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160400 HOSP SANTA MARGARITA (CUMBRE)\"/>
    </mc:Choice>
  </mc:AlternateContent>
  <bookViews>
    <workbookView xWindow="-105" yWindow="-105" windowWidth="23250" windowHeight="12450" activeTab="1"/>
  </bookViews>
  <sheets>
    <sheet name="INFO IPS" sheetId="2" r:id="rId1"/>
    <sheet name="ESTADO DE CADA FACTURA" sheetId="3" r:id="rId2"/>
    <sheet name="FOR-CSA-018" sheetId="5" r:id="rId3"/>
    <sheet name="CIRCULAR 030" sheetId="6" r:id="rId4"/>
  </sheets>
  <definedNames>
    <definedName name="_xlnm._FilterDatabase" localSheetId="1" hidden="1">'ESTADO DE CADA FACTURA'!$A$2:$V$104</definedName>
    <definedName name="_xlnm._FilterDatabase" localSheetId="0" hidden="1">'INFO IPS'!$A$1:$K$86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H23" i="6"/>
  <c r="WUK6" i="6"/>
  <c r="I27" i="5"/>
  <c r="H27" i="5"/>
  <c r="I25" i="5"/>
  <c r="H25" i="5"/>
  <c r="H29" i="5" s="1"/>
  <c r="I22" i="5"/>
  <c r="H22" i="5"/>
  <c r="I29" i="5" l="1"/>
  <c r="J1" i="3" l="1"/>
  <c r="K1" i="3"/>
  <c r="T1" i="3"/>
  <c r="S1" i="3"/>
  <c r="R1" i="3"/>
  <c r="Q1" i="3"/>
  <c r="O1" i="3"/>
  <c r="N1" i="3"/>
</calcChain>
</file>

<file path=xl/sharedStrings.xml><?xml version="1.0" encoding="utf-8"?>
<sst xmlns="http://schemas.openxmlformats.org/spreadsheetml/2006/main" count="1129" uniqueCount="297">
  <si>
    <t>FE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</si>
  <si>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</si>
  <si>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</si>
  <si>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</si>
  <si>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</si>
  <si>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</si>
  <si>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</si>
  <si>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</si>
  <si>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</si>
  <si>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</si>
  <si>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</si>
  <si>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</si>
  <si>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santa margarita ESE</t>
  </si>
  <si>
    <t>Evento</t>
  </si>
  <si>
    <t>La cumbre</t>
  </si>
  <si>
    <t>Urgencias</t>
  </si>
  <si>
    <t xml:space="preserve">Fecha de radicacion EPS </t>
  </si>
  <si>
    <t>Alf+Fac</t>
  </si>
  <si>
    <t>FE5190</t>
  </si>
  <si>
    <t>FE6663</t>
  </si>
  <si>
    <t>FE6688</t>
  </si>
  <si>
    <t>FE6748</t>
  </si>
  <si>
    <t>FE7005</t>
  </si>
  <si>
    <t>FE7693</t>
  </si>
  <si>
    <t>FE8245</t>
  </si>
  <si>
    <t>FE8261</t>
  </si>
  <si>
    <t>FE8379</t>
  </si>
  <si>
    <t>FE8434</t>
  </si>
  <si>
    <t>FE8448</t>
  </si>
  <si>
    <t>FE8454</t>
  </si>
  <si>
    <t>FE8493</t>
  </si>
  <si>
    <t>FE8528</t>
  </si>
  <si>
    <t>FE9159</t>
  </si>
  <si>
    <t>FE9166</t>
  </si>
  <si>
    <t>FE9812</t>
  </si>
  <si>
    <t>FE9888</t>
  </si>
  <si>
    <t>FE10228</t>
  </si>
  <si>
    <t>FE10277</t>
  </si>
  <si>
    <t>FE11040</t>
  </si>
  <si>
    <t>FE11277</t>
  </si>
  <si>
    <t>FE11418</t>
  </si>
  <si>
    <t>FE11419</t>
  </si>
  <si>
    <t>FE11463</t>
  </si>
  <si>
    <t>FE11484</t>
  </si>
  <si>
    <t>FE12025</t>
  </si>
  <si>
    <t>FE12026</t>
  </si>
  <si>
    <t>FE12027</t>
  </si>
  <si>
    <t>FE12029</t>
  </si>
  <si>
    <t>FE12352</t>
  </si>
  <si>
    <t>FE12473</t>
  </si>
  <si>
    <t>FE12516</t>
  </si>
  <si>
    <t>FE12521</t>
  </si>
  <si>
    <t>FE12690</t>
  </si>
  <si>
    <t>FE13080</t>
  </si>
  <si>
    <t>FE13245</t>
  </si>
  <si>
    <t>FE13344</t>
  </si>
  <si>
    <t>FE13375</t>
  </si>
  <si>
    <t>FE13478</t>
  </si>
  <si>
    <t>FE13555</t>
  </si>
  <si>
    <t>FE13601</t>
  </si>
  <si>
    <t>FE13672</t>
  </si>
  <si>
    <t>FE13771</t>
  </si>
  <si>
    <t>FE13774</t>
  </si>
  <si>
    <t>FE13776</t>
  </si>
  <si>
    <t>FE14154</t>
  </si>
  <si>
    <t>FE14169</t>
  </si>
  <si>
    <t>FE14175</t>
  </si>
  <si>
    <t>FE14183</t>
  </si>
  <si>
    <t>FE14376</t>
  </si>
  <si>
    <t>FE14560</t>
  </si>
  <si>
    <t>FE14566</t>
  </si>
  <si>
    <t>FE14585</t>
  </si>
  <si>
    <t>FE14622</t>
  </si>
  <si>
    <t>FE14627</t>
  </si>
  <si>
    <t>FE14628</t>
  </si>
  <si>
    <t>FE14803</t>
  </si>
  <si>
    <t>FE14951</t>
  </si>
  <si>
    <t>FE15169</t>
  </si>
  <si>
    <t>FE15394</t>
  </si>
  <si>
    <t>FE15402</t>
  </si>
  <si>
    <t>FE15448</t>
  </si>
  <si>
    <t>FE15565</t>
  </si>
  <si>
    <t>FE15688</t>
  </si>
  <si>
    <t>FE15719</t>
  </si>
  <si>
    <t>FE15767</t>
  </si>
  <si>
    <t>FE15771</t>
  </si>
  <si>
    <t>FE15924</t>
  </si>
  <si>
    <t>FE16205</t>
  </si>
  <si>
    <t>FE16216</t>
  </si>
  <si>
    <t>FE16252</t>
  </si>
  <si>
    <t>FE16334</t>
  </si>
  <si>
    <t>FE16413</t>
  </si>
  <si>
    <t>FE16418</t>
  </si>
  <si>
    <t>FE16436</t>
  </si>
  <si>
    <t>FE16462</t>
  </si>
  <si>
    <t>FE16663</t>
  </si>
  <si>
    <t>FE16676</t>
  </si>
  <si>
    <t>FE16911</t>
  </si>
  <si>
    <t>FE17103</t>
  </si>
  <si>
    <t>FE17106</t>
  </si>
  <si>
    <t>FE17213</t>
  </si>
  <si>
    <t>FE17413</t>
  </si>
  <si>
    <t>FE17428</t>
  </si>
  <si>
    <t>FE17585</t>
  </si>
  <si>
    <t>FE17670</t>
  </si>
  <si>
    <t>FE17734</t>
  </si>
  <si>
    <t>FE17751</t>
  </si>
  <si>
    <t>FE17779</t>
  </si>
  <si>
    <t>FE17907</t>
  </si>
  <si>
    <t>FE17913</t>
  </si>
  <si>
    <t>FE17952</t>
  </si>
  <si>
    <t>FE17954</t>
  </si>
  <si>
    <t>FE18002</t>
  </si>
  <si>
    <t>FE18016</t>
  </si>
  <si>
    <t>FE18023</t>
  </si>
  <si>
    <t>FE18053</t>
  </si>
  <si>
    <t>FE18224</t>
  </si>
  <si>
    <t>FE18366</t>
  </si>
  <si>
    <t>FE18412</t>
  </si>
  <si>
    <t>FE18416</t>
  </si>
  <si>
    <t>Llave</t>
  </si>
  <si>
    <t>800160400_FE5190</t>
  </si>
  <si>
    <t>800160400_FE6663</t>
  </si>
  <si>
    <t>800160400_FE6688</t>
  </si>
  <si>
    <t>800160400_FE6748</t>
  </si>
  <si>
    <t>800160400_FE7005</t>
  </si>
  <si>
    <t>800160400_FE7693</t>
  </si>
  <si>
    <t>800160400_FE8245</t>
  </si>
  <si>
    <t>800160400_FE8261</t>
  </si>
  <si>
    <t>800160400_FE8379</t>
  </si>
  <si>
    <t>800160400_FE8434</t>
  </si>
  <si>
    <t>800160400_FE8448</t>
  </si>
  <si>
    <t>800160400_FE8454</t>
  </si>
  <si>
    <t>800160400_FE8493</t>
  </si>
  <si>
    <t>800160400_FE8528</t>
  </si>
  <si>
    <t>800160400_FE9159</t>
  </si>
  <si>
    <t>800160400_FE9166</t>
  </si>
  <si>
    <t>800160400_FE9812</t>
  </si>
  <si>
    <t>800160400_FE9888</t>
  </si>
  <si>
    <t>800160400_FE10228</t>
  </si>
  <si>
    <t>800160400_FE10277</t>
  </si>
  <si>
    <t>800160400_FE11040</t>
  </si>
  <si>
    <t>800160400_FE11277</t>
  </si>
  <si>
    <t>800160400_FE11418</t>
  </si>
  <si>
    <t>800160400_FE11419</t>
  </si>
  <si>
    <t>800160400_FE11463</t>
  </si>
  <si>
    <t>800160400_FE11484</t>
  </si>
  <si>
    <t>800160400_FE12025</t>
  </si>
  <si>
    <t>800160400_FE12026</t>
  </si>
  <si>
    <t>800160400_FE12027</t>
  </si>
  <si>
    <t>800160400_FE12029</t>
  </si>
  <si>
    <t>800160400_FE12352</t>
  </si>
  <si>
    <t>800160400_FE12473</t>
  </si>
  <si>
    <t>800160400_FE12516</t>
  </si>
  <si>
    <t>800160400_FE12521</t>
  </si>
  <si>
    <t>800160400_FE12690</t>
  </si>
  <si>
    <t>800160400_FE13080</t>
  </si>
  <si>
    <t>800160400_FE13245</t>
  </si>
  <si>
    <t>800160400_FE13344</t>
  </si>
  <si>
    <t>800160400_FE13375</t>
  </si>
  <si>
    <t>800160400_FE13478</t>
  </si>
  <si>
    <t>800160400_FE13555</t>
  </si>
  <si>
    <t>800160400_FE13601</t>
  </si>
  <si>
    <t>800160400_FE13672</t>
  </si>
  <si>
    <t>800160400_FE13771</t>
  </si>
  <si>
    <t>800160400_FE13774</t>
  </si>
  <si>
    <t>800160400_FE13776</t>
  </si>
  <si>
    <t>800160400_FE14154</t>
  </si>
  <si>
    <t>800160400_FE14169</t>
  </si>
  <si>
    <t>800160400_FE14175</t>
  </si>
  <si>
    <t>800160400_FE14183</t>
  </si>
  <si>
    <t>800160400_FE14376</t>
  </si>
  <si>
    <t>800160400_FE14560</t>
  </si>
  <si>
    <t>800160400_FE14566</t>
  </si>
  <si>
    <t>800160400_FE14585</t>
  </si>
  <si>
    <t>800160400_FE14622</t>
  </si>
  <si>
    <t>800160400_FE14627</t>
  </si>
  <si>
    <t>800160400_FE14628</t>
  </si>
  <si>
    <t>800160400_FE14803</t>
  </si>
  <si>
    <t>800160400_FE14951</t>
  </si>
  <si>
    <t>800160400_FE15169</t>
  </si>
  <si>
    <t>800160400_FE15394</t>
  </si>
  <si>
    <t>800160400_FE15402</t>
  </si>
  <si>
    <t>800160400_FE15448</t>
  </si>
  <si>
    <t>800160400_FE15565</t>
  </si>
  <si>
    <t>800160400_FE15688</t>
  </si>
  <si>
    <t>800160400_FE15719</t>
  </si>
  <si>
    <t>800160400_FE15767</t>
  </si>
  <si>
    <t>800160400_FE15771</t>
  </si>
  <si>
    <t>800160400_FE15924</t>
  </si>
  <si>
    <t>800160400_FE16205</t>
  </si>
  <si>
    <t>800160400_FE16216</t>
  </si>
  <si>
    <t>800160400_FE16252</t>
  </si>
  <si>
    <t>800160400_FE16334</t>
  </si>
  <si>
    <t>800160400_FE16413</t>
  </si>
  <si>
    <t>800160400_FE16418</t>
  </si>
  <si>
    <t>800160400_FE16436</t>
  </si>
  <si>
    <t>800160400_FE16462</t>
  </si>
  <si>
    <t>800160400_FE16663</t>
  </si>
  <si>
    <t>800160400_FE16676</t>
  </si>
  <si>
    <t>800160400_FE16911</t>
  </si>
  <si>
    <t>800160400_FE17103</t>
  </si>
  <si>
    <t>800160400_FE17106</t>
  </si>
  <si>
    <t>800160400_FE17213</t>
  </si>
  <si>
    <t>800160400_FE17413</t>
  </si>
  <si>
    <t>800160400_FE17428</t>
  </si>
  <si>
    <t>800160400_FE17585</t>
  </si>
  <si>
    <t>800160400_FE17670</t>
  </si>
  <si>
    <t>800160400_FE17734</t>
  </si>
  <si>
    <t>800160400_FE17751</t>
  </si>
  <si>
    <t>800160400_FE17779</t>
  </si>
  <si>
    <t>800160400_FE17907</t>
  </si>
  <si>
    <t>800160400_FE17913</t>
  </si>
  <si>
    <t>800160400_FE17952</t>
  </si>
  <si>
    <t>800160400_FE17954</t>
  </si>
  <si>
    <t>800160400_FE18002</t>
  </si>
  <si>
    <t>800160400_FE18016</t>
  </si>
  <si>
    <t>800160400_FE18023</t>
  </si>
  <si>
    <t>800160400_FE18053</t>
  </si>
  <si>
    <t>800160400_FE18224</t>
  </si>
  <si>
    <t>800160400_FE18366</t>
  </si>
  <si>
    <t>800160400_FE18412</t>
  </si>
  <si>
    <t>800160400_FE18416</t>
  </si>
  <si>
    <t>Valor TotalBruto</t>
  </si>
  <si>
    <t>Valor Devolucion</t>
  </si>
  <si>
    <t>Valor Radicado</t>
  </si>
  <si>
    <t>Valor Pagar</t>
  </si>
  <si>
    <t xml:space="preserve">valor Compensacion SAP </t>
  </si>
  <si>
    <t>28.07.2023</t>
  </si>
  <si>
    <t>Doc. Compensacion</t>
  </si>
  <si>
    <t xml:space="preserve">Fecha de compensacion </t>
  </si>
  <si>
    <t xml:space="preserve">FACTURA DEVUELTA </t>
  </si>
  <si>
    <t>FACTURA NO RADICADA</t>
  </si>
  <si>
    <t>Valor Glosa Pendiente</t>
  </si>
  <si>
    <t>GLOSA PENDIENTE POR CONCILIAR</t>
  </si>
  <si>
    <t xml:space="preserve">FACTURA PENDIENTE EN PROGRAMACION DE PAGO </t>
  </si>
  <si>
    <t>Observacion Objeccion</t>
  </si>
  <si>
    <t>PAIWEB: Se hace dev de fact con soportes completos yoriginales, no se encuentran datos registrados del usuario en el PAIWEB. favor verificar para tramite de pago. NANCY</t>
  </si>
  <si>
    <t>COVID-19: SE DEVUELVE FACTURA, NO SE EVIDENCIA ELSOPORTE DEL SISMUESTRA, SE ENVIA UN CORREO EL 21/01/2023 SOLICITANDO EL SISMUESTRA, NO SE RECIBE RESPUESTA Y SE HACE LA DEVOLUCION A LA FACTURA POR TIEMP0S DE CIERRE.</t>
  </si>
  <si>
    <t>COVID-19: SE DEVUELVE FACTURA, NO SE EVIDENCIA EL SOPORTEDE SISMUESTRA, SE ENVIA CORREO A LA IPS Y NO SE RECIBE RESPUESTA, SE HACE DEVOLUCION A LA FACTURA POR TIEMPOS DEL CIERRE.                               NANCY</t>
  </si>
  <si>
    <t>COVID-19: SE GLOSA FACTURA NO SE EVIDENCIA SOPORTE DELSISMUESTRA Y LA TARIFA ESTA POR ENCIMA DE LO ESTABLECIDO SEGÚN RES 1412. NANCY</t>
  </si>
  <si>
    <t>PAIWEB: Se hace dev de fact con soportes completos yoriginales, NO se evidencia registro del usuario en el PAIWEB. Favor verificar para tramite de pago. NANCY</t>
  </si>
  <si>
    <t>PAIWEB. SE DEVUELVE LA FACTURA POR QUE EL SERVICIO NO SE ENCUENTRA REGISTRADO EN LA PAIWEB VACUNA VACUNACION COMBINADA CONTRA SARAMPION, PAROTI FECHA 20230101 CUPS 993522</t>
  </si>
  <si>
    <t>PAIWEB. SE DEVUELVE LA FACTURA POR QUE EL SERVICIO NO SE ENCUENTRA REGISTRADO EN LA PAIWEB VACUNACION COMBINADA CONTRA SARAMPION, PAROTI FECHA 20230201 CUPS 993522 ANGELA CAMPAZ</t>
  </si>
  <si>
    <t>PAIWEB. SE DEVUELVE LA FACTURA POR QUE NO SE ENCUENTRA REGISTRADA EN LA PAIWEB  FECHA 20230201 20230201 ANGELA CAMPAZ</t>
  </si>
  <si>
    <t>PAIWEB. SE DEVUELVE LA FACTURA POR QUE EL SERVICIO NO SE ENCUENTRA REGISTRADO EN LA PAIWEB VACUNA INFLUENZA NINOS PAI CUPS 993510 FECHA 20230202 ANGELA CAMPAZ</t>
  </si>
  <si>
    <t>PAIWEB. SE DEVUELVE LA FACTURA POR QUE EL SERVICIO NO SE ENCUENTRA REGISTRADO EN LA PAIWEB VACUNA VACUNACION CONTRA NEUM 993106 20230203 ANGELA CAMPAZ</t>
  </si>
  <si>
    <t>AUTO. SE DEVUELVE LA FACTURA POR QUE LA AUTO.230478523483602YA FUE PAGADA EN LA FACTURA FE-9215  ANGELA CAMPAZ</t>
  </si>
  <si>
    <t>AUTORIZACIÓN. SE REALIZA DEVOLUCIÓN DE LA CUENTA PUESTO QUENO CUENTA CON AUTORIZACIÓN PARA LA CONSULTA, POR FAVOR SOLIC ITAR DOCUMENTO Y VOLVER A RADICAR. MANUEL M</t>
  </si>
  <si>
    <t>se devuelve la factura por que no enviaron la autorización para este servicio</t>
  </si>
  <si>
    <t>SOPORTES:  SE DEVUELVE FACTURA FE16252, LOS SOPORTES RADICADOS PERTENECEN A LA FACTURA FE16216, Y NO CORRESPONDEN</t>
  </si>
  <si>
    <t xml:space="preserve">SOPORTES:  SE DEVUELVE FACTURA FE16663, LOS SOPORTES RADICADOS PERTENECEN A LA FACTURA FE16462,  Y NO CORRESPONDEN </t>
  </si>
  <si>
    <t>A LO SOPORTADO.</t>
  </si>
  <si>
    <t>se devuelve la factura por que no enviaron autorización para este servicio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</si>
  <si>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</si>
  <si>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</si>
  <si>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</si>
  <si>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</si>
  <si>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</si>
  <si>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</si>
  <si>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</si>
  <si>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</si>
  <si>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</si>
  <si>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</si>
  <si>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</si>
  <si>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</si>
  <si>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</si>
  <si>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</si>
  <si>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</si>
  <si>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</si>
  <si>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</si>
  <si>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</si>
  <si>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</si>
  <si>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</si>
  <si>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</si>
  <si>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</si>
  <si>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</si>
  <si>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</si>
  <si>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</si>
  <si>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</si>
  <si>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</si>
  <si>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</si>
  <si>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</si>
  <si>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</si>
  <si>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</si>
  <si>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</si>
  <si>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</si>
  <si>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</si>
  <si>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</si>
  <si>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Señores : Hospital santa margarita ESE</t>
  </si>
  <si>
    <t>NIT: 800160400</t>
  </si>
  <si>
    <t>anterior</t>
  </si>
  <si>
    <t>SANTIAGO DE CALI , SEPTIEMBRE 08 DE 2023</t>
  </si>
  <si>
    <t>Cartera -Hospital santa margarita ESE</t>
  </si>
  <si>
    <t>SEÑORES: Hospital Santa Margarita ESE</t>
  </si>
  <si>
    <t>Esrado de factura EPS Septiembre 08</t>
  </si>
  <si>
    <t xml:space="preserve">Fecha de corte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</si>
</sst>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43" formatCode="_-* #,##0.00_-;\-* #,##0.00_-;_-* &quot;-&quot;??_-;_-@_-"/>
    <numFmt numFmtId="164" formatCode="yyyy\-mm\-dd;@"/>
    <numFmt numFmtId="165" formatCode="&quot;$&quot;\ #,##0;[Red]&quot;$&quot;\ #,##0"/>
    <numFmt numFmtId="166" formatCode="&quot;$&quot;\ #,##0"/>
    <numFmt numFmtId="167" formatCode="[$-240A]d&quot; de &quot;mmmm&quot; de &quot;yyyy;@"/>
    <numFmt numFmtId="168" formatCode="[$$-240A]\ #,##0;\-[$$-240A]\ #,##0"/>
    <numFmt numFmtId="169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5" applyNumberFormat="0" applyAlignment="0" applyProtection="0"/>
    <xf numFmtId="0" fontId="10" fillId="6" borderId="6" applyNumberFormat="0" applyAlignment="0" applyProtection="0"/>
    <xf numFmtId="0" fontId="11" fillId="6" borderId="5" applyNumberFormat="0" applyAlignment="0" applyProtection="0"/>
    <xf numFmtId="0" fontId="12" fillId="0" borderId="7" applyNumberFormat="0" applyFill="0" applyAlignment="0" applyProtection="0"/>
    <xf numFmtId="0" fontId="13" fillId="7" borderId="8" applyNumberFormat="0" applyAlignment="0" applyProtection="0"/>
    <xf numFmtId="0" fontId="14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</cellStyleXfs>
  <cellXfs count="83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0" xfId="0" applyNumberFormat="1"/>
    <xf numFmtId="1" fontId="0" fillId="0" borderId="1" xfId="0" applyNumberFormat="1" applyBorder="1"/>
    <xf numFmtId="1" fontId="0" fillId="0" borderId="0" xfId="0" applyNumberFormat="1"/>
    <xf numFmtId="0" fontId="16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33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41" fontId="18" fillId="0" borderId="1" xfId="1" applyFont="1" applyBorder="1" applyAlignment="1">
      <alignment horizontal="center" vertical="center" wrapText="1"/>
    </xf>
    <xf numFmtId="41" fontId="0" fillId="0" borderId="1" xfId="1" applyFont="1" applyBorder="1"/>
    <xf numFmtId="164" fontId="16" fillId="0" borderId="0" xfId="0" applyNumberFormat="1" applyFont="1"/>
    <xf numFmtId="0" fontId="16" fillId="0" borderId="0" xfId="0" applyFont="1"/>
    <xf numFmtId="0" fontId="16" fillId="34" borderId="1" xfId="0" applyFont="1" applyFill="1" applyBorder="1" applyAlignment="1">
      <alignment horizontal="center" vertical="center" wrapText="1"/>
    </xf>
    <xf numFmtId="41" fontId="16" fillId="0" borderId="0" xfId="1" applyFont="1"/>
    <xf numFmtId="14" fontId="16" fillId="0" borderId="0" xfId="0" applyNumberFormat="1" applyFont="1"/>
    <xf numFmtId="41" fontId="0" fillId="0" borderId="0" xfId="1" applyFont="1"/>
    <xf numFmtId="1" fontId="0" fillId="0" borderId="1" xfId="1" applyNumberFormat="1" applyFont="1" applyBorder="1"/>
    <xf numFmtId="0" fontId="0" fillId="0" borderId="0" xfId="0"/>
    <xf numFmtId="41" fontId="16" fillId="34" borderId="1" xfId="1" applyFont="1" applyFill="1" applyBorder="1" applyAlignment="1">
      <alignment horizontal="center" vertical="center" wrapText="1"/>
    </xf>
    <xf numFmtId="41" fontId="18" fillId="35" borderId="1" xfId="1" applyFont="1" applyFill="1" applyBorder="1" applyAlignment="1">
      <alignment horizontal="center" vertical="center" wrapText="1"/>
    </xf>
    <xf numFmtId="0" fontId="20" fillId="0" borderId="0" xfId="45" applyFont="1"/>
    <xf numFmtId="0" fontId="20" fillId="0" borderId="11" xfId="45" applyFont="1" applyBorder="1" applyAlignment="1">
      <alignment horizontal="centerContinuous"/>
    </xf>
    <xf numFmtId="0" fontId="20" fillId="0" borderId="12" xfId="45" applyFont="1" applyBorder="1" applyAlignment="1">
      <alignment horizontal="centerContinuous"/>
    </xf>
    <xf numFmtId="0" fontId="21" fillId="0" borderId="11" xfId="45" applyFont="1" applyBorder="1" applyAlignment="1">
      <alignment horizontal="centerContinuous" vertical="center"/>
    </xf>
    <xf numFmtId="0" fontId="21" fillId="0" borderId="13" xfId="45" applyFont="1" applyBorder="1" applyAlignment="1">
      <alignment horizontal="centerContinuous" vertical="center"/>
    </xf>
    <xf numFmtId="0" fontId="21" fillId="0" borderId="12" xfId="45" applyFont="1" applyBorder="1" applyAlignment="1">
      <alignment horizontal="centerContinuous" vertical="center"/>
    </xf>
    <xf numFmtId="0" fontId="21" fillId="0" borderId="14" xfId="45" applyFont="1" applyBorder="1" applyAlignment="1">
      <alignment horizontal="centerContinuous" vertical="center"/>
    </xf>
    <xf numFmtId="0" fontId="20" fillId="0" borderId="15" xfId="45" applyFont="1" applyBorder="1" applyAlignment="1">
      <alignment horizontal="centerContinuous"/>
    </xf>
    <xf numFmtId="0" fontId="20" fillId="0" borderId="16" xfId="45" applyFont="1" applyBorder="1" applyAlignment="1">
      <alignment horizontal="centerContinuous"/>
    </xf>
    <xf numFmtId="0" fontId="21" fillId="0" borderId="17" xfId="45" applyFont="1" applyBorder="1" applyAlignment="1">
      <alignment horizontal="centerContinuous" vertical="center"/>
    </xf>
    <xf numFmtId="0" fontId="21" fillId="0" borderId="18" xfId="45" applyFont="1" applyBorder="1" applyAlignment="1">
      <alignment horizontal="centerContinuous" vertical="center"/>
    </xf>
    <xf numFmtId="0" fontId="21" fillId="0" borderId="19" xfId="45" applyFont="1" applyBorder="1" applyAlignment="1">
      <alignment horizontal="centerContinuous" vertical="center"/>
    </xf>
    <xf numFmtId="0" fontId="21" fillId="0" borderId="20" xfId="45" applyFont="1" applyBorder="1" applyAlignment="1">
      <alignment horizontal="centerContinuous" vertical="center"/>
    </xf>
    <xf numFmtId="0" fontId="21" fillId="0" borderId="15" xfId="45" applyFont="1" applyBorder="1" applyAlignment="1">
      <alignment horizontal="centerContinuous" vertical="center"/>
    </xf>
    <xf numFmtId="0" fontId="21" fillId="0" borderId="0" xfId="45" applyFont="1" applyAlignment="1">
      <alignment horizontal="centerContinuous" vertical="center"/>
    </xf>
    <xf numFmtId="0" fontId="21" fillId="0" borderId="16" xfId="45" applyFont="1" applyBorder="1" applyAlignment="1">
      <alignment horizontal="centerContinuous" vertical="center"/>
    </xf>
    <xf numFmtId="0" fontId="21" fillId="0" borderId="21" xfId="45" applyFont="1" applyBorder="1" applyAlignment="1">
      <alignment horizontal="centerContinuous" vertical="center"/>
    </xf>
    <xf numFmtId="0" fontId="20" fillId="0" borderId="17" xfId="45" applyFont="1" applyBorder="1" applyAlignment="1">
      <alignment horizontal="centerContinuous"/>
    </xf>
    <xf numFmtId="0" fontId="20" fillId="0" borderId="19" xfId="45" applyFont="1" applyBorder="1" applyAlignment="1">
      <alignment horizontal="centerContinuous"/>
    </xf>
    <xf numFmtId="0" fontId="20" fillId="0" borderId="15" xfId="45" applyFont="1" applyBorder="1"/>
    <xf numFmtId="0" fontId="20" fillId="0" borderId="16" xfId="45" applyFont="1" applyBorder="1"/>
    <xf numFmtId="0" fontId="21" fillId="0" borderId="0" xfId="45" applyFont="1"/>
    <xf numFmtId="14" fontId="20" fillId="0" borderId="0" xfId="45" applyNumberFormat="1" applyFont="1"/>
    <xf numFmtId="14" fontId="20" fillId="0" borderId="0" xfId="45" applyNumberFormat="1" applyFont="1" applyAlignment="1">
      <alignment horizontal="left"/>
    </xf>
    <xf numFmtId="0" fontId="21" fillId="0" borderId="0" xfId="45" applyFont="1" applyAlignment="1">
      <alignment horizontal="center"/>
    </xf>
    <xf numFmtId="1" fontId="21" fillId="0" borderId="0" xfId="45" applyNumberFormat="1" applyFont="1" applyAlignment="1">
      <alignment horizontal="center"/>
    </xf>
    <xf numFmtId="1" fontId="20" fillId="0" borderId="0" xfId="45" applyNumberFormat="1" applyFont="1" applyAlignment="1">
      <alignment horizontal="center"/>
    </xf>
    <xf numFmtId="165" fontId="20" fillId="0" borderId="0" xfId="45" applyNumberFormat="1" applyFont="1" applyAlignment="1">
      <alignment horizontal="right"/>
    </xf>
    <xf numFmtId="166" fontId="20" fillId="0" borderId="0" xfId="45" applyNumberFormat="1" applyFont="1" applyAlignment="1">
      <alignment horizontal="right"/>
    </xf>
    <xf numFmtId="1" fontId="20" fillId="0" borderId="18" xfId="45" applyNumberFormat="1" applyFont="1" applyBorder="1" applyAlignment="1">
      <alignment horizontal="center"/>
    </xf>
    <xf numFmtId="165" fontId="20" fillId="0" borderId="18" xfId="45" applyNumberFormat="1" applyFont="1" applyBorder="1" applyAlignment="1">
      <alignment horizontal="right"/>
    </xf>
    <xf numFmtId="165" fontId="21" fillId="0" borderId="0" xfId="45" applyNumberFormat="1" applyFont="1" applyAlignment="1">
      <alignment horizontal="right"/>
    </xf>
    <xf numFmtId="0" fontId="20" fillId="0" borderId="0" xfId="45" applyFont="1" applyAlignment="1">
      <alignment horizontal="center"/>
    </xf>
    <xf numFmtId="1" fontId="21" fillId="0" borderId="22" xfId="45" applyNumberFormat="1" applyFont="1" applyBorder="1" applyAlignment="1">
      <alignment horizontal="center"/>
    </xf>
    <xf numFmtId="165" fontId="21" fillId="0" borderId="22" xfId="45" applyNumberFormat="1" applyFont="1" applyBorder="1" applyAlignment="1">
      <alignment horizontal="right"/>
    </xf>
    <xf numFmtId="165" fontId="20" fillId="0" borderId="0" xfId="45" applyNumberFormat="1" applyFont="1"/>
    <xf numFmtId="165" fontId="21" fillId="0" borderId="18" xfId="45" applyNumberFormat="1" applyFont="1" applyBorder="1"/>
    <xf numFmtId="165" fontId="20" fillId="0" borderId="18" xfId="45" applyNumberFormat="1" applyFont="1" applyBorder="1"/>
    <xf numFmtId="165" fontId="21" fillId="0" borderId="0" xfId="45" applyNumberFormat="1" applyFont="1"/>
    <xf numFmtId="0" fontId="20" fillId="0" borderId="17" xfId="45" applyFont="1" applyBorder="1"/>
    <xf numFmtId="0" fontId="20" fillId="0" borderId="18" xfId="45" applyFont="1" applyBorder="1"/>
    <xf numFmtId="0" fontId="20" fillId="0" borderId="19" xfId="45" applyFont="1" applyBorder="1"/>
    <xf numFmtId="167" fontId="20" fillId="0" borderId="0" xfId="45" applyNumberFormat="1" applyFont="1"/>
    <xf numFmtId="0" fontId="20" fillId="36" borderId="0" xfId="45" applyFont="1" applyFill="1"/>
    <xf numFmtId="0" fontId="21" fillId="0" borderId="0" xfId="44" applyNumberFormat="1" applyFont="1" applyAlignment="1">
      <alignment horizontal="center"/>
    </xf>
    <xf numFmtId="168" fontId="21" fillId="0" borderId="0" xfId="44" applyNumberFormat="1" applyFont="1" applyAlignment="1">
      <alignment horizontal="right"/>
    </xf>
    <xf numFmtId="0" fontId="20" fillId="0" borderId="0" xfId="44" applyNumberFormat="1" applyFont="1" applyAlignment="1">
      <alignment horizontal="center"/>
    </xf>
    <xf numFmtId="168" fontId="20" fillId="0" borderId="0" xfId="44" applyNumberFormat="1" applyFont="1" applyAlignment="1">
      <alignment horizontal="right"/>
    </xf>
    <xf numFmtId="0" fontId="20" fillId="0" borderId="23" xfId="44" applyNumberFormat="1" applyFont="1" applyBorder="1" applyAlignment="1">
      <alignment horizontal="center"/>
    </xf>
    <xf numFmtId="168" fontId="20" fillId="0" borderId="23" xfId="44" applyNumberFormat="1" applyFont="1" applyBorder="1" applyAlignment="1">
      <alignment horizontal="right"/>
    </xf>
    <xf numFmtId="169" fontId="20" fillId="0" borderId="22" xfId="44" applyNumberFormat="1" applyFont="1" applyBorder="1" applyAlignment="1">
      <alignment horizontal="center"/>
    </xf>
    <xf numFmtId="168" fontId="20" fillId="0" borderId="22" xfId="44" applyNumberFormat="1" applyFont="1" applyBorder="1" applyAlignment="1">
      <alignment horizontal="right"/>
    </xf>
    <xf numFmtId="166" fontId="21" fillId="0" borderId="0" xfId="45" applyNumberFormat="1" applyFont="1" applyAlignment="1">
      <alignment horizontal="right"/>
    </xf>
    <xf numFmtId="165" fontId="21" fillId="0" borderId="0" xfId="45" applyNumberFormat="1" applyFont="1" applyBorder="1"/>
    <xf numFmtId="14" fontId="16" fillId="35" borderId="1" xfId="0" applyNumberFormat="1" applyFont="1" applyFill="1" applyBorder="1" applyAlignment="1">
      <alignment horizontal="center" vertical="center" wrapText="1"/>
    </xf>
    <xf numFmtId="0" fontId="21" fillId="0" borderId="15" xfId="45" applyFont="1" applyBorder="1" applyAlignment="1">
      <alignment horizontal="center" vertical="center" wrapText="1"/>
    </xf>
    <xf numFmtId="0" fontId="21" fillId="0" borderId="0" xfId="45" applyFont="1" applyAlignment="1">
      <alignment horizontal="center" vertical="center" wrapText="1"/>
    </xf>
    <xf numFmtId="0" fontId="21" fillId="0" borderId="16" xfId="45" applyFont="1" applyBorder="1" applyAlignment="1">
      <alignment horizontal="center" vertical="center" wrapText="1"/>
    </xf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Millares [0] 2" xfId="43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workbookViewId="0">
      <selection activeCell="B16" sqref="B16"/>
    </sheetView>
  </sheetViews>
  <sheetFormatPr baseColWidth="10" defaultRowHeight="15" x14ac:dyDescent="0.25"/>
  <cols>
    <col min="2" max="2" width="24.42578125" bestFit="1" customWidth="1"/>
    <col min="3" max="3" width="12.85546875" bestFit="1" customWidth="1"/>
    <col min="4" max="4" width="14.28515625" bestFit="1" customWidth="1"/>
    <col min="5" max="5" width="15" style="3" bestFit="1" customWidth="1"/>
    <col min="6" max="6" width="16.28515625" style="3" bestFit="1" customWidth="1"/>
    <col min="7" max="7" width="14.7109375" bestFit="1" customWidth="1"/>
    <col min="8" max="8" width="14.85546875" style="5" bestFit="1" customWidth="1"/>
    <col min="9" max="9" width="14.7109375" bestFit="1" customWidth="1"/>
    <col min="11" max="11" width="16.140625" bestFit="1" customWidth="1"/>
    <col min="12" max="12" width="15.7109375" bestFit="1" customWidth="1"/>
  </cols>
  <sheetData>
    <row r="1" spans="1:11" x14ac:dyDescent="0.25">
      <c r="A1" s="1" t="s">
        <v>1</v>
      </c>
      <c r="B1" s="1" t="s">
        <v>2</v>
      </c>
      <c r="C1" s="1" t="s">
        <v>3</v>
      </c>
      <c r="D1" s="1" t="s">
        <v>4</v>
      </c>
      <c r="E1" s="2" t="s">
        <v>5</v>
      </c>
      <c r="F1" s="2" t="s">
        <v>6</v>
      </c>
      <c r="G1" s="1" t="s">
        <v>7</v>
      </c>
      <c r="H1" s="4" t="s">
        <v>8</v>
      </c>
      <c r="I1" s="1" t="s">
        <v>9</v>
      </c>
      <c r="J1" s="1" t="s">
        <v>10</v>
      </c>
      <c r="K1" s="1" t="s">
        <v>11</v>
      </c>
    </row>
    <row r="2" spans="1:11" x14ac:dyDescent="0.25">
      <c r="A2" s="1">
        <v>800160400</v>
      </c>
      <c r="B2" s="1" t="s">
        <v>12</v>
      </c>
      <c r="C2" s="1" t="s">
        <v>0</v>
      </c>
      <c r="D2" s="1">
        <v>5190</v>
      </c>
      <c r="E2" s="2">
        <v>44853.457534710877</v>
      </c>
      <c r="F2" s="2">
        <v>44853.457534710877</v>
      </c>
      <c r="G2" s="1">
        <v>16605</v>
      </c>
      <c r="H2" s="1">
        <v>16605</v>
      </c>
      <c r="I2" s="1" t="s">
        <v>13</v>
      </c>
      <c r="J2" s="1" t="s">
        <v>14</v>
      </c>
      <c r="K2" s="1" t="s">
        <v>15</v>
      </c>
    </row>
    <row r="3" spans="1:11" x14ac:dyDescent="0.25">
      <c r="A3" s="1">
        <v>800160400</v>
      </c>
      <c r="B3" s="1" t="s">
        <v>12</v>
      </c>
      <c r="C3" s="1" t="s">
        <v>0</v>
      </c>
      <c r="D3" s="1">
        <v>6663</v>
      </c>
      <c r="E3" s="2">
        <v>44897.764259247575</v>
      </c>
      <c r="F3" s="2">
        <v>44897.764259247575</v>
      </c>
      <c r="G3" s="1">
        <v>99423</v>
      </c>
      <c r="H3" s="1">
        <v>99423</v>
      </c>
      <c r="I3" s="1" t="s">
        <v>13</v>
      </c>
      <c r="J3" s="1" t="s">
        <v>14</v>
      </c>
      <c r="K3" s="1" t="s">
        <v>15</v>
      </c>
    </row>
    <row r="4" spans="1:11" x14ac:dyDescent="0.25">
      <c r="A4" s="1">
        <v>800160400</v>
      </c>
      <c r="B4" s="1" t="s">
        <v>12</v>
      </c>
      <c r="C4" s="1" t="s">
        <v>0</v>
      </c>
      <c r="D4" s="1">
        <v>6688</v>
      </c>
      <c r="E4" s="2">
        <v>44899.455185185187</v>
      </c>
      <c r="F4" s="2">
        <v>44899.455185185187</v>
      </c>
      <c r="G4" s="1">
        <v>99423</v>
      </c>
      <c r="H4" s="1">
        <v>99423</v>
      </c>
      <c r="I4" s="1" t="s">
        <v>13</v>
      </c>
      <c r="J4" s="1" t="s">
        <v>14</v>
      </c>
      <c r="K4" s="1" t="s">
        <v>15</v>
      </c>
    </row>
    <row r="5" spans="1:11" x14ac:dyDescent="0.25">
      <c r="A5" s="1">
        <v>800160400</v>
      </c>
      <c r="B5" s="1" t="s">
        <v>12</v>
      </c>
      <c r="C5" s="1" t="s">
        <v>0</v>
      </c>
      <c r="D5" s="1">
        <v>6748</v>
      </c>
      <c r="E5" s="2">
        <v>44901.452268506866</v>
      </c>
      <c r="F5" s="2">
        <v>44901.452268506866</v>
      </c>
      <c r="G5" s="1">
        <v>6000</v>
      </c>
      <c r="H5" s="1">
        <v>6000</v>
      </c>
      <c r="I5" s="1" t="s">
        <v>13</v>
      </c>
      <c r="J5" s="1" t="s">
        <v>14</v>
      </c>
      <c r="K5" s="1" t="s">
        <v>15</v>
      </c>
    </row>
    <row r="6" spans="1:11" x14ac:dyDescent="0.25">
      <c r="A6" s="1">
        <v>800160400</v>
      </c>
      <c r="B6" s="1" t="s">
        <v>12</v>
      </c>
      <c r="C6" s="1" t="s">
        <v>0</v>
      </c>
      <c r="D6" s="1">
        <v>7005</v>
      </c>
      <c r="E6" s="2">
        <v>44912.392604155</v>
      </c>
      <c r="F6" s="2">
        <v>44912.392604155</v>
      </c>
      <c r="G6" s="1">
        <v>6000</v>
      </c>
      <c r="H6" s="1">
        <v>6000</v>
      </c>
      <c r="I6" s="1" t="s">
        <v>13</v>
      </c>
      <c r="J6" s="1" t="s">
        <v>14</v>
      </c>
      <c r="K6" s="1" t="s">
        <v>15</v>
      </c>
    </row>
    <row r="7" spans="1:11" x14ac:dyDescent="0.25">
      <c r="A7" s="1">
        <v>800160400</v>
      </c>
      <c r="B7" s="1" t="s">
        <v>12</v>
      </c>
      <c r="C7" s="1" t="s">
        <v>0</v>
      </c>
      <c r="D7" s="1">
        <v>7693</v>
      </c>
      <c r="E7" s="2">
        <v>44931.657280092593</v>
      </c>
      <c r="F7" s="2">
        <v>44931.657280092593</v>
      </c>
      <c r="G7" s="1">
        <v>99423</v>
      </c>
      <c r="H7" s="1">
        <v>99423</v>
      </c>
      <c r="I7" s="1" t="s">
        <v>13</v>
      </c>
      <c r="J7" s="1" t="s">
        <v>14</v>
      </c>
      <c r="K7" s="1" t="s">
        <v>15</v>
      </c>
    </row>
    <row r="8" spans="1:11" x14ac:dyDescent="0.25">
      <c r="A8" s="1">
        <v>800160400</v>
      </c>
      <c r="B8" s="1" t="s">
        <v>12</v>
      </c>
      <c r="C8" s="1" t="s">
        <v>0</v>
      </c>
      <c r="D8" s="1">
        <v>8245</v>
      </c>
      <c r="E8" s="2">
        <v>44954.424722210504</v>
      </c>
      <c r="F8" s="2">
        <v>44954.424722210504</v>
      </c>
      <c r="G8" s="1">
        <v>12000</v>
      </c>
      <c r="H8" s="1">
        <v>12000</v>
      </c>
      <c r="I8" s="1" t="s">
        <v>13</v>
      </c>
      <c r="J8" s="1" t="s">
        <v>14</v>
      </c>
      <c r="K8" s="1" t="s">
        <v>15</v>
      </c>
    </row>
    <row r="9" spans="1:11" x14ac:dyDescent="0.25">
      <c r="A9" s="1">
        <v>800160400</v>
      </c>
      <c r="B9" s="1" t="s">
        <v>12</v>
      </c>
      <c r="C9" s="1" t="s">
        <v>0</v>
      </c>
      <c r="D9" s="1">
        <v>8261</v>
      </c>
      <c r="E9" s="2">
        <v>44954.654664352071</v>
      </c>
      <c r="F9" s="2">
        <v>44954.654664352071</v>
      </c>
      <c r="G9" s="1">
        <v>6000</v>
      </c>
      <c r="H9" s="1">
        <v>6000</v>
      </c>
      <c r="I9" s="1" t="s">
        <v>13</v>
      </c>
      <c r="J9" s="1" t="s">
        <v>14</v>
      </c>
      <c r="K9" s="1" t="s">
        <v>15</v>
      </c>
    </row>
    <row r="10" spans="1:11" x14ac:dyDescent="0.25">
      <c r="A10" s="1">
        <v>800160400</v>
      </c>
      <c r="B10" s="1" t="s">
        <v>12</v>
      </c>
      <c r="C10" s="1" t="s">
        <v>0</v>
      </c>
      <c r="D10" s="1">
        <v>8379</v>
      </c>
      <c r="E10" s="2">
        <v>44957.662118043751</v>
      </c>
      <c r="F10" s="2">
        <v>44957.662118043751</v>
      </c>
      <c r="G10" s="1">
        <v>6000</v>
      </c>
      <c r="H10" s="1">
        <v>6000</v>
      </c>
      <c r="I10" s="1" t="s">
        <v>13</v>
      </c>
      <c r="J10" s="1" t="s">
        <v>14</v>
      </c>
      <c r="K10" s="1" t="s">
        <v>15</v>
      </c>
    </row>
    <row r="11" spans="1:11" x14ac:dyDescent="0.25">
      <c r="A11" s="1">
        <v>800160400</v>
      </c>
      <c r="B11" s="1" t="s">
        <v>12</v>
      </c>
      <c r="C11" s="1" t="s">
        <v>0</v>
      </c>
      <c r="D11" s="1">
        <v>8434</v>
      </c>
      <c r="E11" s="2">
        <v>44958.491793970112</v>
      </c>
      <c r="F11" s="2">
        <v>44958.491793970112</v>
      </c>
      <c r="G11" s="1">
        <v>6092</v>
      </c>
      <c r="H11" s="1">
        <v>6092</v>
      </c>
      <c r="I11" s="1" t="s">
        <v>13</v>
      </c>
      <c r="J11" s="1" t="s">
        <v>14</v>
      </c>
      <c r="K11" s="1" t="s">
        <v>15</v>
      </c>
    </row>
    <row r="12" spans="1:11" x14ac:dyDescent="0.25">
      <c r="A12" s="1">
        <v>800160400</v>
      </c>
      <c r="B12" s="1" t="s">
        <v>12</v>
      </c>
      <c r="C12" s="1" t="s">
        <v>0</v>
      </c>
      <c r="D12" s="1">
        <v>8448</v>
      </c>
      <c r="E12" s="2">
        <v>44958.619907407556</v>
      </c>
      <c r="F12" s="2">
        <v>44958.619907407556</v>
      </c>
      <c r="G12" s="1">
        <v>6092</v>
      </c>
      <c r="H12" s="1">
        <v>6092</v>
      </c>
      <c r="I12" s="1" t="s">
        <v>13</v>
      </c>
      <c r="J12" s="1" t="s">
        <v>14</v>
      </c>
      <c r="K12" s="1" t="s">
        <v>15</v>
      </c>
    </row>
    <row r="13" spans="1:11" x14ac:dyDescent="0.25">
      <c r="A13" s="1">
        <v>800160400</v>
      </c>
      <c r="B13" s="1" t="s">
        <v>12</v>
      </c>
      <c r="C13" s="1" t="s">
        <v>0</v>
      </c>
      <c r="D13" s="1">
        <v>8454</v>
      </c>
      <c r="E13" s="2">
        <v>44958.662326388992</v>
      </c>
      <c r="F13" s="2">
        <v>44958.662326388992</v>
      </c>
      <c r="G13" s="1">
        <v>6000</v>
      </c>
      <c r="H13" s="1">
        <v>6000</v>
      </c>
      <c r="I13" s="1" t="s">
        <v>13</v>
      </c>
      <c r="J13" s="1" t="s">
        <v>14</v>
      </c>
      <c r="K13" s="1" t="s">
        <v>15</v>
      </c>
    </row>
    <row r="14" spans="1:11" x14ac:dyDescent="0.25">
      <c r="A14" s="1">
        <v>800160400</v>
      </c>
      <c r="B14" s="1" t="s">
        <v>12</v>
      </c>
      <c r="C14" s="1" t="s">
        <v>0</v>
      </c>
      <c r="D14" s="1">
        <v>8493</v>
      </c>
      <c r="E14" s="2">
        <v>44959.489548599347</v>
      </c>
      <c r="F14" s="2">
        <v>44959.489548599347</v>
      </c>
      <c r="G14" s="1">
        <v>6000</v>
      </c>
      <c r="H14" s="1">
        <v>6000</v>
      </c>
      <c r="I14" s="1" t="s">
        <v>13</v>
      </c>
      <c r="J14" s="1" t="s">
        <v>14</v>
      </c>
      <c r="K14" s="1" t="s">
        <v>15</v>
      </c>
    </row>
    <row r="15" spans="1:11" x14ac:dyDescent="0.25">
      <c r="A15" s="1">
        <v>800160400</v>
      </c>
      <c r="B15" s="1" t="s">
        <v>12</v>
      </c>
      <c r="C15" s="1" t="s">
        <v>0</v>
      </c>
      <c r="D15" s="1">
        <v>8528</v>
      </c>
      <c r="E15" s="2">
        <v>44960.429791654926</v>
      </c>
      <c r="F15" s="2">
        <v>44960.429791654926</v>
      </c>
      <c r="G15" s="1">
        <v>36000</v>
      </c>
      <c r="H15" s="4">
        <v>6000</v>
      </c>
      <c r="I15" s="1" t="s">
        <v>13</v>
      </c>
      <c r="J15" s="1" t="s">
        <v>14</v>
      </c>
      <c r="K15" s="1" t="s">
        <v>15</v>
      </c>
    </row>
    <row r="16" spans="1:11" x14ac:dyDescent="0.25">
      <c r="A16" s="1">
        <v>800160400</v>
      </c>
      <c r="B16" s="1" t="s">
        <v>12</v>
      </c>
      <c r="C16" s="1" t="s">
        <v>0</v>
      </c>
      <c r="D16" s="1">
        <v>9159</v>
      </c>
      <c r="E16" s="2">
        <v>44973.64680555556</v>
      </c>
      <c r="F16" s="2">
        <v>44973.64680555556</v>
      </c>
      <c r="G16" s="1">
        <v>31837</v>
      </c>
      <c r="H16" s="1">
        <v>31837</v>
      </c>
      <c r="I16" s="1" t="s">
        <v>13</v>
      </c>
      <c r="J16" s="1" t="s">
        <v>14</v>
      </c>
      <c r="K16" s="1" t="s">
        <v>15</v>
      </c>
    </row>
    <row r="17" spans="1:11" x14ac:dyDescent="0.25">
      <c r="A17" s="1">
        <v>800160400</v>
      </c>
      <c r="B17" s="1" t="s">
        <v>12</v>
      </c>
      <c r="C17" s="1" t="s">
        <v>0</v>
      </c>
      <c r="D17" s="1">
        <v>9166</v>
      </c>
      <c r="E17" s="2">
        <v>44973.681689803023</v>
      </c>
      <c r="F17" s="2">
        <v>44973.681689803023</v>
      </c>
      <c r="G17" s="1">
        <v>613303</v>
      </c>
      <c r="H17" s="1">
        <v>613303</v>
      </c>
      <c r="I17" s="1" t="s">
        <v>13</v>
      </c>
      <c r="J17" s="1" t="s">
        <v>14</v>
      </c>
      <c r="K17" s="1" t="s">
        <v>15</v>
      </c>
    </row>
    <row r="18" spans="1:11" x14ac:dyDescent="0.25">
      <c r="A18" s="1">
        <v>800160400</v>
      </c>
      <c r="B18" s="1" t="s">
        <v>12</v>
      </c>
      <c r="C18" s="1" t="s">
        <v>0</v>
      </c>
      <c r="D18" s="1">
        <v>9812</v>
      </c>
      <c r="E18" s="2">
        <v>44987.307407407556</v>
      </c>
      <c r="F18" s="2">
        <v>44987.307407407556</v>
      </c>
      <c r="G18" s="1">
        <v>46365</v>
      </c>
      <c r="H18" s="1">
        <v>46365</v>
      </c>
      <c r="I18" s="1" t="s">
        <v>13</v>
      </c>
      <c r="J18" s="1" t="s">
        <v>14</v>
      </c>
      <c r="K18" s="1" t="s">
        <v>15</v>
      </c>
    </row>
    <row r="19" spans="1:11" x14ac:dyDescent="0.25">
      <c r="A19" s="1">
        <v>800160400</v>
      </c>
      <c r="B19" s="1" t="s">
        <v>12</v>
      </c>
      <c r="C19" s="1" t="s">
        <v>0</v>
      </c>
      <c r="D19" s="1">
        <v>9888</v>
      </c>
      <c r="E19" s="2">
        <v>44987.630601840094</v>
      </c>
      <c r="F19" s="2">
        <v>44987.630601840094</v>
      </c>
      <c r="G19" s="1">
        <v>3600</v>
      </c>
      <c r="H19" s="1">
        <v>3600</v>
      </c>
      <c r="I19" s="1" t="s">
        <v>13</v>
      </c>
      <c r="J19" s="1" t="s">
        <v>14</v>
      </c>
      <c r="K19" s="1" t="s">
        <v>15</v>
      </c>
    </row>
    <row r="20" spans="1:11" x14ac:dyDescent="0.25">
      <c r="A20" s="1">
        <v>800160400</v>
      </c>
      <c r="B20" s="1" t="s">
        <v>12</v>
      </c>
      <c r="C20" s="1" t="s">
        <v>0</v>
      </c>
      <c r="D20" s="1">
        <v>10228</v>
      </c>
      <c r="E20" s="2">
        <v>44995.340810185298</v>
      </c>
      <c r="F20" s="2">
        <v>44995.340810185298</v>
      </c>
      <c r="G20" s="1">
        <v>46365</v>
      </c>
      <c r="H20" s="1">
        <v>46365</v>
      </c>
      <c r="I20" s="1" t="s">
        <v>13</v>
      </c>
      <c r="J20" s="1" t="s">
        <v>14</v>
      </c>
      <c r="K20" s="1" t="s">
        <v>15</v>
      </c>
    </row>
    <row r="21" spans="1:11" x14ac:dyDescent="0.25">
      <c r="A21" s="1">
        <v>800160400</v>
      </c>
      <c r="B21" s="1" t="s">
        <v>12</v>
      </c>
      <c r="C21" s="1" t="s">
        <v>0</v>
      </c>
      <c r="D21" s="1">
        <v>10277</v>
      </c>
      <c r="E21" s="2">
        <v>44995.455810173415</v>
      </c>
      <c r="F21" s="2">
        <v>44995.455810173415</v>
      </c>
      <c r="G21" s="1">
        <v>18100</v>
      </c>
      <c r="H21" s="1">
        <v>18100</v>
      </c>
      <c r="I21" s="1" t="s">
        <v>13</v>
      </c>
      <c r="J21" s="1" t="s">
        <v>14</v>
      </c>
      <c r="K21" s="1" t="s">
        <v>15</v>
      </c>
    </row>
    <row r="22" spans="1:11" x14ac:dyDescent="0.25">
      <c r="A22" s="1">
        <v>800160400</v>
      </c>
      <c r="B22" s="1" t="s">
        <v>12</v>
      </c>
      <c r="C22" s="1" t="s">
        <v>0</v>
      </c>
      <c r="D22" s="1">
        <v>11040</v>
      </c>
      <c r="E22" s="2">
        <v>45013.370104166679</v>
      </c>
      <c r="F22" s="2">
        <v>45013.370104166679</v>
      </c>
      <c r="G22" s="1">
        <v>132000</v>
      </c>
      <c r="H22" s="1">
        <v>132000</v>
      </c>
      <c r="I22" s="1" t="s">
        <v>13</v>
      </c>
      <c r="J22" s="1" t="s">
        <v>14</v>
      </c>
      <c r="K22" s="1" t="s">
        <v>15</v>
      </c>
    </row>
    <row r="23" spans="1:11" x14ac:dyDescent="0.25">
      <c r="A23" s="1">
        <v>800160400</v>
      </c>
      <c r="B23" s="1" t="s">
        <v>12</v>
      </c>
      <c r="C23" s="1" t="s">
        <v>0</v>
      </c>
      <c r="D23" s="1">
        <v>11277</v>
      </c>
      <c r="E23" s="2">
        <v>45017.932766203769</v>
      </c>
      <c r="F23" s="2">
        <v>45017.932766203769</v>
      </c>
      <c r="G23" s="1">
        <v>566882</v>
      </c>
      <c r="H23" s="1">
        <v>566882</v>
      </c>
      <c r="I23" s="1" t="s">
        <v>13</v>
      </c>
      <c r="J23" s="1" t="s">
        <v>14</v>
      </c>
      <c r="K23" s="1" t="s">
        <v>15</v>
      </c>
    </row>
    <row r="24" spans="1:11" x14ac:dyDescent="0.25">
      <c r="A24" s="1">
        <v>800160400</v>
      </c>
      <c r="B24" s="1" t="s">
        <v>12</v>
      </c>
      <c r="C24" s="1" t="s">
        <v>0</v>
      </c>
      <c r="D24" s="1">
        <v>11418</v>
      </c>
      <c r="E24" s="2">
        <v>45021.006331018638</v>
      </c>
      <c r="F24" s="2">
        <v>45021.006331018638</v>
      </c>
      <c r="G24" s="1">
        <v>313777</v>
      </c>
      <c r="H24" s="1">
        <v>313777</v>
      </c>
      <c r="I24" s="1" t="s">
        <v>13</v>
      </c>
      <c r="J24" s="1" t="s">
        <v>14</v>
      </c>
      <c r="K24" s="1" t="s">
        <v>15</v>
      </c>
    </row>
    <row r="25" spans="1:11" x14ac:dyDescent="0.25">
      <c r="A25" s="1">
        <v>800160400</v>
      </c>
      <c r="B25" s="1" t="s">
        <v>12</v>
      </c>
      <c r="C25" s="1" t="s">
        <v>0</v>
      </c>
      <c r="D25" s="1">
        <v>11419</v>
      </c>
      <c r="E25" s="2">
        <v>45021.006759259384</v>
      </c>
      <c r="F25" s="2">
        <v>45021.006759259384</v>
      </c>
      <c r="G25" s="1">
        <v>103755</v>
      </c>
      <c r="H25" s="1">
        <v>103755</v>
      </c>
      <c r="I25" s="1" t="s">
        <v>13</v>
      </c>
      <c r="J25" s="1" t="s">
        <v>14</v>
      </c>
      <c r="K25" s="1" t="s">
        <v>15</v>
      </c>
    </row>
    <row r="26" spans="1:11" x14ac:dyDescent="0.25">
      <c r="A26" s="1">
        <v>800160400</v>
      </c>
      <c r="B26" s="1" t="s">
        <v>12</v>
      </c>
      <c r="C26" s="1" t="s">
        <v>0</v>
      </c>
      <c r="D26" s="1">
        <v>11463</v>
      </c>
      <c r="E26" s="2">
        <v>45022.028611099347</v>
      </c>
      <c r="F26" s="2">
        <v>45022.028611099347</v>
      </c>
      <c r="G26" s="1">
        <v>98861</v>
      </c>
      <c r="H26" s="1">
        <v>98861</v>
      </c>
      <c r="I26" s="1" t="s">
        <v>13</v>
      </c>
      <c r="J26" s="1" t="s">
        <v>14</v>
      </c>
      <c r="K26" s="1" t="s">
        <v>15</v>
      </c>
    </row>
    <row r="27" spans="1:11" x14ac:dyDescent="0.25">
      <c r="A27" s="1">
        <v>800160400</v>
      </c>
      <c r="B27" s="1" t="s">
        <v>12</v>
      </c>
      <c r="C27" s="1" t="s">
        <v>0</v>
      </c>
      <c r="D27" s="1">
        <v>11484</v>
      </c>
      <c r="E27" s="2">
        <v>45024.712222222239</v>
      </c>
      <c r="F27" s="2">
        <v>45024.712222222239</v>
      </c>
      <c r="G27" s="1">
        <v>126762</v>
      </c>
      <c r="H27" s="1">
        <v>126762</v>
      </c>
      <c r="I27" s="1" t="s">
        <v>13</v>
      </c>
      <c r="J27" s="1" t="s">
        <v>14</v>
      </c>
      <c r="K27" s="1" t="s">
        <v>15</v>
      </c>
    </row>
    <row r="28" spans="1:11" x14ac:dyDescent="0.25">
      <c r="A28" s="1">
        <v>800160400</v>
      </c>
      <c r="B28" s="1" t="s">
        <v>12</v>
      </c>
      <c r="C28" s="1" t="s">
        <v>0</v>
      </c>
      <c r="D28" s="1">
        <v>12025</v>
      </c>
      <c r="E28" s="2">
        <v>45031.740787037183</v>
      </c>
      <c r="F28" s="2">
        <v>45031.740787037183</v>
      </c>
      <c r="G28" s="1">
        <v>96642</v>
      </c>
      <c r="H28" s="1">
        <v>96642</v>
      </c>
      <c r="I28" s="1" t="s">
        <v>13</v>
      </c>
      <c r="J28" s="1" t="s">
        <v>14</v>
      </c>
      <c r="K28" s="1" t="s">
        <v>15</v>
      </c>
    </row>
    <row r="29" spans="1:11" x14ac:dyDescent="0.25">
      <c r="A29" s="1">
        <v>800160400</v>
      </c>
      <c r="B29" s="1" t="s">
        <v>12</v>
      </c>
      <c r="C29" s="1" t="s">
        <v>0</v>
      </c>
      <c r="D29" s="1">
        <v>12026</v>
      </c>
      <c r="E29" s="2">
        <v>45031.74349535862</v>
      </c>
      <c r="F29" s="2">
        <v>45031.74349535862</v>
      </c>
      <c r="G29" s="1">
        <v>76262</v>
      </c>
      <c r="H29" s="1">
        <v>76262</v>
      </c>
      <c r="I29" s="1" t="s">
        <v>13</v>
      </c>
      <c r="J29" s="1" t="s">
        <v>14</v>
      </c>
      <c r="K29" s="1" t="s">
        <v>15</v>
      </c>
    </row>
    <row r="30" spans="1:11" x14ac:dyDescent="0.25">
      <c r="A30" s="1">
        <v>800160400</v>
      </c>
      <c r="B30" s="1" t="s">
        <v>12</v>
      </c>
      <c r="C30" s="1" t="s">
        <v>0</v>
      </c>
      <c r="D30" s="1">
        <v>12027</v>
      </c>
      <c r="E30" s="2">
        <v>45031.750219907612</v>
      </c>
      <c r="F30" s="2">
        <v>45031.750219907612</v>
      </c>
      <c r="G30" s="1">
        <v>139162</v>
      </c>
      <c r="H30" s="1">
        <v>139162</v>
      </c>
      <c r="I30" s="1" t="s">
        <v>13</v>
      </c>
      <c r="J30" s="1" t="s">
        <v>14</v>
      </c>
      <c r="K30" s="1" t="s">
        <v>15</v>
      </c>
    </row>
    <row r="31" spans="1:11" x14ac:dyDescent="0.25">
      <c r="A31" s="1">
        <v>800160400</v>
      </c>
      <c r="B31" s="1" t="s">
        <v>12</v>
      </c>
      <c r="C31" s="1" t="s">
        <v>0</v>
      </c>
      <c r="D31" s="1">
        <v>12029</v>
      </c>
      <c r="E31" s="2">
        <v>45032.43392359931</v>
      </c>
      <c r="F31" s="2">
        <v>45032.43392359931</v>
      </c>
      <c r="G31" s="1">
        <v>169517</v>
      </c>
      <c r="H31" s="1">
        <v>169517</v>
      </c>
      <c r="I31" s="1" t="s">
        <v>13</v>
      </c>
      <c r="J31" s="1" t="s">
        <v>14</v>
      </c>
      <c r="K31" s="1" t="s">
        <v>15</v>
      </c>
    </row>
    <row r="32" spans="1:11" x14ac:dyDescent="0.25">
      <c r="A32" s="1">
        <v>800160400</v>
      </c>
      <c r="B32" s="1" t="s">
        <v>12</v>
      </c>
      <c r="C32" s="1" t="s">
        <v>0</v>
      </c>
      <c r="D32" s="1">
        <v>12352</v>
      </c>
      <c r="E32" s="2">
        <v>45036.66916665528</v>
      </c>
      <c r="F32" s="2">
        <v>45036.66916665528</v>
      </c>
      <c r="G32" s="1">
        <v>720684</v>
      </c>
      <c r="H32" s="1">
        <v>720684</v>
      </c>
      <c r="I32" s="1" t="s">
        <v>13</v>
      </c>
      <c r="J32" s="1" t="s">
        <v>14</v>
      </c>
      <c r="K32" s="1" t="s">
        <v>15</v>
      </c>
    </row>
    <row r="33" spans="1:11" x14ac:dyDescent="0.25">
      <c r="A33" s="1">
        <v>800160400</v>
      </c>
      <c r="B33" s="1" t="s">
        <v>12</v>
      </c>
      <c r="C33" s="1" t="s">
        <v>0</v>
      </c>
      <c r="D33" s="1">
        <v>12473</v>
      </c>
      <c r="E33" s="2">
        <v>45037.649756933097</v>
      </c>
      <c r="F33" s="2">
        <v>45037.649756933097</v>
      </c>
      <c r="G33" s="1">
        <v>140309</v>
      </c>
      <c r="H33" s="1">
        <v>140309</v>
      </c>
      <c r="I33" s="1" t="s">
        <v>13</v>
      </c>
      <c r="J33" s="1" t="s">
        <v>14</v>
      </c>
      <c r="K33" s="1" t="s">
        <v>15</v>
      </c>
    </row>
    <row r="34" spans="1:11" x14ac:dyDescent="0.25">
      <c r="A34" s="1">
        <v>800160400</v>
      </c>
      <c r="B34" s="1" t="s">
        <v>12</v>
      </c>
      <c r="C34" s="1" t="s">
        <v>0</v>
      </c>
      <c r="D34" s="1">
        <v>12516</v>
      </c>
      <c r="E34" s="2">
        <v>45039.153414351866</v>
      </c>
      <c r="F34" s="2">
        <v>45039.153414351866</v>
      </c>
      <c r="G34" s="1">
        <v>86762</v>
      </c>
      <c r="H34" s="1">
        <v>86762</v>
      </c>
      <c r="I34" s="1" t="s">
        <v>13</v>
      </c>
      <c r="J34" s="1" t="s">
        <v>14</v>
      </c>
      <c r="K34" s="1" t="s">
        <v>15</v>
      </c>
    </row>
    <row r="35" spans="1:11" x14ac:dyDescent="0.25">
      <c r="A35" s="1">
        <v>800160400</v>
      </c>
      <c r="B35" s="1" t="s">
        <v>12</v>
      </c>
      <c r="C35" s="1" t="s">
        <v>0</v>
      </c>
      <c r="D35" s="1">
        <v>12521</v>
      </c>
      <c r="E35" s="2">
        <v>45039.820613426156</v>
      </c>
      <c r="F35" s="2">
        <v>45039.820613426156</v>
      </c>
      <c r="G35" s="1">
        <v>103755</v>
      </c>
      <c r="H35" s="1">
        <v>103755</v>
      </c>
      <c r="I35" s="1" t="s">
        <v>13</v>
      </c>
      <c r="J35" s="1" t="s">
        <v>14</v>
      </c>
      <c r="K35" s="1" t="s">
        <v>15</v>
      </c>
    </row>
    <row r="36" spans="1:11" x14ac:dyDescent="0.25">
      <c r="A36" s="1">
        <v>800160400</v>
      </c>
      <c r="B36" s="1" t="s">
        <v>12</v>
      </c>
      <c r="C36" s="1" t="s">
        <v>0</v>
      </c>
      <c r="D36" s="1">
        <v>12690</v>
      </c>
      <c r="E36" s="2">
        <v>45040.907581007108</v>
      </c>
      <c r="F36" s="2">
        <v>45040.907581007108</v>
      </c>
      <c r="G36" s="1">
        <v>141309</v>
      </c>
      <c r="H36" s="1">
        <v>141309</v>
      </c>
      <c r="I36" s="1" t="s">
        <v>13</v>
      </c>
      <c r="J36" s="1" t="s">
        <v>14</v>
      </c>
      <c r="K36" s="1" t="s">
        <v>15</v>
      </c>
    </row>
    <row r="37" spans="1:11" x14ac:dyDescent="0.25">
      <c r="A37" s="1">
        <v>800160400</v>
      </c>
      <c r="B37" s="1" t="s">
        <v>12</v>
      </c>
      <c r="C37" s="1" t="s">
        <v>0</v>
      </c>
      <c r="D37" s="1">
        <v>13080</v>
      </c>
      <c r="E37" s="2">
        <v>45043.945034722332</v>
      </c>
      <c r="F37" s="2">
        <v>45043.945034722332</v>
      </c>
      <c r="G37" s="1">
        <v>96462</v>
      </c>
      <c r="H37" s="1">
        <v>96462</v>
      </c>
      <c r="I37" s="1" t="s">
        <v>13</v>
      </c>
      <c r="J37" s="1" t="s">
        <v>14</v>
      </c>
      <c r="K37" s="1" t="s">
        <v>15</v>
      </c>
    </row>
    <row r="38" spans="1:11" x14ac:dyDescent="0.25">
      <c r="A38" s="1">
        <v>800160400</v>
      </c>
      <c r="B38" s="1" t="s">
        <v>12</v>
      </c>
      <c r="C38" s="1" t="s">
        <v>0</v>
      </c>
      <c r="D38" s="1">
        <v>13245</v>
      </c>
      <c r="E38" s="2">
        <v>45045.790011562407</v>
      </c>
      <c r="F38" s="2">
        <v>45045.790011562407</v>
      </c>
      <c r="G38" s="1">
        <v>213114</v>
      </c>
      <c r="H38" s="1">
        <v>213114</v>
      </c>
      <c r="I38" s="1" t="s">
        <v>13</v>
      </c>
      <c r="J38" s="1" t="s">
        <v>14</v>
      </c>
      <c r="K38" s="1" t="s">
        <v>15</v>
      </c>
    </row>
    <row r="39" spans="1:11" x14ac:dyDescent="0.25">
      <c r="A39" s="1">
        <v>800160400</v>
      </c>
      <c r="B39" s="1" t="s">
        <v>12</v>
      </c>
      <c r="C39" s="1" t="s">
        <v>0</v>
      </c>
      <c r="D39" s="1">
        <v>13344</v>
      </c>
      <c r="E39" s="2">
        <v>45048.794641203713</v>
      </c>
      <c r="F39" s="2">
        <v>45048.794641203713</v>
      </c>
      <c r="G39" s="1">
        <v>87262</v>
      </c>
      <c r="H39" s="1">
        <v>87262</v>
      </c>
      <c r="I39" s="1" t="s">
        <v>13</v>
      </c>
      <c r="J39" s="1" t="s">
        <v>14</v>
      </c>
      <c r="K39" s="1" t="s">
        <v>15</v>
      </c>
    </row>
    <row r="40" spans="1:11" x14ac:dyDescent="0.25">
      <c r="A40" s="1">
        <v>800160400</v>
      </c>
      <c r="B40" s="1" t="s">
        <v>12</v>
      </c>
      <c r="C40" s="1" t="s">
        <v>0</v>
      </c>
      <c r="D40" s="1">
        <v>13375</v>
      </c>
      <c r="E40" s="2">
        <v>45049.426307870541</v>
      </c>
      <c r="F40" s="2">
        <v>45049.426307870541</v>
      </c>
      <c r="G40" s="1">
        <v>34386</v>
      </c>
      <c r="H40" s="1">
        <v>34386</v>
      </c>
      <c r="I40" s="1" t="s">
        <v>13</v>
      </c>
      <c r="J40" s="1" t="s">
        <v>14</v>
      </c>
      <c r="K40" s="1" t="s">
        <v>15</v>
      </c>
    </row>
    <row r="41" spans="1:11" x14ac:dyDescent="0.25">
      <c r="A41" s="1">
        <v>800160400</v>
      </c>
      <c r="B41" s="1" t="s">
        <v>12</v>
      </c>
      <c r="C41" s="1" t="s">
        <v>0</v>
      </c>
      <c r="D41" s="1">
        <v>13478</v>
      </c>
      <c r="E41" s="2">
        <v>45052.585706006736</v>
      </c>
      <c r="F41" s="2">
        <v>45052.585706006736</v>
      </c>
      <c r="G41" s="1">
        <v>92462</v>
      </c>
      <c r="H41" s="1">
        <v>92462</v>
      </c>
      <c r="I41" s="1" t="s">
        <v>13</v>
      </c>
      <c r="J41" s="1" t="s">
        <v>14</v>
      </c>
      <c r="K41" s="1" t="s">
        <v>15</v>
      </c>
    </row>
    <row r="42" spans="1:11" x14ac:dyDescent="0.25">
      <c r="A42" s="1">
        <v>800160400</v>
      </c>
      <c r="B42" s="1" t="s">
        <v>12</v>
      </c>
      <c r="C42" s="1" t="s">
        <v>0</v>
      </c>
      <c r="D42" s="1">
        <v>13555</v>
      </c>
      <c r="E42" s="2">
        <v>45055.30085647013</v>
      </c>
      <c r="F42" s="2">
        <v>45055.30085647013</v>
      </c>
      <c r="G42" s="1">
        <v>46400</v>
      </c>
      <c r="H42" s="1">
        <v>46400</v>
      </c>
      <c r="I42" s="1" t="s">
        <v>13</v>
      </c>
      <c r="J42" s="1" t="s">
        <v>14</v>
      </c>
      <c r="K42" s="1" t="s">
        <v>15</v>
      </c>
    </row>
    <row r="43" spans="1:11" x14ac:dyDescent="0.25">
      <c r="A43" s="1">
        <v>800160400</v>
      </c>
      <c r="B43" s="1" t="s">
        <v>12</v>
      </c>
      <c r="C43" s="1" t="s">
        <v>0</v>
      </c>
      <c r="D43" s="1">
        <v>13601</v>
      </c>
      <c r="E43" s="2">
        <v>45055.485393518582</v>
      </c>
      <c r="F43" s="2">
        <v>45055.485393518582</v>
      </c>
      <c r="G43" s="1">
        <v>6092</v>
      </c>
      <c r="H43" s="1">
        <v>6092</v>
      </c>
      <c r="I43" s="1" t="s">
        <v>13</v>
      </c>
      <c r="J43" s="1" t="s">
        <v>14</v>
      </c>
      <c r="K43" s="1" t="s">
        <v>15</v>
      </c>
    </row>
    <row r="44" spans="1:11" x14ac:dyDescent="0.25">
      <c r="A44" s="1">
        <v>800160400</v>
      </c>
      <c r="B44" s="1" t="s">
        <v>12</v>
      </c>
      <c r="C44" s="1" t="s">
        <v>0</v>
      </c>
      <c r="D44" s="1">
        <v>13672</v>
      </c>
      <c r="E44" s="2">
        <v>45056.677708333358</v>
      </c>
      <c r="F44" s="2">
        <v>45056.677708333358</v>
      </c>
      <c r="G44" s="1">
        <v>76262</v>
      </c>
      <c r="H44" s="1">
        <v>76262</v>
      </c>
      <c r="I44" s="1" t="s">
        <v>13</v>
      </c>
      <c r="J44" s="1" t="s">
        <v>14</v>
      </c>
      <c r="K44" s="1" t="s">
        <v>15</v>
      </c>
    </row>
    <row r="45" spans="1:11" x14ac:dyDescent="0.25">
      <c r="A45" s="1">
        <v>800160400</v>
      </c>
      <c r="B45" s="1" t="s">
        <v>12</v>
      </c>
      <c r="C45" s="1" t="s">
        <v>0</v>
      </c>
      <c r="D45" s="1">
        <v>13771</v>
      </c>
      <c r="E45" s="2">
        <v>45060.74290508125</v>
      </c>
      <c r="F45" s="2">
        <v>45060.74290508125</v>
      </c>
      <c r="G45" s="1">
        <v>181617</v>
      </c>
      <c r="H45" s="1">
        <v>181617</v>
      </c>
      <c r="I45" s="1" t="s">
        <v>13</v>
      </c>
      <c r="J45" s="1" t="s">
        <v>14</v>
      </c>
      <c r="K45" s="1" t="s">
        <v>15</v>
      </c>
    </row>
    <row r="46" spans="1:11" x14ac:dyDescent="0.25">
      <c r="A46" s="1">
        <v>800160400</v>
      </c>
      <c r="B46" s="1" t="s">
        <v>12</v>
      </c>
      <c r="C46" s="1" t="s">
        <v>0</v>
      </c>
      <c r="D46" s="1">
        <v>13774</v>
      </c>
      <c r="E46" s="2">
        <v>45060.783587951213</v>
      </c>
      <c r="F46" s="2">
        <v>45060.783587951213</v>
      </c>
      <c r="G46" s="1">
        <v>110776</v>
      </c>
      <c r="H46" s="1">
        <v>110776</v>
      </c>
      <c r="I46" s="1" t="s">
        <v>13</v>
      </c>
      <c r="J46" s="1" t="s">
        <v>14</v>
      </c>
      <c r="K46" s="1" t="s">
        <v>15</v>
      </c>
    </row>
    <row r="47" spans="1:11" x14ac:dyDescent="0.25">
      <c r="A47" s="1">
        <v>800160400</v>
      </c>
      <c r="B47" s="1" t="s">
        <v>12</v>
      </c>
      <c r="C47" s="1" t="s">
        <v>0</v>
      </c>
      <c r="D47" s="1">
        <v>13776</v>
      </c>
      <c r="E47" s="2">
        <v>45061.003159722313</v>
      </c>
      <c r="F47" s="2">
        <v>45061.003159722313</v>
      </c>
      <c r="G47" s="1">
        <v>142517</v>
      </c>
      <c r="H47" s="1">
        <v>142517</v>
      </c>
      <c r="I47" s="1" t="s">
        <v>13</v>
      </c>
      <c r="J47" s="1" t="s">
        <v>14</v>
      </c>
      <c r="K47" s="1" t="s">
        <v>15</v>
      </c>
    </row>
    <row r="48" spans="1:11" x14ac:dyDescent="0.25">
      <c r="A48" s="1">
        <v>800160400</v>
      </c>
      <c r="B48" s="1" t="s">
        <v>12</v>
      </c>
      <c r="C48" s="1" t="s">
        <v>0</v>
      </c>
      <c r="D48" s="1">
        <v>14154</v>
      </c>
      <c r="E48" s="2">
        <v>45066.14421296306</v>
      </c>
      <c r="F48" s="2">
        <v>45066.14421296306</v>
      </c>
      <c r="G48" s="1">
        <v>134762</v>
      </c>
      <c r="H48" s="1">
        <v>134762</v>
      </c>
      <c r="I48" s="1" t="s">
        <v>13</v>
      </c>
      <c r="J48" s="1" t="s">
        <v>14</v>
      </c>
      <c r="K48" s="1" t="s">
        <v>15</v>
      </c>
    </row>
    <row r="49" spans="1:11" x14ac:dyDescent="0.25">
      <c r="A49" s="1">
        <v>800160400</v>
      </c>
      <c r="B49" s="1" t="s">
        <v>12</v>
      </c>
      <c r="C49" s="1" t="s">
        <v>0</v>
      </c>
      <c r="D49" s="1">
        <v>14169</v>
      </c>
      <c r="E49" s="2">
        <v>45067.876481469721</v>
      </c>
      <c r="F49" s="2">
        <v>45067.876481469721</v>
      </c>
      <c r="G49" s="1">
        <v>161428</v>
      </c>
      <c r="H49" s="1">
        <v>161428</v>
      </c>
      <c r="I49" s="1" t="s">
        <v>13</v>
      </c>
      <c r="J49" s="1" t="s">
        <v>14</v>
      </c>
      <c r="K49" s="1" t="s">
        <v>15</v>
      </c>
    </row>
    <row r="50" spans="1:11" x14ac:dyDescent="0.25">
      <c r="A50" s="1">
        <v>800160400</v>
      </c>
      <c r="B50" s="1" t="s">
        <v>12</v>
      </c>
      <c r="C50" s="1" t="s">
        <v>0</v>
      </c>
      <c r="D50" s="1">
        <v>14175</v>
      </c>
      <c r="E50" s="2">
        <v>45068.756423611194</v>
      </c>
      <c r="F50" s="2">
        <v>45068.756423611194</v>
      </c>
      <c r="G50" s="1">
        <v>124450</v>
      </c>
      <c r="H50" s="1">
        <v>124450</v>
      </c>
      <c r="I50" s="1" t="s">
        <v>13</v>
      </c>
      <c r="J50" s="1" t="s">
        <v>14</v>
      </c>
      <c r="K50" s="1" t="s">
        <v>15</v>
      </c>
    </row>
    <row r="51" spans="1:11" x14ac:dyDescent="0.25">
      <c r="A51" s="1">
        <v>800160400</v>
      </c>
      <c r="B51" s="1" t="s">
        <v>12</v>
      </c>
      <c r="C51" s="1" t="s">
        <v>0</v>
      </c>
      <c r="D51" s="1">
        <v>14183</v>
      </c>
      <c r="E51" s="2">
        <v>45069.314918969758</v>
      </c>
      <c r="F51" s="2">
        <v>45069.314918969758</v>
      </c>
      <c r="G51" s="1">
        <v>46365</v>
      </c>
      <c r="H51" s="1">
        <v>46365</v>
      </c>
      <c r="I51" s="1" t="s">
        <v>13</v>
      </c>
      <c r="J51" s="1" t="s">
        <v>14</v>
      </c>
      <c r="K51" s="1" t="s">
        <v>15</v>
      </c>
    </row>
    <row r="52" spans="1:11" x14ac:dyDescent="0.25">
      <c r="A52" s="1">
        <v>800160400</v>
      </c>
      <c r="B52" s="1" t="s">
        <v>12</v>
      </c>
      <c r="C52" s="1" t="s">
        <v>0</v>
      </c>
      <c r="D52" s="1">
        <v>14376</v>
      </c>
      <c r="E52" s="2">
        <v>45071.089907395653</v>
      </c>
      <c r="F52" s="2">
        <v>45071.089907395653</v>
      </c>
      <c r="G52" s="1">
        <v>560727</v>
      </c>
      <c r="H52" s="1">
        <v>560727</v>
      </c>
      <c r="I52" s="1" t="s">
        <v>13</v>
      </c>
      <c r="J52" s="1" t="s">
        <v>14</v>
      </c>
      <c r="K52" s="1" t="s">
        <v>15</v>
      </c>
    </row>
    <row r="53" spans="1:11" x14ac:dyDescent="0.25">
      <c r="A53" s="1">
        <v>800160400</v>
      </c>
      <c r="B53" s="1" t="s">
        <v>12</v>
      </c>
      <c r="C53" s="1" t="s">
        <v>0</v>
      </c>
      <c r="D53" s="1">
        <v>14560</v>
      </c>
      <c r="E53" s="2">
        <v>45072.309108796064</v>
      </c>
      <c r="F53" s="2">
        <v>45072.309108796064</v>
      </c>
      <c r="G53" s="1">
        <v>223050</v>
      </c>
      <c r="H53" s="1">
        <v>223050</v>
      </c>
      <c r="I53" s="1" t="s">
        <v>13</v>
      </c>
      <c r="J53" s="1" t="s">
        <v>14</v>
      </c>
      <c r="K53" s="1" t="s">
        <v>15</v>
      </c>
    </row>
    <row r="54" spans="1:11" x14ac:dyDescent="0.25">
      <c r="A54" s="1">
        <v>800160400</v>
      </c>
      <c r="B54" s="1" t="s">
        <v>12</v>
      </c>
      <c r="C54" s="1" t="s">
        <v>0</v>
      </c>
      <c r="D54" s="1">
        <v>14566</v>
      </c>
      <c r="E54" s="2">
        <v>45072.334259247873</v>
      </c>
      <c r="F54" s="2">
        <v>45072.334259247873</v>
      </c>
      <c r="G54" s="1">
        <v>275408</v>
      </c>
      <c r="H54" s="1">
        <v>275408</v>
      </c>
      <c r="I54" s="1" t="s">
        <v>13</v>
      </c>
      <c r="J54" s="1" t="s">
        <v>14</v>
      </c>
      <c r="K54" s="1" t="s">
        <v>15</v>
      </c>
    </row>
    <row r="55" spans="1:11" x14ac:dyDescent="0.25">
      <c r="A55" s="1">
        <v>800160400</v>
      </c>
      <c r="B55" s="1" t="s">
        <v>12</v>
      </c>
      <c r="C55" s="1" t="s">
        <v>0</v>
      </c>
      <c r="D55" s="1">
        <v>14585</v>
      </c>
      <c r="E55" s="2">
        <v>45072.496226840187</v>
      </c>
      <c r="F55" s="2">
        <v>45072.496226840187</v>
      </c>
      <c r="G55" s="1">
        <v>81062</v>
      </c>
      <c r="H55" s="1">
        <v>81062</v>
      </c>
      <c r="I55" s="1" t="s">
        <v>13</v>
      </c>
      <c r="J55" s="1" t="s">
        <v>14</v>
      </c>
      <c r="K55" s="1" t="s">
        <v>15</v>
      </c>
    </row>
    <row r="56" spans="1:11" x14ac:dyDescent="0.25">
      <c r="A56" s="1">
        <v>800160400</v>
      </c>
      <c r="B56" s="1" t="s">
        <v>12</v>
      </c>
      <c r="C56" s="1" t="s">
        <v>0</v>
      </c>
      <c r="D56" s="1">
        <v>14622</v>
      </c>
      <c r="E56" s="2">
        <v>45073.765011574142</v>
      </c>
      <c r="F56" s="2">
        <v>45073.765011574142</v>
      </c>
      <c r="G56" s="1">
        <v>496027</v>
      </c>
      <c r="H56" s="1">
        <v>496027</v>
      </c>
      <c r="I56" s="1" t="s">
        <v>13</v>
      </c>
      <c r="J56" s="1" t="s">
        <v>14</v>
      </c>
      <c r="K56" s="1" t="s">
        <v>15</v>
      </c>
    </row>
    <row r="57" spans="1:11" x14ac:dyDescent="0.25">
      <c r="A57" s="1">
        <v>800160400</v>
      </c>
      <c r="B57" s="1" t="s">
        <v>12</v>
      </c>
      <c r="C57" s="1" t="s">
        <v>0</v>
      </c>
      <c r="D57" s="1">
        <v>14627</v>
      </c>
      <c r="E57" s="2">
        <v>45074.66180555569</v>
      </c>
      <c r="F57" s="2">
        <v>45074.66180555569</v>
      </c>
      <c r="G57" s="1">
        <v>76262</v>
      </c>
      <c r="H57" s="1">
        <v>76262</v>
      </c>
      <c r="I57" s="1" t="s">
        <v>13</v>
      </c>
      <c r="J57" s="1" t="s">
        <v>14</v>
      </c>
      <c r="K57" s="1" t="s">
        <v>15</v>
      </c>
    </row>
    <row r="58" spans="1:11" x14ac:dyDescent="0.25">
      <c r="A58" s="1">
        <v>800160400</v>
      </c>
      <c r="B58" s="1" t="s">
        <v>12</v>
      </c>
      <c r="C58" s="1" t="s">
        <v>0</v>
      </c>
      <c r="D58" s="1">
        <v>14628</v>
      </c>
      <c r="E58" s="2">
        <v>45074.67057870375</v>
      </c>
      <c r="F58" s="2">
        <v>45074.67057870375</v>
      </c>
      <c r="G58" s="1">
        <v>99423</v>
      </c>
      <c r="H58" s="1">
        <v>99423</v>
      </c>
      <c r="I58" s="1" t="s">
        <v>13</v>
      </c>
      <c r="J58" s="1" t="s">
        <v>14</v>
      </c>
      <c r="K58" s="1" t="s">
        <v>15</v>
      </c>
    </row>
    <row r="59" spans="1:11" x14ac:dyDescent="0.25">
      <c r="A59" s="1">
        <v>800160400</v>
      </c>
      <c r="B59" s="1" t="s">
        <v>12</v>
      </c>
      <c r="C59" s="1" t="s">
        <v>0</v>
      </c>
      <c r="D59" s="1">
        <v>14803</v>
      </c>
      <c r="E59" s="2">
        <v>45077.973194444552</v>
      </c>
      <c r="F59" s="2">
        <v>45077.973194444552</v>
      </c>
      <c r="G59" s="1">
        <v>124462</v>
      </c>
      <c r="H59" s="1">
        <v>124462</v>
      </c>
      <c r="I59" s="1" t="s">
        <v>13</v>
      </c>
      <c r="J59" s="1" t="s">
        <v>14</v>
      </c>
      <c r="K59" s="1" t="s">
        <v>15</v>
      </c>
    </row>
    <row r="60" spans="1:11" x14ac:dyDescent="0.25">
      <c r="A60" s="1">
        <v>800160400</v>
      </c>
      <c r="B60" s="1" t="s">
        <v>12</v>
      </c>
      <c r="C60" s="1" t="s">
        <v>0</v>
      </c>
      <c r="D60" s="1">
        <v>14951</v>
      </c>
      <c r="E60" s="2">
        <v>45083.011412037071</v>
      </c>
      <c r="F60" s="2">
        <v>45083.011412037071</v>
      </c>
      <c r="G60" s="1">
        <v>189928</v>
      </c>
      <c r="H60" s="1">
        <v>189928</v>
      </c>
      <c r="I60" s="1" t="s">
        <v>13</v>
      </c>
      <c r="J60" s="1" t="s">
        <v>14</v>
      </c>
      <c r="K60" s="1" t="s">
        <v>15</v>
      </c>
    </row>
    <row r="61" spans="1:11" x14ac:dyDescent="0.25">
      <c r="A61" s="1">
        <v>800160400</v>
      </c>
      <c r="B61" s="1" t="s">
        <v>12</v>
      </c>
      <c r="C61" s="1" t="s">
        <v>0</v>
      </c>
      <c r="D61" s="1">
        <v>15169</v>
      </c>
      <c r="E61" s="2">
        <v>45087.674699074123</v>
      </c>
      <c r="F61" s="2">
        <v>45087.674699074123</v>
      </c>
      <c r="G61" s="1">
        <v>126455</v>
      </c>
      <c r="H61" s="1">
        <v>126455</v>
      </c>
      <c r="I61" s="1" t="s">
        <v>13</v>
      </c>
      <c r="J61" s="1" t="s">
        <v>14</v>
      </c>
      <c r="K61" s="1" t="s">
        <v>15</v>
      </c>
    </row>
    <row r="62" spans="1:11" x14ac:dyDescent="0.25">
      <c r="A62" s="1">
        <v>800160400</v>
      </c>
      <c r="B62" s="1" t="s">
        <v>12</v>
      </c>
      <c r="C62" s="1" t="s">
        <v>0</v>
      </c>
      <c r="D62" s="1">
        <v>15394</v>
      </c>
      <c r="E62" s="2">
        <v>45094.885949074291</v>
      </c>
      <c r="F62" s="2">
        <v>45094.885949074291</v>
      </c>
      <c r="G62" s="1">
        <v>89849</v>
      </c>
      <c r="H62" s="1">
        <v>89849</v>
      </c>
      <c r="I62" s="1" t="s">
        <v>13</v>
      </c>
      <c r="J62" s="1" t="s">
        <v>14</v>
      </c>
      <c r="K62" s="1" t="s">
        <v>15</v>
      </c>
    </row>
    <row r="63" spans="1:11" x14ac:dyDescent="0.25">
      <c r="A63" s="1">
        <v>800160400</v>
      </c>
      <c r="B63" s="1" t="s">
        <v>12</v>
      </c>
      <c r="C63" s="1" t="s">
        <v>0</v>
      </c>
      <c r="D63" s="1">
        <v>15402</v>
      </c>
      <c r="E63" s="2">
        <v>45096.301782395691</v>
      </c>
      <c r="F63" s="2">
        <v>45096.301782395691</v>
      </c>
      <c r="G63" s="1">
        <v>246568</v>
      </c>
      <c r="H63" s="1">
        <v>246568</v>
      </c>
      <c r="I63" s="1" t="s">
        <v>13</v>
      </c>
      <c r="J63" s="1" t="s">
        <v>14</v>
      </c>
      <c r="K63" s="1" t="s">
        <v>15</v>
      </c>
    </row>
    <row r="64" spans="1:11" x14ac:dyDescent="0.25">
      <c r="A64" s="1">
        <v>800160400</v>
      </c>
      <c r="B64" s="1" t="s">
        <v>12</v>
      </c>
      <c r="C64" s="1" t="s">
        <v>0</v>
      </c>
      <c r="D64" s="1">
        <v>15448</v>
      </c>
      <c r="E64" s="2">
        <v>45097.614745370578</v>
      </c>
      <c r="F64" s="2">
        <v>45097.614745370578</v>
      </c>
      <c r="G64" s="1">
        <v>184917</v>
      </c>
      <c r="H64" s="1">
        <v>184917</v>
      </c>
      <c r="I64" s="1" t="s">
        <v>13</v>
      </c>
      <c r="J64" s="1" t="s">
        <v>14</v>
      </c>
      <c r="K64" s="1" t="s">
        <v>15</v>
      </c>
    </row>
    <row r="65" spans="1:11" x14ac:dyDescent="0.25">
      <c r="A65" s="1">
        <v>800160400</v>
      </c>
      <c r="B65" s="1" t="s">
        <v>12</v>
      </c>
      <c r="C65" s="1" t="s">
        <v>0</v>
      </c>
      <c r="D65" s="1">
        <v>15565</v>
      </c>
      <c r="E65" s="2">
        <v>45100.310057870578</v>
      </c>
      <c r="F65" s="2">
        <v>45100.310057870578</v>
      </c>
      <c r="G65" s="1">
        <v>46365</v>
      </c>
      <c r="H65" s="1">
        <v>46365</v>
      </c>
      <c r="I65" s="1" t="s">
        <v>13</v>
      </c>
      <c r="J65" s="1" t="s">
        <v>14</v>
      </c>
      <c r="K65" s="1" t="s">
        <v>15</v>
      </c>
    </row>
    <row r="66" spans="1:11" x14ac:dyDescent="0.25">
      <c r="A66" s="1">
        <v>800160400</v>
      </c>
      <c r="B66" s="1" t="s">
        <v>12</v>
      </c>
      <c r="C66" s="1" t="s">
        <v>0</v>
      </c>
      <c r="D66" s="1">
        <v>15688</v>
      </c>
      <c r="E66" s="2">
        <v>45103.708622673526</v>
      </c>
      <c r="F66" s="2">
        <v>45103.708622673526</v>
      </c>
      <c r="G66" s="1">
        <v>107762</v>
      </c>
      <c r="H66" s="1">
        <v>107762</v>
      </c>
      <c r="I66" s="1" t="s">
        <v>13</v>
      </c>
      <c r="J66" s="1" t="s">
        <v>14</v>
      </c>
      <c r="K66" s="1" t="s">
        <v>15</v>
      </c>
    </row>
    <row r="67" spans="1:11" x14ac:dyDescent="0.25">
      <c r="A67" s="1">
        <v>800160400</v>
      </c>
      <c r="B67" s="1" t="s">
        <v>12</v>
      </c>
      <c r="C67" s="1" t="s">
        <v>0</v>
      </c>
      <c r="D67" s="1">
        <v>15719</v>
      </c>
      <c r="E67" s="2">
        <v>45104.452303229365</v>
      </c>
      <c r="F67" s="2">
        <v>45104.452303229365</v>
      </c>
      <c r="G67" s="1">
        <v>24300</v>
      </c>
      <c r="H67" s="1">
        <v>24300</v>
      </c>
      <c r="I67" s="1" t="s">
        <v>13</v>
      </c>
      <c r="J67" s="1" t="s">
        <v>14</v>
      </c>
      <c r="K67" s="1" t="s">
        <v>15</v>
      </c>
    </row>
    <row r="68" spans="1:11" x14ac:dyDescent="0.25">
      <c r="A68" s="1">
        <v>800160400</v>
      </c>
      <c r="B68" s="1" t="s">
        <v>12</v>
      </c>
      <c r="C68" s="1" t="s">
        <v>0</v>
      </c>
      <c r="D68" s="1">
        <v>15767</v>
      </c>
      <c r="E68" s="2">
        <v>45104.771909710485</v>
      </c>
      <c r="F68" s="2">
        <v>45104.771909710485</v>
      </c>
      <c r="G68" s="1">
        <v>107762</v>
      </c>
      <c r="H68" s="1">
        <v>107762</v>
      </c>
      <c r="I68" s="1" t="s">
        <v>13</v>
      </c>
      <c r="J68" s="1" t="s">
        <v>14</v>
      </c>
      <c r="K68" s="1" t="s">
        <v>15</v>
      </c>
    </row>
    <row r="69" spans="1:11" x14ac:dyDescent="0.25">
      <c r="A69" s="1">
        <v>800160400</v>
      </c>
      <c r="B69" s="1" t="s">
        <v>12</v>
      </c>
      <c r="C69" s="1" t="s">
        <v>0</v>
      </c>
      <c r="D69" s="1">
        <v>15771</v>
      </c>
      <c r="E69" s="2">
        <v>45104.99122685194</v>
      </c>
      <c r="F69" s="2">
        <v>45104.99122685194</v>
      </c>
      <c r="G69" s="1">
        <v>143449</v>
      </c>
      <c r="H69" s="1">
        <v>143449</v>
      </c>
      <c r="I69" s="1" t="s">
        <v>13</v>
      </c>
      <c r="J69" s="1" t="s">
        <v>14</v>
      </c>
      <c r="K69" s="1" t="s">
        <v>15</v>
      </c>
    </row>
    <row r="70" spans="1:11" x14ac:dyDescent="0.25">
      <c r="A70" s="1">
        <v>800160400</v>
      </c>
      <c r="B70" s="1" t="s">
        <v>12</v>
      </c>
      <c r="C70" s="1" t="s">
        <v>0</v>
      </c>
      <c r="D70" s="1">
        <v>15924</v>
      </c>
      <c r="E70" s="2">
        <v>45106.582511562388</v>
      </c>
      <c r="F70" s="2">
        <v>45106.582511562388</v>
      </c>
      <c r="G70" s="1">
        <v>112862</v>
      </c>
      <c r="H70" s="1">
        <v>112862</v>
      </c>
      <c r="I70" s="1" t="s">
        <v>13</v>
      </c>
      <c r="J70" s="1" t="s">
        <v>14</v>
      </c>
      <c r="K70" s="1" t="s">
        <v>15</v>
      </c>
    </row>
    <row r="71" spans="1:11" x14ac:dyDescent="0.25">
      <c r="A71" s="1">
        <v>800160400</v>
      </c>
      <c r="B71" s="1" t="s">
        <v>12</v>
      </c>
      <c r="C71" s="1" t="s">
        <v>0</v>
      </c>
      <c r="D71" s="1">
        <v>16205</v>
      </c>
      <c r="E71" s="2">
        <v>45108.931018507108</v>
      </c>
      <c r="F71" s="2">
        <v>45108.931018507108</v>
      </c>
      <c r="G71" s="1">
        <v>82262</v>
      </c>
      <c r="H71" s="1">
        <v>82262</v>
      </c>
      <c r="I71" s="1" t="s">
        <v>13</v>
      </c>
      <c r="J71" s="1" t="s">
        <v>14</v>
      </c>
      <c r="K71" s="1" t="s">
        <v>15</v>
      </c>
    </row>
    <row r="72" spans="1:11" x14ac:dyDescent="0.25">
      <c r="A72" s="1">
        <v>800160400</v>
      </c>
      <c r="B72" s="1" t="s">
        <v>12</v>
      </c>
      <c r="C72" s="1" t="s">
        <v>0</v>
      </c>
      <c r="D72" s="1">
        <v>16216</v>
      </c>
      <c r="E72" s="2">
        <v>45110.589872685261</v>
      </c>
      <c r="F72" s="2">
        <v>45110.589872685261</v>
      </c>
      <c r="G72" s="1">
        <v>635141</v>
      </c>
      <c r="H72" s="1">
        <v>635141</v>
      </c>
      <c r="I72" s="1" t="s">
        <v>13</v>
      </c>
      <c r="J72" s="1" t="s">
        <v>14</v>
      </c>
      <c r="K72" s="1" t="s">
        <v>15</v>
      </c>
    </row>
    <row r="73" spans="1:11" x14ac:dyDescent="0.25">
      <c r="A73" s="1">
        <v>800160400</v>
      </c>
      <c r="B73" s="1" t="s">
        <v>12</v>
      </c>
      <c r="C73" s="1" t="s">
        <v>0</v>
      </c>
      <c r="D73" s="1">
        <v>16252</v>
      </c>
      <c r="E73" s="2">
        <v>45111.85826387722</v>
      </c>
      <c r="F73" s="2">
        <v>45111.85826387722</v>
      </c>
      <c r="G73" s="1">
        <v>157455</v>
      </c>
      <c r="H73" s="1">
        <v>157455</v>
      </c>
      <c r="I73" s="1" t="s">
        <v>13</v>
      </c>
      <c r="J73" s="1" t="s">
        <v>14</v>
      </c>
      <c r="K73" s="1" t="s">
        <v>15</v>
      </c>
    </row>
    <row r="74" spans="1:11" x14ac:dyDescent="0.25">
      <c r="A74" s="1">
        <v>800160400</v>
      </c>
      <c r="B74" s="1" t="s">
        <v>12</v>
      </c>
      <c r="C74" s="1" t="s">
        <v>0</v>
      </c>
      <c r="D74" s="1">
        <v>16334</v>
      </c>
      <c r="E74" s="2">
        <v>45113.591469896026</v>
      </c>
      <c r="F74" s="2">
        <v>45113.591469896026</v>
      </c>
      <c r="G74" s="1">
        <v>6000</v>
      </c>
      <c r="H74" s="1">
        <v>6000</v>
      </c>
      <c r="I74" s="1" t="s">
        <v>13</v>
      </c>
      <c r="J74" s="1" t="s">
        <v>14</v>
      </c>
      <c r="K74" s="1" t="s">
        <v>15</v>
      </c>
    </row>
    <row r="75" spans="1:11" x14ac:dyDescent="0.25">
      <c r="A75" s="1">
        <v>800160400</v>
      </c>
      <c r="B75" s="1" t="s">
        <v>12</v>
      </c>
      <c r="C75" s="1" t="s">
        <v>0</v>
      </c>
      <c r="D75" s="1">
        <v>16413</v>
      </c>
      <c r="E75" s="2">
        <v>45117.792256932706</v>
      </c>
      <c r="F75" s="2">
        <v>45117.792256932706</v>
      </c>
      <c r="G75" s="1">
        <v>260019</v>
      </c>
      <c r="H75" s="1">
        <v>260019</v>
      </c>
      <c r="I75" s="1" t="s">
        <v>13</v>
      </c>
      <c r="J75" s="1" t="s">
        <v>14</v>
      </c>
      <c r="K75" s="1" t="s">
        <v>15</v>
      </c>
    </row>
    <row r="76" spans="1:11" x14ac:dyDescent="0.25">
      <c r="A76" s="1">
        <v>800160400</v>
      </c>
      <c r="B76" s="1" t="s">
        <v>12</v>
      </c>
      <c r="C76" s="1" t="s">
        <v>0</v>
      </c>
      <c r="D76" s="1">
        <v>16418</v>
      </c>
      <c r="E76" s="2">
        <v>45117.914502303116</v>
      </c>
      <c r="F76" s="2">
        <v>45117.914502303116</v>
      </c>
      <c r="G76" s="1">
        <v>138262</v>
      </c>
      <c r="H76" s="1">
        <v>138262</v>
      </c>
      <c r="I76" s="1" t="s">
        <v>13</v>
      </c>
      <c r="J76" s="1" t="s">
        <v>14</v>
      </c>
      <c r="K76" s="1" t="s">
        <v>15</v>
      </c>
    </row>
    <row r="77" spans="1:11" x14ac:dyDescent="0.25">
      <c r="A77" s="1">
        <v>800160400</v>
      </c>
      <c r="B77" s="1" t="s">
        <v>12</v>
      </c>
      <c r="C77" s="1" t="s">
        <v>0</v>
      </c>
      <c r="D77" s="1">
        <v>16436</v>
      </c>
      <c r="E77" s="2">
        <v>45118.35306712985</v>
      </c>
      <c r="F77" s="2">
        <v>45118.35306712985</v>
      </c>
      <c r="G77" s="1">
        <v>46365</v>
      </c>
      <c r="H77" s="1">
        <v>46365</v>
      </c>
      <c r="I77" s="1" t="s">
        <v>13</v>
      </c>
      <c r="J77" s="1" t="s">
        <v>14</v>
      </c>
      <c r="K77" s="1" t="s">
        <v>15</v>
      </c>
    </row>
    <row r="78" spans="1:11" x14ac:dyDescent="0.25">
      <c r="A78" s="1">
        <v>800160400</v>
      </c>
      <c r="B78" s="1" t="s">
        <v>12</v>
      </c>
      <c r="C78" s="1" t="s">
        <v>0</v>
      </c>
      <c r="D78" s="1">
        <v>16462</v>
      </c>
      <c r="E78" s="2">
        <v>45118.795497685205</v>
      </c>
      <c r="F78" s="2">
        <v>45118.795497685205</v>
      </c>
      <c r="G78" s="1">
        <v>130350</v>
      </c>
      <c r="H78" s="1">
        <v>130350</v>
      </c>
      <c r="I78" s="1" t="s">
        <v>13</v>
      </c>
      <c r="J78" s="1" t="s">
        <v>14</v>
      </c>
      <c r="K78" s="1" t="s">
        <v>15</v>
      </c>
    </row>
    <row r="79" spans="1:11" x14ac:dyDescent="0.25">
      <c r="A79" s="1">
        <v>800160400</v>
      </c>
      <c r="B79" s="1" t="s">
        <v>12</v>
      </c>
      <c r="C79" s="1" t="s">
        <v>0</v>
      </c>
      <c r="D79" s="1">
        <v>16663</v>
      </c>
      <c r="E79" s="2">
        <v>45122.755706007127</v>
      </c>
      <c r="F79" s="2">
        <v>45122.755706007127</v>
      </c>
      <c r="G79" s="1">
        <v>68449</v>
      </c>
      <c r="H79" s="1">
        <v>68449</v>
      </c>
      <c r="I79" s="1" t="s">
        <v>13</v>
      </c>
      <c r="J79" s="1" t="s">
        <v>14</v>
      </c>
      <c r="K79" s="1" t="s">
        <v>15</v>
      </c>
    </row>
    <row r="80" spans="1:11" x14ac:dyDescent="0.25">
      <c r="A80" s="1">
        <v>800160400</v>
      </c>
      <c r="B80" s="1" t="s">
        <v>12</v>
      </c>
      <c r="C80" s="1" t="s">
        <v>0</v>
      </c>
      <c r="D80" s="1">
        <v>16676</v>
      </c>
      <c r="E80" s="2">
        <v>45124.347847222351</v>
      </c>
      <c r="F80" s="2">
        <v>45124.347847222351</v>
      </c>
      <c r="G80" s="1">
        <v>34491</v>
      </c>
      <c r="H80" s="1">
        <v>34491</v>
      </c>
      <c r="I80" s="1" t="s">
        <v>13</v>
      </c>
      <c r="J80" s="1" t="s">
        <v>14</v>
      </c>
      <c r="K80" s="1" t="s">
        <v>15</v>
      </c>
    </row>
    <row r="81" spans="1:11" x14ac:dyDescent="0.25">
      <c r="A81" s="1">
        <v>800160400</v>
      </c>
      <c r="B81" s="1" t="s">
        <v>12</v>
      </c>
      <c r="C81" s="1" t="s">
        <v>0</v>
      </c>
      <c r="D81" s="1">
        <v>16911</v>
      </c>
      <c r="E81" s="2">
        <v>45126.349479166791</v>
      </c>
      <c r="F81" s="2">
        <v>45126.349479166791</v>
      </c>
      <c r="G81" s="1">
        <v>46365</v>
      </c>
      <c r="H81" s="1">
        <v>46365</v>
      </c>
      <c r="I81" s="1" t="s">
        <v>13</v>
      </c>
      <c r="J81" s="1" t="s">
        <v>14</v>
      </c>
      <c r="K81" s="1" t="s">
        <v>15</v>
      </c>
    </row>
    <row r="82" spans="1:11" x14ac:dyDescent="0.25">
      <c r="A82" s="1">
        <v>800160400</v>
      </c>
      <c r="B82" s="1" t="s">
        <v>12</v>
      </c>
      <c r="C82" s="1" t="s">
        <v>0</v>
      </c>
      <c r="D82" s="1">
        <v>17103</v>
      </c>
      <c r="E82" s="2">
        <v>45130.572233784944</v>
      </c>
      <c r="F82" s="2">
        <v>45130.572233784944</v>
      </c>
      <c r="G82" s="1">
        <v>76262</v>
      </c>
      <c r="H82" s="1">
        <v>76262</v>
      </c>
      <c r="I82" s="1" t="s">
        <v>13</v>
      </c>
      <c r="J82" s="1" t="s">
        <v>14</v>
      </c>
      <c r="K82" s="1" t="s">
        <v>15</v>
      </c>
    </row>
    <row r="83" spans="1:11" x14ac:dyDescent="0.25">
      <c r="A83" s="1">
        <v>800160400</v>
      </c>
      <c r="B83" s="1" t="s">
        <v>12</v>
      </c>
      <c r="C83" s="1" t="s">
        <v>0</v>
      </c>
      <c r="D83" s="1">
        <v>17106</v>
      </c>
      <c r="E83" s="2">
        <v>45130.953969907481</v>
      </c>
      <c r="F83" s="2">
        <v>45130.953969907481</v>
      </c>
      <c r="G83" s="1">
        <v>177662</v>
      </c>
      <c r="H83" s="1">
        <v>177662</v>
      </c>
      <c r="I83" s="1" t="s">
        <v>13</v>
      </c>
      <c r="J83" s="1" t="s">
        <v>14</v>
      </c>
      <c r="K83" s="1" t="s">
        <v>15</v>
      </c>
    </row>
    <row r="84" spans="1:11" x14ac:dyDescent="0.25">
      <c r="A84" s="1">
        <v>800160400</v>
      </c>
      <c r="B84" s="1" t="s">
        <v>12</v>
      </c>
      <c r="C84" s="1" t="s">
        <v>0</v>
      </c>
      <c r="D84" s="1">
        <v>17213</v>
      </c>
      <c r="E84" s="2">
        <v>45132.68018518528</v>
      </c>
      <c r="F84" s="2">
        <v>45132.68018518528</v>
      </c>
      <c r="G84" s="1">
        <v>107862</v>
      </c>
      <c r="H84" s="1">
        <v>107862</v>
      </c>
      <c r="I84" s="1" t="s">
        <v>13</v>
      </c>
      <c r="J84" s="1" t="s">
        <v>14</v>
      </c>
      <c r="K84" s="1" t="s">
        <v>15</v>
      </c>
    </row>
    <row r="85" spans="1:11" x14ac:dyDescent="0.25">
      <c r="A85" s="1">
        <v>800160400</v>
      </c>
      <c r="B85" s="1" t="s">
        <v>12</v>
      </c>
      <c r="C85" s="1" t="s">
        <v>0</v>
      </c>
      <c r="D85" s="1">
        <v>17413</v>
      </c>
      <c r="E85" s="2">
        <v>45135.779814803042</v>
      </c>
      <c r="F85" s="2">
        <v>45135.779814803042</v>
      </c>
      <c r="G85" s="1">
        <v>123162</v>
      </c>
      <c r="H85" s="1">
        <v>123162</v>
      </c>
      <c r="I85" s="1" t="s">
        <v>13</v>
      </c>
      <c r="J85" s="1" t="s">
        <v>14</v>
      </c>
      <c r="K85" s="1" t="s">
        <v>15</v>
      </c>
    </row>
    <row r="86" spans="1:11" x14ac:dyDescent="0.25">
      <c r="A86" s="1">
        <v>800160400</v>
      </c>
      <c r="B86" s="1" t="s">
        <v>12</v>
      </c>
      <c r="C86" s="1" t="s">
        <v>0</v>
      </c>
      <c r="D86" s="1">
        <v>17428</v>
      </c>
      <c r="E86" s="2">
        <v>45136.431087951176</v>
      </c>
      <c r="F86" s="2">
        <v>45136.431087951176</v>
      </c>
      <c r="G86" s="1">
        <v>110862</v>
      </c>
      <c r="H86" s="1">
        <v>110862</v>
      </c>
      <c r="I86" s="1" t="s">
        <v>13</v>
      </c>
      <c r="J86" s="1" t="s">
        <v>14</v>
      </c>
      <c r="K86" s="1" t="s">
        <v>15</v>
      </c>
    </row>
    <row r="87" spans="1:11" x14ac:dyDescent="0.25">
      <c r="A87" s="1">
        <v>800160400</v>
      </c>
      <c r="B87" s="1" t="s">
        <v>12</v>
      </c>
      <c r="C87" s="1" t="s">
        <v>0</v>
      </c>
      <c r="D87" s="1">
        <v>17585</v>
      </c>
      <c r="E87" s="2">
        <v>45139.695254617836</v>
      </c>
      <c r="F87" s="2">
        <v>45139.695254617836</v>
      </c>
      <c r="G87" s="1">
        <v>185470</v>
      </c>
      <c r="H87" s="4">
        <v>185470</v>
      </c>
      <c r="I87" s="1" t="s">
        <v>13</v>
      </c>
      <c r="J87" s="1" t="s">
        <v>14</v>
      </c>
      <c r="K87" s="1" t="s">
        <v>15</v>
      </c>
    </row>
    <row r="88" spans="1:11" x14ac:dyDescent="0.25">
      <c r="A88" s="1">
        <v>800160400</v>
      </c>
      <c r="B88" s="1" t="s">
        <v>12</v>
      </c>
      <c r="C88" s="1" t="s">
        <v>0</v>
      </c>
      <c r="D88" s="1">
        <v>17670</v>
      </c>
      <c r="E88" s="2">
        <v>45141.769282407593</v>
      </c>
      <c r="F88" s="2">
        <v>45141.769282407593</v>
      </c>
      <c r="G88" s="1">
        <v>161270</v>
      </c>
      <c r="H88" s="4">
        <v>161270</v>
      </c>
      <c r="I88" s="1" t="s">
        <v>13</v>
      </c>
      <c r="J88" s="1" t="s">
        <v>14</v>
      </c>
      <c r="K88" s="1" t="s">
        <v>15</v>
      </c>
    </row>
    <row r="89" spans="1:11" x14ac:dyDescent="0.25">
      <c r="A89" s="1">
        <v>800160400</v>
      </c>
      <c r="B89" s="1" t="s">
        <v>12</v>
      </c>
      <c r="C89" s="1" t="s">
        <v>0</v>
      </c>
      <c r="D89" s="1">
        <v>17734</v>
      </c>
      <c r="E89" s="2">
        <v>45143.814583321568</v>
      </c>
      <c r="F89" s="2">
        <v>45143.814583321568</v>
      </c>
      <c r="G89" s="1">
        <v>171917</v>
      </c>
      <c r="H89" s="4">
        <v>171917</v>
      </c>
      <c r="I89" s="1" t="s">
        <v>13</v>
      </c>
      <c r="J89" s="1" t="s">
        <v>14</v>
      </c>
      <c r="K89" s="1" t="s">
        <v>15</v>
      </c>
    </row>
    <row r="90" spans="1:11" x14ac:dyDescent="0.25">
      <c r="A90" s="1">
        <v>800160400</v>
      </c>
      <c r="B90" s="1" t="s">
        <v>12</v>
      </c>
      <c r="C90" s="1" t="s">
        <v>0</v>
      </c>
      <c r="D90" s="1">
        <v>17751</v>
      </c>
      <c r="E90" s="2">
        <v>45145.962476851884</v>
      </c>
      <c r="F90" s="2">
        <v>45145.962476851884</v>
      </c>
      <c r="G90" s="1">
        <v>115262</v>
      </c>
      <c r="H90" s="4">
        <v>115262</v>
      </c>
      <c r="I90" s="1" t="s">
        <v>13</v>
      </c>
      <c r="J90" s="1" t="s">
        <v>14</v>
      </c>
      <c r="K90" s="1" t="s">
        <v>15</v>
      </c>
    </row>
    <row r="91" spans="1:11" x14ac:dyDescent="0.25">
      <c r="A91" s="1">
        <v>800160400</v>
      </c>
      <c r="B91" s="1" t="s">
        <v>12</v>
      </c>
      <c r="C91" s="1" t="s">
        <v>0</v>
      </c>
      <c r="D91" s="1">
        <v>17779</v>
      </c>
      <c r="E91" s="2">
        <v>45146.599409722257</v>
      </c>
      <c r="F91" s="2">
        <v>45146.599409722257</v>
      </c>
      <c r="G91" s="1">
        <v>76262</v>
      </c>
      <c r="H91" s="4">
        <v>76262</v>
      </c>
      <c r="I91" s="1" t="s">
        <v>13</v>
      </c>
      <c r="J91" s="1" t="s">
        <v>14</v>
      </c>
      <c r="K91" s="1" t="s">
        <v>15</v>
      </c>
    </row>
    <row r="92" spans="1:11" x14ac:dyDescent="0.25">
      <c r="A92" s="1">
        <v>800160400</v>
      </c>
      <c r="B92" s="1" t="s">
        <v>12</v>
      </c>
      <c r="C92" s="1" t="s">
        <v>0</v>
      </c>
      <c r="D92" s="1">
        <v>17907</v>
      </c>
      <c r="E92" s="2">
        <v>45148.307743055746</v>
      </c>
      <c r="F92" s="2">
        <v>45148.307743055746</v>
      </c>
      <c r="G92" s="1">
        <v>200256</v>
      </c>
      <c r="H92" s="4">
        <v>200256</v>
      </c>
      <c r="I92" s="1" t="s">
        <v>13</v>
      </c>
      <c r="J92" s="1" t="s">
        <v>14</v>
      </c>
      <c r="K92" s="1" t="s">
        <v>15</v>
      </c>
    </row>
    <row r="93" spans="1:11" x14ac:dyDescent="0.25">
      <c r="A93" s="1">
        <v>800160400</v>
      </c>
      <c r="B93" s="1" t="s">
        <v>12</v>
      </c>
      <c r="C93" s="1" t="s">
        <v>0</v>
      </c>
      <c r="D93" s="1">
        <v>17913</v>
      </c>
      <c r="E93" s="2">
        <v>45148.333888877183</v>
      </c>
      <c r="F93" s="2">
        <v>45148.333888877183</v>
      </c>
      <c r="G93" s="1">
        <v>63455</v>
      </c>
      <c r="H93" s="4">
        <v>63455</v>
      </c>
      <c r="I93" s="1" t="s">
        <v>13</v>
      </c>
      <c r="J93" s="1" t="s">
        <v>14</v>
      </c>
      <c r="K93" s="1" t="s">
        <v>15</v>
      </c>
    </row>
    <row r="94" spans="1:11" x14ac:dyDescent="0.25">
      <c r="A94" s="1">
        <v>800160400</v>
      </c>
      <c r="B94" s="1" t="s">
        <v>12</v>
      </c>
      <c r="C94" s="1" t="s">
        <v>0</v>
      </c>
      <c r="D94" s="1">
        <v>17952</v>
      </c>
      <c r="E94" s="2">
        <v>45148.670509247575</v>
      </c>
      <c r="F94" s="2">
        <v>45148.670509247575</v>
      </c>
      <c r="G94" s="1">
        <v>99423</v>
      </c>
      <c r="H94" s="4">
        <v>99423</v>
      </c>
      <c r="I94" s="1" t="s">
        <v>13</v>
      </c>
      <c r="J94" s="1" t="s">
        <v>14</v>
      </c>
      <c r="K94" s="1" t="s">
        <v>15</v>
      </c>
    </row>
    <row r="95" spans="1:11" x14ac:dyDescent="0.25">
      <c r="A95" s="1">
        <v>800160400</v>
      </c>
      <c r="B95" s="1" t="s">
        <v>12</v>
      </c>
      <c r="C95" s="1" t="s">
        <v>0</v>
      </c>
      <c r="D95" s="1">
        <v>17954</v>
      </c>
      <c r="E95" s="2">
        <v>45148.764861099422</v>
      </c>
      <c r="F95" s="2">
        <v>45148.764861099422</v>
      </c>
      <c r="G95" s="1">
        <v>159070</v>
      </c>
      <c r="H95" s="4">
        <v>159070</v>
      </c>
      <c r="I95" s="1" t="s">
        <v>13</v>
      </c>
      <c r="J95" s="1" t="s">
        <v>14</v>
      </c>
      <c r="K95" s="1" t="s">
        <v>15</v>
      </c>
    </row>
    <row r="96" spans="1:11" x14ac:dyDescent="0.25">
      <c r="A96" s="1">
        <v>800160400</v>
      </c>
      <c r="B96" s="1" t="s">
        <v>12</v>
      </c>
      <c r="C96" s="1" t="s">
        <v>0</v>
      </c>
      <c r="D96" s="1">
        <v>18002</v>
      </c>
      <c r="E96" s="2">
        <v>45152.332638889086</v>
      </c>
      <c r="F96" s="2">
        <v>45152.332638889086</v>
      </c>
      <c r="G96" s="1">
        <v>46400</v>
      </c>
      <c r="H96" s="4">
        <v>46400</v>
      </c>
      <c r="I96" s="1" t="s">
        <v>13</v>
      </c>
      <c r="J96" s="1" t="s">
        <v>14</v>
      </c>
      <c r="K96" s="1" t="s">
        <v>15</v>
      </c>
    </row>
    <row r="97" spans="1:11" x14ac:dyDescent="0.25">
      <c r="A97" s="1">
        <v>800160400</v>
      </c>
      <c r="B97" s="1" t="s">
        <v>12</v>
      </c>
      <c r="C97" s="1" t="s">
        <v>0</v>
      </c>
      <c r="D97" s="1">
        <v>18016</v>
      </c>
      <c r="E97" s="2">
        <v>45152.617974525318</v>
      </c>
      <c r="F97" s="2">
        <v>45152.617974525318</v>
      </c>
      <c r="G97" s="1">
        <v>99423</v>
      </c>
      <c r="H97" s="4">
        <v>99423</v>
      </c>
      <c r="I97" s="1" t="s">
        <v>13</v>
      </c>
      <c r="J97" s="1" t="s">
        <v>14</v>
      </c>
      <c r="K97" s="1" t="s">
        <v>15</v>
      </c>
    </row>
    <row r="98" spans="1:11" x14ac:dyDescent="0.25">
      <c r="A98" s="1">
        <v>800160400</v>
      </c>
      <c r="B98" s="1" t="s">
        <v>12</v>
      </c>
      <c r="C98" s="1" t="s">
        <v>0</v>
      </c>
      <c r="D98" s="1">
        <v>18023</v>
      </c>
      <c r="E98" s="2">
        <v>45152.651782407425</v>
      </c>
      <c r="F98" s="2">
        <v>45152.651782407425</v>
      </c>
      <c r="G98" s="1">
        <v>247923</v>
      </c>
      <c r="H98" s="4">
        <v>247923</v>
      </c>
      <c r="I98" s="1" t="s">
        <v>13</v>
      </c>
      <c r="J98" s="1" t="s">
        <v>14</v>
      </c>
      <c r="K98" s="1" t="s">
        <v>15</v>
      </c>
    </row>
    <row r="99" spans="1:11" x14ac:dyDescent="0.25">
      <c r="A99" s="1">
        <v>800160400</v>
      </c>
      <c r="B99" s="1" t="s">
        <v>12</v>
      </c>
      <c r="C99" s="1" t="s">
        <v>0</v>
      </c>
      <c r="D99" s="1">
        <v>18053</v>
      </c>
      <c r="E99" s="2">
        <v>45153.425891203806</v>
      </c>
      <c r="F99" s="2">
        <v>45153.425891203806</v>
      </c>
      <c r="G99" s="1">
        <v>90000</v>
      </c>
      <c r="H99" s="4">
        <v>90000</v>
      </c>
      <c r="I99" s="1" t="s">
        <v>13</v>
      </c>
      <c r="J99" s="1" t="s">
        <v>14</v>
      </c>
      <c r="K99" s="1" t="s">
        <v>15</v>
      </c>
    </row>
    <row r="100" spans="1:11" x14ac:dyDescent="0.25">
      <c r="A100" s="1">
        <v>800160400</v>
      </c>
      <c r="B100" s="1" t="s">
        <v>12</v>
      </c>
      <c r="C100" s="1" t="s">
        <v>0</v>
      </c>
      <c r="D100" s="1">
        <v>18224</v>
      </c>
      <c r="E100" s="2">
        <v>45158.75648148125</v>
      </c>
      <c r="F100" s="2">
        <v>45158.75648148125</v>
      </c>
      <c r="G100" s="1">
        <v>76262</v>
      </c>
      <c r="H100" s="4">
        <v>76262</v>
      </c>
      <c r="I100" s="1" t="s">
        <v>13</v>
      </c>
      <c r="J100" s="1" t="s">
        <v>14</v>
      </c>
      <c r="K100" s="1" t="s">
        <v>15</v>
      </c>
    </row>
    <row r="101" spans="1:11" x14ac:dyDescent="0.25">
      <c r="A101" s="1">
        <v>800160400</v>
      </c>
      <c r="B101" s="1" t="s">
        <v>12</v>
      </c>
      <c r="C101" s="1" t="s">
        <v>0</v>
      </c>
      <c r="D101" s="1">
        <v>18366</v>
      </c>
      <c r="E101" s="2">
        <v>45163.314791666809</v>
      </c>
      <c r="F101" s="2">
        <v>45163.314791666809</v>
      </c>
      <c r="G101" s="1">
        <v>46365</v>
      </c>
      <c r="H101" s="4">
        <v>46365</v>
      </c>
      <c r="I101" s="1" t="s">
        <v>13</v>
      </c>
      <c r="J101" s="1" t="s">
        <v>14</v>
      </c>
      <c r="K101" s="1" t="s">
        <v>15</v>
      </c>
    </row>
    <row r="102" spans="1:11" x14ac:dyDescent="0.25">
      <c r="A102" s="1">
        <v>800160400</v>
      </c>
      <c r="B102" s="1" t="s">
        <v>12</v>
      </c>
      <c r="C102" s="1" t="s">
        <v>0</v>
      </c>
      <c r="D102" s="1">
        <v>18412</v>
      </c>
      <c r="E102" s="2">
        <v>45163.808518518694</v>
      </c>
      <c r="F102" s="2">
        <v>45163.808518518694</v>
      </c>
      <c r="G102" s="1">
        <v>283056</v>
      </c>
      <c r="H102" s="4">
        <v>283056</v>
      </c>
      <c r="I102" s="1" t="s">
        <v>13</v>
      </c>
      <c r="J102" s="1" t="s">
        <v>14</v>
      </c>
      <c r="K102" s="1" t="s">
        <v>15</v>
      </c>
    </row>
    <row r="103" spans="1:11" x14ac:dyDescent="0.25">
      <c r="A103" s="1">
        <v>800160400</v>
      </c>
      <c r="B103" s="1" t="s">
        <v>12</v>
      </c>
      <c r="C103" s="1" t="s">
        <v>0</v>
      </c>
      <c r="D103" s="1">
        <v>18416</v>
      </c>
      <c r="E103" s="2">
        <v>45164.038877314888</v>
      </c>
      <c r="F103" s="2">
        <v>45164.038877314888</v>
      </c>
      <c r="G103" s="1">
        <v>155749</v>
      </c>
      <c r="H103" s="4">
        <v>155749</v>
      </c>
      <c r="I103" s="1" t="s">
        <v>13</v>
      </c>
      <c r="J103" s="1" t="s">
        <v>14</v>
      </c>
      <c r="K103" s="1" t="s">
        <v>15</v>
      </c>
    </row>
  </sheetData>
  <sortState ref="D88:D123">
    <sortCondition ref="D88:D123"/>
  </sortState>
  <conditionalFormatting sqref="D1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topLeftCell="J1" zoomScale="80" zoomScaleNormal="80" workbookViewId="0">
      <selection activeCell="O1" sqref="O1"/>
    </sheetView>
  </sheetViews>
  <sheetFormatPr baseColWidth="10" defaultRowHeight="15" x14ac:dyDescent="0.25"/>
  <cols>
    <col min="2" max="2" width="24.42578125" bestFit="1" customWidth="1"/>
    <col min="3" max="3" width="7.42578125" bestFit="1" customWidth="1"/>
    <col min="4" max="4" width="8.28515625" bestFit="1" customWidth="1"/>
    <col min="5" max="5" width="8.28515625" customWidth="1"/>
    <col min="6" max="6" width="18.140625" bestFit="1" customWidth="1"/>
    <col min="7" max="7" width="15" style="3" bestFit="1" customWidth="1"/>
    <col min="8" max="8" width="16.28515625" style="3" bestFit="1" customWidth="1"/>
    <col min="9" max="9" width="15.7109375" style="12" customWidth="1"/>
    <col min="10" max="10" width="14.7109375" bestFit="1" customWidth="1"/>
    <col min="11" max="11" width="14.85546875" style="5" bestFit="1" customWidth="1"/>
    <col min="12" max="12" width="48.28515625" customWidth="1"/>
    <col min="13" max="13" width="11.42578125" style="22"/>
    <col min="14" max="15" width="11.42578125" style="20"/>
    <col min="16" max="16" width="12.42578125" style="20" bestFit="1" customWidth="1"/>
    <col min="17" max="19" width="11.42578125" style="20"/>
    <col min="20" max="20" width="14.7109375" style="20" customWidth="1"/>
    <col min="21" max="21" width="14.85546875" style="20" customWidth="1"/>
    <col min="22" max="22" width="14" style="20" customWidth="1"/>
  </cols>
  <sheetData>
    <row r="1" spans="1:23" s="16" customFormat="1" x14ac:dyDescent="0.25">
      <c r="G1" s="15"/>
      <c r="H1" s="15"/>
      <c r="I1" s="19"/>
      <c r="J1" s="18">
        <f>SUBTOTAL(9,J3:J104)</f>
        <v>13536592</v>
      </c>
      <c r="K1" s="18">
        <f>SUBTOTAL(9,K3:K104)</f>
        <v>13506592</v>
      </c>
      <c r="N1" s="18">
        <f>SUBTOTAL(9,N3:N104)</f>
        <v>4667977</v>
      </c>
      <c r="O1" s="18">
        <f t="shared" ref="O1:T1" si="0">SUBTOTAL(9,O3:O104)</f>
        <v>1446090</v>
      </c>
      <c r="P1" s="18"/>
      <c r="Q1" s="18">
        <f t="shared" si="0"/>
        <v>4302978</v>
      </c>
      <c r="R1" s="18">
        <f t="shared" si="0"/>
        <v>6000</v>
      </c>
      <c r="S1" s="18">
        <f t="shared" si="0"/>
        <v>3215887</v>
      </c>
      <c r="T1" s="18">
        <f t="shared" si="0"/>
        <v>30000</v>
      </c>
      <c r="U1" s="18"/>
      <c r="V1" s="18"/>
    </row>
    <row r="2" spans="1:23" s="9" customFormat="1" ht="45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17</v>
      </c>
      <c r="F2" s="10" t="s">
        <v>120</v>
      </c>
      <c r="G2" s="7" t="s">
        <v>5</v>
      </c>
      <c r="H2" s="7" t="s">
        <v>6</v>
      </c>
      <c r="I2" s="79" t="s">
        <v>16</v>
      </c>
      <c r="J2" s="6" t="s">
        <v>7</v>
      </c>
      <c r="K2" s="8" t="s">
        <v>8</v>
      </c>
      <c r="L2" s="17" t="s">
        <v>295</v>
      </c>
      <c r="M2" s="6" t="s">
        <v>291</v>
      </c>
      <c r="N2" s="13" t="s">
        <v>223</v>
      </c>
      <c r="O2" s="13" t="s">
        <v>224</v>
      </c>
      <c r="P2" s="24" t="s">
        <v>236</v>
      </c>
      <c r="Q2" s="13" t="s">
        <v>225</v>
      </c>
      <c r="R2" s="13" t="s">
        <v>233</v>
      </c>
      <c r="S2" s="13" t="s">
        <v>226</v>
      </c>
      <c r="T2" s="23" t="s">
        <v>227</v>
      </c>
      <c r="U2" s="23" t="s">
        <v>229</v>
      </c>
      <c r="V2" s="23" t="s">
        <v>230</v>
      </c>
      <c r="W2" s="6" t="s">
        <v>296</v>
      </c>
    </row>
    <row r="3" spans="1:23" x14ac:dyDescent="0.25">
      <c r="A3" s="1">
        <v>800160400</v>
      </c>
      <c r="B3" s="1" t="s">
        <v>12</v>
      </c>
      <c r="C3" s="1" t="s">
        <v>0</v>
      </c>
      <c r="D3" s="1">
        <v>5190</v>
      </c>
      <c r="E3" s="1" t="s">
        <v>18</v>
      </c>
      <c r="F3" s="1" t="s">
        <v>121</v>
      </c>
      <c r="G3" s="2">
        <v>44853.457534710877</v>
      </c>
      <c r="H3" s="2">
        <v>44853.457534710877</v>
      </c>
      <c r="I3" s="11">
        <v>44873</v>
      </c>
      <c r="J3" s="1">
        <v>16605</v>
      </c>
      <c r="K3" s="1">
        <v>16605</v>
      </c>
      <c r="L3" s="1" t="s">
        <v>231</v>
      </c>
      <c r="M3" s="1"/>
      <c r="N3" s="14">
        <v>16605</v>
      </c>
      <c r="O3" s="14">
        <v>16605</v>
      </c>
      <c r="P3" s="14" t="s">
        <v>237</v>
      </c>
      <c r="Q3" s="14">
        <v>16605</v>
      </c>
      <c r="R3" s="14">
        <v>0</v>
      </c>
      <c r="S3" s="14">
        <v>0</v>
      </c>
      <c r="T3" s="14">
        <v>0</v>
      </c>
      <c r="U3" s="14"/>
      <c r="V3" s="14"/>
      <c r="W3" s="11">
        <v>45169</v>
      </c>
    </row>
    <row r="4" spans="1:23" x14ac:dyDescent="0.25">
      <c r="A4" s="1">
        <v>800160400</v>
      </c>
      <c r="B4" s="1" t="s">
        <v>12</v>
      </c>
      <c r="C4" s="1" t="s">
        <v>0</v>
      </c>
      <c r="D4" s="1">
        <v>6663</v>
      </c>
      <c r="E4" s="1" t="s">
        <v>19</v>
      </c>
      <c r="F4" s="1" t="s">
        <v>122</v>
      </c>
      <c r="G4" s="2">
        <v>44897.764259247575</v>
      </c>
      <c r="H4" s="2">
        <v>44897.764259247575</v>
      </c>
      <c r="I4" s="11">
        <v>44931</v>
      </c>
      <c r="J4" s="1">
        <v>99423</v>
      </c>
      <c r="K4" s="1">
        <v>99423</v>
      </c>
      <c r="L4" s="1" t="s">
        <v>231</v>
      </c>
      <c r="M4" s="1"/>
      <c r="N4" s="14">
        <v>99423</v>
      </c>
      <c r="O4" s="14">
        <v>99423</v>
      </c>
      <c r="P4" s="14" t="s">
        <v>238</v>
      </c>
      <c r="Q4" s="14">
        <v>99423</v>
      </c>
      <c r="R4" s="14">
        <v>0</v>
      </c>
      <c r="S4" s="14">
        <v>0</v>
      </c>
      <c r="T4" s="14">
        <v>0</v>
      </c>
      <c r="U4" s="14"/>
      <c r="V4" s="14"/>
      <c r="W4" s="11">
        <v>45169</v>
      </c>
    </row>
    <row r="5" spans="1:23" x14ac:dyDescent="0.25">
      <c r="A5" s="1">
        <v>800160400</v>
      </c>
      <c r="B5" s="1" t="s">
        <v>12</v>
      </c>
      <c r="C5" s="1" t="s">
        <v>0</v>
      </c>
      <c r="D5" s="1">
        <v>6688</v>
      </c>
      <c r="E5" s="1" t="s">
        <v>20</v>
      </c>
      <c r="F5" s="1" t="s">
        <v>123</v>
      </c>
      <c r="G5" s="2">
        <v>44899.455185185187</v>
      </c>
      <c r="H5" s="2">
        <v>44899.455185185187</v>
      </c>
      <c r="I5" s="11">
        <v>44931</v>
      </c>
      <c r="J5" s="1">
        <v>99423</v>
      </c>
      <c r="K5" s="1">
        <v>99423</v>
      </c>
      <c r="L5" s="1" t="s">
        <v>231</v>
      </c>
      <c r="M5" s="1"/>
      <c r="N5" s="14">
        <v>99423</v>
      </c>
      <c r="O5" s="14">
        <v>99423</v>
      </c>
      <c r="P5" s="14" t="s">
        <v>239</v>
      </c>
      <c r="Q5" s="14">
        <v>99423</v>
      </c>
      <c r="R5" s="14">
        <v>0</v>
      </c>
      <c r="S5" s="14">
        <v>0</v>
      </c>
      <c r="T5" s="14">
        <v>0</v>
      </c>
      <c r="U5" s="14"/>
      <c r="V5" s="14"/>
      <c r="W5" s="11">
        <v>45169</v>
      </c>
    </row>
    <row r="6" spans="1:23" x14ac:dyDescent="0.25">
      <c r="A6" s="1">
        <v>800160400</v>
      </c>
      <c r="B6" s="1" t="s">
        <v>12</v>
      </c>
      <c r="C6" s="1" t="s">
        <v>0</v>
      </c>
      <c r="D6" s="1">
        <v>6748</v>
      </c>
      <c r="E6" s="1" t="s">
        <v>21</v>
      </c>
      <c r="F6" s="1" t="s">
        <v>124</v>
      </c>
      <c r="G6" s="2">
        <v>44901.452268506866</v>
      </c>
      <c r="H6" s="2">
        <v>44901.452268506866</v>
      </c>
      <c r="I6" s="11">
        <v>44931</v>
      </c>
      <c r="J6" s="1">
        <v>6000</v>
      </c>
      <c r="K6" s="1">
        <v>6000</v>
      </c>
      <c r="L6" s="1" t="s">
        <v>231</v>
      </c>
      <c r="M6" s="1"/>
      <c r="N6" s="14">
        <v>6000</v>
      </c>
      <c r="O6" s="14">
        <v>6000</v>
      </c>
      <c r="P6" s="14" t="s">
        <v>237</v>
      </c>
      <c r="Q6" s="14">
        <v>6000</v>
      </c>
      <c r="R6" s="14">
        <v>0</v>
      </c>
      <c r="S6" s="14">
        <v>0</v>
      </c>
      <c r="T6" s="14">
        <v>0</v>
      </c>
      <c r="U6" s="14"/>
      <c r="V6" s="14"/>
      <c r="W6" s="11">
        <v>45169</v>
      </c>
    </row>
    <row r="7" spans="1:23" x14ac:dyDescent="0.25">
      <c r="A7" s="1">
        <v>800160400</v>
      </c>
      <c r="B7" s="1" t="s">
        <v>12</v>
      </c>
      <c r="C7" s="1" t="s">
        <v>0</v>
      </c>
      <c r="D7" s="1">
        <v>7005</v>
      </c>
      <c r="E7" s="1" t="s">
        <v>22</v>
      </c>
      <c r="F7" s="1" t="s">
        <v>125</v>
      </c>
      <c r="G7" s="2">
        <v>44912.392604155</v>
      </c>
      <c r="H7" s="2">
        <v>44912.392604166664</v>
      </c>
      <c r="I7" s="11">
        <v>44931</v>
      </c>
      <c r="J7" s="1">
        <v>6000</v>
      </c>
      <c r="K7" s="1">
        <v>6000</v>
      </c>
      <c r="L7" s="1" t="s">
        <v>231</v>
      </c>
      <c r="M7" s="1"/>
      <c r="N7" s="14">
        <v>6000</v>
      </c>
      <c r="O7" s="14">
        <v>6000</v>
      </c>
      <c r="P7" s="14" t="s">
        <v>237</v>
      </c>
      <c r="Q7" s="14">
        <v>6000</v>
      </c>
      <c r="R7" s="14">
        <v>0</v>
      </c>
      <c r="S7" s="14">
        <v>0</v>
      </c>
      <c r="T7" s="14">
        <v>0</v>
      </c>
      <c r="U7" s="14"/>
      <c r="V7" s="14"/>
      <c r="W7" s="11">
        <v>45169</v>
      </c>
    </row>
    <row r="8" spans="1:23" x14ac:dyDescent="0.25">
      <c r="A8" s="1">
        <v>800160400</v>
      </c>
      <c r="B8" s="1" t="s">
        <v>12</v>
      </c>
      <c r="C8" s="1" t="s">
        <v>0</v>
      </c>
      <c r="D8" s="1">
        <v>7693</v>
      </c>
      <c r="E8" s="1" t="s">
        <v>23</v>
      </c>
      <c r="F8" s="1" t="s">
        <v>126</v>
      </c>
      <c r="G8" s="2">
        <v>44931.657280092593</v>
      </c>
      <c r="H8" s="2">
        <v>44931.657280092593</v>
      </c>
      <c r="I8" s="11">
        <v>44978</v>
      </c>
      <c r="J8" s="1">
        <v>99423</v>
      </c>
      <c r="K8" s="1">
        <v>99423</v>
      </c>
      <c r="L8" s="1" t="s">
        <v>231</v>
      </c>
      <c r="M8" s="1"/>
      <c r="N8" s="14">
        <v>99423</v>
      </c>
      <c r="O8" s="14">
        <v>99423</v>
      </c>
      <c r="P8" s="14" t="s">
        <v>240</v>
      </c>
      <c r="Q8" s="14">
        <v>99423</v>
      </c>
      <c r="R8" s="14">
        <v>0</v>
      </c>
      <c r="S8" s="14">
        <v>0</v>
      </c>
      <c r="T8" s="14">
        <v>0</v>
      </c>
      <c r="U8" s="14"/>
      <c r="V8" s="14"/>
      <c r="W8" s="11">
        <v>45169</v>
      </c>
    </row>
    <row r="9" spans="1:23" x14ac:dyDescent="0.25">
      <c r="A9" s="1">
        <v>800160400</v>
      </c>
      <c r="B9" s="1" t="s">
        <v>12</v>
      </c>
      <c r="C9" s="1" t="s">
        <v>0</v>
      </c>
      <c r="D9" s="1">
        <v>8245</v>
      </c>
      <c r="E9" s="1" t="s">
        <v>24</v>
      </c>
      <c r="F9" s="1" t="s">
        <v>127</v>
      </c>
      <c r="G9" s="2">
        <v>44954.424722210504</v>
      </c>
      <c r="H9" s="2">
        <v>44954.424722210504</v>
      </c>
      <c r="I9" s="11">
        <v>44978</v>
      </c>
      <c r="J9" s="1">
        <v>12000</v>
      </c>
      <c r="K9" s="1">
        <v>12000</v>
      </c>
      <c r="L9" s="1" t="s">
        <v>231</v>
      </c>
      <c r="M9" s="1"/>
      <c r="N9" s="14">
        <v>12000</v>
      </c>
      <c r="O9" s="14">
        <v>12000</v>
      </c>
      <c r="P9" s="14" t="s">
        <v>241</v>
      </c>
      <c r="Q9" s="14">
        <v>12000</v>
      </c>
      <c r="R9" s="14">
        <v>0</v>
      </c>
      <c r="S9" s="14">
        <v>0</v>
      </c>
      <c r="T9" s="14">
        <v>0</v>
      </c>
      <c r="U9" s="14"/>
      <c r="V9" s="14"/>
      <c r="W9" s="11">
        <v>45169</v>
      </c>
    </row>
    <row r="10" spans="1:23" x14ac:dyDescent="0.25">
      <c r="A10" s="1">
        <v>800160400</v>
      </c>
      <c r="B10" s="1" t="s">
        <v>12</v>
      </c>
      <c r="C10" s="1" t="s">
        <v>0</v>
      </c>
      <c r="D10" s="1">
        <v>8261</v>
      </c>
      <c r="E10" s="1" t="s">
        <v>25</v>
      </c>
      <c r="F10" s="1" t="s">
        <v>128</v>
      </c>
      <c r="G10" s="2">
        <v>44954.654664352071</v>
      </c>
      <c r="H10" s="2">
        <v>44954.654664352071</v>
      </c>
      <c r="I10" s="11">
        <v>44978</v>
      </c>
      <c r="J10" s="1">
        <v>6000</v>
      </c>
      <c r="K10" s="1">
        <v>6000</v>
      </c>
      <c r="L10" s="1" t="s">
        <v>231</v>
      </c>
      <c r="M10" s="1"/>
      <c r="N10" s="14">
        <v>6000</v>
      </c>
      <c r="O10" s="14">
        <v>6000</v>
      </c>
      <c r="P10" s="14" t="s">
        <v>241</v>
      </c>
      <c r="Q10" s="14">
        <v>6000</v>
      </c>
      <c r="R10" s="14">
        <v>0</v>
      </c>
      <c r="S10" s="14">
        <v>0</v>
      </c>
      <c r="T10" s="14">
        <v>0</v>
      </c>
      <c r="U10" s="14"/>
      <c r="V10" s="14"/>
      <c r="W10" s="11">
        <v>45169</v>
      </c>
    </row>
    <row r="11" spans="1:23" x14ac:dyDescent="0.25">
      <c r="A11" s="1">
        <v>800160400</v>
      </c>
      <c r="B11" s="1" t="s">
        <v>12</v>
      </c>
      <c r="C11" s="1" t="s">
        <v>0</v>
      </c>
      <c r="D11" s="1">
        <v>8379</v>
      </c>
      <c r="E11" s="1" t="s">
        <v>26</v>
      </c>
      <c r="F11" s="1" t="s">
        <v>129</v>
      </c>
      <c r="G11" s="2">
        <v>44957.662118043751</v>
      </c>
      <c r="H11" s="2">
        <v>44957.662118043751</v>
      </c>
      <c r="I11" s="11">
        <v>44978</v>
      </c>
      <c r="J11" s="1">
        <v>6000</v>
      </c>
      <c r="K11" s="1">
        <v>6000</v>
      </c>
      <c r="L11" s="1" t="s">
        <v>231</v>
      </c>
      <c r="M11" s="1"/>
      <c r="N11" s="14">
        <v>6000</v>
      </c>
      <c r="O11" s="14">
        <v>6000</v>
      </c>
      <c r="P11" s="14" t="s">
        <v>241</v>
      </c>
      <c r="Q11" s="14">
        <v>6000</v>
      </c>
      <c r="R11" s="14">
        <v>0</v>
      </c>
      <c r="S11" s="14">
        <v>0</v>
      </c>
      <c r="T11" s="14">
        <v>0</v>
      </c>
      <c r="U11" s="14"/>
      <c r="V11" s="14"/>
      <c r="W11" s="11">
        <v>45169</v>
      </c>
    </row>
    <row r="12" spans="1:23" x14ac:dyDescent="0.25">
      <c r="A12" s="1">
        <v>800160400</v>
      </c>
      <c r="B12" s="1" t="s">
        <v>12</v>
      </c>
      <c r="C12" s="1" t="s">
        <v>0</v>
      </c>
      <c r="D12" s="1">
        <v>8434</v>
      </c>
      <c r="E12" s="1" t="s">
        <v>27</v>
      </c>
      <c r="F12" s="1" t="s">
        <v>130</v>
      </c>
      <c r="G12" s="2">
        <v>44958.491793970112</v>
      </c>
      <c r="H12" s="2">
        <v>44958.491793970112</v>
      </c>
      <c r="I12" s="11">
        <v>45098</v>
      </c>
      <c r="J12" s="1">
        <v>6092</v>
      </c>
      <c r="K12" s="1">
        <v>6092</v>
      </c>
      <c r="L12" s="1" t="s">
        <v>231</v>
      </c>
      <c r="M12" s="1"/>
      <c r="N12" s="14">
        <v>6092</v>
      </c>
      <c r="O12" s="14">
        <v>6092</v>
      </c>
      <c r="P12" s="14" t="s">
        <v>242</v>
      </c>
      <c r="Q12" s="14">
        <v>6092</v>
      </c>
      <c r="R12" s="14">
        <v>0</v>
      </c>
      <c r="S12" s="14">
        <v>0</v>
      </c>
      <c r="T12" s="14">
        <v>0</v>
      </c>
      <c r="U12" s="14"/>
      <c r="V12" s="14"/>
      <c r="W12" s="11">
        <v>45169</v>
      </c>
    </row>
    <row r="13" spans="1:23" x14ac:dyDescent="0.25">
      <c r="A13" s="1">
        <v>800160400</v>
      </c>
      <c r="B13" s="1" t="s">
        <v>12</v>
      </c>
      <c r="C13" s="1" t="s">
        <v>0</v>
      </c>
      <c r="D13" s="1">
        <v>8448</v>
      </c>
      <c r="E13" s="1" t="s">
        <v>28</v>
      </c>
      <c r="F13" s="1" t="s">
        <v>131</v>
      </c>
      <c r="G13" s="2">
        <v>44958.619907407556</v>
      </c>
      <c r="H13" s="2">
        <v>44958.619907407556</v>
      </c>
      <c r="I13" s="11">
        <v>45098</v>
      </c>
      <c r="J13" s="1">
        <v>6092</v>
      </c>
      <c r="K13" s="1">
        <v>6092</v>
      </c>
      <c r="L13" s="1" t="s">
        <v>231</v>
      </c>
      <c r="M13" s="1"/>
      <c r="N13" s="14">
        <v>6092</v>
      </c>
      <c r="O13" s="14">
        <v>6092</v>
      </c>
      <c r="P13" s="14" t="s">
        <v>243</v>
      </c>
      <c r="Q13" s="14">
        <v>6092</v>
      </c>
      <c r="R13" s="14">
        <v>0</v>
      </c>
      <c r="S13" s="14">
        <v>0</v>
      </c>
      <c r="T13" s="14">
        <v>0</v>
      </c>
      <c r="U13" s="14"/>
      <c r="V13" s="14"/>
      <c r="W13" s="11">
        <v>45169</v>
      </c>
    </row>
    <row r="14" spans="1:23" x14ac:dyDescent="0.25">
      <c r="A14" s="1">
        <v>800160400</v>
      </c>
      <c r="B14" s="1" t="s">
        <v>12</v>
      </c>
      <c r="C14" s="1" t="s">
        <v>0</v>
      </c>
      <c r="D14" s="1">
        <v>8454</v>
      </c>
      <c r="E14" s="1" t="s">
        <v>29</v>
      </c>
      <c r="F14" s="1" t="s">
        <v>132</v>
      </c>
      <c r="G14" s="2">
        <v>44958.662326388992</v>
      </c>
      <c r="H14" s="2">
        <v>44958.662326388992</v>
      </c>
      <c r="I14" s="11">
        <v>45098</v>
      </c>
      <c r="J14" s="1">
        <v>6000</v>
      </c>
      <c r="K14" s="1">
        <v>6000</v>
      </c>
      <c r="L14" s="1" t="s">
        <v>231</v>
      </c>
      <c r="M14" s="1"/>
      <c r="N14" s="14">
        <v>6000</v>
      </c>
      <c r="O14" s="14">
        <v>6000</v>
      </c>
      <c r="P14" s="14" t="s">
        <v>244</v>
      </c>
      <c r="Q14" s="14">
        <v>6000</v>
      </c>
      <c r="R14" s="14">
        <v>0</v>
      </c>
      <c r="S14" s="14">
        <v>0</v>
      </c>
      <c r="T14" s="14">
        <v>0</v>
      </c>
      <c r="U14" s="14"/>
      <c r="V14" s="14"/>
      <c r="W14" s="11">
        <v>45169</v>
      </c>
    </row>
    <row r="15" spans="1:23" x14ac:dyDescent="0.25">
      <c r="A15" s="1">
        <v>800160400</v>
      </c>
      <c r="B15" s="1" t="s">
        <v>12</v>
      </c>
      <c r="C15" s="1" t="s">
        <v>0</v>
      </c>
      <c r="D15" s="1">
        <v>8493</v>
      </c>
      <c r="E15" s="1" t="s">
        <v>30</v>
      </c>
      <c r="F15" s="1" t="s">
        <v>133</v>
      </c>
      <c r="G15" s="2">
        <v>44959.489548599347</v>
      </c>
      <c r="H15" s="2">
        <v>44959.489548599347</v>
      </c>
      <c r="I15" s="11">
        <v>45098</v>
      </c>
      <c r="J15" s="1">
        <v>6000</v>
      </c>
      <c r="K15" s="1">
        <v>6000</v>
      </c>
      <c r="L15" s="1" t="s">
        <v>231</v>
      </c>
      <c r="M15" s="1"/>
      <c r="N15" s="14">
        <v>6000</v>
      </c>
      <c r="O15" s="14">
        <v>6000</v>
      </c>
      <c r="P15" s="14" t="s">
        <v>245</v>
      </c>
      <c r="Q15" s="14">
        <v>6000</v>
      </c>
      <c r="R15" s="14">
        <v>0</v>
      </c>
      <c r="S15" s="14">
        <v>0</v>
      </c>
      <c r="T15" s="14">
        <v>0</v>
      </c>
      <c r="U15" s="14"/>
      <c r="V15" s="14"/>
      <c r="W15" s="11">
        <v>45169</v>
      </c>
    </row>
    <row r="16" spans="1:23" x14ac:dyDescent="0.25">
      <c r="A16" s="1">
        <v>800160400</v>
      </c>
      <c r="B16" s="1" t="s">
        <v>12</v>
      </c>
      <c r="C16" s="1" t="s">
        <v>0</v>
      </c>
      <c r="D16" s="1">
        <v>8528</v>
      </c>
      <c r="E16" s="1" t="s">
        <v>31</v>
      </c>
      <c r="F16" s="1" t="s">
        <v>134</v>
      </c>
      <c r="G16" s="2">
        <v>44960.429791654926</v>
      </c>
      <c r="H16" s="2">
        <v>44960.429791654926</v>
      </c>
      <c r="I16" s="11">
        <v>45098</v>
      </c>
      <c r="J16" s="1">
        <v>36000</v>
      </c>
      <c r="K16" s="4">
        <v>6000</v>
      </c>
      <c r="L16" s="1" t="s">
        <v>234</v>
      </c>
      <c r="M16" s="1"/>
      <c r="N16" s="14">
        <v>36000</v>
      </c>
      <c r="O16" s="14">
        <v>0</v>
      </c>
      <c r="P16" s="14" t="s">
        <v>246</v>
      </c>
      <c r="Q16" s="14">
        <v>36000</v>
      </c>
      <c r="R16" s="14">
        <v>6000</v>
      </c>
      <c r="S16" s="14">
        <v>30000</v>
      </c>
      <c r="T16" s="14">
        <v>30000</v>
      </c>
      <c r="U16" s="21">
        <v>2201418740</v>
      </c>
      <c r="V16" s="14" t="s">
        <v>228</v>
      </c>
      <c r="W16" s="11">
        <v>45169</v>
      </c>
    </row>
    <row r="17" spans="1:23" x14ac:dyDescent="0.25">
      <c r="A17" s="1">
        <v>800160400</v>
      </c>
      <c r="B17" s="1" t="s">
        <v>12</v>
      </c>
      <c r="C17" s="1" t="s">
        <v>0</v>
      </c>
      <c r="D17" s="1">
        <v>9159</v>
      </c>
      <c r="E17" s="1" t="s">
        <v>32</v>
      </c>
      <c r="F17" s="1" t="s">
        <v>135</v>
      </c>
      <c r="G17" s="2">
        <v>44973.64680555556</v>
      </c>
      <c r="H17" s="2">
        <v>44973.64680555556</v>
      </c>
      <c r="I17" s="11">
        <v>45099</v>
      </c>
      <c r="J17" s="1">
        <v>31837</v>
      </c>
      <c r="K17" s="1">
        <v>31837</v>
      </c>
      <c r="L17" s="1" t="s">
        <v>235</v>
      </c>
      <c r="M17" s="1"/>
      <c r="N17" s="14">
        <v>0</v>
      </c>
      <c r="O17" s="14">
        <v>0</v>
      </c>
      <c r="P17" s="14"/>
      <c r="Q17" s="14">
        <v>0</v>
      </c>
      <c r="R17" s="14">
        <v>0</v>
      </c>
      <c r="S17" s="14">
        <v>0</v>
      </c>
      <c r="T17" s="14">
        <v>0</v>
      </c>
      <c r="U17" s="14"/>
      <c r="V17" s="14"/>
      <c r="W17" s="11">
        <v>45169</v>
      </c>
    </row>
    <row r="18" spans="1:23" x14ac:dyDescent="0.25">
      <c r="A18" s="1">
        <v>800160400</v>
      </c>
      <c r="B18" s="1" t="s">
        <v>12</v>
      </c>
      <c r="C18" s="1" t="s">
        <v>0</v>
      </c>
      <c r="D18" s="1">
        <v>9166</v>
      </c>
      <c r="E18" s="1" t="s">
        <v>33</v>
      </c>
      <c r="F18" s="1" t="s">
        <v>136</v>
      </c>
      <c r="G18" s="2">
        <v>44973.681689803023</v>
      </c>
      <c r="H18" s="2">
        <v>44973.681689803023</v>
      </c>
      <c r="I18" s="11">
        <v>45098</v>
      </c>
      <c r="J18" s="1">
        <v>613303</v>
      </c>
      <c r="K18" s="1">
        <v>613303</v>
      </c>
      <c r="L18" s="1" t="s">
        <v>231</v>
      </c>
      <c r="M18" s="1"/>
      <c r="N18" s="14">
        <v>613303</v>
      </c>
      <c r="O18" s="14">
        <v>613303</v>
      </c>
      <c r="P18" s="14" t="s">
        <v>247</v>
      </c>
      <c r="Q18" s="14">
        <v>613303</v>
      </c>
      <c r="R18" s="14">
        <v>0</v>
      </c>
      <c r="S18" s="14">
        <v>0</v>
      </c>
      <c r="T18" s="14">
        <v>0</v>
      </c>
      <c r="U18" s="14"/>
      <c r="V18" s="14"/>
      <c r="W18" s="11">
        <v>45169</v>
      </c>
    </row>
    <row r="19" spans="1:23" x14ac:dyDescent="0.25">
      <c r="A19" s="1">
        <v>800160400</v>
      </c>
      <c r="B19" s="1" t="s">
        <v>12</v>
      </c>
      <c r="C19" s="1" t="s">
        <v>0</v>
      </c>
      <c r="D19" s="1">
        <v>9812</v>
      </c>
      <c r="E19" s="1" t="s">
        <v>34</v>
      </c>
      <c r="F19" s="1" t="s">
        <v>137</v>
      </c>
      <c r="G19" s="2">
        <v>44987.307407407556</v>
      </c>
      <c r="H19" s="2">
        <v>44987.307407407556</v>
      </c>
      <c r="I19" s="11">
        <v>45034</v>
      </c>
      <c r="J19" s="1">
        <v>46365</v>
      </c>
      <c r="K19" s="1">
        <v>46365</v>
      </c>
      <c r="L19" s="1" t="s">
        <v>231</v>
      </c>
      <c r="M19" s="1"/>
      <c r="N19" s="14">
        <v>46365</v>
      </c>
      <c r="O19" s="14">
        <v>46365</v>
      </c>
      <c r="P19" s="14" t="s">
        <v>248</v>
      </c>
      <c r="Q19" s="14">
        <v>46365</v>
      </c>
      <c r="R19" s="14">
        <v>0</v>
      </c>
      <c r="S19" s="14">
        <v>0</v>
      </c>
      <c r="T19" s="14">
        <v>0</v>
      </c>
      <c r="U19" s="14"/>
      <c r="V19" s="14"/>
      <c r="W19" s="11">
        <v>45169</v>
      </c>
    </row>
    <row r="20" spans="1:23" x14ac:dyDescent="0.25">
      <c r="A20" s="1">
        <v>800160400</v>
      </c>
      <c r="B20" s="1" t="s">
        <v>12</v>
      </c>
      <c r="C20" s="1" t="s">
        <v>0</v>
      </c>
      <c r="D20" s="1">
        <v>9888</v>
      </c>
      <c r="E20" s="1" t="s">
        <v>35</v>
      </c>
      <c r="F20" s="1" t="s">
        <v>138</v>
      </c>
      <c r="G20" s="2">
        <v>44987.630601840094</v>
      </c>
      <c r="H20" s="2">
        <v>44987.630601840094</v>
      </c>
      <c r="I20" s="11"/>
      <c r="J20" s="1">
        <v>3600</v>
      </c>
      <c r="K20" s="1">
        <v>3600</v>
      </c>
      <c r="L20" s="1" t="s">
        <v>232</v>
      </c>
      <c r="M20" s="1"/>
      <c r="N20" s="14">
        <v>0</v>
      </c>
      <c r="O20" s="14">
        <v>0</v>
      </c>
      <c r="P20" s="14"/>
      <c r="Q20" s="14">
        <v>0</v>
      </c>
      <c r="R20" s="14">
        <v>0</v>
      </c>
      <c r="S20" s="14">
        <v>0</v>
      </c>
      <c r="T20" s="14">
        <v>0</v>
      </c>
      <c r="U20" s="14"/>
      <c r="V20" s="14"/>
      <c r="W20" s="11">
        <v>45169</v>
      </c>
    </row>
    <row r="21" spans="1:23" x14ac:dyDescent="0.25">
      <c r="A21" s="1">
        <v>800160400</v>
      </c>
      <c r="B21" s="1" t="s">
        <v>12</v>
      </c>
      <c r="C21" s="1" t="s">
        <v>0</v>
      </c>
      <c r="D21" s="1">
        <v>10228</v>
      </c>
      <c r="E21" s="1" t="s">
        <v>36</v>
      </c>
      <c r="F21" s="1" t="s">
        <v>139</v>
      </c>
      <c r="G21" s="2">
        <v>44995.340810185298</v>
      </c>
      <c r="H21" s="2">
        <v>44995.340810185298</v>
      </c>
      <c r="I21" s="11">
        <v>45034</v>
      </c>
      <c r="J21" s="1">
        <v>46365</v>
      </c>
      <c r="K21" s="1">
        <v>46365</v>
      </c>
      <c r="L21" s="1" t="s">
        <v>231</v>
      </c>
      <c r="M21" s="1"/>
      <c r="N21" s="14">
        <v>46365</v>
      </c>
      <c r="O21" s="14">
        <v>46365</v>
      </c>
      <c r="P21" s="14" t="s">
        <v>248</v>
      </c>
      <c r="Q21" s="14">
        <v>46365</v>
      </c>
      <c r="R21" s="14">
        <v>0</v>
      </c>
      <c r="S21" s="14">
        <v>0</v>
      </c>
      <c r="T21" s="14">
        <v>0</v>
      </c>
      <c r="U21" s="14"/>
      <c r="V21" s="14"/>
      <c r="W21" s="11">
        <v>45169</v>
      </c>
    </row>
    <row r="22" spans="1:23" x14ac:dyDescent="0.25">
      <c r="A22" s="1">
        <v>800160400</v>
      </c>
      <c r="B22" s="1" t="s">
        <v>12</v>
      </c>
      <c r="C22" s="1" t="s">
        <v>0</v>
      </c>
      <c r="D22" s="1">
        <v>10277</v>
      </c>
      <c r="E22" s="1" t="s">
        <v>37</v>
      </c>
      <c r="F22" s="1" t="s">
        <v>140</v>
      </c>
      <c r="G22" s="2">
        <v>44995.455810173415</v>
      </c>
      <c r="H22" s="2">
        <v>44995.455810173415</v>
      </c>
      <c r="I22" s="11"/>
      <c r="J22" s="1">
        <v>18100</v>
      </c>
      <c r="K22" s="1">
        <v>18100</v>
      </c>
      <c r="L22" s="1" t="s">
        <v>232</v>
      </c>
      <c r="M22" s="1"/>
      <c r="N22" s="14">
        <v>0</v>
      </c>
      <c r="O22" s="14">
        <v>0</v>
      </c>
      <c r="P22" s="14"/>
      <c r="Q22" s="14">
        <v>0</v>
      </c>
      <c r="R22" s="14">
        <v>0</v>
      </c>
      <c r="S22" s="14">
        <v>0</v>
      </c>
      <c r="T22" s="14">
        <v>0</v>
      </c>
      <c r="U22" s="14"/>
      <c r="V22" s="14"/>
      <c r="W22" s="11">
        <v>45169</v>
      </c>
    </row>
    <row r="23" spans="1:23" x14ac:dyDescent="0.25">
      <c r="A23" s="1">
        <v>800160400</v>
      </c>
      <c r="B23" s="1" t="s">
        <v>12</v>
      </c>
      <c r="C23" s="1" t="s">
        <v>0</v>
      </c>
      <c r="D23" s="1">
        <v>11040</v>
      </c>
      <c r="E23" s="1" t="s">
        <v>38</v>
      </c>
      <c r="F23" s="1" t="s">
        <v>141</v>
      </c>
      <c r="G23" s="2">
        <v>45013.370104166679</v>
      </c>
      <c r="H23" s="2">
        <v>45013.370104166679</v>
      </c>
      <c r="I23" s="11"/>
      <c r="J23" s="1">
        <v>132000</v>
      </c>
      <c r="K23" s="1">
        <v>132000</v>
      </c>
      <c r="L23" s="1" t="s">
        <v>232</v>
      </c>
      <c r="M23" s="1"/>
      <c r="N23" s="14">
        <v>0</v>
      </c>
      <c r="O23" s="14">
        <v>0</v>
      </c>
      <c r="P23" s="14"/>
      <c r="Q23" s="14">
        <v>0</v>
      </c>
      <c r="R23" s="14">
        <v>0</v>
      </c>
      <c r="S23" s="14">
        <v>0</v>
      </c>
      <c r="T23" s="14">
        <v>0</v>
      </c>
      <c r="U23" s="14"/>
      <c r="V23" s="14"/>
      <c r="W23" s="11">
        <v>45169</v>
      </c>
    </row>
    <row r="24" spans="1:23" x14ac:dyDescent="0.25">
      <c r="A24" s="1">
        <v>800160400</v>
      </c>
      <c r="B24" s="1" t="s">
        <v>12</v>
      </c>
      <c r="C24" s="1" t="s">
        <v>0</v>
      </c>
      <c r="D24" s="1">
        <v>11277</v>
      </c>
      <c r="E24" s="1" t="s">
        <v>39</v>
      </c>
      <c r="F24" s="1" t="s">
        <v>142</v>
      </c>
      <c r="G24" s="2">
        <v>45017.932766203769</v>
      </c>
      <c r="H24" s="2">
        <v>45017.932766203769</v>
      </c>
      <c r="I24" s="11"/>
      <c r="J24" s="1">
        <v>566882</v>
      </c>
      <c r="K24" s="1">
        <v>566882</v>
      </c>
      <c r="L24" s="1" t="s">
        <v>232</v>
      </c>
      <c r="M24" s="1"/>
      <c r="N24" s="14">
        <v>0</v>
      </c>
      <c r="O24" s="14">
        <v>0</v>
      </c>
      <c r="P24" s="14"/>
      <c r="Q24" s="14">
        <v>0</v>
      </c>
      <c r="R24" s="14">
        <v>0</v>
      </c>
      <c r="S24" s="14">
        <v>0</v>
      </c>
      <c r="T24" s="14">
        <v>0</v>
      </c>
      <c r="U24" s="14"/>
      <c r="V24" s="14"/>
      <c r="W24" s="11">
        <v>45169</v>
      </c>
    </row>
    <row r="25" spans="1:23" x14ac:dyDescent="0.25">
      <c r="A25" s="1">
        <v>800160400</v>
      </c>
      <c r="B25" s="1" t="s">
        <v>12</v>
      </c>
      <c r="C25" s="1" t="s">
        <v>0</v>
      </c>
      <c r="D25" s="1">
        <v>11418</v>
      </c>
      <c r="E25" s="1" t="s">
        <v>40</v>
      </c>
      <c r="F25" s="1" t="s">
        <v>143</v>
      </c>
      <c r="G25" s="2">
        <v>45021.006331018638</v>
      </c>
      <c r="H25" s="2">
        <v>45021.006331018638</v>
      </c>
      <c r="I25" s="11"/>
      <c r="J25" s="1">
        <v>313777</v>
      </c>
      <c r="K25" s="1">
        <v>313777</v>
      </c>
      <c r="L25" s="1" t="s">
        <v>232</v>
      </c>
      <c r="M25" s="1"/>
      <c r="N25" s="14">
        <v>0</v>
      </c>
      <c r="O25" s="14">
        <v>0</v>
      </c>
      <c r="P25" s="14"/>
      <c r="Q25" s="14">
        <v>0</v>
      </c>
      <c r="R25" s="14">
        <v>0</v>
      </c>
      <c r="S25" s="14">
        <v>0</v>
      </c>
      <c r="T25" s="14">
        <v>0</v>
      </c>
      <c r="U25" s="14"/>
      <c r="V25" s="14"/>
      <c r="W25" s="11">
        <v>45169</v>
      </c>
    </row>
    <row r="26" spans="1:23" x14ac:dyDescent="0.25">
      <c r="A26" s="1">
        <v>800160400</v>
      </c>
      <c r="B26" s="1" t="s">
        <v>12</v>
      </c>
      <c r="C26" s="1" t="s">
        <v>0</v>
      </c>
      <c r="D26" s="1">
        <v>11419</v>
      </c>
      <c r="E26" s="1" t="s">
        <v>41</v>
      </c>
      <c r="F26" s="1" t="s">
        <v>144</v>
      </c>
      <c r="G26" s="2">
        <v>45021.006759259384</v>
      </c>
      <c r="H26" s="2">
        <v>45021.006759259384</v>
      </c>
      <c r="I26" s="11"/>
      <c r="J26" s="1">
        <v>103755</v>
      </c>
      <c r="K26" s="1">
        <v>103755</v>
      </c>
      <c r="L26" s="1" t="s">
        <v>232</v>
      </c>
      <c r="M26" s="1"/>
      <c r="N26" s="14">
        <v>0</v>
      </c>
      <c r="O26" s="14">
        <v>0</v>
      </c>
      <c r="P26" s="14"/>
      <c r="Q26" s="14">
        <v>0</v>
      </c>
      <c r="R26" s="14">
        <v>0</v>
      </c>
      <c r="S26" s="14">
        <v>0</v>
      </c>
      <c r="T26" s="14">
        <v>0</v>
      </c>
      <c r="U26" s="14"/>
      <c r="V26" s="14"/>
      <c r="W26" s="11">
        <v>45169</v>
      </c>
    </row>
    <row r="27" spans="1:23" x14ac:dyDescent="0.25">
      <c r="A27" s="1">
        <v>800160400</v>
      </c>
      <c r="B27" s="1" t="s">
        <v>12</v>
      </c>
      <c r="C27" s="1" t="s">
        <v>0</v>
      </c>
      <c r="D27" s="1">
        <v>11463</v>
      </c>
      <c r="E27" s="1" t="s">
        <v>42</v>
      </c>
      <c r="F27" s="1" t="s">
        <v>145</v>
      </c>
      <c r="G27" s="2">
        <v>45022.028611099347</v>
      </c>
      <c r="H27" s="2">
        <v>45022.028611099347</v>
      </c>
      <c r="I27" s="11"/>
      <c r="J27" s="1">
        <v>98861</v>
      </c>
      <c r="K27" s="1">
        <v>98861</v>
      </c>
      <c r="L27" s="1" t="s">
        <v>232</v>
      </c>
      <c r="M27" s="1"/>
      <c r="N27" s="14">
        <v>0</v>
      </c>
      <c r="O27" s="14">
        <v>0</v>
      </c>
      <c r="P27" s="14"/>
      <c r="Q27" s="14">
        <v>0</v>
      </c>
      <c r="R27" s="14">
        <v>0</v>
      </c>
      <c r="S27" s="14">
        <v>0</v>
      </c>
      <c r="T27" s="14">
        <v>0</v>
      </c>
      <c r="U27" s="14"/>
      <c r="V27" s="14"/>
      <c r="W27" s="11">
        <v>45169</v>
      </c>
    </row>
    <row r="28" spans="1:23" x14ac:dyDescent="0.25">
      <c r="A28" s="1">
        <v>800160400</v>
      </c>
      <c r="B28" s="1" t="s">
        <v>12</v>
      </c>
      <c r="C28" s="1" t="s">
        <v>0</v>
      </c>
      <c r="D28" s="1">
        <v>11484</v>
      </c>
      <c r="E28" s="1" t="s">
        <v>43</v>
      </c>
      <c r="F28" s="1" t="s">
        <v>146</v>
      </c>
      <c r="G28" s="2">
        <v>45024.712222222239</v>
      </c>
      <c r="H28" s="2">
        <v>45024.712222222239</v>
      </c>
      <c r="I28" s="11"/>
      <c r="J28" s="1">
        <v>126762</v>
      </c>
      <c r="K28" s="1">
        <v>126762</v>
      </c>
      <c r="L28" s="1" t="s">
        <v>232</v>
      </c>
      <c r="M28" s="1"/>
      <c r="N28" s="14">
        <v>0</v>
      </c>
      <c r="O28" s="14">
        <v>0</v>
      </c>
      <c r="P28" s="14"/>
      <c r="Q28" s="14">
        <v>0</v>
      </c>
      <c r="R28" s="14">
        <v>0</v>
      </c>
      <c r="S28" s="14">
        <v>0</v>
      </c>
      <c r="T28" s="14">
        <v>0</v>
      </c>
      <c r="U28" s="14"/>
      <c r="V28" s="14"/>
      <c r="W28" s="11">
        <v>45169</v>
      </c>
    </row>
    <row r="29" spans="1:23" x14ac:dyDescent="0.25">
      <c r="A29" s="1">
        <v>800160400</v>
      </c>
      <c r="B29" s="1" t="s">
        <v>12</v>
      </c>
      <c r="C29" s="1" t="s">
        <v>0</v>
      </c>
      <c r="D29" s="1">
        <v>12025</v>
      </c>
      <c r="E29" s="1" t="s">
        <v>44</v>
      </c>
      <c r="F29" s="1" t="s">
        <v>147</v>
      </c>
      <c r="G29" s="2">
        <v>45031.740787037183</v>
      </c>
      <c r="H29" s="2">
        <v>45031.740787037183</v>
      </c>
      <c r="I29" s="11"/>
      <c r="J29" s="1">
        <v>96642</v>
      </c>
      <c r="K29" s="1">
        <v>96642</v>
      </c>
      <c r="L29" s="1" t="s">
        <v>232</v>
      </c>
      <c r="M29" s="1"/>
      <c r="N29" s="14">
        <v>0</v>
      </c>
      <c r="O29" s="14">
        <v>0</v>
      </c>
      <c r="P29" s="14"/>
      <c r="Q29" s="14">
        <v>0</v>
      </c>
      <c r="R29" s="14">
        <v>0</v>
      </c>
      <c r="S29" s="14">
        <v>0</v>
      </c>
      <c r="T29" s="14">
        <v>0</v>
      </c>
      <c r="U29" s="14"/>
      <c r="V29" s="14"/>
      <c r="W29" s="11">
        <v>45169</v>
      </c>
    </row>
    <row r="30" spans="1:23" x14ac:dyDescent="0.25">
      <c r="A30" s="1">
        <v>800160400</v>
      </c>
      <c r="B30" s="1" t="s">
        <v>12</v>
      </c>
      <c r="C30" s="1" t="s">
        <v>0</v>
      </c>
      <c r="D30" s="1">
        <v>12026</v>
      </c>
      <c r="E30" s="1" t="s">
        <v>45</v>
      </c>
      <c r="F30" s="1" t="s">
        <v>148</v>
      </c>
      <c r="G30" s="2">
        <v>45031.74349535862</v>
      </c>
      <c r="H30" s="2">
        <v>45031.74349535862</v>
      </c>
      <c r="I30" s="11"/>
      <c r="J30" s="1">
        <v>76262</v>
      </c>
      <c r="K30" s="1">
        <v>76262</v>
      </c>
      <c r="L30" s="1" t="s">
        <v>232</v>
      </c>
      <c r="M30" s="1"/>
      <c r="N30" s="14">
        <v>0</v>
      </c>
      <c r="O30" s="14">
        <v>0</v>
      </c>
      <c r="P30" s="14"/>
      <c r="Q30" s="14">
        <v>0</v>
      </c>
      <c r="R30" s="14">
        <v>0</v>
      </c>
      <c r="S30" s="14">
        <v>0</v>
      </c>
      <c r="T30" s="14">
        <v>0</v>
      </c>
      <c r="U30" s="14"/>
      <c r="V30" s="14"/>
      <c r="W30" s="11">
        <v>45169</v>
      </c>
    </row>
    <row r="31" spans="1:23" x14ac:dyDescent="0.25">
      <c r="A31" s="1">
        <v>800160400</v>
      </c>
      <c r="B31" s="1" t="s">
        <v>12</v>
      </c>
      <c r="C31" s="1" t="s">
        <v>0</v>
      </c>
      <c r="D31" s="1">
        <v>12027</v>
      </c>
      <c r="E31" s="1" t="s">
        <v>46</v>
      </c>
      <c r="F31" s="1" t="s">
        <v>149</v>
      </c>
      <c r="G31" s="2">
        <v>45031.750219907612</v>
      </c>
      <c r="H31" s="2">
        <v>45031.750219907612</v>
      </c>
      <c r="I31" s="11"/>
      <c r="J31" s="1">
        <v>139162</v>
      </c>
      <c r="K31" s="1">
        <v>139162</v>
      </c>
      <c r="L31" s="1" t="s">
        <v>232</v>
      </c>
      <c r="M31" s="1"/>
      <c r="N31" s="14">
        <v>0</v>
      </c>
      <c r="O31" s="14">
        <v>0</v>
      </c>
      <c r="P31" s="14"/>
      <c r="Q31" s="14">
        <v>0</v>
      </c>
      <c r="R31" s="14">
        <v>0</v>
      </c>
      <c r="S31" s="14">
        <v>0</v>
      </c>
      <c r="T31" s="14">
        <v>0</v>
      </c>
      <c r="U31" s="14"/>
      <c r="V31" s="14"/>
      <c r="W31" s="11">
        <v>45169</v>
      </c>
    </row>
    <row r="32" spans="1:23" x14ac:dyDescent="0.25">
      <c r="A32" s="1">
        <v>800160400</v>
      </c>
      <c r="B32" s="1" t="s">
        <v>12</v>
      </c>
      <c r="C32" s="1" t="s">
        <v>0</v>
      </c>
      <c r="D32" s="1">
        <v>12029</v>
      </c>
      <c r="E32" s="1" t="s">
        <v>47</v>
      </c>
      <c r="F32" s="1" t="s">
        <v>150</v>
      </c>
      <c r="G32" s="2">
        <v>45032.43392359931</v>
      </c>
      <c r="H32" s="2">
        <v>45032.43392359931</v>
      </c>
      <c r="I32" s="11"/>
      <c r="J32" s="1">
        <v>169517</v>
      </c>
      <c r="K32" s="1">
        <v>169517</v>
      </c>
      <c r="L32" s="1" t="s">
        <v>232</v>
      </c>
      <c r="M32" s="1"/>
      <c r="N32" s="14">
        <v>0</v>
      </c>
      <c r="O32" s="14">
        <v>0</v>
      </c>
      <c r="P32" s="14"/>
      <c r="Q32" s="14">
        <v>0</v>
      </c>
      <c r="R32" s="14">
        <v>0</v>
      </c>
      <c r="S32" s="14">
        <v>0</v>
      </c>
      <c r="T32" s="14">
        <v>0</v>
      </c>
      <c r="U32" s="14"/>
      <c r="V32" s="14"/>
      <c r="W32" s="11">
        <v>45169</v>
      </c>
    </row>
    <row r="33" spans="1:23" x14ac:dyDescent="0.25">
      <c r="A33" s="1">
        <v>800160400</v>
      </c>
      <c r="B33" s="1" t="s">
        <v>12</v>
      </c>
      <c r="C33" s="1" t="s">
        <v>0</v>
      </c>
      <c r="D33" s="1">
        <v>12352</v>
      </c>
      <c r="E33" s="1" t="s">
        <v>48</v>
      </c>
      <c r="F33" s="1" t="s">
        <v>151</v>
      </c>
      <c r="G33" s="2">
        <v>45036.66916665528</v>
      </c>
      <c r="H33" s="2">
        <v>45036.66916665528</v>
      </c>
      <c r="I33" s="11"/>
      <c r="J33" s="1">
        <v>720684</v>
      </c>
      <c r="K33" s="1">
        <v>720684</v>
      </c>
      <c r="L33" s="1" t="s">
        <v>232</v>
      </c>
      <c r="M33" s="1"/>
      <c r="N33" s="14">
        <v>0</v>
      </c>
      <c r="O33" s="14">
        <v>0</v>
      </c>
      <c r="P33" s="14"/>
      <c r="Q33" s="14">
        <v>0</v>
      </c>
      <c r="R33" s="14">
        <v>0</v>
      </c>
      <c r="S33" s="14">
        <v>0</v>
      </c>
      <c r="T33" s="14">
        <v>0</v>
      </c>
      <c r="U33" s="14"/>
      <c r="V33" s="14"/>
      <c r="W33" s="11">
        <v>45169</v>
      </c>
    </row>
    <row r="34" spans="1:23" x14ac:dyDescent="0.25">
      <c r="A34" s="1">
        <v>800160400</v>
      </c>
      <c r="B34" s="1" t="s">
        <v>12</v>
      </c>
      <c r="C34" s="1" t="s">
        <v>0</v>
      </c>
      <c r="D34" s="1">
        <v>12473</v>
      </c>
      <c r="E34" s="1" t="s">
        <v>49</v>
      </c>
      <c r="F34" s="1" t="s">
        <v>152</v>
      </c>
      <c r="G34" s="2">
        <v>45037.649756933097</v>
      </c>
      <c r="H34" s="2">
        <v>45037.649756933097</v>
      </c>
      <c r="I34" s="11"/>
      <c r="J34" s="1">
        <v>140309</v>
      </c>
      <c r="K34" s="1">
        <v>140309</v>
      </c>
      <c r="L34" s="1" t="s">
        <v>232</v>
      </c>
      <c r="M34" s="1"/>
      <c r="N34" s="14">
        <v>0</v>
      </c>
      <c r="O34" s="14">
        <v>0</v>
      </c>
      <c r="P34" s="14"/>
      <c r="Q34" s="14">
        <v>0</v>
      </c>
      <c r="R34" s="14">
        <v>0</v>
      </c>
      <c r="S34" s="14">
        <v>0</v>
      </c>
      <c r="T34" s="14">
        <v>0</v>
      </c>
      <c r="U34" s="14"/>
      <c r="V34" s="14"/>
      <c r="W34" s="11">
        <v>45169</v>
      </c>
    </row>
    <row r="35" spans="1:23" x14ac:dyDescent="0.25">
      <c r="A35" s="1">
        <v>800160400</v>
      </c>
      <c r="B35" s="1" t="s">
        <v>12</v>
      </c>
      <c r="C35" s="1" t="s">
        <v>0</v>
      </c>
      <c r="D35" s="1">
        <v>12516</v>
      </c>
      <c r="E35" s="1" t="s">
        <v>50</v>
      </c>
      <c r="F35" s="1" t="s">
        <v>153</v>
      </c>
      <c r="G35" s="2">
        <v>45039.153414351866</v>
      </c>
      <c r="H35" s="2">
        <v>45039.153414351866</v>
      </c>
      <c r="I35" s="11"/>
      <c r="J35" s="1">
        <v>86762</v>
      </c>
      <c r="K35" s="1">
        <v>86762</v>
      </c>
      <c r="L35" s="1" t="s">
        <v>232</v>
      </c>
      <c r="M35" s="1"/>
      <c r="N35" s="14">
        <v>0</v>
      </c>
      <c r="O35" s="14">
        <v>0</v>
      </c>
      <c r="P35" s="14"/>
      <c r="Q35" s="14">
        <v>0</v>
      </c>
      <c r="R35" s="14">
        <v>0</v>
      </c>
      <c r="S35" s="14">
        <v>0</v>
      </c>
      <c r="T35" s="14">
        <v>0</v>
      </c>
      <c r="U35" s="14"/>
      <c r="V35" s="14"/>
      <c r="W35" s="11">
        <v>45169</v>
      </c>
    </row>
    <row r="36" spans="1:23" x14ac:dyDescent="0.25">
      <c r="A36" s="1">
        <v>800160400</v>
      </c>
      <c r="B36" s="1" t="s">
        <v>12</v>
      </c>
      <c r="C36" s="1" t="s">
        <v>0</v>
      </c>
      <c r="D36" s="1">
        <v>12521</v>
      </c>
      <c r="E36" s="1" t="s">
        <v>51</v>
      </c>
      <c r="F36" s="1" t="s">
        <v>154</v>
      </c>
      <c r="G36" s="2">
        <v>45039.820613426156</v>
      </c>
      <c r="H36" s="2">
        <v>45039.820613426156</v>
      </c>
      <c r="I36" s="11"/>
      <c r="J36" s="1">
        <v>103755</v>
      </c>
      <c r="K36" s="1">
        <v>103755</v>
      </c>
      <c r="L36" s="1" t="s">
        <v>232</v>
      </c>
      <c r="M36" s="1"/>
      <c r="N36" s="14">
        <v>0</v>
      </c>
      <c r="O36" s="14">
        <v>0</v>
      </c>
      <c r="P36" s="14"/>
      <c r="Q36" s="14">
        <v>0</v>
      </c>
      <c r="R36" s="14">
        <v>0</v>
      </c>
      <c r="S36" s="14">
        <v>0</v>
      </c>
      <c r="T36" s="14">
        <v>0</v>
      </c>
      <c r="U36" s="14"/>
      <c r="V36" s="14"/>
      <c r="W36" s="11">
        <v>45169</v>
      </c>
    </row>
    <row r="37" spans="1:23" x14ac:dyDescent="0.25">
      <c r="A37" s="1">
        <v>800160400</v>
      </c>
      <c r="B37" s="1" t="s">
        <v>12</v>
      </c>
      <c r="C37" s="1" t="s">
        <v>0</v>
      </c>
      <c r="D37" s="1">
        <v>12690</v>
      </c>
      <c r="E37" s="1" t="s">
        <v>52</v>
      </c>
      <c r="F37" s="1" t="s">
        <v>155</v>
      </c>
      <c r="G37" s="2">
        <v>45040.907581007108</v>
      </c>
      <c r="H37" s="2">
        <v>45040.907581007108</v>
      </c>
      <c r="I37" s="11"/>
      <c r="J37" s="1">
        <v>141309</v>
      </c>
      <c r="K37" s="1">
        <v>141309</v>
      </c>
      <c r="L37" s="1" t="s">
        <v>232</v>
      </c>
      <c r="M37" s="1"/>
      <c r="N37" s="14">
        <v>0</v>
      </c>
      <c r="O37" s="14">
        <v>0</v>
      </c>
      <c r="P37" s="14"/>
      <c r="Q37" s="14">
        <v>0</v>
      </c>
      <c r="R37" s="14">
        <v>0</v>
      </c>
      <c r="S37" s="14">
        <v>0</v>
      </c>
      <c r="T37" s="14">
        <v>0</v>
      </c>
      <c r="U37" s="14"/>
      <c r="V37" s="14"/>
      <c r="W37" s="11">
        <v>45169</v>
      </c>
    </row>
    <row r="38" spans="1:23" x14ac:dyDescent="0.25">
      <c r="A38" s="1">
        <v>800160400</v>
      </c>
      <c r="B38" s="1" t="s">
        <v>12</v>
      </c>
      <c r="C38" s="1" t="s">
        <v>0</v>
      </c>
      <c r="D38" s="1">
        <v>13080</v>
      </c>
      <c r="E38" s="1" t="s">
        <v>53</v>
      </c>
      <c r="F38" s="1" t="s">
        <v>156</v>
      </c>
      <c r="G38" s="2">
        <v>45043.945034722332</v>
      </c>
      <c r="H38" s="2">
        <v>45043.945034722332</v>
      </c>
      <c r="I38" s="11"/>
      <c r="J38" s="1">
        <v>96462</v>
      </c>
      <c r="K38" s="1">
        <v>96462</v>
      </c>
      <c r="L38" s="1" t="s">
        <v>232</v>
      </c>
      <c r="M38" s="1"/>
      <c r="N38" s="14">
        <v>0</v>
      </c>
      <c r="O38" s="14">
        <v>0</v>
      </c>
      <c r="P38" s="14"/>
      <c r="Q38" s="14">
        <v>0</v>
      </c>
      <c r="R38" s="14">
        <v>0</v>
      </c>
      <c r="S38" s="14">
        <v>0</v>
      </c>
      <c r="T38" s="14">
        <v>0</v>
      </c>
      <c r="U38" s="14"/>
      <c r="V38" s="14"/>
      <c r="W38" s="11">
        <v>45169</v>
      </c>
    </row>
    <row r="39" spans="1:23" x14ac:dyDescent="0.25">
      <c r="A39" s="1">
        <v>800160400</v>
      </c>
      <c r="B39" s="1" t="s">
        <v>12</v>
      </c>
      <c r="C39" s="1" t="s">
        <v>0</v>
      </c>
      <c r="D39" s="1">
        <v>13245</v>
      </c>
      <c r="E39" s="1" t="s">
        <v>54</v>
      </c>
      <c r="F39" s="1" t="s">
        <v>157</v>
      </c>
      <c r="G39" s="2">
        <v>45045.790011562407</v>
      </c>
      <c r="H39" s="2">
        <v>45045.790011562407</v>
      </c>
      <c r="I39" s="11"/>
      <c r="J39" s="1">
        <v>213114</v>
      </c>
      <c r="K39" s="1">
        <v>213114</v>
      </c>
      <c r="L39" s="1" t="s">
        <v>232</v>
      </c>
      <c r="M39" s="1"/>
      <c r="N39" s="14">
        <v>0</v>
      </c>
      <c r="O39" s="14">
        <v>0</v>
      </c>
      <c r="P39" s="14"/>
      <c r="Q39" s="14">
        <v>0</v>
      </c>
      <c r="R39" s="14">
        <v>0</v>
      </c>
      <c r="S39" s="14">
        <v>0</v>
      </c>
      <c r="T39" s="14">
        <v>0</v>
      </c>
      <c r="U39" s="14"/>
      <c r="V39" s="14"/>
      <c r="W39" s="11">
        <v>45169</v>
      </c>
    </row>
    <row r="40" spans="1:23" x14ac:dyDescent="0.25">
      <c r="A40" s="1">
        <v>800160400</v>
      </c>
      <c r="B40" s="1" t="s">
        <v>12</v>
      </c>
      <c r="C40" s="1" t="s">
        <v>0</v>
      </c>
      <c r="D40" s="1">
        <v>13344</v>
      </c>
      <c r="E40" s="1" t="s">
        <v>55</v>
      </c>
      <c r="F40" s="1" t="s">
        <v>158</v>
      </c>
      <c r="G40" s="2">
        <v>45048.794641203713</v>
      </c>
      <c r="H40" s="2">
        <v>45048.794641203713</v>
      </c>
      <c r="I40" s="11"/>
      <c r="J40" s="1">
        <v>87262</v>
      </c>
      <c r="K40" s="1">
        <v>87262</v>
      </c>
      <c r="L40" s="1" t="s">
        <v>232</v>
      </c>
      <c r="M40" s="1"/>
      <c r="N40" s="14">
        <v>0</v>
      </c>
      <c r="O40" s="14">
        <v>0</v>
      </c>
      <c r="P40" s="14"/>
      <c r="Q40" s="14">
        <v>0</v>
      </c>
      <c r="R40" s="14">
        <v>0</v>
      </c>
      <c r="S40" s="14">
        <v>0</v>
      </c>
      <c r="T40" s="14">
        <v>0</v>
      </c>
      <c r="U40" s="14"/>
      <c r="V40" s="14"/>
      <c r="W40" s="11">
        <v>45169</v>
      </c>
    </row>
    <row r="41" spans="1:23" x14ac:dyDescent="0.25">
      <c r="A41" s="1">
        <v>800160400</v>
      </c>
      <c r="B41" s="1" t="s">
        <v>12</v>
      </c>
      <c r="C41" s="1" t="s">
        <v>0</v>
      </c>
      <c r="D41" s="1">
        <v>13375</v>
      </c>
      <c r="E41" s="1" t="s">
        <v>56</v>
      </c>
      <c r="F41" s="1" t="s">
        <v>159</v>
      </c>
      <c r="G41" s="2">
        <v>45049.426307870541</v>
      </c>
      <c r="H41" s="2">
        <v>45049.426307870541</v>
      </c>
      <c r="I41" s="11"/>
      <c r="J41" s="1">
        <v>34386</v>
      </c>
      <c r="K41" s="1">
        <v>34386</v>
      </c>
      <c r="L41" s="1" t="s">
        <v>232</v>
      </c>
      <c r="M41" s="1"/>
      <c r="N41" s="14">
        <v>0</v>
      </c>
      <c r="O41" s="14">
        <v>0</v>
      </c>
      <c r="P41" s="14"/>
      <c r="Q41" s="14">
        <v>0</v>
      </c>
      <c r="R41" s="14">
        <v>0</v>
      </c>
      <c r="S41" s="14">
        <v>0</v>
      </c>
      <c r="T41" s="14">
        <v>0</v>
      </c>
      <c r="U41" s="14"/>
      <c r="V41" s="14"/>
      <c r="W41" s="11">
        <v>45169</v>
      </c>
    </row>
    <row r="42" spans="1:23" x14ac:dyDescent="0.25">
      <c r="A42" s="1">
        <v>800160400</v>
      </c>
      <c r="B42" s="1" t="s">
        <v>12</v>
      </c>
      <c r="C42" s="1" t="s">
        <v>0</v>
      </c>
      <c r="D42" s="1">
        <v>13478</v>
      </c>
      <c r="E42" s="1" t="s">
        <v>57</v>
      </c>
      <c r="F42" s="1" t="s">
        <v>160</v>
      </c>
      <c r="G42" s="2">
        <v>45052.585706006736</v>
      </c>
      <c r="H42" s="2">
        <v>45052.585706006736</v>
      </c>
      <c r="I42" s="11"/>
      <c r="J42" s="1">
        <v>92462</v>
      </c>
      <c r="K42" s="1">
        <v>92462</v>
      </c>
      <c r="L42" s="1" t="s">
        <v>232</v>
      </c>
      <c r="M42" s="1"/>
      <c r="N42" s="14">
        <v>0</v>
      </c>
      <c r="O42" s="14">
        <v>0</v>
      </c>
      <c r="P42" s="14"/>
      <c r="Q42" s="14">
        <v>0</v>
      </c>
      <c r="R42" s="14">
        <v>0</v>
      </c>
      <c r="S42" s="14">
        <v>0</v>
      </c>
      <c r="T42" s="14">
        <v>0</v>
      </c>
      <c r="U42" s="14"/>
      <c r="V42" s="14"/>
      <c r="W42" s="11">
        <v>45169</v>
      </c>
    </row>
    <row r="43" spans="1:23" x14ac:dyDescent="0.25">
      <c r="A43" s="1">
        <v>800160400</v>
      </c>
      <c r="B43" s="1" t="s">
        <v>12</v>
      </c>
      <c r="C43" s="1" t="s">
        <v>0</v>
      </c>
      <c r="D43" s="1">
        <v>13555</v>
      </c>
      <c r="E43" s="1" t="s">
        <v>58</v>
      </c>
      <c r="F43" s="1" t="s">
        <v>161</v>
      </c>
      <c r="G43" s="2">
        <v>45055.30085647013</v>
      </c>
      <c r="H43" s="2">
        <v>45055.30085647013</v>
      </c>
      <c r="I43" s="11"/>
      <c r="J43" s="1">
        <v>46400</v>
      </c>
      <c r="K43" s="1">
        <v>46400</v>
      </c>
      <c r="L43" s="1" t="s">
        <v>232</v>
      </c>
      <c r="M43" s="1"/>
      <c r="N43" s="14">
        <v>0</v>
      </c>
      <c r="O43" s="14">
        <v>0</v>
      </c>
      <c r="P43" s="14"/>
      <c r="Q43" s="14">
        <v>0</v>
      </c>
      <c r="R43" s="14">
        <v>0</v>
      </c>
      <c r="S43" s="14">
        <v>0</v>
      </c>
      <c r="T43" s="14">
        <v>0</v>
      </c>
      <c r="U43" s="14"/>
      <c r="V43" s="14"/>
      <c r="W43" s="11">
        <v>45169</v>
      </c>
    </row>
    <row r="44" spans="1:23" x14ac:dyDescent="0.25">
      <c r="A44" s="1">
        <v>800160400</v>
      </c>
      <c r="B44" s="1" t="s">
        <v>12</v>
      </c>
      <c r="C44" s="1" t="s">
        <v>0</v>
      </c>
      <c r="D44" s="1">
        <v>13601</v>
      </c>
      <c r="E44" s="1" t="s">
        <v>59</v>
      </c>
      <c r="F44" s="1" t="s">
        <v>162</v>
      </c>
      <c r="G44" s="2">
        <v>45055.485393518582</v>
      </c>
      <c r="H44" s="2">
        <v>45055.485393518582</v>
      </c>
      <c r="I44" s="11"/>
      <c r="J44" s="1">
        <v>6092</v>
      </c>
      <c r="K44" s="1">
        <v>6092</v>
      </c>
      <c r="L44" s="1" t="s">
        <v>232</v>
      </c>
      <c r="M44" s="1"/>
      <c r="N44" s="14">
        <v>0</v>
      </c>
      <c r="O44" s="14">
        <v>0</v>
      </c>
      <c r="P44" s="14"/>
      <c r="Q44" s="14">
        <v>0</v>
      </c>
      <c r="R44" s="14">
        <v>0</v>
      </c>
      <c r="S44" s="14">
        <v>0</v>
      </c>
      <c r="T44" s="14">
        <v>0</v>
      </c>
      <c r="U44" s="14"/>
      <c r="V44" s="14"/>
      <c r="W44" s="11">
        <v>45169</v>
      </c>
    </row>
    <row r="45" spans="1:23" x14ac:dyDescent="0.25">
      <c r="A45" s="1">
        <v>800160400</v>
      </c>
      <c r="B45" s="1" t="s">
        <v>12</v>
      </c>
      <c r="C45" s="1" t="s">
        <v>0</v>
      </c>
      <c r="D45" s="1">
        <v>13672</v>
      </c>
      <c r="E45" s="1" t="s">
        <v>60</v>
      </c>
      <c r="F45" s="1" t="s">
        <v>163</v>
      </c>
      <c r="G45" s="2">
        <v>45056.677708333358</v>
      </c>
      <c r="H45" s="2">
        <v>45056.677708333358</v>
      </c>
      <c r="I45" s="11"/>
      <c r="J45" s="1">
        <v>76262</v>
      </c>
      <c r="K45" s="1">
        <v>76262</v>
      </c>
      <c r="L45" s="1" t="s">
        <v>232</v>
      </c>
      <c r="M45" s="1"/>
      <c r="N45" s="14">
        <v>0</v>
      </c>
      <c r="O45" s="14">
        <v>0</v>
      </c>
      <c r="P45" s="14"/>
      <c r="Q45" s="14">
        <v>0</v>
      </c>
      <c r="R45" s="14">
        <v>0</v>
      </c>
      <c r="S45" s="14">
        <v>0</v>
      </c>
      <c r="T45" s="14">
        <v>0</v>
      </c>
      <c r="U45" s="14"/>
      <c r="V45" s="14"/>
      <c r="W45" s="11">
        <v>45169</v>
      </c>
    </row>
    <row r="46" spans="1:23" x14ac:dyDescent="0.25">
      <c r="A46" s="1">
        <v>800160400</v>
      </c>
      <c r="B46" s="1" t="s">
        <v>12</v>
      </c>
      <c r="C46" s="1" t="s">
        <v>0</v>
      </c>
      <c r="D46" s="1">
        <v>13771</v>
      </c>
      <c r="E46" s="1" t="s">
        <v>61</v>
      </c>
      <c r="F46" s="1" t="s">
        <v>164</v>
      </c>
      <c r="G46" s="2">
        <v>45060.74290508125</v>
      </c>
      <c r="H46" s="2">
        <v>45060.74290508125</v>
      </c>
      <c r="I46" s="11"/>
      <c r="J46" s="1">
        <v>181617</v>
      </c>
      <c r="K46" s="1">
        <v>181617</v>
      </c>
      <c r="L46" s="1" t="s">
        <v>232</v>
      </c>
      <c r="M46" s="1"/>
      <c r="N46" s="14">
        <v>0</v>
      </c>
      <c r="O46" s="14">
        <v>0</v>
      </c>
      <c r="P46" s="14"/>
      <c r="Q46" s="14">
        <v>0</v>
      </c>
      <c r="R46" s="14">
        <v>0</v>
      </c>
      <c r="S46" s="14">
        <v>0</v>
      </c>
      <c r="T46" s="14">
        <v>0</v>
      </c>
      <c r="U46" s="14"/>
      <c r="V46" s="14"/>
      <c r="W46" s="11">
        <v>45169</v>
      </c>
    </row>
    <row r="47" spans="1:23" x14ac:dyDescent="0.25">
      <c r="A47" s="1">
        <v>800160400</v>
      </c>
      <c r="B47" s="1" t="s">
        <v>12</v>
      </c>
      <c r="C47" s="1" t="s">
        <v>0</v>
      </c>
      <c r="D47" s="1">
        <v>13774</v>
      </c>
      <c r="E47" s="1" t="s">
        <v>62</v>
      </c>
      <c r="F47" s="1" t="s">
        <v>165</v>
      </c>
      <c r="G47" s="2">
        <v>45060.783587951213</v>
      </c>
      <c r="H47" s="2">
        <v>45060.783587951213</v>
      </c>
      <c r="I47" s="11"/>
      <c r="J47" s="1">
        <v>110776</v>
      </c>
      <c r="K47" s="1">
        <v>110776</v>
      </c>
      <c r="L47" s="1" t="s">
        <v>232</v>
      </c>
      <c r="M47" s="1"/>
      <c r="N47" s="14">
        <v>0</v>
      </c>
      <c r="O47" s="14">
        <v>0</v>
      </c>
      <c r="P47" s="14"/>
      <c r="Q47" s="14">
        <v>0</v>
      </c>
      <c r="R47" s="14">
        <v>0</v>
      </c>
      <c r="S47" s="14">
        <v>0</v>
      </c>
      <c r="T47" s="14">
        <v>0</v>
      </c>
      <c r="U47" s="14"/>
      <c r="V47" s="14"/>
      <c r="W47" s="11">
        <v>45169</v>
      </c>
    </row>
    <row r="48" spans="1:23" x14ac:dyDescent="0.25">
      <c r="A48" s="1">
        <v>800160400</v>
      </c>
      <c r="B48" s="1" t="s">
        <v>12</v>
      </c>
      <c r="C48" s="1" t="s">
        <v>0</v>
      </c>
      <c r="D48" s="1">
        <v>13776</v>
      </c>
      <c r="E48" s="1" t="s">
        <v>63</v>
      </c>
      <c r="F48" s="1" t="s">
        <v>166</v>
      </c>
      <c r="G48" s="2">
        <v>45061.003159722313</v>
      </c>
      <c r="H48" s="2">
        <v>45061.003159722313</v>
      </c>
      <c r="I48" s="11"/>
      <c r="J48" s="1">
        <v>142517</v>
      </c>
      <c r="K48" s="1">
        <v>142517</v>
      </c>
      <c r="L48" s="1" t="s">
        <v>232</v>
      </c>
      <c r="M48" s="1"/>
      <c r="N48" s="14">
        <v>0</v>
      </c>
      <c r="O48" s="14">
        <v>0</v>
      </c>
      <c r="P48" s="14"/>
      <c r="Q48" s="14">
        <v>0</v>
      </c>
      <c r="R48" s="14">
        <v>0</v>
      </c>
      <c r="S48" s="14">
        <v>0</v>
      </c>
      <c r="T48" s="14">
        <v>0</v>
      </c>
      <c r="U48" s="14"/>
      <c r="V48" s="14"/>
      <c r="W48" s="11">
        <v>45169</v>
      </c>
    </row>
    <row r="49" spans="1:23" x14ac:dyDescent="0.25">
      <c r="A49" s="1">
        <v>800160400</v>
      </c>
      <c r="B49" s="1" t="s">
        <v>12</v>
      </c>
      <c r="C49" s="1" t="s">
        <v>0</v>
      </c>
      <c r="D49" s="1">
        <v>14154</v>
      </c>
      <c r="E49" s="1" t="s">
        <v>64</v>
      </c>
      <c r="F49" s="1" t="s">
        <v>167</v>
      </c>
      <c r="G49" s="2">
        <v>45066.14421296306</v>
      </c>
      <c r="H49" s="2">
        <v>45066.14421296306</v>
      </c>
      <c r="I49" s="11"/>
      <c r="J49" s="1">
        <v>134762</v>
      </c>
      <c r="K49" s="1">
        <v>134762</v>
      </c>
      <c r="L49" s="1" t="s">
        <v>232</v>
      </c>
      <c r="M49" s="1"/>
      <c r="N49" s="14">
        <v>0</v>
      </c>
      <c r="O49" s="14">
        <v>0</v>
      </c>
      <c r="P49" s="14"/>
      <c r="Q49" s="14">
        <v>0</v>
      </c>
      <c r="R49" s="14">
        <v>0</v>
      </c>
      <c r="S49" s="14">
        <v>0</v>
      </c>
      <c r="T49" s="14">
        <v>0</v>
      </c>
      <c r="U49" s="14"/>
      <c r="V49" s="14"/>
      <c r="W49" s="11">
        <v>45169</v>
      </c>
    </row>
    <row r="50" spans="1:23" x14ac:dyDescent="0.25">
      <c r="A50" s="1">
        <v>800160400</v>
      </c>
      <c r="B50" s="1" t="s">
        <v>12</v>
      </c>
      <c r="C50" s="1" t="s">
        <v>0</v>
      </c>
      <c r="D50" s="1">
        <v>14169</v>
      </c>
      <c r="E50" s="1" t="s">
        <v>65</v>
      </c>
      <c r="F50" s="1" t="s">
        <v>168</v>
      </c>
      <c r="G50" s="2">
        <v>45067.876481469721</v>
      </c>
      <c r="H50" s="2">
        <v>45067.876481469721</v>
      </c>
      <c r="I50" s="11"/>
      <c r="J50" s="1">
        <v>161428</v>
      </c>
      <c r="K50" s="1">
        <v>161428</v>
      </c>
      <c r="L50" s="1" t="s">
        <v>232</v>
      </c>
      <c r="M50" s="1"/>
      <c r="N50" s="14">
        <v>0</v>
      </c>
      <c r="O50" s="14">
        <v>0</v>
      </c>
      <c r="P50" s="14"/>
      <c r="Q50" s="14">
        <v>0</v>
      </c>
      <c r="R50" s="14">
        <v>0</v>
      </c>
      <c r="S50" s="14">
        <v>0</v>
      </c>
      <c r="T50" s="14">
        <v>0</v>
      </c>
      <c r="U50" s="14"/>
      <c r="V50" s="14"/>
      <c r="W50" s="11">
        <v>45169</v>
      </c>
    </row>
    <row r="51" spans="1:23" x14ac:dyDescent="0.25">
      <c r="A51" s="1">
        <v>800160400</v>
      </c>
      <c r="B51" s="1" t="s">
        <v>12</v>
      </c>
      <c r="C51" s="1" t="s">
        <v>0</v>
      </c>
      <c r="D51" s="1">
        <v>14175</v>
      </c>
      <c r="E51" s="1" t="s">
        <v>66</v>
      </c>
      <c r="F51" s="1" t="s">
        <v>169</v>
      </c>
      <c r="G51" s="2">
        <v>45068.756423611194</v>
      </c>
      <c r="H51" s="2">
        <v>45068.756423611194</v>
      </c>
      <c r="I51" s="11"/>
      <c r="J51" s="1">
        <v>124450</v>
      </c>
      <c r="K51" s="1">
        <v>124450</v>
      </c>
      <c r="L51" s="1" t="s">
        <v>232</v>
      </c>
      <c r="M51" s="1"/>
      <c r="N51" s="14">
        <v>0</v>
      </c>
      <c r="O51" s="14">
        <v>0</v>
      </c>
      <c r="P51" s="14"/>
      <c r="Q51" s="14">
        <v>0</v>
      </c>
      <c r="R51" s="14">
        <v>0</v>
      </c>
      <c r="S51" s="14">
        <v>0</v>
      </c>
      <c r="T51" s="14">
        <v>0</v>
      </c>
      <c r="U51" s="14"/>
      <c r="V51" s="14"/>
      <c r="W51" s="11">
        <v>45169</v>
      </c>
    </row>
    <row r="52" spans="1:23" x14ac:dyDescent="0.25">
      <c r="A52" s="1">
        <v>800160400</v>
      </c>
      <c r="B52" s="1" t="s">
        <v>12</v>
      </c>
      <c r="C52" s="1" t="s">
        <v>0</v>
      </c>
      <c r="D52" s="1">
        <v>14183</v>
      </c>
      <c r="E52" s="1" t="s">
        <v>67</v>
      </c>
      <c r="F52" s="1" t="s">
        <v>170</v>
      </c>
      <c r="G52" s="2">
        <v>45069.314918969758</v>
      </c>
      <c r="H52" s="2">
        <v>45069.314918969758</v>
      </c>
      <c r="I52" s="11"/>
      <c r="J52" s="1">
        <v>46365</v>
      </c>
      <c r="K52" s="1">
        <v>46365</v>
      </c>
      <c r="L52" s="1" t="s">
        <v>232</v>
      </c>
      <c r="M52" s="1"/>
      <c r="N52" s="14">
        <v>0</v>
      </c>
      <c r="O52" s="14">
        <v>0</v>
      </c>
      <c r="P52" s="14"/>
      <c r="Q52" s="14">
        <v>0</v>
      </c>
      <c r="R52" s="14">
        <v>0</v>
      </c>
      <c r="S52" s="14">
        <v>0</v>
      </c>
      <c r="T52" s="14">
        <v>0</v>
      </c>
      <c r="U52" s="14"/>
      <c r="V52" s="14"/>
      <c r="W52" s="11">
        <v>45169</v>
      </c>
    </row>
    <row r="53" spans="1:23" x14ac:dyDescent="0.25">
      <c r="A53" s="1">
        <v>800160400</v>
      </c>
      <c r="B53" s="1" t="s">
        <v>12</v>
      </c>
      <c r="C53" s="1" t="s">
        <v>0</v>
      </c>
      <c r="D53" s="1">
        <v>14376</v>
      </c>
      <c r="E53" s="1" t="s">
        <v>68</v>
      </c>
      <c r="F53" s="1" t="s">
        <v>171</v>
      </c>
      <c r="G53" s="2">
        <v>45071.089907395653</v>
      </c>
      <c r="H53" s="2">
        <v>45071.089907395653</v>
      </c>
      <c r="I53" s="11"/>
      <c r="J53" s="1">
        <v>560727</v>
      </c>
      <c r="K53" s="1">
        <v>560727</v>
      </c>
      <c r="L53" s="1" t="s">
        <v>232</v>
      </c>
      <c r="M53" s="1"/>
      <c r="N53" s="14">
        <v>0</v>
      </c>
      <c r="O53" s="14">
        <v>0</v>
      </c>
      <c r="P53" s="14"/>
      <c r="Q53" s="14">
        <v>0</v>
      </c>
      <c r="R53" s="14">
        <v>0</v>
      </c>
      <c r="S53" s="14">
        <v>0</v>
      </c>
      <c r="T53" s="14">
        <v>0</v>
      </c>
      <c r="U53" s="14"/>
      <c r="V53" s="14"/>
      <c r="W53" s="11">
        <v>45169</v>
      </c>
    </row>
    <row r="54" spans="1:23" x14ac:dyDescent="0.25">
      <c r="A54" s="1">
        <v>800160400</v>
      </c>
      <c r="B54" s="1" t="s">
        <v>12</v>
      </c>
      <c r="C54" s="1" t="s">
        <v>0</v>
      </c>
      <c r="D54" s="1">
        <v>14560</v>
      </c>
      <c r="E54" s="1" t="s">
        <v>69</v>
      </c>
      <c r="F54" s="1" t="s">
        <v>172</v>
      </c>
      <c r="G54" s="2">
        <v>45072.309108796064</v>
      </c>
      <c r="H54" s="2">
        <v>45072.309108796064</v>
      </c>
      <c r="I54" s="11"/>
      <c r="J54" s="1">
        <v>223050</v>
      </c>
      <c r="K54" s="1">
        <v>223050</v>
      </c>
      <c r="L54" s="1" t="s">
        <v>232</v>
      </c>
      <c r="M54" s="1"/>
      <c r="N54" s="14">
        <v>0</v>
      </c>
      <c r="O54" s="14">
        <v>0</v>
      </c>
      <c r="P54" s="14"/>
      <c r="Q54" s="14">
        <v>0</v>
      </c>
      <c r="R54" s="14">
        <v>0</v>
      </c>
      <c r="S54" s="14">
        <v>0</v>
      </c>
      <c r="T54" s="14">
        <v>0</v>
      </c>
      <c r="U54" s="14"/>
      <c r="V54" s="14"/>
      <c r="W54" s="11">
        <v>45169</v>
      </c>
    </row>
    <row r="55" spans="1:23" x14ac:dyDescent="0.25">
      <c r="A55" s="1">
        <v>800160400</v>
      </c>
      <c r="B55" s="1" t="s">
        <v>12</v>
      </c>
      <c r="C55" s="1" t="s">
        <v>0</v>
      </c>
      <c r="D55" s="1">
        <v>14566</v>
      </c>
      <c r="E55" s="1" t="s">
        <v>70</v>
      </c>
      <c r="F55" s="1" t="s">
        <v>173</v>
      </c>
      <c r="G55" s="2">
        <v>45072.334259247873</v>
      </c>
      <c r="H55" s="2">
        <v>45072.334259247873</v>
      </c>
      <c r="I55" s="11"/>
      <c r="J55" s="1">
        <v>275408</v>
      </c>
      <c r="K55" s="1">
        <v>275408</v>
      </c>
      <c r="L55" s="1" t="s">
        <v>232</v>
      </c>
      <c r="M55" s="1"/>
      <c r="N55" s="14">
        <v>0</v>
      </c>
      <c r="O55" s="14">
        <v>0</v>
      </c>
      <c r="P55" s="14"/>
      <c r="Q55" s="14">
        <v>0</v>
      </c>
      <c r="R55" s="14">
        <v>0</v>
      </c>
      <c r="S55" s="14">
        <v>0</v>
      </c>
      <c r="T55" s="14">
        <v>0</v>
      </c>
      <c r="U55" s="14"/>
      <c r="V55" s="14"/>
      <c r="W55" s="11">
        <v>45169</v>
      </c>
    </row>
    <row r="56" spans="1:23" x14ac:dyDescent="0.25">
      <c r="A56" s="1">
        <v>800160400</v>
      </c>
      <c r="B56" s="1" t="s">
        <v>12</v>
      </c>
      <c r="C56" s="1" t="s">
        <v>0</v>
      </c>
      <c r="D56" s="1">
        <v>14585</v>
      </c>
      <c r="E56" s="1" t="s">
        <v>71</v>
      </c>
      <c r="F56" s="1" t="s">
        <v>174</v>
      </c>
      <c r="G56" s="2">
        <v>45072.496226840187</v>
      </c>
      <c r="H56" s="2">
        <v>45072.496226840187</v>
      </c>
      <c r="I56" s="11"/>
      <c r="J56" s="1">
        <v>81062</v>
      </c>
      <c r="K56" s="1">
        <v>81062</v>
      </c>
      <c r="L56" s="1" t="s">
        <v>232</v>
      </c>
      <c r="M56" s="1"/>
      <c r="N56" s="14">
        <v>0</v>
      </c>
      <c r="O56" s="14">
        <v>0</v>
      </c>
      <c r="P56" s="14"/>
      <c r="Q56" s="14">
        <v>0</v>
      </c>
      <c r="R56" s="14">
        <v>0</v>
      </c>
      <c r="S56" s="14">
        <v>0</v>
      </c>
      <c r="T56" s="14">
        <v>0</v>
      </c>
      <c r="U56" s="14"/>
      <c r="V56" s="14"/>
      <c r="W56" s="11">
        <v>45169</v>
      </c>
    </row>
    <row r="57" spans="1:23" x14ac:dyDescent="0.25">
      <c r="A57" s="1">
        <v>800160400</v>
      </c>
      <c r="B57" s="1" t="s">
        <v>12</v>
      </c>
      <c r="C57" s="1" t="s">
        <v>0</v>
      </c>
      <c r="D57" s="1">
        <v>14622</v>
      </c>
      <c r="E57" s="1" t="s">
        <v>72</v>
      </c>
      <c r="F57" s="1" t="s">
        <v>175</v>
      </c>
      <c r="G57" s="2">
        <v>45073.765011574142</v>
      </c>
      <c r="H57" s="2">
        <v>45073.765011574142</v>
      </c>
      <c r="I57" s="11"/>
      <c r="J57" s="1">
        <v>496027</v>
      </c>
      <c r="K57" s="1">
        <v>496027</v>
      </c>
      <c r="L57" s="1" t="s">
        <v>232</v>
      </c>
      <c r="M57" s="1"/>
      <c r="N57" s="14">
        <v>0</v>
      </c>
      <c r="O57" s="14">
        <v>0</v>
      </c>
      <c r="P57" s="14"/>
      <c r="Q57" s="14">
        <v>0</v>
      </c>
      <c r="R57" s="14">
        <v>0</v>
      </c>
      <c r="S57" s="14">
        <v>0</v>
      </c>
      <c r="T57" s="14">
        <v>0</v>
      </c>
      <c r="U57" s="14"/>
      <c r="V57" s="14"/>
      <c r="W57" s="11">
        <v>45169</v>
      </c>
    </row>
    <row r="58" spans="1:23" x14ac:dyDescent="0.25">
      <c r="A58" s="1">
        <v>800160400</v>
      </c>
      <c r="B58" s="1" t="s">
        <v>12</v>
      </c>
      <c r="C58" s="1" t="s">
        <v>0</v>
      </c>
      <c r="D58" s="1">
        <v>14627</v>
      </c>
      <c r="E58" s="1" t="s">
        <v>73</v>
      </c>
      <c r="F58" s="1" t="s">
        <v>176</v>
      </c>
      <c r="G58" s="2">
        <v>45074.66180555569</v>
      </c>
      <c r="H58" s="2">
        <v>45074.66180555569</v>
      </c>
      <c r="I58" s="11"/>
      <c r="J58" s="1">
        <v>76262</v>
      </c>
      <c r="K58" s="1">
        <v>76262</v>
      </c>
      <c r="L58" s="1" t="s">
        <v>232</v>
      </c>
      <c r="M58" s="1"/>
      <c r="N58" s="14">
        <v>0</v>
      </c>
      <c r="O58" s="14">
        <v>0</v>
      </c>
      <c r="P58" s="14"/>
      <c r="Q58" s="14">
        <v>0</v>
      </c>
      <c r="R58" s="14">
        <v>0</v>
      </c>
      <c r="S58" s="14">
        <v>0</v>
      </c>
      <c r="T58" s="14">
        <v>0</v>
      </c>
      <c r="U58" s="14"/>
      <c r="V58" s="14"/>
      <c r="W58" s="11">
        <v>45169</v>
      </c>
    </row>
    <row r="59" spans="1:23" x14ac:dyDescent="0.25">
      <c r="A59" s="1">
        <v>800160400</v>
      </c>
      <c r="B59" s="1" t="s">
        <v>12</v>
      </c>
      <c r="C59" s="1" t="s">
        <v>0</v>
      </c>
      <c r="D59" s="1">
        <v>14628</v>
      </c>
      <c r="E59" s="1" t="s">
        <v>74</v>
      </c>
      <c r="F59" s="1" t="s">
        <v>177</v>
      </c>
      <c r="G59" s="2">
        <v>45074.67057870375</v>
      </c>
      <c r="H59" s="2">
        <v>45074.67057870375</v>
      </c>
      <c r="I59" s="11"/>
      <c r="J59" s="1">
        <v>99423</v>
      </c>
      <c r="K59" s="1">
        <v>99423</v>
      </c>
      <c r="L59" s="1" t="s">
        <v>232</v>
      </c>
      <c r="M59" s="1"/>
      <c r="N59" s="14">
        <v>0</v>
      </c>
      <c r="O59" s="14">
        <v>0</v>
      </c>
      <c r="P59" s="14"/>
      <c r="Q59" s="14">
        <v>0</v>
      </c>
      <c r="R59" s="14">
        <v>0</v>
      </c>
      <c r="S59" s="14">
        <v>0</v>
      </c>
      <c r="T59" s="14">
        <v>0</v>
      </c>
      <c r="U59" s="14"/>
      <c r="V59" s="14"/>
      <c r="W59" s="11">
        <v>45169</v>
      </c>
    </row>
    <row r="60" spans="1:23" x14ac:dyDescent="0.25">
      <c r="A60" s="1">
        <v>800160400</v>
      </c>
      <c r="B60" s="1" t="s">
        <v>12</v>
      </c>
      <c r="C60" s="1" t="s">
        <v>0</v>
      </c>
      <c r="D60" s="1">
        <v>14803</v>
      </c>
      <c r="E60" s="1" t="s">
        <v>75</v>
      </c>
      <c r="F60" s="1" t="s">
        <v>178</v>
      </c>
      <c r="G60" s="2">
        <v>45077.973194444552</v>
      </c>
      <c r="H60" s="2">
        <v>45077.973194444552</v>
      </c>
      <c r="I60" s="11"/>
      <c r="J60" s="1">
        <v>124462</v>
      </c>
      <c r="K60" s="1">
        <v>124462</v>
      </c>
      <c r="L60" s="1" t="s">
        <v>232</v>
      </c>
      <c r="M60" s="1"/>
      <c r="N60" s="14">
        <v>0</v>
      </c>
      <c r="O60" s="14">
        <v>0</v>
      </c>
      <c r="P60" s="14"/>
      <c r="Q60" s="14">
        <v>0</v>
      </c>
      <c r="R60" s="14">
        <v>0</v>
      </c>
      <c r="S60" s="14">
        <v>0</v>
      </c>
      <c r="T60" s="14">
        <v>0</v>
      </c>
      <c r="U60" s="14"/>
      <c r="V60" s="14"/>
      <c r="W60" s="11">
        <v>45169</v>
      </c>
    </row>
    <row r="61" spans="1:23" x14ac:dyDescent="0.25">
      <c r="A61" s="1">
        <v>800160400</v>
      </c>
      <c r="B61" s="1" t="s">
        <v>12</v>
      </c>
      <c r="C61" s="1" t="s">
        <v>0</v>
      </c>
      <c r="D61" s="1">
        <v>14951</v>
      </c>
      <c r="E61" s="1" t="s">
        <v>76</v>
      </c>
      <c r="F61" s="1" t="s">
        <v>179</v>
      </c>
      <c r="G61" s="2">
        <v>45083.011412037071</v>
      </c>
      <c r="H61" s="2">
        <v>45083.011412037071</v>
      </c>
      <c r="I61" s="11">
        <v>45139.291666666664</v>
      </c>
      <c r="J61" s="1">
        <v>189928</v>
      </c>
      <c r="K61" s="1">
        <v>189928</v>
      </c>
      <c r="L61" s="1" t="s">
        <v>235</v>
      </c>
      <c r="M61" s="1"/>
      <c r="N61" s="14">
        <v>189928</v>
      </c>
      <c r="O61" s="14">
        <v>0</v>
      </c>
      <c r="P61" s="14"/>
      <c r="Q61" s="14">
        <v>189928</v>
      </c>
      <c r="R61" s="14">
        <v>0</v>
      </c>
      <c r="S61" s="14">
        <v>189928</v>
      </c>
      <c r="T61" s="14">
        <v>0</v>
      </c>
      <c r="U61" s="14"/>
      <c r="V61" s="14"/>
      <c r="W61" s="11">
        <v>45169</v>
      </c>
    </row>
    <row r="62" spans="1:23" x14ac:dyDescent="0.25">
      <c r="A62" s="1">
        <v>800160400</v>
      </c>
      <c r="B62" s="1" t="s">
        <v>12</v>
      </c>
      <c r="C62" s="1" t="s">
        <v>0</v>
      </c>
      <c r="D62" s="1">
        <v>15169</v>
      </c>
      <c r="E62" s="1" t="s">
        <v>77</v>
      </c>
      <c r="F62" s="1" t="s">
        <v>180</v>
      </c>
      <c r="G62" s="2">
        <v>45087.674699074123</v>
      </c>
      <c r="H62" s="2">
        <v>45087.674699074123</v>
      </c>
      <c r="I62" s="11">
        <v>45139.291666666664</v>
      </c>
      <c r="J62" s="1">
        <v>126455</v>
      </c>
      <c r="K62" s="1">
        <v>126455</v>
      </c>
      <c r="L62" s="1" t="s">
        <v>235</v>
      </c>
      <c r="M62" s="1"/>
      <c r="N62" s="14">
        <v>126455</v>
      </c>
      <c r="O62" s="14">
        <v>0</v>
      </c>
      <c r="P62" s="14"/>
      <c r="Q62" s="14">
        <v>126455</v>
      </c>
      <c r="R62" s="14">
        <v>0</v>
      </c>
      <c r="S62" s="14">
        <v>126455</v>
      </c>
      <c r="T62" s="14">
        <v>0</v>
      </c>
      <c r="U62" s="14"/>
      <c r="V62" s="14"/>
      <c r="W62" s="11">
        <v>45169</v>
      </c>
    </row>
    <row r="63" spans="1:23" x14ac:dyDescent="0.25">
      <c r="A63" s="1">
        <v>800160400</v>
      </c>
      <c r="B63" s="1" t="s">
        <v>12</v>
      </c>
      <c r="C63" s="1" t="s">
        <v>0</v>
      </c>
      <c r="D63" s="1">
        <v>15394</v>
      </c>
      <c r="E63" s="1" t="s">
        <v>78</v>
      </c>
      <c r="F63" s="1" t="s">
        <v>181</v>
      </c>
      <c r="G63" s="2">
        <v>45094.885949074291</v>
      </c>
      <c r="H63" s="2">
        <v>45094.885949074291</v>
      </c>
      <c r="I63" s="11">
        <v>45139.291666666664</v>
      </c>
      <c r="J63" s="1">
        <v>89849</v>
      </c>
      <c r="K63" s="1">
        <v>89849</v>
      </c>
      <c r="L63" s="1" t="s">
        <v>235</v>
      </c>
      <c r="M63" s="1"/>
      <c r="N63" s="14">
        <v>89849</v>
      </c>
      <c r="O63" s="14">
        <v>0</v>
      </c>
      <c r="P63" s="14"/>
      <c r="Q63" s="14">
        <v>89849</v>
      </c>
      <c r="R63" s="14">
        <v>0</v>
      </c>
      <c r="S63" s="14">
        <v>89849</v>
      </c>
      <c r="T63" s="14">
        <v>0</v>
      </c>
      <c r="U63" s="14"/>
      <c r="V63" s="14"/>
      <c r="W63" s="11">
        <v>45169</v>
      </c>
    </row>
    <row r="64" spans="1:23" x14ac:dyDescent="0.25">
      <c r="A64" s="1">
        <v>800160400</v>
      </c>
      <c r="B64" s="1" t="s">
        <v>12</v>
      </c>
      <c r="C64" s="1" t="s">
        <v>0</v>
      </c>
      <c r="D64" s="1">
        <v>15402</v>
      </c>
      <c r="E64" s="1" t="s">
        <v>79</v>
      </c>
      <c r="F64" s="1" t="s">
        <v>182</v>
      </c>
      <c r="G64" s="2">
        <v>45096.301782395691</v>
      </c>
      <c r="H64" s="2">
        <v>45096.301782395691</v>
      </c>
      <c r="I64" s="11">
        <v>45139.291666666664</v>
      </c>
      <c r="J64" s="1">
        <v>246568</v>
      </c>
      <c r="K64" s="1">
        <v>246568</v>
      </c>
      <c r="L64" s="1" t="s">
        <v>235</v>
      </c>
      <c r="M64" s="1"/>
      <c r="N64" s="14">
        <v>246568</v>
      </c>
      <c r="O64" s="14">
        <v>0</v>
      </c>
      <c r="P64" s="14"/>
      <c r="Q64" s="14">
        <v>246568</v>
      </c>
      <c r="R64" s="14">
        <v>0</v>
      </c>
      <c r="S64" s="14">
        <v>246568</v>
      </c>
      <c r="T64" s="14">
        <v>0</v>
      </c>
      <c r="U64" s="14"/>
      <c r="V64" s="14"/>
      <c r="W64" s="11">
        <v>45169</v>
      </c>
    </row>
    <row r="65" spans="1:23" x14ac:dyDescent="0.25">
      <c r="A65" s="1">
        <v>800160400</v>
      </c>
      <c r="B65" s="1" t="s">
        <v>12</v>
      </c>
      <c r="C65" s="1" t="s">
        <v>0</v>
      </c>
      <c r="D65" s="1">
        <v>15448</v>
      </c>
      <c r="E65" s="1" t="s">
        <v>80</v>
      </c>
      <c r="F65" s="1" t="s">
        <v>183</v>
      </c>
      <c r="G65" s="2">
        <v>45097.614745370578</v>
      </c>
      <c r="H65" s="2">
        <v>45097.614745370578</v>
      </c>
      <c r="I65" s="11">
        <v>45139.291666666664</v>
      </c>
      <c r="J65" s="1">
        <v>184917</v>
      </c>
      <c r="K65" s="1">
        <v>184917</v>
      </c>
      <c r="L65" s="1" t="s">
        <v>235</v>
      </c>
      <c r="M65" s="1"/>
      <c r="N65" s="14">
        <v>184917</v>
      </c>
      <c r="O65" s="14">
        <v>0</v>
      </c>
      <c r="P65" s="14"/>
      <c r="Q65" s="14">
        <v>184917</v>
      </c>
      <c r="R65" s="14">
        <v>0</v>
      </c>
      <c r="S65" s="14">
        <v>184917</v>
      </c>
      <c r="T65" s="14">
        <v>0</v>
      </c>
      <c r="U65" s="14"/>
      <c r="V65" s="14"/>
      <c r="W65" s="11">
        <v>45169</v>
      </c>
    </row>
    <row r="66" spans="1:23" x14ac:dyDescent="0.25">
      <c r="A66" s="1">
        <v>800160400</v>
      </c>
      <c r="B66" s="1" t="s">
        <v>12</v>
      </c>
      <c r="C66" s="1" t="s">
        <v>0</v>
      </c>
      <c r="D66" s="1">
        <v>15565</v>
      </c>
      <c r="E66" s="1" t="s">
        <v>81</v>
      </c>
      <c r="F66" s="1" t="s">
        <v>184</v>
      </c>
      <c r="G66" s="2">
        <v>45100.310057870578</v>
      </c>
      <c r="H66" s="2">
        <v>45100.310057870578</v>
      </c>
      <c r="I66" s="11">
        <v>45139.291666666664</v>
      </c>
      <c r="J66" s="1">
        <v>46365</v>
      </c>
      <c r="K66" s="1">
        <v>46365</v>
      </c>
      <c r="L66" s="1" t="s">
        <v>231</v>
      </c>
      <c r="M66" s="1"/>
      <c r="N66" s="14">
        <v>46365</v>
      </c>
      <c r="O66" s="14">
        <v>46365</v>
      </c>
      <c r="P66" s="14" t="s">
        <v>249</v>
      </c>
      <c r="Q66" s="14">
        <v>0</v>
      </c>
      <c r="R66" s="14">
        <v>0</v>
      </c>
      <c r="S66" s="14">
        <v>0</v>
      </c>
      <c r="T66" s="14">
        <v>0</v>
      </c>
      <c r="U66" s="14"/>
      <c r="V66" s="14"/>
      <c r="W66" s="11">
        <v>45169</v>
      </c>
    </row>
    <row r="67" spans="1:23" x14ac:dyDescent="0.25">
      <c r="A67" s="1">
        <v>800160400</v>
      </c>
      <c r="B67" s="1" t="s">
        <v>12</v>
      </c>
      <c r="C67" s="1" t="s">
        <v>0</v>
      </c>
      <c r="D67" s="1">
        <v>15688</v>
      </c>
      <c r="E67" s="1" t="s">
        <v>82</v>
      </c>
      <c r="F67" s="1" t="s">
        <v>185</v>
      </c>
      <c r="G67" s="2">
        <v>45103.708622673526</v>
      </c>
      <c r="H67" s="2">
        <v>45103.708622673526</v>
      </c>
      <c r="I67" s="11">
        <v>45139.291666666664</v>
      </c>
      <c r="J67" s="1">
        <v>107762</v>
      </c>
      <c r="K67" s="1">
        <v>107762</v>
      </c>
      <c r="L67" s="1" t="s">
        <v>235</v>
      </c>
      <c r="M67" s="1"/>
      <c r="N67" s="14">
        <v>107762</v>
      </c>
      <c r="O67" s="14">
        <v>0</v>
      </c>
      <c r="P67" s="14"/>
      <c r="Q67" s="14">
        <v>107762</v>
      </c>
      <c r="R67" s="14">
        <v>0</v>
      </c>
      <c r="S67" s="14">
        <v>107762</v>
      </c>
      <c r="T67" s="14">
        <v>0</v>
      </c>
      <c r="U67" s="14"/>
      <c r="V67" s="14"/>
      <c r="W67" s="11">
        <v>45169</v>
      </c>
    </row>
    <row r="68" spans="1:23" x14ac:dyDescent="0.25">
      <c r="A68" s="1">
        <v>800160400</v>
      </c>
      <c r="B68" s="1" t="s">
        <v>12</v>
      </c>
      <c r="C68" s="1" t="s">
        <v>0</v>
      </c>
      <c r="D68" s="1">
        <v>15719</v>
      </c>
      <c r="E68" s="1" t="s">
        <v>83</v>
      </c>
      <c r="F68" s="1" t="s">
        <v>186</v>
      </c>
      <c r="G68" s="2">
        <v>45104.452303229365</v>
      </c>
      <c r="H68" s="2">
        <v>45104.452303229365</v>
      </c>
      <c r="I68" s="11">
        <v>45139.291666666664</v>
      </c>
      <c r="J68" s="1">
        <v>24300</v>
      </c>
      <c r="K68" s="1">
        <v>24300</v>
      </c>
      <c r="L68" s="1" t="s">
        <v>235</v>
      </c>
      <c r="M68" s="1"/>
      <c r="N68" s="14">
        <v>0</v>
      </c>
      <c r="O68" s="14">
        <v>0</v>
      </c>
      <c r="P68" s="14"/>
      <c r="Q68" s="14">
        <v>0</v>
      </c>
      <c r="R68" s="14">
        <v>0</v>
      </c>
      <c r="S68" s="14">
        <v>0</v>
      </c>
      <c r="T68" s="14">
        <v>0</v>
      </c>
      <c r="U68" s="14"/>
      <c r="V68" s="14"/>
      <c r="W68" s="11">
        <v>45169</v>
      </c>
    </row>
    <row r="69" spans="1:23" x14ac:dyDescent="0.25">
      <c r="A69" s="1">
        <v>800160400</v>
      </c>
      <c r="B69" s="1" t="s">
        <v>12</v>
      </c>
      <c r="C69" s="1" t="s">
        <v>0</v>
      </c>
      <c r="D69" s="1">
        <v>15767</v>
      </c>
      <c r="E69" s="1" t="s">
        <v>84</v>
      </c>
      <c r="F69" s="1" t="s">
        <v>187</v>
      </c>
      <c r="G69" s="2">
        <v>45104.771909710485</v>
      </c>
      <c r="H69" s="2">
        <v>45104.771909710485</v>
      </c>
      <c r="I69" s="11">
        <v>45139.291666666664</v>
      </c>
      <c r="J69" s="1">
        <v>107762</v>
      </c>
      <c r="K69" s="1">
        <v>107762</v>
      </c>
      <c r="L69" s="1" t="s">
        <v>235</v>
      </c>
      <c r="M69" s="1"/>
      <c r="N69" s="14">
        <v>107762</v>
      </c>
      <c r="O69" s="14">
        <v>0</v>
      </c>
      <c r="P69" s="14"/>
      <c r="Q69" s="14">
        <v>107762</v>
      </c>
      <c r="R69" s="14">
        <v>0</v>
      </c>
      <c r="S69" s="14">
        <v>107762</v>
      </c>
      <c r="T69" s="14">
        <v>0</v>
      </c>
      <c r="U69" s="14"/>
      <c r="V69" s="14"/>
      <c r="W69" s="11">
        <v>45169</v>
      </c>
    </row>
    <row r="70" spans="1:23" x14ac:dyDescent="0.25">
      <c r="A70" s="1">
        <v>800160400</v>
      </c>
      <c r="B70" s="1" t="s">
        <v>12</v>
      </c>
      <c r="C70" s="1" t="s">
        <v>0</v>
      </c>
      <c r="D70" s="1">
        <v>15771</v>
      </c>
      <c r="E70" s="1" t="s">
        <v>85</v>
      </c>
      <c r="F70" s="1" t="s">
        <v>188</v>
      </c>
      <c r="G70" s="2">
        <v>45104.99122685194</v>
      </c>
      <c r="H70" s="2">
        <v>45104.99122685194</v>
      </c>
      <c r="I70" s="11">
        <v>45139.291666666664</v>
      </c>
      <c r="J70" s="1">
        <v>143449</v>
      </c>
      <c r="K70" s="1">
        <v>143449</v>
      </c>
      <c r="L70" s="1" t="s">
        <v>235</v>
      </c>
      <c r="M70" s="1"/>
      <c r="N70" s="14">
        <v>143449</v>
      </c>
      <c r="O70" s="14">
        <v>0</v>
      </c>
      <c r="P70" s="14"/>
      <c r="Q70" s="14">
        <v>143449</v>
      </c>
      <c r="R70" s="14">
        <v>0</v>
      </c>
      <c r="S70" s="14">
        <v>143449</v>
      </c>
      <c r="T70" s="14">
        <v>0</v>
      </c>
      <c r="U70" s="14"/>
      <c r="V70" s="14"/>
      <c r="W70" s="11">
        <v>45169</v>
      </c>
    </row>
    <row r="71" spans="1:23" x14ac:dyDescent="0.25">
      <c r="A71" s="1">
        <v>800160400</v>
      </c>
      <c r="B71" s="1" t="s">
        <v>12</v>
      </c>
      <c r="C71" s="1" t="s">
        <v>0</v>
      </c>
      <c r="D71" s="1">
        <v>15924</v>
      </c>
      <c r="E71" s="1" t="s">
        <v>86</v>
      </c>
      <c r="F71" s="1" t="s">
        <v>189</v>
      </c>
      <c r="G71" s="2">
        <v>45106.582511562388</v>
      </c>
      <c r="H71" s="2">
        <v>45106.582511562388</v>
      </c>
      <c r="I71" s="11">
        <v>45139.291666666664</v>
      </c>
      <c r="J71" s="1">
        <v>112862</v>
      </c>
      <c r="K71" s="1">
        <v>112862</v>
      </c>
      <c r="L71" s="1" t="s">
        <v>235</v>
      </c>
      <c r="M71" s="1"/>
      <c r="N71" s="14">
        <v>112862</v>
      </c>
      <c r="O71" s="14">
        <v>0</v>
      </c>
      <c r="P71" s="14"/>
      <c r="Q71" s="14">
        <v>112862</v>
      </c>
      <c r="R71" s="14">
        <v>0</v>
      </c>
      <c r="S71" s="14">
        <v>112862</v>
      </c>
      <c r="T71" s="14">
        <v>0</v>
      </c>
      <c r="U71" s="14"/>
      <c r="V71" s="14"/>
      <c r="W71" s="11">
        <v>45169</v>
      </c>
    </row>
    <row r="72" spans="1:23" x14ac:dyDescent="0.25">
      <c r="A72" s="1">
        <v>800160400</v>
      </c>
      <c r="B72" s="1" t="s">
        <v>12</v>
      </c>
      <c r="C72" s="1" t="s">
        <v>0</v>
      </c>
      <c r="D72" s="1">
        <v>16205</v>
      </c>
      <c r="E72" s="1" t="s">
        <v>87</v>
      </c>
      <c r="F72" s="1" t="s">
        <v>190</v>
      </c>
      <c r="G72" s="2">
        <v>45108.931018507108</v>
      </c>
      <c r="H72" s="2">
        <v>45108.931018507108</v>
      </c>
      <c r="I72" s="11">
        <v>45148.511993321757</v>
      </c>
      <c r="J72" s="1">
        <v>82262</v>
      </c>
      <c r="K72" s="1">
        <v>82262</v>
      </c>
      <c r="L72" s="1" t="s">
        <v>235</v>
      </c>
      <c r="M72" s="1"/>
      <c r="N72" s="14">
        <v>82262</v>
      </c>
      <c r="O72" s="14">
        <v>0</v>
      </c>
      <c r="P72" s="14"/>
      <c r="Q72" s="14">
        <v>82262</v>
      </c>
      <c r="R72" s="14">
        <v>0</v>
      </c>
      <c r="S72" s="14">
        <v>82262</v>
      </c>
      <c r="T72" s="14">
        <v>0</v>
      </c>
      <c r="U72" s="14"/>
      <c r="V72" s="14"/>
      <c r="W72" s="11">
        <v>45169</v>
      </c>
    </row>
    <row r="73" spans="1:23" x14ac:dyDescent="0.25">
      <c r="A73" s="1">
        <v>800160400</v>
      </c>
      <c r="B73" s="1" t="s">
        <v>12</v>
      </c>
      <c r="C73" s="1" t="s">
        <v>0</v>
      </c>
      <c r="D73" s="1">
        <v>16216</v>
      </c>
      <c r="E73" s="1" t="s">
        <v>88</v>
      </c>
      <c r="F73" s="1" t="s">
        <v>191</v>
      </c>
      <c r="G73" s="2">
        <v>45110.589872685261</v>
      </c>
      <c r="H73" s="2">
        <v>45110.589872685261</v>
      </c>
      <c r="I73" s="11">
        <v>45148.574296331019</v>
      </c>
      <c r="J73" s="1">
        <v>635141</v>
      </c>
      <c r="K73" s="1">
        <v>635141</v>
      </c>
      <c r="L73" s="1" t="s">
        <v>235</v>
      </c>
      <c r="M73" s="1"/>
      <c r="N73" s="14">
        <v>635141</v>
      </c>
      <c r="O73" s="14">
        <v>0</v>
      </c>
      <c r="P73" s="14"/>
      <c r="Q73" s="14">
        <v>635141</v>
      </c>
      <c r="R73" s="14">
        <v>0</v>
      </c>
      <c r="S73" s="14">
        <v>635141</v>
      </c>
      <c r="T73" s="14">
        <v>0</v>
      </c>
      <c r="U73" s="14"/>
      <c r="V73" s="14"/>
      <c r="W73" s="11">
        <v>45169</v>
      </c>
    </row>
    <row r="74" spans="1:23" x14ac:dyDescent="0.25">
      <c r="A74" s="1">
        <v>800160400</v>
      </c>
      <c r="B74" s="1" t="s">
        <v>12</v>
      </c>
      <c r="C74" s="1" t="s">
        <v>0</v>
      </c>
      <c r="D74" s="1">
        <v>16252</v>
      </c>
      <c r="E74" s="1" t="s">
        <v>89</v>
      </c>
      <c r="F74" s="1" t="s">
        <v>192</v>
      </c>
      <c r="G74" s="2">
        <v>45111.85826387722</v>
      </c>
      <c r="H74" s="2">
        <v>45111.85826387722</v>
      </c>
      <c r="I74" s="11">
        <v>45148.580727777779</v>
      </c>
      <c r="J74" s="1">
        <v>157455</v>
      </c>
      <c r="K74" s="1">
        <v>157455</v>
      </c>
      <c r="L74" s="1" t="s">
        <v>231</v>
      </c>
      <c r="M74" s="1"/>
      <c r="N74" s="1">
        <v>157455</v>
      </c>
      <c r="O74" s="1">
        <v>157455</v>
      </c>
      <c r="P74" s="14" t="s">
        <v>250</v>
      </c>
      <c r="Q74" s="14">
        <v>0</v>
      </c>
      <c r="R74" s="14">
        <v>0</v>
      </c>
      <c r="S74" s="14">
        <v>0</v>
      </c>
      <c r="T74" s="14">
        <v>0</v>
      </c>
      <c r="U74" s="14"/>
      <c r="V74" s="14"/>
      <c r="W74" s="11">
        <v>45169</v>
      </c>
    </row>
    <row r="75" spans="1:23" x14ac:dyDescent="0.25">
      <c r="A75" s="1">
        <v>800160400</v>
      </c>
      <c r="B75" s="1" t="s">
        <v>12</v>
      </c>
      <c r="C75" s="1" t="s">
        <v>0</v>
      </c>
      <c r="D75" s="1">
        <v>16334</v>
      </c>
      <c r="E75" s="1" t="s">
        <v>90</v>
      </c>
      <c r="F75" s="1" t="s">
        <v>193</v>
      </c>
      <c r="G75" s="2">
        <v>45113.591469896026</v>
      </c>
      <c r="H75" s="2">
        <v>45113.591469896026</v>
      </c>
      <c r="I75" s="11"/>
      <c r="J75" s="1">
        <v>6000</v>
      </c>
      <c r="K75" s="1">
        <v>6000</v>
      </c>
      <c r="L75" s="1" t="s">
        <v>232</v>
      </c>
      <c r="M75" s="1"/>
      <c r="N75" s="14">
        <v>0</v>
      </c>
      <c r="O75" s="14">
        <v>0</v>
      </c>
      <c r="P75" s="14"/>
      <c r="Q75" s="14">
        <v>0</v>
      </c>
      <c r="R75" s="14">
        <v>0</v>
      </c>
      <c r="S75" s="14">
        <v>0</v>
      </c>
      <c r="T75" s="14">
        <v>0</v>
      </c>
      <c r="U75" s="14"/>
      <c r="V75" s="14"/>
      <c r="W75" s="11">
        <v>45169</v>
      </c>
    </row>
    <row r="76" spans="1:23" x14ac:dyDescent="0.25">
      <c r="A76" s="1">
        <v>800160400</v>
      </c>
      <c r="B76" s="1" t="s">
        <v>12</v>
      </c>
      <c r="C76" s="1" t="s">
        <v>0</v>
      </c>
      <c r="D76" s="1">
        <v>16413</v>
      </c>
      <c r="E76" s="1" t="s">
        <v>91</v>
      </c>
      <c r="F76" s="1" t="s">
        <v>194</v>
      </c>
      <c r="G76" s="2">
        <v>45117.792256932706</v>
      </c>
      <c r="H76" s="2">
        <v>45117.792256932706</v>
      </c>
      <c r="I76" s="11">
        <v>45148.58815802083</v>
      </c>
      <c r="J76" s="1">
        <v>260019</v>
      </c>
      <c r="K76" s="1">
        <v>260019</v>
      </c>
      <c r="L76" s="1" t="s">
        <v>235</v>
      </c>
      <c r="M76" s="1"/>
      <c r="N76" s="14">
        <v>260019</v>
      </c>
      <c r="O76" s="14">
        <v>0</v>
      </c>
      <c r="P76" s="14"/>
      <c r="Q76" s="14">
        <v>260019</v>
      </c>
      <c r="R76" s="14">
        <v>0</v>
      </c>
      <c r="S76" s="14">
        <v>260019</v>
      </c>
      <c r="T76" s="14">
        <v>0</v>
      </c>
      <c r="U76" s="14"/>
      <c r="V76" s="14"/>
      <c r="W76" s="11">
        <v>45169</v>
      </c>
    </row>
    <row r="77" spans="1:23" x14ac:dyDescent="0.25">
      <c r="A77" s="1">
        <v>800160400</v>
      </c>
      <c r="B77" s="1" t="s">
        <v>12</v>
      </c>
      <c r="C77" s="1" t="s">
        <v>0</v>
      </c>
      <c r="D77" s="1">
        <v>16418</v>
      </c>
      <c r="E77" s="1" t="s">
        <v>92</v>
      </c>
      <c r="F77" s="1" t="s">
        <v>195</v>
      </c>
      <c r="G77" s="2">
        <v>45117.914502303116</v>
      </c>
      <c r="H77" s="2">
        <v>45117.914502303116</v>
      </c>
      <c r="I77" s="11">
        <v>45148.596723923612</v>
      </c>
      <c r="J77" s="1">
        <v>138262</v>
      </c>
      <c r="K77" s="1">
        <v>138262</v>
      </c>
      <c r="L77" s="1" t="s">
        <v>235</v>
      </c>
      <c r="M77" s="1"/>
      <c r="N77" s="14">
        <v>138262</v>
      </c>
      <c r="O77" s="14">
        <v>0</v>
      </c>
      <c r="P77" s="14"/>
      <c r="Q77" s="14">
        <v>138262</v>
      </c>
      <c r="R77" s="14">
        <v>0</v>
      </c>
      <c r="S77" s="14">
        <v>138262</v>
      </c>
      <c r="T77" s="14">
        <v>0</v>
      </c>
      <c r="U77" s="14"/>
      <c r="V77" s="14"/>
      <c r="W77" s="11">
        <v>45169</v>
      </c>
    </row>
    <row r="78" spans="1:23" x14ac:dyDescent="0.25">
      <c r="A78" s="1">
        <v>800160400</v>
      </c>
      <c r="B78" s="1" t="s">
        <v>12</v>
      </c>
      <c r="C78" s="1" t="s">
        <v>0</v>
      </c>
      <c r="D78" s="1">
        <v>16436</v>
      </c>
      <c r="E78" s="1" t="s">
        <v>93</v>
      </c>
      <c r="F78" s="1" t="s">
        <v>196</v>
      </c>
      <c r="G78" s="2">
        <v>45118.35306712985</v>
      </c>
      <c r="H78" s="2">
        <v>45118.35306712985</v>
      </c>
      <c r="I78" s="11">
        <v>45148.620921331021</v>
      </c>
      <c r="J78" s="1">
        <v>46365</v>
      </c>
      <c r="K78" s="1">
        <v>46365</v>
      </c>
      <c r="L78" s="1" t="s">
        <v>231</v>
      </c>
      <c r="M78" s="1"/>
      <c r="N78" s="1">
        <v>46365</v>
      </c>
      <c r="O78" s="1">
        <v>46365</v>
      </c>
      <c r="P78" s="14" t="s">
        <v>249</v>
      </c>
      <c r="Q78" s="14">
        <v>0</v>
      </c>
      <c r="R78" s="14">
        <v>0</v>
      </c>
      <c r="S78" s="14">
        <v>0</v>
      </c>
      <c r="T78" s="14">
        <v>0</v>
      </c>
      <c r="U78" s="14"/>
      <c r="V78" s="14"/>
      <c r="W78" s="11">
        <v>45169</v>
      </c>
    </row>
    <row r="79" spans="1:23" x14ac:dyDescent="0.25">
      <c r="A79" s="1">
        <v>800160400</v>
      </c>
      <c r="B79" s="1" t="s">
        <v>12</v>
      </c>
      <c r="C79" s="1" t="s">
        <v>0</v>
      </c>
      <c r="D79" s="1">
        <v>16462</v>
      </c>
      <c r="E79" s="1" t="s">
        <v>94</v>
      </c>
      <c r="F79" s="1" t="s">
        <v>197</v>
      </c>
      <c r="G79" s="2">
        <v>45118.795497685205</v>
      </c>
      <c r="H79" s="2">
        <v>45118.795497685205</v>
      </c>
      <c r="I79" s="11">
        <v>45148.629960300925</v>
      </c>
      <c r="J79" s="1">
        <v>130350</v>
      </c>
      <c r="K79" s="1">
        <v>130350</v>
      </c>
      <c r="L79" s="1" t="s">
        <v>235</v>
      </c>
      <c r="M79" s="1"/>
      <c r="N79" s="14">
        <v>130350</v>
      </c>
      <c r="O79" s="14">
        <v>0</v>
      </c>
      <c r="P79" s="14"/>
      <c r="Q79" s="14">
        <v>130350</v>
      </c>
      <c r="R79" s="14">
        <v>0</v>
      </c>
      <c r="S79" s="14">
        <v>130350</v>
      </c>
      <c r="T79" s="14">
        <v>0</v>
      </c>
      <c r="U79" s="14"/>
      <c r="V79" s="14"/>
      <c r="W79" s="11">
        <v>45169</v>
      </c>
    </row>
    <row r="80" spans="1:23" x14ac:dyDescent="0.25">
      <c r="A80" s="1">
        <v>800160400</v>
      </c>
      <c r="B80" s="1" t="s">
        <v>12</v>
      </c>
      <c r="C80" s="1" t="s">
        <v>0</v>
      </c>
      <c r="D80" s="1">
        <v>16663</v>
      </c>
      <c r="E80" s="1" t="s">
        <v>95</v>
      </c>
      <c r="F80" s="1" t="s">
        <v>198</v>
      </c>
      <c r="G80" s="2">
        <v>45122.755706007127</v>
      </c>
      <c r="H80" s="2">
        <v>45122.755706007127</v>
      </c>
      <c r="I80" s="11">
        <v>45148.633270138889</v>
      </c>
      <c r="J80" s="1">
        <v>68449</v>
      </c>
      <c r="K80" s="1">
        <v>68449</v>
      </c>
      <c r="L80" s="1" t="s">
        <v>231</v>
      </c>
      <c r="M80" s="1"/>
      <c r="N80" s="1">
        <v>68449</v>
      </c>
      <c r="O80" s="1">
        <v>68449</v>
      </c>
      <c r="P80" s="14" t="s">
        <v>251</v>
      </c>
      <c r="Q80" s="14">
        <v>0</v>
      </c>
      <c r="R80" s="14">
        <v>0</v>
      </c>
      <c r="S80" s="14">
        <v>0</v>
      </c>
      <c r="T80" s="14">
        <v>0</v>
      </c>
      <c r="U80" s="14"/>
      <c r="V80" s="14"/>
      <c r="W80" s="11">
        <v>45169</v>
      </c>
    </row>
    <row r="81" spans="1:23" x14ac:dyDescent="0.25">
      <c r="A81" s="1">
        <v>800160400</v>
      </c>
      <c r="B81" s="1" t="s">
        <v>12</v>
      </c>
      <c r="C81" s="1" t="s">
        <v>0</v>
      </c>
      <c r="D81" s="1">
        <v>16676</v>
      </c>
      <c r="E81" s="1" t="s">
        <v>96</v>
      </c>
      <c r="F81" s="1" t="s">
        <v>199</v>
      </c>
      <c r="G81" s="2">
        <v>45124.347847222351</v>
      </c>
      <c r="H81" s="2">
        <v>45124.347847222351</v>
      </c>
      <c r="I81" s="11">
        <v>45148.60157515046</v>
      </c>
      <c r="J81" s="1">
        <v>34491</v>
      </c>
      <c r="K81" s="1">
        <v>34491</v>
      </c>
      <c r="L81" s="1" t="s">
        <v>235</v>
      </c>
      <c r="M81" s="1"/>
      <c r="N81" s="14">
        <v>34491</v>
      </c>
      <c r="O81" s="14">
        <v>0</v>
      </c>
      <c r="P81" s="14" t="s">
        <v>252</v>
      </c>
      <c r="Q81" s="14">
        <v>34491</v>
      </c>
      <c r="R81" s="14">
        <v>0</v>
      </c>
      <c r="S81" s="14">
        <v>34491</v>
      </c>
      <c r="T81" s="14">
        <v>0</v>
      </c>
      <c r="U81" s="14"/>
      <c r="V81" s="14"/>
      <c r="W81" s="11">
        <v>45169</v>
      </c>
    </row>
    <row r="82" spans="1:23" x14ac:dyDescent="0.25">
      <c r="A82" s="1">
        <v>800160400</v>
      </c>
      <c r="B82" s="1" t="s">
        <v>12</v>
      </c>
      <c r="C82" s="1" t="s">
        <v>0</v>
      </c>
      <c r="D82" s="1">
        <v>16911</v>
      </c>
      <c r="E82" s="1" t="s">
        <v>97</v>
      </c>
      <c r="F82" s="1" t="s">
        <v>200</v>
      </c>
      <c r="G82" s="2">
        <v>45126.349479166791</v>
      </c>
      <c r="H82" s="2">
        <v>45126.349479166791</v>
      </c>
      <c r="I82" s="11">
        <v>45148.625391006943</v>
      </c>
      <c r="J82" s="1">
        <v>46365</v>
      </c>
      <c r="K82" s="1">
        <v>46365</v>
      </c>
      <c r="L82" s="1" t="s">
        <v>231</v>
      </c>
      <c r="M82" s="1"/>
      <c r="N82" s="1">
        <v>46365</v>
      </c>
      <c r="O82" s="1">
        <v>46365</v>
      </c>
      <c r="P82" s="14" t="s">
        <v>253</v>
      </c>
      <c r="Q82" s="14">
        <v>0</v>
      </c>
      <c r="R82" s="14">
        <v>0</v>
      </c>
      <c r="S82" s="14">
        <v>0</v>
      </c>
      <c r="T82" s="14">
        <v>0</v>
      </c>
      <c r="U82" s="14"/>
      <c r="V82" s="14"/>
      <c r="W82" s="11">
        <v>45169</v>
      </c>
    </row>
    <row r="83" spans="1:23" x14ac:dyDescent="0.25">
      <c r="A83" s="1">
        <v>800160400</v>
      </c>
      <c r="B83" s="1" t="s">
        <v>12</v>
      </c>
      <c r="C83" s="1" t="s">
        <v>0</v>
      </c>
      <c r="D83" s="1">
        <v>17103</v>
      </c>
      <c r="E83" s="1" t="s">
        <v>98</v>
      </c>
      <c r="F83" s="1" t="s">
        <v>201</v>
      </c>
      <c r="G83" s="2">
        <v>45130.572233784944</v>
      </c>
      <c r="H83" s="2">
        <v>45130.572233784944</v>
      </c>
      <c r="I83" s="11">
        <v>45149.661720104166</v>
      </c>
      <c r="J83" s="1">
        <v>76262</v>
      </c>
      <c r="K83" s="1">
        <v>76262</v>
      </c>
      <c r="L83" s="1" t="s">
        <v>235</v>
      </c>
      <c r="M83" s="1"/>
      <c r="N83" s="14">
        <v>76262</v>
      </c>
      <c r="O83" s="14">
        <v>0</v>
      </c>
      <c r="P83" s="14"/>
      <c r="Q83" s="14">
        <v>76262</v>
      </c>
      <c r="R83" s="14">
        <v>0</v>
      </c>
      <c r="S83" s="14">
        <v>76262</v>
      </c>
      <c r="T83" s="14">
        <v>0</v>
      </c>
      <c r="U83" s="14"/>
      <c r="V83" s="14"/>
      <c r="W83" s="11">
        <v>45169</v>
      </c>
    </row>
    <row r="84" spans="1:23" x14ac:dyDescent="0.25">
      <c r="A84" s="1">
        <v>800160400</v>
      </c>
      <c r="B84" s="1" t="s">
        <v>12</v>
      </c>
      <c r="C84" s="1" t="s">
        <v>0</v>
      </c>
      <c r="D84" s="1">
        <v>17106</v>
      </c>
      <c r="E84" s="1" t="s">
        <v>99</v>
      </c>
      <c r="F84" s="1" t="s">
        <v>202</v>
      </c>
      <c r="G84" s="2">
        <v>45130.953969907481</v>
      </c>
      <c r="H84" s="2">
        <v>45130.953969907481</v>
      </c>
      <c r="I84" s="11">
        <v>45149.66353244213</v>
      </c>
      <c r="J84" s="1">
        <v>177662</v>
      </c>
      <c r="K84" s="1">
        <v>177662</v>
      </c>
      <c r="L84" s="1" t="s">
        <v>235</v>
      </c>
      <c r="M84" s="1"/>
      <c r="N84" s="14">
        <v>177662</v>
      </c>
      <c r="O84" s="14">
        <v>0</v>
      </c>
      <c r="P84" s="14"/>
      <c r="Q84" s="14">
        <v>177662</v>
      </c>
      <c r="R84" s="14">
        <v>0</v>
      </c>
      <c r="S84" s="14">
        <v>177662</v>
      </c>
      <c r="T84" s="14">
        <v>0</v>
      </c>
      <c r="U84" s="14"/>
      <c r="V84" s="14"/>
      <c r="W84" s="11">
        <v>45169</v>
      </c>
    </row>
    <row r="85" spans="1:23" x14ac:dyDescent="0.25">
      <c r="A85" s="1">
        <v>800160400</v>
      </c>
      <c r="B85" s="1" t="s">
        <v>12</v>
      </c>
      <c r="C85" s="1" t="s">
        <v>0</v>
      </c>
      <c r="D85" s="1">
        <v>17213</v>
      </c>
      <c r="E85" s="1" t="s">
        <v>100</v>
      </c>
      <c r="F85" s="1" t="s">
        <v>203</v>
      </c>
      <c r="G85" s="2">
        <v>45132.68018518528</v>
      </c>
      <c r="H85" s="2">
        <v>45132.68018518528</v>
      </c>
      <c r="I85" s="11">
        <v>45149.665668171299</v>
      </c>
      <c r="J85" s="1">
        <v>107862</v>
      </c>
      <c r="K85" s="1">
        <v>107862</v>
      </c>
      <c r="L85" s="1" t="s">
        <v>235</v>
      </c>
      <c r="M85" s="1"/>
      <c r="N85" s="14">
        <v>107862</v>
      </c>
      <c r="O85" s="14">
        <v>0</v>
      </c>
      <c r="P85" s="14"/>
      <c r="Q85" s="14">
        <v>107862</v>
      </c>
      <c r="R85" s="14">
        <v>0</v>
      </c>
      <c r="S85" s="14">
        <v>107862</v>
      </c>
      <c r="T85" s="14">
        <v>0</v>
      </c>
      <c r="U85" s="14"/>
      <c r="V85" s="14"/>
      <c r="W85" s="11">
        <v>45169</v>
      </c>
    </row>
    <row r="86" spans="1:23" x14ac:dyDescent="0.25">
      <c r="A86" s="1">
        <v>800160400</v>
      </c>
      <c r="B86" s="1" t="s">
        <v>12</v>
      </c>
      <c r="C86" s="1" t="s">
        <v>0</v>
      </c>
      <c r="D86" s="1">
        <v>17413</v>
      </c>
      <c r="E86" s="1" t="s">
        <v>101</v>
      </c>
      <c r="F86" s="1" t="s">
        <v>204</v>
      </c>
      <c r="G86" s="2">
        <v>45135.779814803042</v>
      </c>
      <c r="H86" s="2">
        <v>45135.779814803042</v>
      </c>
      <c r="I86" s="11">
        <v>45149.667413692128</v>
      </c>
      <c r="J86" s="1">
        <v>123162</v>
      </c>
      <c r="K86" s="1">
        <v>123162</v>
      </c>
      <c r="L86" s="1" t="s">
        <v>235</v>
      </c>
      <c r="M86" s="1"/>
      <c r="N86" s="14">
        <v>123162</v>
      </c>
      <c r="O86" s="14">
        <v>0</v>
      </c>
      <c r="P86" s="14"/>
      <c r="Q86" s="14">
        <v>123162</v>
      </c>
      <c r="R86" s="14">
        <v>0</v>
      </c>
      <c r="S86" s="14">
        <v>123162</v>
      </c>
      <c r="T86" s="14">
        <v>0</v>
      </c>
      <c r="U86" s="14"/>
      <c r="V86" s="14"/>
      <c r="W86" s="11">
        <v>45169</v>
      </c>
    </row>
    <row r="87" spans="1:23" x14ac:dyDescent="0.25">
      <c r="A87" s="1">
        <v>800160400</v>
      </c>
      <c r="B87" s="1" t="s">
        <v>12</v>
      </c>
      <c r="C87" s="1" t="s">
        <v>0</v>
      </c>
      <c r="D87" s="1">
        <v>17428</v>
      </c>
      <c r="E87" s="1" t="s">
        <v>102</v>
      </c>
      <c r="F87" s="1" t="s">
        <v>205</v>
      </c>
      <c r="G87" s="2">
        <v>45136.431087951176</v>
      </c>
      <c r="H87" s="2">
        <v>45136.431087951176</v>
      </c>
      <c r="I87" s="11">
        <v>45149.668760567132</v>
      </c>
      <c r="J87" s="1">
        <v>110862</v>
      </c>
      <c r="K87" s="1">
        <v>110862</v>
      </c>
      <c r="L87" s="1" t="s">
        <v>235</v>
      </c>
      <c r="M87" s="1"/>
      <c r="N87" s="14">
        <v>110862</v>
      </c>
      <c r="O87" s="14">
        <v>0</v>
      </c>
      <c r="P87" s="14"/>
      <c r="Q87" s="14">
        <v>110862</v>
      </c>
      <c r="R87" s="14">
        <v>0</v>
      </c>
      <c r="S87" s="14">
        <v>110862</v>
      </c>
      <c r="T87" s="14">
        <v>0</v>
      </c>
      <c r="U87" s="14"/>
      <c r="V87" s="14"/>
      <c r="W87" s="11">
        <v>45169</v>
      </c>
    </row>
    <row r="88" spans="1:23" x14ac:dyDescent="0.25">
      <c r="A88" s="1">
        <v>800160400</v>
      </c>
      <c r="B88" s="1" t="s">
        <v>12</v>
      </c>
      <c r="C88" s="1" t="s">
        <v>0</v>
      </c>
      <c r="D88" s="1">
        <v>17585</v>
      </c>
      <c r="E88" s="1" t="s">
        <v>103</v>
      </c>
      <c r="F88" s="1" t="s">
        <v>206</v>
      </c>
      <c r="G88" s="2">
        <v>45139.695254617836</v>
      </c>
      <c r="H88" s="2">
        <v>45139.695254617836</v>
      </c>
      <c r="I88" s="11"/>
      <c r="J88" s="1">
        <v>185470</v>
      </c>
      <c r="K88" s="4">
        <v>185470</v>
      </c>
      <c r="L88" s="1" t="s">
        <v>232</v>
      </c>
      <c r="M88" s="1"/>
      <c r="N88" s="14">
        <v>0</v>
      </c>
      <c r="O88" s="14">
        <v>0</v>
      </c>
      <c r="P88" s="14"/>
      <c r="Q88" s="14">
        <v>0</v>
      </c>
      <c r="R88" s="14">
        <v>0</v>
      </c>
      <c r="S88" s="14">
        <v>0</v>
      </c>
      <c r="T88" s="14">
        <v>0</v>
      </c>
      <c r="U88" s="14"/>
      <c r="V88" s="14"/>
      <c r="W88" s="11">
        <v>45169</v>
      </c>
    </row>
    <row r="89" spans="1:23" x14ac:dyDescent="0.25">
      <c r="A89" s="1">
        <v>800160400</v>
      </c>
      <c r="B89" s="1" t="s">
        <v>12</v>
      </c>
      <c r="C89" s="1" t="s">
        <v>0</v>
      </c>
      <c r="D89" s="1">
        <v>17670</v>
      </c>
      <c r="E89" s="1" t="s">
        <v>104</v>
      </c>
      <c r="F89" s="1" t="s">
        <v>207</v>
      </c>
      <c r="G89" s="2">
        <v>45141.769282407593</v>
      </c>
      <c r="H89" s="2">
        <v>45141.769282407593</v>
      </c>
      <c r="I89" s="11"/>
      <c r="J89" s="1">
        <v>161270</v>
      </c>
      <c r="K89" s="4">
        <v>161270</v>
      </c>
      <c r="L89" s="1" t="s">
        <v>232</v>
      </c>
      <c r="M89" s="1"/>
      <c r="N89" s="14">
        <v>0</v>
      </c>
      <c r="O89" s="14">
        <v>0</v>
      </c>
      <c r="P89" s="14"/>
      <c r="Q89" s="14">
        <v>0</v>
      </c>
      <c r="R89" s="14">
        <v>0</v>
      </c>
      <c r="S89" s="14">
        <v>0</v>
      </c>
      <c r="T89" s="14">
        <v>0</v>
      </c>
      <c r="U89" s="14"/>
      <c r="V89" s="14"/>
      <c r="W89" s="11">
        <v>45169</v>
      </c>
    </row>
    <row r="90" spans="1:23" x14ac:dyDescent="0.25">
      <c r="A90" s="1">
        <v>800160400</v>
      </c>
      <c r="B90" s="1" t="s">
        <v>12</v>
      </c>
      <c r="C90" s="1" t="s">
        <v>0</v>
      </c>
      <c r="D90" s="1">
        <v>17734</v>
      </c>
      <c r="E90" s="1" t="s">
        <v>105</v>
      </c>
      <c r="F90" s="1" t="s">
        <v>208</v>
      </c>
      <c r="G90" s="2">
        <v>45143.814583321568</v>
      </c>
      <c r="H90" s="2">
        <v>45143.814583321568</v>
      </c>
      <c r="I90" s="11"/>
      <c r="J90" s="1">
        <v>171917</v>
      </c>
      <c r="K90" s="4">
        <v>171917</v>
      </c>
      <c r="L90" s="1" t="s">
        <v>232</v>
      </c>
      <c r="M90" s="1"/>
      <c r="N90" s="14">
        <v>0</v>
      </c>
      <c r="O90" s="14">
        <v>0</v>
      </c>
      <c r="P90" s="14"/>
      <c r="Q90" s="14">
        <v>0</v>
      </c>
      <c r="R90" s="14">
        <v>0</v>
      </c>
      <c r="S90" s="14">
        <v>0</v>
      </c>
      <c r="T90" s="14">
        <v>0</v>
      </c>
      <c r="U90" s="14"/>
      <c r="V90" s="14"/>
      <c r="W90" s="11">
        <v>45169</v>
      </c>
    </row>
    <row r="91" spans="1:23" x14ac:dyDescent="0.25">
      <c r="A91" s="1">
        <v>800160400</v>
      </c>
      <c r="B91" s="1" t="s">
        <v>12</v>
      </c>
      <c r="C91" s="1" t="s">
        <v>0</v>
      </c>
      <c r="D91" s="1">
        <v>17751</v>
      </c>
      <c r="E91" s="1" t="s">
        <v>106</v>
      </c>
      <c r="F91" s="1" t="s">
        <v>209</v>
      </c>
      <c r="G91" s="2">
        <v>45145.962476851884</v>
      </c>
      <c r="H91" s="2">
        <v>45145.962476851884</v>
      </c>
      <c r="I91" s="11"/>
      <c r="J91" s="1">
        <v>115262</v>
      </c>
      <c r="K91" s="4">
        <v>115262</v>
      </c>
      <c r="L91" s="1" t="s">
        <v>232</v>
      </c>
      <c r="M91" s="1"/>
      <c r="N91" s="14">
        <v>0</v>
      </c>
      <c r="O91" s="14">
        <v>0</v>
      </c>
      <c r="P91" s="14"/>
      <c r="Q91" s="14">
        <v>0</v>
      </c>
      <c r="R91" s="14">
        <v>0</v>
      </c>
      <c r="S91" s="14">
        <v>0</v>
      </c>
      <c r="T91" s="14">
        <v>0</v>
      </c>
      <c r="U91" s="14"/>
      <c r="V91" s="14"/>
      <c r="W91" s="11">
        <v>45169</v>
      </c>
    </row>
    <row r="92" spans="1:23" x14ac:dyDescent="0.25">
      <c r="A92" s="1">
        <v>800160400</v>
      </c>
      <c r="B92" s="1" t="s">
        <v>12</v>
      </c>
      <c r="C92" s="1" t="s">
        <v>0</v>
      </c>
      <c r="D92" s="1">
        <v>17779</v>
      </c>
      <c r="E92" s="1" t="s">
        <v>107</v>
      </c>
      <c r="F92" s="1" t="s">
        <v>210</v>
      </c>
      <c r="G92" s="2">
        <v>45146.599409722257</v>
      </c>
      <c r="H92" s="2">
        <v>45146.599409722257</v>
      </c>
      <c r="I92" s="11"/>
      <c r="J92" s="1">
        <v>76262</v>
      </c>
      <c r="K92" s="4">
        <v>76262</v>
      </c>
      <c r="L92" s="1" t="s">
        <v>232</v>
      </c>
      <c r="M92" s="1"/>
      <c r="N92" s="14">
        <v>0</v>
      </c>
      <c r="O92" s="14">
        <v>0</v>
      </c>
      <c r="P92" s="14"/>
      <c r="Q92" s="14">
        <v>0</v>
      </c>
      <c r="R92" s="14">
        <v>0</v>
      </c>
      <c r="S92" s="14">
        <v>0</v>
      </c>
      <c r="T92" s="14">
        <v>0</v>
      </c>
      <c r="U92" s="14"/>
      <c r="V92" s="14"/>
      <c r="W92" s="11">
        <v>45169</v>
      </c>
    </row>
    <row r="93" spans="1:23" x14ac:dyDescent="0.25">
      <c r="A93" s="1">
        <v>800160400</v>
      </c>
      <c r="B93" s="1" t="s">
        <v>12</v>
      </c>
      <c r="C93" s="1" t="s">
        <v>0</v>
      </c>
      <c r="D93" s="1">
        <v>17907</v>
      </c>
      <c r="E93" s="1" t="s">
        <v>108</v>
      </c>
      <c r="F93" s="1" t="s">
        <v>211</v>
      </c>
      <c r="G93" s="2">
        <v>45148.307743055746</v>
      </c>
      <c r="H93" s="2">
        <v>45148.307743055746</v>
      </c>
      <c r="I93" s="11"/>
      <c r="J93" s="1">
        <v>200256</v>
      </c>
      <c r="K93" s="4">
        <v>200256</v>
      </c>
      <c r="L93" s="1" t="s">
        <v>232</v>
      </c>
      <c r="M93" s="1"/>
      <c r="N93" s="14">
        <v>0</v>
      </c>
      <c r="O93" s="14">
        <v>0</v>
      </c>
      <c r="P93" s="14"/>
      <c r="Q93" s="14">
        <v>0</v>
      </c>
      <c r="R93" s="14">
        <v>0</v>
      </c>
      <c r="S93" s="14">
        <v>0</v>
      </c>
      <c r="T93" s="14">
        <v>0</v>
      </c>
      <c r="U93" s="14"/>
      <c r="V93" s="14"/>
      <c r="W93" s="11">
        <v>45169</v>
      </c>
    </row>
    <row r="94" spans="1:23" x14ac:dyDescent="0.25">
      <c r="A94" s="1">
        <v>800160400</v>
      </c>
      <c r="B94" s="1" t="s">
        <v>12</v>
      </c>
      <c r="C94" s="1" t="s">
        <v>0</v>
      </c>
      <c r="D94" s="1">
        <v>17913</v>
      </c>
      <c r="E94" s="1" t="s">
        <v>109</v>
      </c>
      <c r="F94" s="1" t="s">
        <v>212</v>
      </c>
      <c r="G94" s="2">
        <v>45148.333888877183</v>
      </c>
      <c r="H94" s="2">
        <v>45148.333888877183</v>
      </c>
      <c r="I94" s="11"/>
      <c r="J94" s="1">
        <v>63455</v>
      </c>
      <c r="K94" s="4">
        <v>63455</v>
      </c>
      <c r="L94" s="1" t="s">
        <v>232</v>
      </c>
      <c r="M94" s="1"/>
      <c r="N94" s="14">
        <v>0</v>
      </c>
      <c r="O94" s="14">
        <v>0</v>
      </c>
      <c r="P94" s="14"/>
      <c r="Q94" s="14">
        <v>0</v>
      </c>
      <c r="R94" s="14">
        <v>0</v>
      </c>
      <c r="S94" s="14">
        <v>0</v>
      </c>
      <c r="T94" s="14">
        <v>0</v>
      </c>
      <c r="U94" s="14"/>
      <c r="V94" s="14"/>
      <c r="W94" s="11">
        <v>45169</v>
      </c>
    </row>
    <row r="95" spans="1:23" x14ac:dyDescent="0.25">
      <c r="A95" s="1">
        <v>800160400</v>
      </c>
      <c r="B95" s="1" t="s">
        <v>12</v>
      </c>
      <c r="C95" s="1" t="s">
        <v>0</v>
      </c>
      <c r="D95" s="1">
        <v>17952</v>
      </c>
      <c r="E95" s="1" t="s">
        <v>110</v>
      </c>
      <c r="F95" s="1" t="s">
        <v>213</v>
      </c>
      <c r="G95" s="2">
        <v>45148.670509247575</v>
      </c>
      <c r="H95" s="2">
        <v>45148.670509247575</v>
      </c>
      <c r="I95" s="11"/>
      <c r="J95" s="1">
        <v>99423</v>
      </c>
      <c r="K95" s="4">
        <v>99423</v>
      </c>
      <c r="L95" s="1" t="s">
        <v>232</v>
      </c>
      <c r="M95" s="1"/>
      <c r="N95" s="14">
        <v>0</v>
      </c>
      <c r="O95" s="14">
        <v>0</v>
      </c>
      <c r="P95" s="14"/>
      <c r="Q95" s="14">
        <v>0</v>
      </c>
      <c r="R95" s="14">
        <v>0</v>
      </c>
      <c r="S95" s="14">
        <v>0</v>
      </c>
      <c r="T95" s="14">
        <v>0</v>
      </c>
      <c r="U95" s="14"/>
      <c r="V95" s="14"/>
      <c r="W95" s="11">
        <v>45169</v>
      </c>
    </row>
    <row r="96" spans="1:23" x14ac:dyDescent="0.25">
      <c r="A96" s="1">
        <v>800160400</v>
      </c>
      <c r="B96" s="1" t="s">
        <v>12</v>
      </c>
      <c r="C96" s="1" t="s">
        <v>0</v>
      </c>
      <c r="D96" s="1">
        <v>17954</v>
      </c>
      <c r="E96" s="1" t="s">
        <v>111</v>
      </c>
      <c r="F96" s="1" t="s">
        <v>214</v>
      </c>
      <c r="G96" s="2">
        <v>45148.764861099422</v>
      </c>
      <c r="H96" s="2">
        <v>45148.764861099422</v>
      </c>
      <c r="I96" s="11"/>
      <c r="J96" s="1">
        <v>159070</v>
      </c>
      <c r="K96" s="4">
        <v>159070</v>
      </c>
      <c r="L96" s="1" t="s">
        <v>232</v>
      </c>
      <c r="M96" s="1"/>
      <c r="N96" s="14">
        <v>0</v>
      </c>
      <c r="O96" s="14">
        <v>0</v>
      </c>
      <c r="P96" s="14"/>
      <c r="Q96" s="14">
        <v>0</v>
      </c>
      <c r="R96" s="14">
        <v>0</v>
      </c>
      <c r="S96" s="14">
        <v>0</v>
      </c>
      <c r="T96" s="14">
        <v>0</v>
      </c>
      <c r="U96" s="14"/>
      <c r="V96" s="14"/>
      <c r="W96" s="11">
        <v>45169</v>
      </c>
    </row>
    <row r="97" spans="1:23" x14ac:dyDescent="0.25">
      <c r="A97" s="1">
        <v>800160400</v>
      </c>
      <c r="B97" s="1" t="s">
        <v>12</v>
      </c>
      <c r="C97" s="1" t="s">
        <v>0</v>
      </c>
      <c r="D97" s="1">
        <v>18002</v>
      </c>
      <c r="E97" s="1" t="s">
        <v>112</v>
      </c>
      <c r="F97" s="1" t="s">
        <v>215</v>
      </c>
      <c r="G97" s="2">
        <v>45152.332638889086</v>
      </c>
      <c r="H97" s="2">
        <v>45152.332638889086</v>
      </c>
      <c r="I97" s="11"/>
      <c r="J97" s="1">
        <v>46400</v>
      </c>
      <c r="K97" s="4">
        <v>46400</v>
      </c>
      <c r="L97" s="1" t="s">
        <v>232</v>
      </c>
      <c r="M97" s="1"/>
      <c r="N97" s="14">
        <v>0</v>
      </c>
      <c r="O97" s="14">
        <v>0</v>
      </c>
      <c r="P97" s="14"/>
      <c r="Q97" s="14">
        <v>0</v>
      </c>
      <c r="R97" s="14">
        <v>0</v>
      </c>
      <c r="S97" s="14">
        <v>0</v>
      </c>
      <c r="T97" s="14">
        <v>0</v>
      </c>
      <c r="U97" s="14"/>
      <c r="V97" s="14"/>
      <c r="W97" s="11">
        <v>45169</v>
      </c>
    </row>
    <row r="98" spans="1:23" x14ac:dyDescent="0.25">
      <c r="A98" s="1">
        <v>800160400</v>
      </c>
      <c r="B98" s="1" t="s">
        <v>12</v>
      </c>
      <c r="C98" s="1" t="s">
        <v>0</v>
      </c>
      <c r="D98" s="1">
        <v>18016</v>
      </c>
      <c r="E98" s="1" t="s">
        <v>113</v>
      </c>
      <c r="F98" s="1" t="s">
        <v>216</v>
      </c>
      <c r="G98" s="2">
        <v>45152.617974525318</v>
      </c>
      <c r="H98" s="2">
        <v>45152.617974525318</v>
      </c>
      <c r="I98" s="11"/>
      <c r="J98" s="1">
        <v>99423</v>
      </c>
      <c r="K98" s="4">
        <v>99423</v>
      </c>
      <c r="L98" s="1" t="s">
        <v>232</v>
      </c>
      <c r="M98" s="1"/>
      <c r="N98" s="14">
        <v>0</v>
      </c>
      <c r="O98" s="14">
        <v>0</v>
      </c>
      <c r="P98" s="14"/>
      <c r="Q98" s="14">
        <v>0</v>
      </c>
      <c r="R98" s="14">
        <v>0</v>
      </c>
      <c r="S98" s="14">
        <v>0</v>
      </c>
      <c r="T98" s="14">
        <v>0</v>
      </c>
      <c r="U98" s="14"/>
      <c r="V98" s="14"/>
      <c r="W98" s="11">
        <v>45169</v>
      </c>
    </row>
    <row r="99" spans="1:23" x14ac:dyDescent="0.25">
      <c r="A99" s="1">
        <v>800160400</v>
      </c>
      <c r="B99" s="1" t="s">
        <v>12</v>
      </c>
      <c r="C99" s="1" t="s">
        <v>0</v>
      </c>
      <c r="D99" s="1">
        <v>18023</v>
      </c>
      <c r="E99" s="1" t="s">
        <v>114</v>
      </c>
      <c r="F99" s="1" t="s">
        <v>217</v>
      </c>
      <c r="G99" s="2">
        <v>45152.651782407425</v>
      </c>
      <c r="H99" s="2">
        <v>45152.651782407425</v>
      </c>
      <c r="I99" s="11"/>
      <c r="J99" s="1">
        <v>247923</v>
      </c>
      <c r="K99" s="4">
        <v>247923</v>
      </c>
      <c r="L99" s="1" t="s">
        <v>232</v>
      </c>
      <c r="M99" s="1"/>
      <c r="N99" s="14">
        <v>0</v>
      </c>
      <c r="O99" s="14">
        <v>0</v>
      </c>
      <c r="P99" s="14"/>
      <c r="Q99" s="14">
        <v>0</v>
      </c>
      <c r="R99" s="14">
        <v>0</v>
      </c>
      <c r="S99" s="14">
        <v>0</v>
      </c>
      <c r="T99" s="14">
        <v>0</v>
      </c>
      <c r="U99" s="14"/>
      <c r="V99" s="14"/>
      <c r="W99" s="11">
        <v>45169</v>
      </c>
    </row>
    <row r="100" spans="1:23" x14ac:dyDescent="0.25">
      <c r="A100" s="1">
        <v>800160400</v>
      </c>
      <c r="B100" s="1" t="s">
        <v>12</v>
      </c>
      <c r="C100" s="1" t="s">
        <v>0</v>
      </c>
      <c r="D100" s="1">
        <v>18053</v>
      </c>
      <c r="E100" s="1" t="s">
        <v>115</v>
      </c>
      <c r="F100" s="1" t="s">
        <v>218</v>
      </c>
      <c r="G100" s="2">
        <v>45153.425891203806</v>
      </c>
      <c r="H100" s="2">
        <v>45153.425891203806</v>
      </c>
      <c r="I100" s="11"/>
      <c r="J100" s="1">
        <v>90000</v>
      </c>
      <c r="K100" s="4">
        <v>90000</v>
      </c>
      <c r="L100" s="1" t="s">
        <v>232</v>
      </c>
      <c r="M100" s="1"/>
      <c r="N100" s="14">
        <v>0</v>
      </c>
      <c r="O100" s="14">
        <v>0</v>
      </c>
      <c r="P100" s="14"/>
      <c r="Q100" s="14">
        <v>0</v>
      </c>
      <c r="R100" s="14">
        <v>0</v>
      </c>
      <c r="S100" s="14">
        <v>0</v>
      </c>
      <c r="T100" s="14">
        <v>0</v>
      </c>
      <c r="U100" s="14"/>
      <c r="V100" s="14"/>
      <c r="W100" s="11">
        <v>45169</v>
      </c>
    </row>
    <row r="101" spans="1:23" x14ac:dyDescent="0.25">
      <c r="A101" s="1">
        <v>800160400</v>
      </c>
      <c r="B101" s="1" t="s">
        <v>12</v>
      </c>
      <c r="C101" s="1" t="s">
        <v>0</v>
      </c>
      <c r="D101" s="1">
        <v>18224</v>
      </c>
      <c r="E101" s="1" t="s">
        <v>116</v>
      </c>
      <c r="F101" s="1" t="s">
        <v>219</v>
      </c>
      <c r="G101" s="2">
        <v>45158.75648148125</v>
      </c>
      <c r="H101" s="2">
        <v>45158.75648148125</v>
      </c>
      <c r="I101" s="11"/>
      <c r="J101" s="1">
        <v>76262</v>
      </c>
      <c r="K101" s="4">
        <v>76262</v>
      </c>
      <c r="L101" s="1" t="s">
        <v>232</v>
      </c>
      <c r="M101" s="1"/>
      <c r="N101" s="14">
        <v>0</v>
      </c>
      <c r="O101" s="14">
        <v>0</v>
      </c>
      <c r="P101" s="14"/>
      <c r="Q101" s="14">
        <v>0</v>
      </c>
      <c r="R101" s="14">
        <v>0</v>
      </c>
      <c r="S101" s="14">
        <v>0</v>
      </c>
      <c r="T101" s="14">
        <v>0</v>
      </c>
      <c r="U101" s="14"/>
      <c r="V101" s="14"/>
      <c r="W101" s="11">
        <v>45169</v>
      </c>
    </row>
    <row r="102" spans="1:23" x14ac:dyDescent="0.25">
      <c r="A102" s="1">
        <v>800160400</v>
      </c>
      <c r="B102" s="1" t="s">
        <v>12</v>
      </c>
      <c r="C102" s="1" t="s">
        <v>0</v>
      </c>
      <c r="D102" s="1">
        <v>18366</v>
      </c>
      <c r="E102" s="1" t="s">
        <v>117</v>
      </c>
      <c r="F102" s="1" t="s">
        <v>220</v>
      </c>
      <c r="G102" s="2">
        <v>45163.314791666809</v>
      </c>
      <c r="H102" s="2">
        <v>45163.314791666809</v>
      </c>
      <c r="I102" s="11"/>
      <c r="J102" s="1">
        <v>46365</v>
      </c>
      <c r="K102" s="4">
        <v>46365</v>
      </c>
      <c r="L102" s="1" t="s">
        <v>232</v>
      </c>
      <c r="M102" s="1"/>
      <c r="N102" s="14">
        <v>0</v>
      </c>
      <c r="O102" s="14">
        <v>0</v>
      </c>
      <c r="P102" s="14"/>
      <c r="Q102" s="14">
        <v>0</v>
      </c>
      <c r="R102" s="14">
        <v>0</v>
      </c>
      <c r="S102" s="14">
        <v>0</v>
      </c>
      <c r="T102" s="14">
        <v>0</v>
      </c>
      <c r="U102" s="14"/>
      <c r="V102" s="14"/>
      <c r="W102" s="11">
        <v>45169</v>
      </c>
    </row>
    <row r="103" spans="1:23" x14ac:dyDescent="0.25">
      <c r="A103" s="1">
        <v>800160400</v>
      </c>
      <c r="B103" s="1" t="s">
        <v>12</v>
      </c>
      <c r="C103" s="1" t="s">
        <v>0</v>
      </c>
      <c r="D103" s="1">
        <v>18412</v>
      </c>
      <c r="E103" s="1" t="s">
        <v>118</v>
      </c>
      <c r="F103" s="1" t="s">
        <v>221</v>
      </c>
      <c r="G103" s="2">
        <v>45163.808518518694</v>
      </c>
      <c r="H103" s="2">
        <v>45163.808518518694</v>
      </c>
      <c r="I103" s="11"/>
      <c r="J103" s="1">
        <v>283056</v>
      </c>
      <c r="K103" s="4">
        <v>283056</v>
      </c>
      <c r="L103" s="1" t="s">
        <v>232</v>
      </c>
      <c r="M103" s="1"/>
      <c r="N103" s="14">
        <v>0</v>
      </c>
      <c r="O103" s="14">
        <v>0</v>
      </c>
      <c r="P103" s="14"/>
      <c r="Q103" s="14">
        <v>0</v>
      </c>
      <c r="R103" s="14">
        <v>0</v>
      </c>
      <c r="S103" s="14">
        <v>0</v>
      </c>
      <c r="T103" s="14">
        <v>0</v>
      </c>
      <c r="U103" s="14"/>
      <c r="V103" s="14"/>
      <c r="W103" s="11">
        <v>45169</v>
      </c>
    </row>
    <row r="104" spans="1:23" x14ac:dyDescent="0.25">
      <c r="A104" s="1">
        <v>800160400</v>
      </c>
      <c r="B104" s="1" t="s">
        <v>12</v>
      </c>
      <c r="C104" s="1" t="s">
        <v>0</v>
      </c>
      <c r="D104" s="1">
        <v>18416</v>
      </c>
      <c r="E104" s="1" t="s">
        <v>119</v>
      </c>
      <c r="F104" s="1" t="s">
        <v>222</v>
      </c>
      <c r="G104" s="2">
        <v>45164.038877314888</v>
      </c>
      <c r="H104" s="2">
        <v>45164.038877314888</v>
      </c>
      <c r="I104" s="11"/>
      <c r="J104" s="1">
        <v>155749</v>
      </c>
      <c r="K104" s="4">
        <v>155749</v>
      </c>
      <c r="L104" s="1" t="s">
        <v>232</v>
      </c>
      <c r="M104" s="1"/>
      <c r="N104" s="14">
        <v>0</v>
      </c>
      <c r="O104" s="14">
        <v>0</v>
      </c>
      <c r="P104" s="14"/>
      <c r="Q104" s="14">
        <v>0</v>
      </c>
      <c r="R104" s="14">
        <v>0</v>
      </c>
      <c r="S104" s="14">
        <v>0</v>
      </c>
      <c r="T104" s="14">
        <v>0</v>
      </c>
      <c r="U104" s="14"/>
      <c r="V104" s="14"/>
      <c r="W104" s="11">
        <v>45169</v>
      </c>
    </row>
    <row r="105" spans="1:23" x14ac:dyDescent="0.25">
      <c r="W105" s="12"/>
    </row>
  </sheetData>
  <conditionalFormatting sqref="D1:F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4" zoomScale="90" zoomScaleNormal="90" zoomScaleSheetLayoutView="100" workbookViewId="0">
      <selection activeCell="J21" sqref="J21"/>
    </sheetView>
  </sheetViews>
  <sheetFormatPr baseColWidth="10" defaultRowHeight="12.75" x14ac:dyDescent="0.2"/>
  <cols>
    <col min="1" max="1" width="1" style="25" customWidth="1"/>
    <col min="2" max="2" width="11.42578125" style="25"/>
    <col min="3" max="3" width="17.5703125" style="25" customWidth="1"/>
    <col min="4" max="4" width="11.5703125" style="25" customWidth="1"/>
    <col min="5" max="8" width="11.42578125" style="25"/>
    <col min="9" max="9" width="22.5703125" style="25" customWidth="1"/>
    <col min="10" max="10" width="14" style="25" customWidth="1"/>
    <col min="11" max="11" width="1.7109375" style="25" customWidth="1"/>
    <col min="12" max="225" width="11.42578125" style="25"/>
    <col min="226" max="226" width="4.42578125" style="25" customWidth="1"/>
    <col min="227" max="227" width="11.42578125" style="25"/>
    <col min="228" max="228" width="17.5703125" style="25" customWidth="1"/>
    <col min="229" max="229" width="11.5703125" style="25" customWidth="1"/>
    <col min="230" max="233" width="11.42578125" style="25"/>
    <col min="234" max="234" width="22.5703125" style="25" customWidth="1"/>
    <col min="235" max="235" width="14" style="25" customWidth="1"/>
    <col min="236" max="236" width="1.7109375" style="25" customWidth="1"/>
    <col min="237" max="481" width="11.42578125" style="25"/>
    <col min="482" max="482" width="4.42578125" style="25" customWidth="1"/>
    <col min="483" max="483" width="11.42578125" style="25"/>
    <col min="484" max="484" width="17.5703125" style="25" customWidth="1"/>
    <col min="485" max="485" width="11.5703125" style="25" customWidth="1"/>
    <col min="486" max="489" width="11.42578125" style="25"/>
    <col min="490" max="490" width="22.5703125" style="25" customWidth="1"/>
    <col min="491" max="491" width="14" style="25" customWidth="1"/>
    <col min="492" max="492" width="1.7109375" style="25" customWidth="1"/>
    <col min="493" max="737" width="11.42578125" style="25"/>
    <col min="738" max="738" width="4.42578125" style="25" customWidth="1"/>
    <col min="739" max="739" width="11.42578125" style="25"/>
    <col min="740" max="740" width="17.5703125" style="25" customWidth="1"/>
    <col min="741" max="741" width="11.5703125" style="25" customWidth="1"/>
    <col min="742" max="745" width="11.42578125" style="25"/>
    <col min="746" max="746" width="22.5703125" style="25" customWidth="1"/>
    <col min="747" max="747" width="14" style="25" customWidth="1"/>
    <col min="748" max="748" width="1.7109375" style="25" customWidth="1"/>
    <col min="749" max="993" width="11.42578125" style="25"/>
    <col min="994" max="994" width="4.42578125" style="25" customWidth="1"/>
    <col min="995" max="995" width="11.42578125" style="25"/>
    <col min="996" max="996" width="17.5703125" style="25" customWidth="1"/>
    <col min="997" max="997" width="11.5703125" style="25" customWidth="1"/>
    <col min="998" max="1001" width="11.42578125" style="25"/>
    <col min="1002" max="1002" width="22.5703125" style="25" customWidth="1"/>
    <col min="1003" max="1003" width="14" style="25" customWidth="1"/>
    <col min="1004" max="1004" width="1.7109375" style="25" customWidth="1"/>
    <col min="1005" max="1249" width="11.42578125" style="25"/>
    <col min="1250" max="1250" width="4.42578125" style="25" customWidth="1"/>
    <col min="1251" max="1251" width="11.42578125" style="25"/>
    <col min="1252" max="1252" width="17.5703125" style="25" customWidth="1"/>
    <col min="1253" max="1253" width="11.5703125" style="25" customWidth="1"/>
    <col min="1254" max="1257" width="11.42578125" style="25"/>
    <col min="1258" max="1258" width="22.5703125" style="25" customWidth="1"/>
    <col min="1259" max="1259" width="14" style="25" customWidth="1"/>
    <col min="1260" max="1260" width="1.7109375" style="25" customWidth="1"/>
    <col min="1261" max="1505" width="11.42578125" style="25"/>
    <col min="1506" max="1506" width="4.42578125" style="25" customWidth="1"/>
    <col min="1507" max="1507" width="11.42578125" style="25"/>
    <col min="1508" max="1508" width="17.5703125" style="25" customWidth="1"/>
    <col min="1509" max="1509" width="11.5703125" style="25" customWidth="1"/>
    <col min="1510" max="1513" width="11.42578125" style="25"/>
    <col min="1514" max="1514" width="22.5703125" style="25" customWidth="1"/>
    <col min="1515" max="1515" width="14" style="25" customWidth="1"/>
    <col min="1516" max="1516" width="1.7109375" style="25" customWidth="1"/>
    <col min="1517" max="1761" width="11.42578125" style="25"/>
    <col min="1762" max="1762" width="4.42578125" style="25" customWidth="1"/>
    <col min="1763" max="1763" width="11.42578125" style="25"/>
    <col min="1764" max="1764" width="17.5703125" style="25" customWidth="1"/>
    <col min="1765" max="1765" width="11.5703125" style="25" customWidth="1"/>
    <col min="1766" max="1769" width="11.42578125" style="25"/>
    <col min="1770" max="1770" width="22.5703125" style="25" customWidth="1"/>
    <col min="1771" max="1771" width="14" style="25" customWidth="1"/>
    <col min="1772" max="1772" width="1.7109375" style="25" customWidth="1"/>
    <col min="1773" max="2017" width="11.42578125" style="25"/>
    <col min="2018" max="2018" width="4.42578125" style="25" customWidth="1"/>
    <col min="2019" max="2019" width="11.42578125" style="25"/>
    <col min="2020" max="2020" width="17.5703125" style="25" customWidth="1"/>
    <col min="2021" max="2021" width="11.5703125" style="25" customWidth="1"/>
    <col min="2022" max="2025" width="11.42578125" style="25"/>
    <col min="2026" max="2026" width="22.5703125" style="25" customWidth="1"/>
    <col min="2027" max="2027" width="14" style="25" customWidth="1"/>
    <col min="2028" max="2028" width="1.7109375" style="25" customWidth="1"/>
    <col min="2029" max="2273" width="11.42578125" style="25"/>
    <col min="2274" max="2274" width="4.42578125" style="25" customWidth="1"/>
    <col min="2275" max="2275" width="11.42578125" style="25"/>
    <col min="2276" max="2276" width="17.5703125" style="25" customWidth="1"/>
    <col min="2277" max="2277" width="11.5703125" style="25" customWidth="1"/>
    <col min="2278" max="2281" width="11.42578125" style="25"/>
    <col min="2282" max="2282" width="22.5703125" style="25" customWidth="1"/>
    <col min="2283" max="2283" width="14" style="25" customWidth="1"/>
    <col min="2284" max="2284" width="1.7109375" style="25" customWidth="1"/>
    <col min="2285" max="2529" width="11.42578125" style="25"/>
    <col min="2530" max="2530" width="4.42578125" style="25" customWidth="1"/>
    <col min="2531" max="2531" width="11.42578125" style="25"/>
    <col min="2532" max="2532" width="17.5703125" style="25" customWidth="1"/>
    <col min="2533" max="2533" width="11.5703125" style="25" customWidth="1"/>
    <col min="2534" max="2537" width="11.42578125" style="25"/>
    <col min="2538" max="2538" width="22.5703125" style="25" customWidth="1"/>
    <col min="2539" max="2539" width="14" style="25" customWidth="1"/>
    <col min="2540" max="2540" width="1.7109375" style="25" customWidth="1"/>
    <col min="2541" max="2785" width="11.42578125" style="25"/>
    <col min="2786" max="2786" width="4.42578125" style="25" customWidth="1"/>
    <col min="2787" max="2787" width="11.42578125" style="25"/>
    <col min="2788" max="2788" width="17.5703125" style="25" customWidth="1"/>
    <col min="2789" max="2789" width="11.5703125" style="25" customWidth="1"/>
    <col min="2790" max="2793" width="11.42578125" style="25"/>
    <col min="2794" max="2794" width="22.5703125" style="25" customWidth="1"/>
    <col min="2795" max="2795" width="14" style="25" customWidth="1"/>
    <col min="2796" max="2796" width="1.7109375" style="25" customWidth="1"/>
    <col min="2797" max="3041" width="11.42578125" style="25"/>
    <col min="3042" max="3042" width="4.42578125" style="25" customWidth="1"/>
    <col min="3043" max="3043" width="11.42578125" style="25"/>
    <col min="3044" max="3044" width="17.5703125" style="25" customWidth="1"/>
    <col min="3045" max="3045" width="11.5703125" style="25" customWidth="1"/>
    <col min="3046" max="3049" width="11.42578125" style="25"/>
    <col min="3050" max="3050" width="22.5703125" style="25" customWidth="1"/>
    <col min="3051" max="3051" width="14" style="25" customWidth="1"/>
    <col min="3052" max="3052" width="1.7109375" style="25" customWidth="1"/>
    <col min="3053" max="3297" width="11.42578125" style="25"/>
    <col min="3298" max="3298" width="4.42578125" style="25" customWidth="1"/>
    <col min="3299" max="3299" width="11.42578125" style="25"/>
    <col min="3300" max="3300" width="17.5703125" style="25" customWidth="1"/>
    <col min="3301" max="3301" width="11.5703125" style="25" customWidth="1"/>
    <col min="3302" max="3305" width="11.42578125" style="25"/>
    <col min="3306" max="3306" width="22.5703125" style="25" customWidth="1"/>
    <col min="3307" max="3307" width="14" style="25" customWidth="1"/>
    <col min="3308" max="3308" width="1.7109375" style="25" customWidth="1"/>
    <col min="3309" max="3553" width="11.42578125" style="25"/>
    <col min="3554" max="3554" width="4.42578125" style="25" customWidth="1"/>
    <col min="3555" max="3555" width="11.42578125" style="25"/>
    <col min="3556" max="3556" width="17.5703125" style="25" customWidth="1"/>
    <col min="3557" max="3557" width="11.5703125" style="25" customWidth="1"/>
    <col min="3558" max="3561" width="11.42578125" style="25"/>
    <col min="3562" max="3562" width="22.5703125" style="25" customWidth="1"/>
    <col min="3563" max="3563" width="14" style="25" customWidth="1"/>
    <col min="3564" max="3564" width="1.7109375" style="25" customWidth="1"/>
    <col min="3565" max="3809" width="11.42578125" style="25"/>
    <col min="3810" max="3810" width="4.42578125" style="25" customWidth="1"/>
    <col min="3811" max="3811" width="11.42578125" style="25"/>
    <col min="3812" max="3812" width="17.5703125" style="25" customWidth="1"/>
    <col min="3813" max="3813" width="11.5703125" style="25" customWidth="1"/>
    <col min="3814" max="3817" width="11.42578125" style="25"/>
    <col min="3818" max="3818" width="22.5703125" style="25" customWidth="1"/>
    <col min="3819" max="3819" width="14" style="25" customWidth="1"/>
    <col min="3820" max="3820" width="1.7109375" style="25" customWidth="1"/>
    <col min="3821" max="4065" width="11.42578125" style="25"/>
    <col min="4066" max="4066" width="4.42578125" style="25" customWidth="1"/>
    <col min="4067" max="4067" width="11.42578125" style="25"/>
    <col min="4068" max="4068" width="17.5703125" style="25" customWidth="1"/>
    <col min="4069" max="4069" width="11.5703125" style="25" customWidth="1"/>
    <col min="4070" max="4073" width="11.42578125" style="25"/>
    <col min="4074" max="4074" width="22.5703125" style="25" customWidth="1"/>
    <col min="4075" max="4075" width="14" style="25" customWidth="1"/>
    <col min="4076" max="4076" width="1.7109375" style="25" customWidth="1"/>
    <col min="4077" max="4321" width="11.42578125" style="25"/>
    <col min="4322" max="4322" width="4.42578125" style="25" customWidth="1"/>
    <col min="4323" max="4323" width="11.42578125" style="25"/>
    <col min="4324" max="4324" width="17.5703125" style="25" customWidth="1"/>
    <col min="4325" max="4325" width="11.5703125" style="25" customWidth="1"/>
    <col min="4326" max="4329" width="11.42578125" style="25"/>
    <col min="4330" max="4330" width="22.5703125" style="25" customWidth="1"/>
    <col min="4331" max="4331" width="14" style="25" customWidth="1"/>
    <col min="4332" max="4332" width="1.7109375" style="25" customWidth="1"/>
    <col min="4333" max="4577" width="11.42578125" style="25"/>
    <col min="4578" max="4578" width="4.42578125" style="25" customWidth="1"/>
    <col min="4579" max="4579" width="11.42578125" style="25"/>
    <col min="4580" max="4580" width="17.5703125" style="25" customWidth="1"/>
    <col min="4581" max="4581" width="11.5703125" style="25" customWidth="1"/>
    <col min="4582" max="4585" width="11.42578125" style="25"/>
    <col min="4586" max="4586" width="22.5703125" style="25" customWidth="1"/>
    <col min="4587" max="4587" width="14" style="25" customWidth="1"/>
    <col min="4588" max="4588" width="1.7109375" style="25" customWidth="1"/>
    <col min="4589" max="4833" width="11.42578125" style="25"/>
    <col min="4834" max="4834" width="4.42578125" style="25" customWidth="1"/>
    <col min="4835" max="4835" width="11.42578125" style="25"/>
    <col min="4836" max="4836" width="17.5703125" style="25" customWidth="1"/>
    <col min="4837" max="4837" width="11.5703125" style="25" customWidth="1"/>
    <col min="4838" max="4841" width="11.42578125" style="25"/>
    <col min="4842" max="4842" width="22.5703125" style="25" customWidth="1"/>
    <col min="4843" max="4843" width="14" style="25" customWidth="1"/>
    <col min="4844" max="4844" width="1.7109375" style="25" customWidth="1"/>
    <col min="4845" max="5089" width="11.42578125" style="25"/>
    <col min="5090" max="5090" width="4.42578125" style="25" customWidth="1"/>
    <col min="5091" max="5091" width="11.42578125" style="25"/>
    <col min="5092" max="5092" width="17.5703125" style="25" customWidth="1"/>
    <col min="5093" max="5093" width="11.5703125" style="25" customWidth="1"/>
    <col min="5094" max="5097" width="11.42578125" style="25"/>
    <col min="5098" max="5098" width="22.5703125" style="25" customWidth="1"/>
    <col min="5099" max="5099" width="14" style="25" customWidth="1"/>
    <col min="5100" max="5100" width="1.7109375" style="25" customWidth="1"/>
    <col min="5101" max="5345" width="11.42578125" style="25"/>
    <col min="5346" max="5346" width="4.42578125" style="25" customWidth="1"/>
    <col min="5347" max="5347" width="11.42578125" style="25"/>
    <col min="5348" max="5348" width="17.5703125" style="25" customWidth="1"/>
    <col min="5349" max="5349" width="11.5703125" style="25" customWidth="1"/>
    <col min="5350" max="5353" width="11.42578125" style="25"/>
    <col min="5354" max="5354" width="22.5703125" style="25" customWidth="1"/>
    <col min="5355" max="5355" width="14" style="25" customWidth="1"/>
    <col min="5356" max="5356" width="1.7109375" style="25" customWidth="1"/>
    <col min="5357" max="5601" width="11.42578125" style="25"/>
    <col min="5602" max="5602" width="4.42578125" style="25" customWidth="1"/>
    <col min="5603" max="5603" width="11.42578125" style="25"/>
    <col min="5604" max="5604" width="17.5703125" style="25" customWidth="1"/>
    <col min="5605" max="5605" width="11.5703125" style="25" customWidth="1"/>
    <col min="5606" max="5609" width="11.42578125" style="25"/>
    <col min="5610" max="5610" width="22.5703125" style="25" customWidth="1"/>
    <col min="5611" max="5611" width="14" style="25" customWidth="1"/>
    <col min="5612" max="5612" width="1.7109375" style="25" customWidth="1"/>
    <col min="5613" max="5857" width="11.42578125" style="25"/>
    <col min="5858" max="5858" width="4.42578125" style="25" customWidth="1"/>
    <col min="5859" max="5859" width="11.42578125" style="25"/>
    <col min="5860" max="5860" width="17.5703125" style="25" customWidth="1"/>
    <col min="5861" max="5861" width="11.5703125" style="25" customWidth="1"/>
    <col min="5862" max="5865" width="11.42578125" style="25"/>
    <col min="5866" max="5866" width="22.5703125" style="25" customWidth="1"/>
    <col min="5867" max="5867" width="14" style="25" customWidth="1"/>
    <col min="5868" max="5868" width="1.7109375" style="25" customWidth="1"/>
    <col min="5869" max="6113" width="11.42578125" style="25"/>
    <col min="6114" max="6114" width="4.42578125" style="25" customWidth="1"/>
    <col min="6115" max="6115" width="11.42578125" style="25"/>
    <col min="6116" max="6116" width="17.5703125" style="25" customWidth="1"/>
    <col min="6117" max="6117" width="11.5703125" style="25" customWidth="1"/>
    <col min="6118" max="6121" width="11.42578125" style="25"/>
    <col min="6122" max="6122" width="22.5703125" style="25" customWidth="1"/>
    <col min="6123" max="6123" width="14" style="25" customWidth="1"/>
    <col min="6124" max="6124" width="1.7109375" style="25" customWidth="1"/>
    <col min="6125" max="6369" width="11.42578125" style="25"/>
    <col min="6370" max="6370" width="4.42578125" style="25" customWidth="1"/>
    <col min="6371" max="6371" width="11.42578125" style="25"/>
    <col min="6372" max="6372" width="17.5703125" style="25" customWidth="1"/>
    <col min="6373" max="6373" width="11.5703125" style="25" customWidth="1"/>
    <col min="6374" max="6377" width="11.42578125" style="25"/>
    <col min="6378" max="6378" width="22.5703125" style="25" customWidth="1"/>
    <col min="6379" max="6379" width="14" style="25" customWidth="1"/>
    <col min="6380" max="6380" width="1.7109375" style="25" customWidth="1"/>
    <col min="6381" max="6625" width="11.42578125" style="25"/>
    <col min="6626" max="6626" width="4.42578125" style="25" customWidth="1"/>
    <col min="6627" max="6627" width="11.42578125" style="25"/>
    <col min="6628" max="6628" width="17.5703125" style="25" customWidth="1"/>
    <col min="6629" max="6629" width="11.5703125" style="25" customWidth="1"/>
    <col min="6630" max="6633" width="11.42578125" style="25"/>
    <col min="6634" max="6634" width="22.5703125" style="25" customWidth="1"/>
    <col min="6635" max="6635" width="14" style="25" customWidth="1"/>
    <col min="6636" max="6636" width="1.7109375" style="25" customWidth="1"/>
    <col min="6637" max="6881" width="11.42578125" style="25"/>
    <col min="6882" max="6882" width="4.42578125" style="25" customWidth="1"/>
    <col min="6883" max="6883" width="11.42578125" style="25"/>
    <col min="6884" max="6884" width="17.5703125" style="25" customWidth="1"/>
    <col min="6885" max="6885" width="11.5703125" style="25" customWidth="1"/>
    <col min="6886" max="6889" width="11.42578125" style="25"/>
    <col min="6890" max="6890" width="22.5703125" style="25" customWidth="1"/>
    <col min="6891" max="6891" width="14" style="25" customWidth="1"/>
    <col min="6892" max="6892" width="1.7109375" style="25" customWidth="1"/>
    <col min="6893" max="7137" width="11.42578125" style="25"/>
    <col min="7138" max="7138" width="4.42578125" style="25" customWidth="1"/>
    <col min="7139" max="7139" width="11.42578125" style="25"/>
    <col min="7140" max="7140" width="17.5703125" style="25" customWidth="1"/>
    <col min="7141" max="7141" width="11.5703125" style="25" customWidth="1"/>
    <col min="7142" max="7145" width="11.42578125" style="25"/>
    <col min="7146" max="7146" width="22.5703125" style="25" customWidth="1"/>
    <col min="7147" max="7147" width="14" style="25" customWidth="1"/>
    <col min="7148" max="7148" width="1.7109375" style="25" customWidth="1"/>
    <col min="7149" max="7393" width="11.42578125" style="25"/>
    <col min="7394" max="7394" width="4.42578125" style="25" customWidth="1"/>
    <col min="7395" max="7395" width="11.42578125" style="25"/>
    <col min="7396" max="7396" width="17.5703125" style="25" customWidth="1"/>
    <col min="7397" max="7397" width="11.5703125" style="25" customWidth="1"/>
    <col min="7398" max="7401" width="11.42578125" style="25"/>
    <col min="7402" max="7402" width="22.5703125" style="25" customWidth="1"/>
    <col min="7403" max="7403" width="14" style="25" customWidth="1"/>
    <col min="7404" max="7404" width="1.7109375" style="25" customWidth="1"/>
    <col min="7405" max="7649" width="11.42578125" style="25"/>
    <col min="7650" max="7650" width="4.42578125" style="25" customWidth="1"/>
    <col min="7651" max="7651" width="11.42578125" style="25"/>
    <col min="7652" max="7652" width="17.5703125" style="25" customWidth="1"/>
    <col min="7653" max="7653" width="11.5703125" style="25" customWidth="1"/>
    <col min="7654" max="7657" width="11.42578125" style="25"/>
    <col min="7658" max="7658" width="22.5703125" style="25" customWidth="1"/>
    <col min="7659" max="7659" width="14" style="25" customWidth="1"/>
    <col min="7660" max="7660" width="1.7109375" style="25" customWidth="1"/>
    <col min="7661" max="7905" width="11.42578125" style="25"/>
    <col min="7906" max="7906" width="4.42578125" style="25" customWidth="1"/>
    <col min="7907" max="7907" width="11.42578125" style="25"/>
    <col min="7908" max="7908" width="17.5703125" style="25" customWidth="1"/>
    <col min="7909" max="7909" width="11.5703125" style="25" customWidth="1"/>
    <col min="7910" max="7913" width="11.42578125" style="25"/>
    <col min="7914" max="7914" width="22.5703125" style="25" customWidth="1"/>
    <col min="7915" max="7915" width="14" style="25" customWidth="1"/>
    <col min="7916" max="7916" width="1.7109375" style="25" customWidth="1"/>
    <col min="7917" max="8161" width="11.42578125" style="25"/>
    <col min="8162" max="8162" width="4.42578125" style="25" customWidth="1"/>
    <col min="8163" max="8163" width="11.42578125" style="25"/>
    <col min="8164" max="8164" width="17.5703125" style="25" customWidth="1"/>
    <col min="8165" max="8165" width="11.5703125" style="25" customWidth="1"/>
    <col min="8166" max="8169" width="11.42578125" style="25"/>
    <col min="8170" max="8170" width="22.5703125" style="25" customWidth="1"/>
    <col min="8171" max="8171" width="14" style="25" customWidth="1"/>
    <col min="8172" max="8172" width="1.7109375" style="25" customWidth="1"/>
    <col min="8173" max="8417" width="11.42578125" style="25"/>
    <col min="8418" max="8418" width="4.42578125" style="25" customWidth="1"/>
    <col min="8419" max="8419" width="11.42578125" style="25"/>
    <col min="8420" max="8420" width="17.5703125" style="25" customWidth="1"/>
    <col min="8421" max="8421" width="11.5703125" style="25" customWidth="1"/>
    <col min="8422" max="8425" width="11.42578125" style="25"/>
    <col min="8426" max="8426" width="22.5703125" style="25" customWidth="1"/>
    <col min="8427" max="8427" width="14" style="25" customWidth="1"/>
    <col min="8428" max="8428" width="1.7109375" style="25" customWidth="1"/>
    <col min="8429" max="8673" width="11.42578125" style="25"/>
    <col min="8674" max="8674" width="4.42578125" style="25" customWidth="1"/>
    <col min="8675" max="8675" width="11.42578125" style="25"/>
    <col min="8676" max="8676" width="17.5703125" style="25" customWidth="1"/>
    <col min="8677" max="8677" width="11.5703125" style="25" customWidth="1"/>
    <col min="8678" max="8681" width="11.42578125" style="25"/>
    <col min="8682" max="8682" width="22.5703125" style="25" customWidth="1"/>
    <col min="8683" max="8683" width="14" style="25" customWidth="1"/>
    <col min="8684" max="8684" width="1.7109375" style="25" customWidth="1"/>
    <col min="8685" max="8929" width="11.42578125" style="25"/>
    <col min="8930" max="8930" width="4.42578125" style="25" customWidth="1"/>
    <col min="8931" max="8931" width="11.42578125" style="25"/>
    <col min="8932" max="8932" width="17.5703125" style="25" customWidth="1"/>
    <col min="8933" max="8933" width="11.5703125" style="25" customWidth="1"/>
    <col min="8934" max="8937" width="11.42578125" style="25"/>
    <col min="8938" max="8938" width="22.5703125" style="25" customWidth="1"/>
    <col min="8939" max="8939" width="14" style="25" customWidth="1"/>
    <col min="8940" max="8940" width="1.7109375" style="25" customWidth="1"/>
    <col min="8941" max="9185" width="11.42578125" style="25"/>
    <col min="9186" max="9186" width="4.42578125" style="25" customWidth="1"/>
    <col min="9187" max="9187" width="11.42578125" style="25"/>
    <col min="9188" max="9188" width="17.5703125" style="25" customWidth="1"/>
    <col min="9189" max="9189" width="11.5703125" style="25" customWidth="1"/>
    <col min="9190" max="9193" width="11.42578125" style="25"/>
    <col min="9194" max="9194" width="22.5703125" style="25" customWidth="1"/>
    <col min="9195" max="9195" width="14" style="25" customWidth="1"/>
    <col min="9196" max="9196" width="1.7109375" style="25" customWidth="1"/>
    <col min="9197" max="9441" width="11.42578125" style="25"/>
    <col min="9442" max="9442" width="4.42578125" style="25" customWidth="1"/>
    <col min="9443" max="9443" width="11.42578125" style="25"/>
    <col min="9444" max="9444" width="17.5703125" style="25" customWidth="1"/>
    <col min="9445" max="9445" width="11.5703125" style="25" customWidth="1"/>
    <col min="9446" max="9449" width="11.42578125" style="25"/>
    <col min="9450" max="9450" width="22.5703125" style="25" customWidth="1"/>
    <col min="9451" max="9451" width="14" style="25" customWidth="1"/>
    <col min="9452" max="9452" width="1.7109375" style="25" customWidth="1"/>
    <col min="9453" max="9697" width="11.42578125" style="25"/>
    <col min="9698" max="9698" width="4.42578125" style="25" customWidth="1"/>
    <col min="9699" max="9699" width="11.42578125" style="25"/>
    <col min="9700" max="9700" width="17.5703125" style="25" customWidth="1"/>
    <col min="9701" max="9701" width="11.5703125" style="25" customWidth="1"/>
    <col min="9702" max="9705" width="11.42578125" style="25"/>
    <col min="9706" max="9706" width="22.5703125" style="25" customWidth="1"/>
    <col min="9707" max="9707" width="14" style="25" customWidth="1"/>
    <col min="9708" max="9708" width="1.7109375" style="25" customWidth="1"/>
    <col min="9709" max="9953" width="11.42578125" style="25"/>
    <col min="9954" max="9954" width="4.42578125" style="25" customWidth="1"/>
    <col min="9955" max="9955" width="11.42578125" style="25"/>
    <col min="9956" max="9956" width="17.5703125" style="25" customWidth="1"/>
    <col min="9957" max="9957" width="11.5703125" style="25" customWidth="1"/>
    <col min="9958" max="9961" width="11.42578125" style="25"/>
    <col min="9962" max="9962" width="22.5703125" style="25" customWidth="1"/>
    <col min="9963" max="9963" width="14" style="25" customWidth="1"/>
    <col min="9964" max="9964" width="1.7109375" style="25" customWidth="1"/>
    <col min="9965" max="10209" width="11.42578125" style="25"/>
    <col min="10210" max="10210" width="4.42578125" style="25" customWidth="1"/>
    <col min="10211" max="10211" width="11.42578125" style="25"/>
    <col min="10212" max="10212" width="17.5703125" style="25" customWidth="1"/>
    <col min="10213" max="10213" width="11.5703125" style="25" customWidth="1"/>
    <col min="10214" max="10217" width="11.42578125" style="25"/>
    <col min="10218" max="10218" width="22.5703125" style="25" customWidth="1"/>
    <col min="10219" max="10219" width="14" style="25" customWidth="1"/>
    <col min="10220" max="10220" width="1.7109375" style="25" customWidth="1"/>
    <col min="10221" max="10465" width="11.42578125" style="25"/>
    <col min="10466" max="10466" width="4.42578125" style="25" customWidth="1"/>
    <col min="10467" max="10467" width="11.42578125" style="25"/>
    <col min="10468" max="10468" width="17.5703125" style="25" customWidth="1"/>
    <col min="10469" max="10469" width="11.5703125" style="25" customWidth="1"/>
    <col min="10470" max="10473" width="11.42578125" style="25"/>
    <col min="10474" max="10474" width="22.5703125" style="25" customWidth="1"/>
    <col min="10475" max="10475" width="14" style="25" customWidth="1"/>
    <col min="10476" max="10476" width="1.7109375" style="25" customWidth="1"/>
    <col min="10477" max="10721" width="11.42578125" style="25"/>
    <col min="10722" max="10722" width="4.42578125" style="25" customWidth="1"/>
    <col min="10723" max="10723" width="11.42578125" style="25"/>
    <col min="10724" max="10724" width="17.5703125" style="25" customWidth="1"/>
    <col min="10725" max="10725" width="11.5703125" style="25" customWidth="1"/>
    <col min="10726" max="10729" width="11.42578125" style="25"/>
    <col min="10730" max="10730" width="22.5703125" style="25" customWidth="1"/>
    <col min="10731" max="10731" width="14" style="25" customWidth="1"/>
    <col min="10732" max="10732" width="1.7109375" style="25" customWidth="1"/>
    <col min="10733" max="10977" width="11.42578125" style="25"/>
    <col min="10978" max="10978" width="4.42578125" style="25" customWidth="1"/>
    <col min="10979" max="10979" width="11.42578125" style="25"/>
    <col min="10980" max="10980" width="17.5703125" style="25" customWidth="1"/>
    <col min="10981" max="10981" width="11.5703125" style="25" customWidth="1"/>
    <col min="10982" max="10985" width="11.42578125" style="25"/>
    <col min="10986" max="10986" width="22.5703125" style="25" customWidth="1"/>
    <col min="10987" max="10987" width="14" style="25" customWidth="1"/>
    <col min="10988" max="10988" width="1.7109375" style="25" customWidth="1"/>
    <col min="10989" max="11233" width="11.42578125" style="25"/>
    <col min="11234" max="11234" width="4.42578125" style="25" customWidth="1"/>
    <col min="11235" max="11235" width="11.42578125" style="25"/>
    <col min="11236" max="11236" width="17.5703125" style="25" customWidth="1"/>
    <col min="11237" max="11237" width="11.5703125" style="25" customWidth="1"/>
    <col min="11238" max="11241" width="11.42578125" style="25"/>
    <col min="11242" max="11242" width="22.5703125" style="25" customWidth="1"/>
    <col min="11243" max="11243" width="14" style="25" customWidth="1"/>
    <col min="11244" max="11244" width="1.7109375" style="25" customWidth="1"/>
    <col min="11245" max="11489" width="11.42578125" style="25"/>
    <col min="11490" max="11490" width="4.42578125" style="25" customWidth="1"/>
    <col min="11491" max="11491" width="11.42578125" style="25"/>
    <col min="11492" max="11492" width="17.5703125" style="25" customWidth="1"/>
    <col min="11493" max="11493" width="11.5703125" style="25" customWidth="1"/>
    <col min="11494" max="11497" width="11.42578125" style="25"/>
    <col min="11498" max="11498" width="22.5703125" style="25" customWidth="1"/>
    <col min="11499" max="11499" width="14" style="25" customWidth="1"/>
    <col min="11500" max="11500" width="1.7109375" style="25" customWidth="1"/>
    <col min="11501" max="11745" width="11.42578125" style="25"/>
    <col min="11746" max="11746" width="4.42578125" style="25" customWidth="1"/>
    <col min="11747" max="11747" width="11.42578125" style="25"/>
    <col min="11748" max="11748" width="17.5703125" style="25" customWidth="1"/>
    <col min="11749" max="11749" width="11.5703125" style="25" customWidth="1"/>
    <col min="11750" max="11753" width="11.42578125" style="25"/>
    <col min="11754" max="11754" width="22.5703125" style="25" customWidth="1"/>
    <col min="11755" max="11755" width="14" style="25" customWidth="1"/>
    <col min="11756" max="11756" width="1.7109375" style="25" customWidth="1"/>
    <col min="11757" max="12001" width="11.42578125" style="25"/>
    <col min="12002" max="12002" width="4.42578125" style="25" customWidth="1"/>
    <col min="12003" max="12003" width="11.42578125" style="25"/>
    <col min="12004" max="12004" width="17.5703125" style="25" customWidth="1"/>
    <col min="12005" max="12005" width="11.5703125" style="25" customWidth="1"/>
    <col min="12006" max="12009" width="11.42578125" style="25"/>
    <col min="12010" max="12010" width="22.5703125" style="25" customWidth="1"/>
    <col min="12011" max="12011" width="14" style="25" customWidth="1"/>
    <col min="12012" max="12012" width="1.7109375" style="25" customWidth="1"/>
    <col min="12013" max="12257" width="11.42578125" style="25"/>
    <col min="12258" max="12258" width="4.42578125" style="25" customWidth="1"/>
    <col min="12259" max="12259" width="11.42578125" style="25"/>
    <col min="12260" max="12260" width="17.5703125" style="25" customWidth="1"/>
    <col min="12261" max="12261" width="11.5703125" style="25" customWidth="1"/>
    <col min="12262" max="12265" width="11.42578125" style="25"/>
    <col min="12266" max="12266" width="22.5703125" style="25" customWidth="1"/>
    <col min="12267" max="12267" width="14" style="25" customWidth="1"/>
    <col min="12268" max="12268" width="1.7109375" style="25" customWidth="1"/>
    <col min="12269" max="12513" width="11.42578125" style="25"/>
    <col min="12514" max="12514" width="4.42578125" style="25" customWidth="1"/>
    <col min="12515" max="12515" width="11.42578125" style="25"/>
    <col min="12516" max="12516" width="17.5703125" style="25" customWidth="1"/>
    <col min="12517" max="12517" width="11.5703125" style="25" customWidth="1"/>
    <col min="12518" max="12521" width="11.42578125" style="25"/>
    <col min="12522" max="12522" width="22.5703125" style="25" customWidth="1"/>
    <col min="12523" max="12523" width="14" style="25" customWidth="1"/>
    <col min="12524" max="12524" width="1.7109375" style="25" customWidth="1"/>
    <col min="12525" max="12769" width="11.42578125" style="25"/>
    <col min="12770" max="12770" width="4.42578125" style="25" customWidth="1"/>
    <col min="12771" max="12771" width="11.42578125" style="25"/>
    <col min="12772" max="12772" width="17.5703125" style="25" customWidth="1"/>
    <col min="12773" max="12773" width="11.5703125" style="25" customWidth="1"/>
    <col min="12774" max="12777" width="11.42578125" style="25"/>
    <col min="12778" max="12778" width="22.5703125" style="25" customWidth="1"/>
    <col min="12779" max="12779" width="14" style="25" customWidth="1"/>
    <col min="12780" max="12780" width="1.7109375" style="25" customWidth="1"/>
    <col min="12781" max="13025" width="11.42578125" style="25"/>
    <col min="13026" max="13026" width="4.42578125" style="25" customWidth="1"/>
    <col min="13027" max="13027" width="11.42578125" style="25"/>
    <col min="13028" max="13028" width="17.5703125" style="25" customWidth="1"/>
    <col min="13029" max="13029" width="11.5703125" style="25" customWidth="1"/>
    <col min="13030" max="13033" width="11.42578125" style="25"/>
    <col min="13034" max="13034" width="22.5703125" style="25" customWidth="1"/>
    <col min="13035" max="13035" width="14" style="25" customWidth="1"/>
    <col min="13036" max="13036" width="1.7109375" style="25" customWidth="1"/>
    <col min="13037" max="13281" width="11.42578125" style="25"/>
    <col min="13282" max="13282" width="4.42578125" style="25" customWidth="1"/>
    <col min="13283" max="13283" width="11.42578125" style="25"/>
    <col min="13284" max="13284" width="17.5703125" style="25" customWidth="1"/>
    <col min="13285" max="13285" width="11.5703125" style="25" customWidth="1"/>
    <col min="13286" max="13289" width="11.42578125" style="25"/>
    <col min="13290" max="13290" width="22.5703125" style="25" customWidth="1"/>
    <col min="13291" max="13291" width="14" style="25" customWidth="1"/>
    <col min="13292" max="13292" width="1.7109375" style="25" customWidth="1"/>
    <col min="13293" max="13537" width="11.42578125" style="25"/>
    <col min="13538" max="13538" width="4.42578125" style="25" customWidth="1"/>
    <col min="13539" max="13539" width="11.42578125" style="25"/>
    <col min="13540" max="13540" width="17.5703125" style="25" customWidth="1"/>
    <col min="13541" max="13541" width="11.5703125" style="25" customWidth="1"/>
    <col min="13542" max="13545" width="11.42578125" style="25"/>
    <col min="13546" max="13546" width="22.5703125" style="25" customWidth="1"/>
    <col min="13547" max="13547" width="14" style="25" customWidth="1"/>
    <col min="13548" max="13548" width="1.7109375" style="25" customWidth="1"/>
    <col min="13549" max="13793" width="11.42578125" style="25"/>
    <col min="13794" max="13794" width="4.42578125" style="25" customWidth="1"/>
    <col min="13795" max="13795" width="11.42578125" style="25"/>
    <col min="13796" max="13796" width="17.5703125" style="25" customWidth="1"/>
    <col min="13797" max="13797" width="11.5703125" style="25" customWidth="1"/>
    <col min="13798" max="13801" width="11.42578125" style="25"/>
    <col min="13802" max="13802" width="22.5703125" style="25" customWidth="1"/>
    <col min="13803" max="13803" width="14" style="25" customWidth="1"/>
    <col min="13804" max="13804" width="1.7109375" style="25" customWidth="1"/>
    <col min="13805" max="14049" width="11.42578125" style="25"/>
    <col min="14050" max="14050" width="4.42578125" style="25" customWidth="1"/>
    <col min="14051" max="14051" width="11.42578125" style="25"/>
    <col min="14052" max="14052" width="17.5703125" style="25" customWidth="1"/>
    <col min="14053" max="14053" width="11.5703125" style="25" customWidth="1"/>
    <col min="14054" max="14057" width="11.42578125" style="25"/>
    <col min="14058" max="14058" width="22.5703125" style="25" customWidth="1"/>
    <col min="14059" max="14059" width="14" style="25" customWidth="1"/>
    <col min="14060" max="14060" width="1.7109375" style="25" customWidth="1"/>
    <col min="14061" max="14305" width="11.42578125" style="25"/>
    <col min="14306" max="14306" width="4.42578125" style="25" customWidth="1"/>
    <col min="14307" max="14307" width="11.42578125" style="25"/>
    <col min="14308" max="14308" width="17.5703125" style="25" customWidth="1"/>
    <col min="14309" max="14309" width="11.5703125" style="25" customWidth="1"/>
    <col min="14310" max="14313" width="11.42578125" style="25"/>
    <col min="14314" max="14314" width="22.5703125" style="25" customWidth="1"/>
    <col min="14315" max="14315" width="14" style="25" customWidth="1"/>
    <col min="14316" max="14316" width="1.7109375" style="25" customWidth="1"/>
    <col min="14317" max="14561" width="11.42578125" style="25"/>
    <col min="14562" max="14562" width="4.42578125" style="25" customWidth="1"/>
    <col min="14563" max="14563" width="11.42578125" style="25"/>
    <col min="14564" max="14564" width="17.5703125" style="25" customWidth="1"/>
    <col min="14565" max="14565" width="11.5703125" style="25" customWidth="1"/>
    <col min="14566" max="14569" width="11.42578125" style="25"/>
    <col min="14570" max="14570" width="22.5703125" style="25" customWidth="1"/>
    <col min="14571" max="14571" width="14" style="25" customWidth="1"/>
    <col min="14572" max="14572" width="1.7109375" style="25" customWidth="1"/>
    <col min="14573" max="14817" width="11.42578125" style="25"/>
    <col min="14818" max="14818" width="4.42578125" style="25" customWidth="1"/>
    <col min="14819" max="14819" width="11.42578125" style="25"/>
    <col min="14820" max="14820" width="17.5703125" style="25" customWidth="1"/>
    <col min="14821" max="14821" width="11.5703125" style="25" customWidth="1"/>
    <col min="14822" max="14825" width="11.42578125" style="25"/>
    <col min="14826" max="14826" width="22.5703125" style="25" customWidth="1"/>
    <col min="14827" max="14827" width="14" style="25" customWidth="1"/>
    <col min="14828" max="14828" width="1.7109375" style="25" customWidth="1"/>
    <col min="14829" max="15073" width="11.42578125" style="25"/>
    <col min="15074" max="15074" width="4.42578125" style="25" customWidth="1"/>
    <col min="15075" max="15075" width="11.42578125" style="25"/>
    <col min="15076" max="15076" width="17.5703125" style="25" customWidth="1"/>
    <col min="15077" max="15077" width="11.5703125" style="25" customWidth="1"/>
    <col min="15078" max="15081" width="11.42578125" style="25"/>
    <col min="15082" max="15082" width="22.5703125" style="25" customWidth="1"/>
    <col min="15083" max="15083" width="14" style="25" customWidth="1"/>
    <col min="15084" max="15084" width="1.7109375" style="25" customWidth="1"/>
    <col min="15085" max="15329" width="11.42578125" style="25"/>
    <col min="15330" max="15330" width="4.42578125" style="25" customWidth="1"/>
    <col min="15331" max="15331" width="11.42578125" style="25"/>
    <col min="15332" max="15332" width="17.5703125" style="25" customWidth="1"/>
    <col min="15333" max="15333" width="11.5703125" style="25" customWidth="1"/>
    <col min="15334" max="15337" width="11.42578125" style="25"/>
    <col min="15338" max="15338" width="22.5703125" style="25" customWidth="1"/>
    <col min="15339" max="15339" width="14" style="25" customWidth="1"/>
    <col min="15340" max="15340" width="1.7109375" style="25" customWidth="1"/>
    <col min="15341" max="15585" width="11.42578125" style="25"/>
    <col min="15586" max="15586" width="4.42578125" style="25" customWidth="1"/>
    <col min="15587" max="15587" width="11.42578125" style="25"/>
    <col min="15588" max="15588" width="17.5703125" style="25" customWidth="1"/>
    <col min="15589" max="15589" width="11.5703125" style="25" customWidth="1"/>
    <col min="15590" max="15593" width="11.42578125" style="25"/>
    <col min="15594" max="15594" width="22.5703125" style="25" customWidth="1"/>
    <col min="15595" max="15595" width="14" style="25" customWidth="1"/>
    <col min="15596" max="15596" width="1.7109375" style="25" customWidth="1"/>
    <col min="15597" max="15841" width="11.42578125" style="25"/>
    <col min="15842" max="15842" width="4.42578125" style="25" customWidth="1"/>
    <col min="15843" max="15843" width="11.42578125" style="25"/>
    <col min="15844" max="15844" width="17.5703125" style="25" customWidth="1"/>
    <col min="15845" max="15845" width="11.5703125" style="25" customWidth="1"/>
    <col min="15846" max="15849" width="11.42578125" style="25"/>
    <col min="15850" max="15850" width="22.5703125" style="25" customWidth="1"/>
    <col min="15851" max="15851" width="14" style="25" customWidth="1"/>
    <col min="15852" max="15852" width="1.7109375" style="25" customWidth="1"/>
    <col min="15853" max="16097" width="11.42578125" style="25"/>
    <col min="16098" max="16098" width="4.42578125" style="25" customWidth="1"/>
    <col min="16099" max="16099" width="11.42578125" style="25"/>
    <col min="16100" max="16100" width="17.5703125" style="25" customWidth="1"/>
    <col min="16101" max="16101" width="11.5703125" style="25" customWidth="1"/>
    <col min="16102" max="16105" width="11.42578125" style="25"/>
    <col min="16106" max="16106" width="22.5703125" style="25" customWidth="1"/>
    <col min="16107" max="16107" width="14" style="25" customWidth="1"/>
    <col min="16108" max="16108" width="1.7109375" style="25" customWidth="1"/>
    <col min="16109" max="16384" width="11.42578125" style="25"/>
  </cols>
  <sheetData>
    <row r="1" spans="2:10" ht="6" customHeight="1" thickBot="1" x14ac:dyDescent="0.25"/>
    <row r="2" spans="2:10" ht="19.5" customHeight="1" x14ac:dyDescent="0.2">
      <c r="B2" s="26"/>
      <c r="C2" s="27"/>
      <c r="D2" s="28" t="s">
        <v>254</v>
      </c>
      <c r="E2" s="29"/>
      <c r="F2" s="29"/>
      <c r="G2" s="29"/>
      <c r="H2" s="29"/>
      <c r="I2" s="30"/>
      <c r="J2" s="31" t="s">
        <v>255</v>
      </c>
    </row>
    <row r="3" spans="2:10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" x14ac:dyDescent="0.2">
      <c r="B4" s="32"/>
      <c r="C4" s="33"/>
      <c r="D4" s="28" t="s">
        <v>256</v>
      </c>
      <c r="E4" s="29"/>
      <c r="F4" s="29"/>
      <c r="G4" s="29"/>
      <c r="H4" s="29"/>
      <c r="I4" s="30"/>
      <c r="J4" s="31" t="s">
        <v>257</v>
      </c>
    </row>
    <row r="5" spans="2:10" x14ac:dyDescent="0.2">
      <c r="B5" s="32"/>
      <c r="C5" s="33"/>
      <c r="D5" s="38"/>
      <c r="E5" s="39"/>
      <c r="F5" s="39"/>
      <c r="G5" s="39"/>
      <c r="H5" s="39"/>
      <c r="I5" s="40"/>
      <c r="J5" s="41"/>
    </row>
    <row r="6" spans="2:10" ht="13.5" thickBot="1" x14ac:dyDescent="0.25">
      <c r="B6" s="42"/>
      <c r="C6" s="43"/>
      <c r="D6" s="34"/>
      <c r="E6" s="35"/>
      <c r="F6" s="35"/>
      <c r="G6" s="35"/>
      <c r="H6" s="35"/>
      <c r="I6" s="36"/>
      <c r="J6" s="37"/>
    </row>
    <row r="7" spans="2:10" x14ac:dyDescent="0.2">
      <c r="B7" s="44"/>
      <c r="J7" s="45"/>
    </row>
    <row r="8" spans="2:10" x14ac:dyDescent="0.2">
      <c r="B8" s="44"/>
      <c r="C8" s="46" t="s">
        <v>292</v>
      </c>
      <c r="E8" s="47"/>
      <c r="J8" s="45"/>
    </row>
    <row r="9" spans="2:10" x14ac:dyDescent="0.2">
      <c r="B9" s="44"/>
      <c r="J9" s="45"/>
    </row>
    <row r="10" spans="2:10" x14ac:dyDescent="0.2">
      <c r="B10" s="44"/>
      <c r="C10" s="46" t="s">
        <v>289</v>
      </c>
      <c r="J10" s="45"/>
    </row>
    <row r="11" spans="2:10" x14ac:dyDescent="0.2">
      <c r="B11" s="44"/>
      <c r="C11" s="46" t="s">
        <v>290</v>
      </c>
      <c r="J11" s="45"/>
    </row>
    <row r="12" spans="2:10" x14ac:dyDescent="0.2">
      <c r="B12" s="44"/>
      <c r="J12" s="45"/>
    </row>
    <row r="13" spans="2:10" x14ac:dyDescent="0.2">
      <c r="B13" s="44"/>
      <c r="C13" s="25" t="s">
        <v>258</v>
      </c>
      <c r="J13" s="45"/>
    </row>
    <row r="14" spans="2:10" x14ac:dyDescent="0.2">
      <c r="B14" s="44"/>
      <c r="C14" s="48"/>
      <c r="J14" s="45"/>
    </row>
    <row r="15" spans="2:10" x14ac:dyDescent="0.2">
      <c r="B15" s="44"/>
      <c r="C15" s="25" t="s">
        <v>259</v>
      </c>
      <c r="D15" s="47"/>
      <c r="H15" s="49" t="s">
        <v>260</v>
      </c>
      <c r="I15" s="49" t="s">
        <v>261</v>
      </c>
      <c r="J15" s="45"/>
    </row>
    <row r="16" spans="2:10" x14ac:dyDescent="0.2">
      <c r="B16" s="44"/>
      <c r="C16" s="46" t="s">
        <v>262</v>
      </c>
      <c r="D16" s="46"/>
      <c r="E16" s="46"/>
      <c r="F16" s="46"/>
      <c r="H16" s="50">
        <v>102</v>
      </c>
      <c r="I16" s="77">
        <v>13506592</v>
      </c>
      <c r="J16" s="45"/>
    </row>
    <row r="17" spans="2:14" x14ac:dyDescent="0.2">
      <c r="B17" s="44"/>
      <c r="C17" s="25" t="s">
        <v>263</v>
      </c>
      <c r="H17" s="51">
        <v>0</v>
      </c>
      <c r="I17" s="52">
        <v>0</v>
      </c>
      <c r="J17" s="45"/>
    </row>
    <row r="18" spans="2:14" x14ac:dyDescent="0.2">
      <c r="B18" s="44"/>
      <c r="C18" s="25" t="s">
        <v>231</v>
      </c>
      <c r="H18" s="51">
        <v>21</v>
      </c>
      <c r="I18" s="52">
        <v>1446090</v>
      </c>
      <c r="J18" s="45"/>
    </row>
    <row r="19" spans="2:14" x14ac:dyDescent="0.2">
      <c r="B19" s="44"/>
      <c r="C19" s="25" t="s">
        <v>264</v>
      </c>
      <c r="H19" s="51">
        <v>58</v>
      </c>
      <c r="I19" s="53">
        <v>8812478</v>
      </c>
      <c r="J19" s="45"/>
    </row>
    <row r="20" spans="2:14" x14ac:dyDescent="0.2">
      <c r="B20" s="44"/>
      <c r="C20" s="25" t="s">
        <v>265</v>
      </c>
      <c r="H20" s="51">
        <v>0</v>
      </c>
      <c r="I20" s="52">
        <v>0</v>
      </c>
      <c r="J20" s="45"/>
    </row>
    <row r="21" spans="2:14" ht="13.5" thickBot="1" x14ac:dyDescent="0.25">
      <c r="B21" s="44"/>
      <c r="C21" s="25" t="s">
        <v>266</v>
      </c>
      <c r="H21" s="54">
        <v>1</v>
      </c>
      <c r="I21" s="55">
        <v>6000</v>
      </c>
      <c r="J21" s="45"/>
    </row>
    <row r="22" spans="2:14" x14ac:dyDescent="0.2">
      <c r="B22" s="44"/>
      <c r="C22" s="46" t="s">
        <v>267</v>
      </c>
      <c r="D22" s="46"/>
      <c r="E22" s="46"/>
      <c r="F22" s="46"/>
      <c r="H22" s="50">
        <f>H17+H18+H19+H20+H21</f>
        <v>80</v>
      </c>
      <c r="I22" s="56">
        <f>I17+I18+I19+I20+I21</f>
        <v>10264568</v>
      </c>
      <c r="J22" s="45"/>
    </row>
    <row r="23" spans="2:14" x14ac:dyDescent="0.2">
      <c r="B23" s="44"/>
      <c r="C23" s="25" t="s">
        <v>268</v>
      </c>
      <c r="H23" s="51">
        <v>22</v>
      </c>
      <c r="I23" s="52">
        <v>3242024</v>
      </c>
      <c r="J23" s="45"/>
    </row>
    <row r="24" spans="2:14" ht="13.5" thickBot="1" x14ac:dyDescent="0.25">
      <c r="B24" s="44"/>
      <c r="C24" s="25" t="s">
        <v>269</v>
      </c>
      <c r="H24" s="54">
        <v>0</v>
      </c>
      <c r="I24" s="55">
        <v>0</v>
      </c>
      <c r="J24" s="45"/>
    </row>
    <row r="25" spans="2:14" x14ac:dyDescent="0.2">
      <c r="B25" s="44"/>
      <c r="C25" s="46" t="s">
        <v>270</v>
      </c>
      <c r="D25" s="46"/>
      <c r="E25" s="46"/>
      <c r="F25" s="46"/>
      <c r="H25" s="50">
        <f>H23+H24</f>
        <v>22</v>
      </c>
      <c r="I25" s="56">
        <f>I23+I24</f>
        <v>3242024</v>
      </c>
      <c r="J25" s="45"/>
    </row>
    <row r="26" spans="2:14" ht="13.5" thickBot="1" x14ac:dyDescent="0.25">
      <c r="B26" s="44"/>
      <c r="C26" s="25" t="s">
        <v>271</v>
      </c>
      <c r="D26" s="46"/>
      <c r="E26" s="46"/>
      <c r="F26" s="46"/>
      <c r="H26" s="54">
        <v>0</v>
      </c>
      <c r="I26" s="55">
        <v>0</v>
      </c>
      <c r="J26" s="45"/>
    </row>
    <row r="27" spans="2:14" x14ac:dyDescent="0.2">
      <c r="B27" s="44"/>
      <c r="C27" s="46" t="s">
        <v>272</v>
      </c>
      <c r="D27" s="46"/>
      <c r="E27" s="46"/>
      <c r="F27" s="46"/>
      <c r="H27" s="51">
        <f>H26</f>
        <v>0</v>
      </c>
      <c r="I27" s="52">
        <f>I26</f>
        <v>0</v>
      </c>
      <c r="J27" s="45"/>
    </row>
    <row r="28" spans="2:14" x14ac:dyDescent="0.2">
      <c r="B28" s="44"/>
      <c r="C28" s="46"/>
      <c r="D28" s="46"/>
      <c r="E28" s="46"/>
      <c r="F28" s="46"/>
      <c r="H28" s="57"/>
      <c r="I28" s="56"/>
      <c r="J28" s="45"/>
    </row>
    <row r="29" spans="2:14" ht="13.5" thickBot="1" x14ac:dyDescent="0.25">
      <c r="B29" s="44"/>
      <c r="C29" s="46" t="s">
        <v>273</v>
      </c>
      <c r="D29" s="46"/>
      <c r="H29" s="58">
        <f>H22+H25+H27</f>
        <v>102</v>
      </c>
      <c r="I29" s="59">
        <f>I22+I25+I27</f>
        <v>13506592</v>
      </c>
      <c r="J29" s="45"/>
    </row>
    <row r="30" spans="2:14" ht="13.5" thickTop="1" x14ac:dyDescent="0.2">
      <c r="B30" s="44"/>
      <c r="C30" s="46"/>
      <c r="D30" s="46"/>
      <c r="H30" s="60"/>
      <c r="I30" s="52"/>
      <c r="J30" s="45"/>
    </row>
    <row r="31" spans="2:14" x14ac:dyDescent="0.2">
      <c r="B31" s="44"/>
      <c r="G31" s="60"/>
      <c r="H31" s="60"/>
      <c r="I31" s="60"/>
      <c r="J31" s="45"/>
      <c r="N31" s="25" t="s">
        <v>274</v>
      </c>
    </row>
    <row r="32" spans="2:14" x14ac:dyDescent="0.2">
      <c r="B32" s="44"/>
      <c r="G32" s="60"/>
      <c r="H32" s="60"/>
      <c r="I32" s="60"/>
      <c r="J32" s="45"/>
    </row>
    <row r="33" spans="2:10" x14ac:dyDescent="0.2">
      <c r="B33" s="44"/>
      <c r="G33" s="60"/>
      <c r="H33" s="60"/>
      <c r="I33" s="60"/>
      <c r="J33" s="45"/>
    </row>
    <row r="34" spans="2:10" ht="13.5" thickBot="1" x14ac:dyDescent="0.25">
      <c r="B34" s="44"/>
      <c r="C34" s="61"/>
      <c r="D34" s="62"/>
      <c r="G34" s="61" t="s">
        <v>275</v>
      </c>
      <c r="H34" s="62"/>
      <c r="I34" s="60"/>
      <c r="J34" s="45"/>
    </row>
    <row r="35" spans="2:10" ht="4.5" customHeight="1" x14ac:dyDescent="0.2">
      <c r="B35" s="44"/>
      <c r="C35" s="60"/>
      <c r="D35" s="60"/>
      <c r="G35" s="60"/>
      <c r="H35" s="60"/>
      <c r="I35" s="60"/>
      <c r="J35" s="45"/>
    </row>
    <row r="36" spans="2:10" x14ac:dyDescent="0.2">
      <c r="B36" s="44"/>
      <c r="C36" s="78" t="s">
        <v>293</v>
      </c>
      <c r="G36" s="63" t="s">
        <v>276</v>
      </c>
      <c r="H36" s="60"/>
      <c r="I36" s="60"/>
      <c r="J36" s="45"/>
    </row>
    <row r="37" spans="2:10" ht="18.75" customHeight="1" thickBot="1" x14ac:dyDescent="0.25">
      <c r="B37" s="64"/>
      <c r="C37" s="65"/>
      <c r="D37" s="65"/>
      <c r="E37" s="65"/>
      <c r="F37" s="65"/>
      <c r="G37" s="62"/>
      <c r="H37" s="62"/>
      <c r="I37" s="62"/>
      <c r="J37" s="66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G23" sqref="G23"/>
    </sheetView>
  </sheetViews>
  <sheetFormatPr baseColWidth="10" defaultRowHeight="12.75" x14ac:dyDescent="0.2"/>
  <cols>
    <col min="1" max="1" width="4.42578125" style="25" customWidth="1"/>
    <col min="2" max="2" width="11.42578125" style="25"/>
    <col min="3" max="3" width="12.85546875" style="25" customWidth="1"/>
    <col min="4" max="4" width="22" style="25" customWidth="1"/>
    <col min="5" max="8" width="11.42578125" style="25"/>
    <col min="9" max="9" width="24.7109375" style="25" customWidth="1"/>
    <col min="10" max="10" width="12.5703125" style="25" customWidth="1"/>
    <col min="11" max="11" width="1.7109375" style="25" customWidth="1"/>
    <col min="12" max="223" width="11.42578125" style="25"/>
    <col min="224" max="224" width="4.42578125" style="25" customWidth="1"/>
    <col min="225" max="225" width="11.42578125" style="25"/>
    <col min="226" max="226" width="17.5703125" style="25" customWidth="1"/>
    <col min="227" max="227" width="11.5703125" style="25" customWidth="1"/>
    <col min="228" max="231" width="11.42578125" style="25"/>
    <col min="232" max="232" width="22.5703125" style="25" customWidth="1"/>
    <col min="233" max="233" width="14" style="25" customWidth="1"/>
    <col min="234" max="234" width="1.7109375" style="25" customWidth="1"/>
    <col min="235" max="479" width="11.42578125" style="25"/>
    <col min="480" max="480" width="4.42578125" style="25" customWidth="1"/>
    <col min="481" max="481" width="11.42578125" style="25"/>
    <col min="482" max="482" width="17.5703125" style="25" customWidth="1"/>
    <col min="483" max="483" width="11.5703125" style="25" customWidth="1"/>
    <col min="484" max="487" width="11.42578125" style="25"/>
    <col min="488" max="488" width="22.5703125" style="25" customWidth="1"/>
    <col min="489" max="489" width="14" style="25" customWidth="1"/>
    <col min="490" max="490" width="1.7109375" style="25" customWidth="1"/>
    <col min="491" max="735" width="11.42578125" style="25"/>
    <col min="736" max="736" width="4.42578125" style="25" customWidth="1"/>
    <col min="737" max="737" width="11.42578125" style="25"/>
    <col min="738" max="738" width="17.5703125" style="25" customWidth="1"/>
    <col min="739" max="739" width="11.5703125" style="25" customWidth="1"/>
    <col min="740" max="743" width="11.42578125" style="25"/>
    <col min="744" max="744" width="22.5703125" style="25" customWidth="1"/>
    <col min="745" max="745" width="14" style="25" customWidth="1"/>
    <col min="746" max="746" width="1.7109375" style="25" customWidth="1"/>
    <col min="747" max="991" width="11.42578125" style="25"/>
    <col min="992" max="992" width="4.42578125" style="25" customWidth="1"/>
    <col min="993" max="993" width="11.42578125" style="25"/>
    <col min="994" max="994" width="17.5703125" style="25" customWidth="1"/>
    <col min="995" max="995" width="11.5703125" style="25" customWidth="1"/>
    <col min="996" max="999" width="11.42578125" style="25"/>
    <col min="1000" max="1000" width="22.5703125" style="25" customWidth="1"/>
    <col min="1001" max="1001" width="14" style="25" customWidth="1"/>
    <col min="1002" max="1002" width="1.7109375" style="25" customWidth="1"/>
    <col min="1003" max="1247" width="11.42578125" style="25"/>
    <col min="1248" max="1248" width="4.42578125" style="25" customWidth="1"/>
    <col min="1249" max="1249" width="11.42578125" style="25"/>
    <col min="1250" max="1250" width="17.5703125" style="25" customWidth="1"/>
    <col min="1251" max="1251" width="11.5703125" style="25" customWidth="1"/>
    <col min="1252" max="1255" width="11.42578125" style="25"/>
    <col min="1256" max="1256" width="22.5703125" style="25" customWidth="1"/>
    <col min="1257" max="1257" width="14" style="25" customWidth="1"/>
    <col min="1258" max="1258" width="1.7109375" style="25" customWidth="1"/>
    <col min="1259" max="1503" width="11.42578125" style="25"/>
    <col min="1504" max="1504" width="4.42578125" style="25" customWidth="1"/>
    <col min="1505" max="1505" width="11.42578125" style="25"/>
    <col min="1506" max="1506" width="17.5703125" style="25" customWidth="1"/>
    <col min="1507" max="1507" width="11.5703125" style="25" customWidth="1"/>
    <col min="1508" max="1511" width="11.42578125" style="25"/>
    <col min="1512" max="1512" width="22.5703125" style="25" customWidth="1"/>
    <col min="1513" max="1513" width="14" style="25" customWidth="1"/>
    <col min="1514" max="1514" width="1.7109375" style="25" customWidth="1"/>
    <col min="1515" max="1759" width="11.42578125" style="25"/>
    <col min="1760" max="1760" width="4.42578125" style="25" customWidth="1"/>
    <col min="1761" max="1761" width="11.42578125" style="25"/>
    <col min="1762" max="1762" width="17.5703125" style="25" customWidth="1"/>
    <col min="1763" max="1763" width="11.5703125" style="25" customWidth="1"/>
    <col min="1764" max="1767" width="11.42578125" style="25"/>
    <col min="1768" max="1768" width="22.5703125" style="25" customWidth="1"/>
    <col min="1769" max="1769" width="14" style="25" customWidth="1"/>
    <col min="1770" max="1770" width="1.7109375" style="25" customWidth="1"/>
    <col min="1771" max="2015" width="11.42578125" style="25"/>
    <col min="2016" max="2016" width="4.42578125" style="25" customWidth="1"/>
    <col min="2017" max="2017" width="11.42578125" style="25"/>
    <col min="2018" max="2018" width="17.5703125" style="25" customWidth="1"/>
    <col min="2019" max="2019" width="11.5703125" style="25" customWidth="1"/>
    <col min="2020" max="2023" width="11.42578125" style="25"/>
    <col min="2024" max="2024" width="22.5703125" style="25" customWidth="1"/>
    <col min="2025" max="2025" width="14" style="25" customWidth="1"/>
    <col min="2026" max="2026" width="1.7109375" style="25" customWidth="1"/>
    <col min="2027" max="2271" width="11.42578125" style="25"/>
    <col min="2272" max="2272" width="4.42578125" style="25" customWidth="1"/>
    <col min="2273" max="2273" width="11.42578125" style="25"/>
    <col min="2274" max="2274" width="17.5703125" style="25" customWidth="1"/>
    <col min="2275" max="2275" width="11.5703125" style="25" customWidth="1"/>
    <col min="2276" max="2279" width="11.42578125" style="25"/>
    <col min="2280" max="2280" width="22.5703125" style="25" customWidth="1"/>
    <col min="2281" max="2281" width="14" style="25" customWidth="1"/>
    <col min="2282" max="2282" width="1.7109375" style="25" customWidth="1"/>
    <col min="2283" max="2527" width="11.42578125" style="25"/>
    <col min="2528" max="2528" width="4.42578125" style="25" customWidth="1"/>
    <col min="2529" max="2529" width="11.42578125" style="25"/>
    <col min="2530" max="2530" width="17.5703125" style="25" customWidth="1"/>
    <col min="2531" max="2531" width="11.5703125" style="25" customWidth="1"/>
    <col min="2532" max="2535" width="11.42578125" style="25"/>
    <col min="2536" max="2536" width="22.5703125" style="25" customWidth="1"/>
    <col min="2537" max="2537" width="14" style="25" customWidth="1"/>
    <col min="2538" max="2538" width="1.7109375" style="25" customWidth="1"/>
    <col min="2539" max="2783" width="11.42578125" style="25"/>
    <col min="2784" max="2784" width="4.42578125" style="25" customWidth="1"/>
    <col min="2785" max="2785" width="11.42578125" style="25"/>
    <col min="2786" max="2786" width="17.5703125" style="25" customWidth="1"/>
    <col min="2787" max="2787" width="11.5703125" style="25" customWidth="1"/>
    <col min="2788" max="2791" width="11.42578125" style="25"/>
    <col min="2792" max="2792" width="22.5703125" style="25" customWidth="1"/>
    <col min="2793" max="2793" width="14" style="25" customWidth="1"/>
    <col min="2794" max="2794" width="1.7109375" style="25" customWidth="1"/>
    <col min="2795" max="3039" width="11.42578125" style="25"/>
    <col min="3040" max="3040" width="4.42578125" style="25" customWidth="1"/>
    <col min="3041" max="3041" width="11.42578125" style="25"/>
    <col min="3042" max="3042" width="17.5703125" style="25" customWidth="1"/>
    <col min="3043" max="3043" width="11.5703125" style="25" customWidth="1"/>
    <col min="3044" max="3047" width="11.42578125" style="25"/>
    <col min="3048" max="3048" width="22.5703125" style="25" customWidth="1"/>
    <col min="3049" max="3049" width="14" style="25" customWidth="1"/>
    <col min="3050" max="3050" width="1.7109375" style="25" customWidth="1"/>
    <col min="3051" max="3295" width="11.42578125" style="25"/>
    <col min="3296" max="3296" width="4.42578125" style="25" customWidth="1"/>
    <col min="3297" max="3297" width="11.42578125" style="25"/>
    <col min="3298" max="3298" width="17.5703125" style="25" customWidth="1"/>
    <col min="3299" max="3299" width="11.5703125" style="25" customWidth="1"/>
    <col min="3300" max="3303" width="11.42578125" style="25"/>
    <col min="3304" max="3304" width="22.5703125" style="25" customWidth="1"/>
    <col min="3305" max="3305" width="14" style="25" customWidth="1"/>
    <col min="3306" max="3306" width="1.7109375" style="25" customWidth="1"/>
    <col min="3307" max="3551" width="11.42578125" style="25"/>
    <col min="3552" max="3552" width="4.42578125" style="25" customWidth="1"/>
    <col min="3553" max="3553" width="11.42578125" style="25"/>
    <col min="3554" max="3554" width="17.5703125" style="25" customWidth="1"/>
    <col min="3555" max="3555" width="11.5703125" style="25" customWidth="1"/>
    <col min="3556" max="3559" width="11.42578125" style="25"/>
    <col min="3560" max="3560" width="22.5703125" style="25" customWidth="1"/>
    <col min="3561" max="3561" width="14" style="25" customWidth="1"/>
    <col min="3562" max="3562" width="1.7109375" style="25" customWidth="1"/>
    <col min="3563" max="3807" width="11.42578125" style="25"/>
    <col min="3808" max="3808" width="4.42578125" style="25" customWidth="1"/>
    <col min="3809" max="3809" width="11.42578125" style="25"/>
    <col min="3810" max="3810" width="17.5703125" style="25" customWidth="1"/>
    <col min="3811" max="3811" width="11.5703125" style="25" customWidth="1"/>
    <col min="3812" max="3815" width="11.42578125" style="25"/>
    <col min="3816" max="3816" width="22.5703125" style="25" customWidth="1"/>
    <col min="3817" max="3817" width="14" style="25" customWidth="1"/>
    <col min="3818" max="3818" width="1.7109375" style="25" customWidth="1"/>
    <col min="3819" max="4063" width="11.42578125" style="25"/>
    <col min="4064" max="4064" width="4.42578125" style="25" customWidth="1"/>
    <col min="4065" max="4065" width="11.42578125" style="25"/>
    <col min="4066" max="4066" width="17.5703125" style="25" customWidth="1"/>
    <col min="4067" max="4067" width="11.5703125" style="25" customWidth="1"/>
    <col min="4068" max="4071" width="11.42578125" style="25"/>
    <col min="4072" max="4072" width="22.5703125" style="25" customWidth="1"/>
    <col min="4073" max="4073" width="14" style="25" customWidth="1"/>
    <col min="4074" max="4074" width="1.7109375" style="25" customWidth="1"/>
    <col min="4075" max="4319" width="11.42578125" style="25"/>
    <col min="4320" max="4320" width="4.42578125" style="25" customWidth="1"/>
    <col min="4321" max="4321" width="11.42578125" style="25"/>
    <col min="4322" max="4322" width="17.5703125" style="25" customWidth="1"/>
    <col min="4323" max="4323" width="11.5703125" style="25" customWidth="1"/>
    <col min="4324" max="4327" width="11.42578125" style="25"/>
    <col min="4328" max="4328" width="22.5703125" style="25" customWidth="1"/>
    <col min="4329" max="4329" width="14" style="25" customWidth="1"/>
    <col min="4330" max="4330" width="1.7109375" style="25" customWidth="1"/>
    <col min="4331" max="4575" width="11.42578125" style="25"/>
    <col min="4576" max="4576" width="4.42578125" style="25" customWidth="1"/>
    <col min="4577" max="4577" width="11.42578125" style="25"/>
    <col min="4578" max="4578" width="17.5703125" style="25" customWidth="1"/>
    <col min="4579" max="4579" width="11.5703125" style="25" customWidth="1"/>
    <col min="4580" max="4583" width="11.42578125" style="25"/>
    <col min="4584" max="4584" width="22.5703125" style="25" customWidth="1"/>
    <col min="4585" max="4585" width="14" style="25" customWidth="1"/>
    <col min="4586" max="4586" width="1.7109375" style="25" customWidth="1"/>
    <col min="4587" max="4831" width="11.42578125" style="25"/>
    <col min="4832" max="4832" width="4.42578125" style="25" customWidth="1"/>
    <col min="4833" max="4833" width="11.42578125" style="25"/>
    <col min="4834" max="4834" width="17.5703125" style="25" customWidth="1"/>
    <col min="4835" max="4835" width="11.5703125" style="25" customWidth="1"/>
    <col min="4836" max="4839" width="11.42578125" style="25"/>
    <col min="4840" max="4840" width="22.5703125" style="25" customWidth="1"/>
    <col min="4841" max="4841" width="14" style="25" customWidth="1"/>
    <col min="4842" max="4842" width="1.7109375" style="25" customWidth="1"/>
    <col min="4843" max="5087" width="11.42578125" style="25"/>
    <col min="5088" max="5088" width="4.42578125" style="25" customWidth="1"/>
    <col min="5089" max="5089" width="11.42578125" style="25"/>
    <col min="5090" max="5090" width="17.5703125" style="25" customWidth="1"/>
    <col min="5091" max="5091" width="11.5703125" style="25" customWidth="1"/>
    <col min="5092" max="5095" width="11.42578125" style="25"/>
    <col min="5096" max="5096" width="22.5703125" style="25" customWidth="1"/>
    <col min="5097" max="5097" width="14" style="25" customWidth="1"/>
    <col min="5098" max="5098" width="1.7109375" style="25" customWidth="1"/>
    <col min="5099" max="5343" width="11.42578125" style="25"/>
    <col min="5344" max="5344" width="4.42578125" style="25" customWidth="1"/>
    <col min="5345" max="5345" width="11.42578125" style="25"/>
    <col min="5346" max="5346" width="17.5703125" style="25" customWidth="1"/>
    <col min="5347" max="5347" width="11.5703125" style="25" customWidth="1"/>
    <col min="5348" max="5351" width="11.42578125" style="25"/>
    <col min="5352" max="5352" width="22.5703125" style="25" customWidth="1"/>
    <col min="5353" max="5353" width="14" style="25" customWidth="1"/>
    <col min="5354" max="5354" width="1.7109375" style="25" customWidth="1"/>
    <col min="5355" max="5599" width="11.42578125" style="25"/>
    <col min="5600" max="5600" width="4.42578125" style="25" customWidth="1"/>
    <col min="5601" max="5601" width="11.42578125" style="25"/>
    <col min="5602" max="5602" width="17.5703125" style="25" customWidth="1"/>
    <col min="5603" max="5603" width="11.5703125" style="25" customWidth="1"/>
    <col min="5604" max="5607" width="11.42578125" style="25"/>
    <col min="5608" max="5608" width="22.5703125" style="25" customWidth="1"/>
    <col min="5609" max="5609" width="14" style="25" customWidth="1"/>
    <col min="5610" max="5610" width="1.7109375" style="25" customWidth="1"/>
    <col min="5611" max="5855" width="11.42578125" style="25"/>
    <col min="5856" max="5856" width="4.42578125" style="25" customWidth="1"/>
    <col min="5857" max="5857" width="11.42578125" style="25"/>
    <col min="5858" max="5858" width="17.5703125" style="25" customWidth="1"/>
    <col min="5859" max="5859" width="11.5703125" style="25" customWidth="1"/>
    <col min="5860" max="5863" width="11.42578125" style="25"/>
    <col min="5864" max="5864" width="22.5703125" style="25" customWidth="1"/>
    <col min="5865" max="5865" width="14" style="25" customWidth="1"/>
    <col min="5866" max="5866" width="1.7109375" style="25" customWidth="1"/>
    <col min="5867" max="6111" width="11.42578125" style="25"/>
    <col min="6112" max="6112" width="4.42578125" style="25" customWidth="1"/>
    <col min="6113" max="6113" width="11.42578125" style="25"/>
    <col min="6114" max="6114" width="17.5703125" style="25" customWidth="1"/>
    <col min="6115" max="6115" width="11.5703125" style="25" customWidth="1"/>
    <col min="6116" max="6119" width="11.42578125" style="25"/>
    <col min="6120" max="6120" width="22.5703125" style="25" customWidth="1"/>
    <col min="6121" max="6121" width="14" style="25" customWidth="1"/>
    <col min="6122" max="6122" width="1.7109375" style="25" customWidth="1"/>
    <col min="6123" max="6367" width="11.42578125" style="25"/>
    <col min="6368" max="6368" width="4.42578125" style="25" customWidth="1"/>
    <col min="6369" max="6369" width="11.42578125" style="25"/>
    <col min="6370" max="6370" width="17.5703125" style="25" customWidth="1"/>
    <col min="6371" max="6371" width="11.5703125" style="25" customWidth="1"/>
    <col min="6372" max="6375" width="11.42578125" style="25"/>
    <col min="6376" max="6376" width="22.5703125" style="25" customWidth="1"/>
    <col min="6377" max="6377" width="14" style="25" customWidth="1"/>
    <col min="6378" max="6378" width="1.7109375" style="25" customWidth="1"/>
    <col min="6379" max="6623" width="11.42578125" style="25"/>
    <col min="6624" max="6624" width="4.42578125" style="25" customWidth="1"/>
    <col min="6625" max="6625" width="11.42578125" style="25"/>
    <col min="6626" max="6626" width="17.5703125" style="25" customWidth="1"/>
    <col min="6627" max="6627" width="11.5703125" style="25" customWidth="1"/>
    <col min="6628" max="6631" width="11.42578125" style="25"/>
    <col min="6632" max="6632" width="22.5703125" style="25" customWidth="1"/>
    <col min="6633" max="6633" width="14" style="25" customWidth="1"/>
    <col min="6634" max="6634" width="1.7109375" style="25" customWidth="1"/>
    <col min="6635" max="6879" width="11.42578125" style="25"/>
    <col min="6880" max="6880" width="4.42578125" style="25" customWidth="1"/>
    <col min="6881" max="6881" width="11.42578125" style="25"/>
    <col min="6882" max="6882" width="17.5703125" style="25" customWidth="1"/>
    <col min="6883" max="6883" width="11.5703125" style="25" customWidth="1"/>
    <col min="6884" max="6887" width="11.42578125" style="25"/>
    <col min="6888" max="6888" width="22.5703125" style="25" customWidth="1"/>
    <col min="6889" max="6889" width="14" style="25" customWidth="1"/>
    <col min="6890" max="6890" width="1.7109375" style="25" customWidth="1"/>
    <col min="6891" max="7135" width="11.42578125" style="25"/>
    <col min="7136" max="7136" width="4.42578125" style="25" customWidth="1"/>
    <col min="7137" max="7137" width="11.42578125" style="25"/>
    <col min="7138" max="7138" width="17.5703125" style="25" customWidth="1"/>
    <col min="7139" max="7139" width="11.5703125" style="25" customWidth="1"/>
    <col min="7140" max="7143" width="11.42578125" style="25"/>
    <col min="7144" max="7144" width="22.5703125" style="25" customWidth="1"/>
    <col min="7145" max="7145" width="14" style="25" customWidth="1"/>
    <col min="7146" max="7146" width="1.7109375" style="25" customWidth="1"/>
    <col min="7147" max="7391" width="11.42578125" style="25"/>
    <col min="7392" max="7392" width="4.42578125" style="25" customWidth="1"/>
    <col min="7393" max="7393" width="11.42578125" style="25"/>
    <col min="7394" max="7394" width="17.5703125" style="25" customWidth="1"/>
    <col min="7395" max="7395" width="11.5703125" style="25" customWidth="1"/>
    <col min="7396" max="7399" width="11.42578125" style="25"/>
    <col min="7400" max="7400" width="22.5703125" style="25" customWidth="1"/>
    <col min="7401" max="7401" width="14" style="25" customWidth="1"/>
    <col min="7402" max="7402" width="1.7109375" style="25" customWidth="1"/>
    <col min="7403" max="7647" width="11.42578125" style="25"/>
    <col min="7648" max="7648" width="4.42578125" style="25" customWidth="1"/>
    <col min="7649" max="7649" width="11.42578125" style="25"/>
    <col min="7650" max="7650" width="17.5703125" style="25" customWidth="1"/>
    <col min="7651" max="7651" width="11.5703125" style="25" customWidth="1"/>
    <col min="7652" max="7655" width="11.42578125" style="25"/>
    <col min="7656" max="7656" width="22.5703125" style="25" customWidth="1"/>
    <col min="7657" max="7657" width="14" style="25" customWidth="1"/>
    <col min="7658" max="7658" width="1.7109375" style="25" customWidth="1"/>
    <col min="7659" max="7903" width="11.42578125" style="25"/>
    <col min="7904" max="7904" width="4.42578125" style="25" customWidth="1"/>
    <col min="7905" max="7905" width="11.42578125" style="25"/>
    <col min="7906" max="7906" width="17.5703125" style="25" customWidth="1"/>
    <col min="7907" max="7907" width="11.5703125" style="25" customWidth="1"/>
    <col min="7908" max="7911" width="11.42578125" style="25"/>
    <col min="7912" max="7912" width="22.5703125" style="25" customWidth="1"/>
    <col min="7913" max="7913" width="14" style="25" customWidth="1"/>
    <col min="7914" max="7914" width="1.7109375" style="25" customWidth="1"/>
    <col min="7915" max="8159" width="11.42578125" style="25"/>
    <col min="8160" max="8160" width="4.42578125" style="25" customWidth="1"/>
    <col min="8161" max="8161" width="11.42578125" style="25"/>
    <col min="8162" max="8162" width="17.5703125" style="25" customWidth="1"/>
    <col min="8163" max="8163" width="11.5703125" style="25" customWidth="1"/>
    <col min="8164" max="8167" width="11.42578125" style="25"/>
    <col min="8168" max="8168" width="22.5703125" style="25" customWidth="1"/>
    <col min="8169" max="8169" width="14" style="25" customWidth="1"/>
    <col min="8170" max="8170" width="1.7109375" style="25" customWidth="1"/>
    <col min="8171" max="8415" width="11.42578125" style="25"/>
    <col min="8416" max="8416" width="4.42578125" style="25" customWidth="1"/>
    <col min="8417" max="8417" width="11.42578125" style="25"/>
    <col min="8418" max="8418" width="17.5703125" style="25" customWidth="1"/>
    <col min="8419" max="8419" width="11.5703125" style="25" customWidth="1"/>
    <col min="8420" max="8423" width="11.42578125" style="25"/>
    <col min="8424" max="8424" width="22.5703125" style="25" customWidth="1"/>
    <col min="8425" max="8425" width="14" style="25" customWidth="1"/>
    <col min="8426" max="8426" width="1.7109375" style="25" customWidth="1"/>
    <col min="8427" max="8671" width="11.42578125" style="25"/>
    <col min="8672" max="8672" width="4.42578125" style="25" customWidth="1"/>
    <col min="8673" max="8673" width="11.42578125" style="25"/>
    <col min="8674" max="8674" width="17.5703125" style="25" customWidth="1"/>
    <col min="8675" max="8675" width="11.5703125" style="25" customWidth="1"/>
    <col min="8676" max="8679" width="11.42578125" style="25"/>
    <col min="8680" max="8680" width="22.5703125" style="25" customWidth="1"/>
    <col min="8681" max="8681" width="14" style="25" customWidth="1"/>
    <col min="8682" max="8682" width="1.7109375" style="25" customWidth="1"/>
    <col min="8683" max="8927" width="11.42578125" style="25"/>
    <col min="8928" max="8928" width="4.42578125" style="25" customWidth="1"/>
    <col min="8929" max="8929" width="11.42578125" style="25"/>
    <col min="8930" max="8930" width="17.5703125" style="25" customWidth="1"/>
    <col min="8931" max="8931" width="11.5703125" style="25" customWidth="1"/>
    <col min="8932" max="8935" width="11.42578125" style="25"/>
    <col min="8936" max="8936" width="22.5703125" style="25" customWidth="1"/>
    <col min="8937" max="8937" width="14" style="25" customWidth="1"/>
    <col min="8938" max="8938" width="1.7109375" style="25" customWidth="1"/>
    <col min="8939" max="9183" width="11.42578125" style="25"/>
    <col min="9184" max="9184" width="4.42578125" style="25" customWidth="1"/>
    <col min="9185" max="9185" width="11.42578125" style="25"/>
    <col min="9186" max="9186" width="17.5703125" style="25" customWidth="1"/>
    <col min="9187" max="9187" width="11.5703125" style="25" customWidth="1"/>
    <col min="9188" max="9191" width="11.42578125" style="25"/>
    <col min="9192" max="9192" width="22.5703125" style="25" customWidth="1"/>
    <col min="9193" max="9193" width="14" style="25" customWidth="1"/>
    <col min="9194" max="9194" width="1.7109375" style="25" customWidth="1"/>
    <col min="9195" max="9439" width="11.42578125" style="25"/>
    <col min="9440" max="9440" width="4.42578125" style="25" customWidth="1"/>
    <col min="9441" max="9441" width="11.42578125" style="25"/>
    <col min="9442" max="9442" width="17.5703125" style="25" customWidth="1"/>
    <col min="9443" max="9443" width="11.5703125" style="25" customWidth="1"/>
    <col min="9444" max="9447" width="11.42578125" style="25"/>
    <col min="9448" max="9448" width="22.5703125" style="25" customWidth="1"/>
    <col min="9449" max="9449" width="14" style="25" customWidth="1"/>
    <col min="9450" max="9450" width="1.7109375" style="25" customWidth="1"/>
    <col min="9451" max="9695" width="11.42578125" style="25"/>
    <col min="9696" max="9696" width="4.42578125" style="25" customWidth="1"/>
    <col min="9697" max="9697" width="11.42578125" style="25"/>
    <col min="9698" max="9698" width="17.5703125" style="25" customWidth="1"/>
    <col min="9699" max="9699" width="11.5703125" style="25" customWidth="1"/>
    <col min="9700" max="9703" width="11.42578125" style="25"/>
    <col min="9704" max="9704" width="22.5703125" style="25" customWidth="1"/>
    <col min="9705" max="9705" width="14" style="25" customWidth="1"/>
    <col min="9706" max="9706" width="1.7109375" style="25" customWidth="1"/>
    <col min="9707" max="9951" width="11.42578125" style="25"/>
    <col min="9952" max="9952" width="4.42578125" style="25" customWidth="1"/>
    <col min="9953" max="9953" width="11.42578125" style="25"/>
    <col min="9954" max="9954" width="17.5703125" style="25" customWidth="1"/>
    <col min="9955" max="9955" width="11.5703125" style="25" customWidth="1"/>
    <col min="9956" max="9959" width="11.42578125" style="25"/>
    <col min="9960" max="9960" width="22.5703125" style="25" customWidth="1"/>
    <col min="9961" max="9961" width="14" style="25" customWidth="1"/>
    <col min="9962" max="9962" width="1.7109375" style="25" customWidth="1"/>
    <col min="9963" max="10207" width="11.42578125" style="25"/>
    <col min="10208" max="10208" width="4.42578125" style="25" customWidth="1"/>
    <col min="10209" max="10209" width="11.42578125" style="25"/>
    <col min="10210" max="10210" width="17.5703125" style="25" customWidth="1"/>
    <col min="10211" max="10211" width="11.5703125" style="25" customWidth="1"/>
    <col min="10212" max="10215" width="11.42578125" style="25"/>
    <col min="10216" max="10216" width="22.5703125" style="25" customWidth="1"/>
    <col min="10217" max="10217" width="14" style="25" customWidth="1"/>
    <col min="10218" max="10218" width="1.7109375" style="25" customWidth="1"/>
    <col min="10219" max="10463" width="11.42578125" style="25"/>
    <col min="10464" max="10464" width="4.42578125" style="25" customWidth="1"/>
    <col min="10465" max="10465" width="11.42578125" style="25"/>
    <col min="10466" max="10466" width="17.5703125" style="25" customWidth="1"/>
    <col min="10467" max="10467" width="11.5703125" style="25" customWidth="1"/>
    <col min="10468" max="10471" width="11.42578125" style="25"/>
    <col min="10472" max="10472" width="22.5703125" style="25" customWidth="1"/>
    <col min="10473" max="10473" width="14" style="25" customWidth="1"/>
    <col min="10474" max="10474" width="1.7109375" style="25" customWidth="1"/>
    <col min="10475" max="10719" width="11.42578125" style="25"/>
    <col min="10720" max="10720" width="4.42578125" style="25" customWidth="1"/>
    <col min="10721" max="10721" width="11.42578125" style="25"/>
    <col min="10722" max="10722" width="17.5703125" style="25" customWidth="1"/>
    <col min="10723" max="10723" width="11.5703125" style="25" customWidth="1"/>
    <col min="10724" max="10727" width="11.42578125" style="25"/>
    <col min="10728" max="10728" width="22.5703125" style="25" customWidth="1"/>
    <col min="10729" max="10729" width="14" style="25" customWidth="1"/>
    <col min="10730" max="10730" width="1.7109375" style="25" customWidth="1"/>
    <col min="10731" max="10975" width="11.42578125" style="25"/>
    <col min="10976" max="10976" width="4.42578125" style="25" customWidth="1"/>
    <col min="10977" max="10977" width="11.42578125" style="25"/>
    <col min="10978" max="10978" width="17.5703125" style="25" customWidth="1"/>
    <col min="10979" max="10979" width="11.5703125" style="25" customWidth="1"/>
    <col min="10980" max="10983" width="11.42578125" style="25"/>
    <col min="10984" max="10984" width="22.5703125" style="25" customWidth="1"/>
    <col min="10985" max="10985" width="14" style="25" customWidth="1"/>
    <col min="10986" max="10986" width="1.7109375" style="25" customWidth="1"/>
    <col min="10987" max="11231" width="11.42578125" style="25"/>
    <col min="11232" max="11232" width="4.42578125" style="25" customWidth="1"/>
    <col min="11233" max="11233" width="11.42578125" style="25"/>
    <col min="11234" max="11234" width="17.5703125" style="25" customWidth="1"/>
    <col min="11235" max="11235" width="11.5703125" style="25" customWidth="1"/>
    <col min="11236" max="11239" width="11.42578125" style="25"/>
    <col min="11240" max="11240" width="22.5703125" style="25" customWidth="1"/>
    <col min="11241" max="11241" width="14" style="25" customWidth="1"/>
    <col min="11242" max="11242" width="1.7109375" style="25" customWidth="1"/>
    <col min="11243" max="11487" width="11.42578125" style="25"/>
    <col min="11488" max="11488" width="4.42578125" style="25" customWidth="1"/>
    <col min="11489" max="11489" width="11.42578125" style="25"/>
    <col min="11490" max="11490" width="17.5703125" style="25" customWidth="1"/>
    <col min="11491" max="11491" width="11.5703125" style="25" customWidth="1"/>
    <col min="11492" max="11495" width="11.42578125" style="25"/>
    <col min="11496" max="11496" width="22.5703125" style="25" customWidth="1"/>
    <col min="11497" max="11497" width="14" style="25" customWidth="1"/>
    <col min="11498" max="11498" width="1.7109375" style="25" customWidth="1"/>
    <col min="11499" max="11743" width="11.42578125" style="25"/>
    <col min="11744" max="11744" width="4.42578125" style="25" customWidth="1"/>
    <col min="11745" max="11745" width="11.42578125" style="25"/>
    <col min="11746" max="11746" width="17.5703125" style="25" customWidth="1"/>
    <col min="11747" max="11747" width="11.5703125" style="25" customWidth="1"/>
    <col min="11748" max="11751" width="11.42578125" style="25"/>
    <col min="11752" max="11752" width="22.5703125" style="25" customWidth="1"/>
    <col min="11753" max="11753" width="14" style="25" customWidth="1"/>
    <col min="11754" max="11754" width="1.7109375" style="25" customWidth="1"/>
    <col min="11755" max="11999" width="11.42578125" style="25"/>
    <col min="12000" max="12000" width="4.42578125" style="25" customWidth="1"/>
    <col min="12001" max="12001" width="11.42578125" style="25"/>
    <col min="12002" max="12002" width="17.5703125" style="25" customWidth="1"/>
    <col min="12003" max="12003" width="11.5703125" style="25" customWidth="1"/>
    <col min="12004" max="12007" width="11.42578125" style="25"/>
    <col min="12008" max="12008" width="22.5703125" style="25" customWidth="1"/>
    <col min="12009" max="12009" width="14" style="25" customWidth="1"/>
    <col min="12010" max="12010" width="1.7109375" style="25" customWidth="1"/>
    <col min="12011" max="12255" width="11.42578125" style="25"/>
    <col min="12256" max="12256" width="4.42578125" style="25" customWidth="1"/>
    <col min="12257" max="12257" width="11.42578125" style="25"/>
    <col min="12258" max="12258" width="17.5703125" style="25" customWidth="1"/>
    <col min="12259" max="12259" width="11.5703125" style="25" customWidth="1"/>
    <col min="12260" max="12263" width="11.42578125" style="25"/>
    <col min="12264" max="12264" width="22.5703125" style="25" customWidth="1"/>
    <col min="12265" max="12265" width="14" style="25" customWidth="1"/>
    <col min="12266" max="12266" width="1.7109375" style="25" customWidth="1"/>
    <col min="12267" max="12511" width="11.42578125" style="25"/>
    <col min="12512" max="12512" width="4.42578125" style="25" customWidth="1"/>
    <col min="12513" max="12513" width="11.42578125" style="25"/>
    <col min="12514" max="12514" width="17.5703125" style="25" customWidth="1"/>
    <col min="12515" max="12515" width="11.5703125" style="25" customWidth="1"/>
    <col min="12516" max="12519" width="11.42578125" style="25"/>
    <col min="12520" max="12520" width="22.5703125" style="25" customWidth="1"/>
    <col min="12521" max="12521" width="14" style="25" customWidth="1"/>
    <col min="12522" max="12522" width="1.7109375" style="25" customWidth="1"/>
    <col min="12523" max="12767" width="11.42578125" style="25"/>
    <col min="12768" max="12768" width="4.42578125" style="25" customWidth="1"/>
    <col min="12769" max="12769" width="11.42578125" style="25"/>
    <col min="12770" max="12770" width="17.5703125" style="25" customWidth="1"/>
    <col min="12771" max="12771" width="11.5703125" style="25" customWidth="1"/>
    <col min="12772" max="12775" width="11.42578125" style="25"/>
    <col min="12776" max="12776" width="22.5703125" style="25" customWidth="1"/>
    <col min="12777" max="12777" width="14" style="25" customWidth="1"/>
    <col min="12778" max="12778" width="1.7109375" style="25" customWidth="1"/>
    <col min="12779" max="13023" width="11.42578125" style="25"/>
    <col min="13024" max="13024" width="4.42578125" style="25" customWidth="1"/>
    <col min="13025" max="13025" width="11.42578125" style="25"/>
    <col min="13026" max="13026" width="17.5703125" style="25" customWidth="1"/>
    <col min="13027" max="13027" width="11.5703125" style="25" customWidth="1"/>
    <col min="13028" max="13031" width="11.42578125" style="25"/>
    <col min="13032" max="13032" width="22.5703125" style="25" customWidth="1"/>
    <col min="13033" max="13033" width="14" style="25" customWidth="1"/>
    <col min="13034" max="13034" width="1.7109375" style="25" customWidth="1"/>
    <col min="13035" max="13279" width="11.42578125" style="25"/>
    <col min="13280" max="13280" width="4.42578125" style="25" customWidth="1"/>
    <col min="13281" max="13281" width="11.42578125" style="25"/>
    <col min="13282" max="13282" width="17.5703125" style="25" customWidth="1"/>
    <col min="13283" max="13283" width="11.5703125" style="25" customWidth="1"/>
    <col min="13284" max="13287" width="11.42578125" style="25"/>
    <col min="13288" max="13288" width="22.5703125" style="25" customWidth="1"/>
    <col min="13289" max="13289" width="14" style="25" customWidth="1"/>
    <col min="13290" max="13290" width="1.7109375" style="25" customWidth="1"/>
    <col min="13291" max="13535" width="11.42578125" style="25"/>
    <col min="13536" max="13536" width="4.42578125" style="25" customWidth="1"/>
    <col min="13537" max="13537" width="11.42578125" style="25"/>
    <col min="13538" max="13538" width="17.5703125" style="25" customWidth="1"/>
    <col min="13539" max="13539" width="11.5703125" style="25" customWidth="1"/>
    <col min="13540" max="13543" width="11.42578125" style="25"/>
    <col min="13544" max="13544" width="22.5703125" style="25" customWidth="1"/>
    <col min="13545" max="13545" width="14" style="25" customWidth="1"/>
    <col min="13546" max="13546" width="1.7109375" style="25" customWidth="1"/>
    <col min="13547" max="13791" width="11.42578125" style="25"/>
    <col min="13792" max="13792" width="4.42578125" style="25" customWidth="1"/>
    <col min="13793" max="13793" width="11.42578125" style="25"/>
    <col min="13794" max="13794" width="17.5703125" style="25" customWidth="1"/>
    <col min="13795" max="13795" width="11.5703125" style="25" customWidth="1"/>
    <col min="13796" max="13799" width="11.42578125" style="25"/>
    <col min="13800" max="13800" width="22.5703125" style="25" customWidth="1"/>
    <col min="13801" max="13801" width="14" style="25" customWidth="1"/>
    <col min="13802" max="13802" width="1.7109375" style="25" customWidth="1"/>
    <col min="13803" max="14047" width="11.42578125" style="25"/>
    <col min="14048" max="14048" width="4.42578125" style="25" customWidth="1"/>
    <col min="14049" max="14049" width="11.42578125" style="25"/>
    <col min="14050" max="14050" width="17.5703125" style="25" customWidth="1"/>
    <col min="14051" max="14051" width="11.5703125" style="25" customWidth="1"/>
    <col min="14052" max="14055" width="11.42578125" style="25"/>
    <col min="14056" max="14056" width="22.5703125" style="25" customWidth="1"/>
    <col min="14057" max="14057" width="14" style="25" customWidth="1"/>
    <col min="14058" max="14058" width="1.7109375" style="25" customWidth="1"/>
    <col min="14059" max="14303" width="11.42578125" style="25"/>
    <col min="14304" max="14304" width="4.42578125" style="25" customWidth="1"/>
    <col min="14305" max="14305" width="11.42578125" style="25"/>
    <col min="14306" max="14306" width="17.5703125" style="25" customWidth="1"/>
    <col min="14307" max="14307" width="11.5703125" style="25" customWidth="1"/>
    <col min="14308" max="14311" width="11.42578125" style="25"/>
    <col min="14312" max="14312" width="22.5703125" style="25" customWidth="1"/>
    <col min="14313" max="14313" width="14" style="25" customWidth="1"/>
    <col min="14314" max="14314" width="1.7109375" style="25" customWidth="1"/>
    <col min="14315" max="14559" width="11.42578125" style="25"/>
    <col min="14560" max="14560" width="4.42578125" style="25" customWidth="1"/>
    <col min="14561" max="14561" width="11.42578125" style="25"/>
    <col min="14562" max="14562" width="17.5703125" style="25" customWidth="1"/>
    <col min="14563" max="14563" width="11.5703125" style="25" customWidth="1"/>
    <col min="14564" max="14567" width="11.42578125" style="25"/>
    <col min="14568" max="14568" width="22.5703125" style="25" customWidth="1"/>
    <col min="14569" max="14569" width="14" style="25" customWidth="1"/>
    <col min="14570" max="14570" width="1.7109375" style="25" customWidth="1"/>
    <col min="14571" max="14815" width="11.42578125" style="25"/>
    <col min="14816" max="14816" width="4.42578125" style="25" customWidth="1"/>
    <col min="14817" max="14817" width="11.42578125" style="25"/>
    <col min="14818" max="14818" width="17.5703125" style="25" customWidth="1"/>
    <col min="14819" max="14819" width="11.5703125" style="25" customWidth="1"/>
    <col min="14820" max="14823" width="11.42578125" style="25"/>
    <col min="14824" max="14824" width="22.5703125" style="25" customWidth="1"/>
    <col min="14825" max="14825" width="14" style="25" customWidth="1"/>
    <col min="14826" max="14826" width="1.7109375" style="25" customWidth="1"/>
    <col min="14827" max="15071" width="11.42578125" style="25"/>
    <col min="15072" max="15072" width="4.42578125" style="25" customWidth="1"/>
    <col min="15073" max="15073" width="11.42578125" style="25"/>
    <col min="15074" max="15074" width="17.5703125" style="25" customWidth="1"/>
    <col min="15075" max="15075" width="11.5703125" style="25" customWidth="1"/>
    <col min="15076" max="15079" width="11.42578125" style="25"/>
    <col min="15080" max="15080" width="22.5703125" style="25" customWidth="1"/>
    <col min="15081" max="15081" width="14" style="25" customWidth="1"/>
    <col min="15082" max="15082" width="1.7109375" style="25" customWidth="1"/>
    <col min="15083" max="15327" width="11.42578125" style="25"/>
    <col min="15328" max="15328" width="4.42578125" style="25" customWidth="1"/>
    <col min="15329" max="15329" width="11.42578125" style="25"/>
    <col min="15330" max="15330" width="17.5703125" style="25" customWidth="1"/>
    <col min="15331" max="15331" width="11.5703125" style="25" customWidth="1"/>
    <col min="15332" max="15335" width="11.42578125" style="25"/>
    <col min="15336" max="15336" width="22.5703125" style="25" customWidth="1"/>
    <col min="15337" max="15337" width="14" style="25" customWidth="1"/>
    <col min="15338" max="15338" width="1.7109375" style="25" customWidth="1"/>
    <col min="15339" max="15583" width="11.42578125" style="25"/>
    <col min="15584" max="15584" width="4.42578125" style="25" customWidth="1"/>
    <col min="15585" max="15585" width="11.42578125" style="25"/>
    <col min="15586" max="15586" width="17.5703125" style="25" customWidth="1"/>
    <col min="15587" max="15587" width="11.5703125" style="25" customWidth="1"/>
    <col min="15588" max="15591" width="11.42578125" style="25"/>
    <col min="15592" max="15592" width="22.5703125" style="25" customWidth="1"/>
    <col min="15593" max="15593" width="14" style="25" customWidth="1"/>
    <col min="15594" max="15594" width="1.7109375" style="25" customWidth="1"/>
    <col min="15595" max="15839" width="11.42578125" style="25"/>
    <col min="15840" max="15840" width="4.42578125" style="25" customWidth="1"/>
    <col min="15841" max="15841" width="11.42578125" style="25"/>
    <col min="15842" max="15842" width="17.5703125" style="25" customWidth="1"/>
    <col min="15843" max="15843" width="11.5703125" style="25" customWidth="1"/>
    <col min="15844" max="15847" width="11.42578125" style="25"/>
    <col min="15848" max="15848" width="22.5703125" style="25" customWidth="1"/>
    <col min="15849" max="15849" width="14" style="25" customWidth="1"/>
    <col min="15850" max="15850" width="1.7109375" style="25" customWidth="1"/>
    <col min="15851" max="16095" width="11.42578125" style="25"/>
    <col min="16096" max="16096" width="4.42578125" style="25" customWidth="1"/>
    <col min="16097" max="16097" width="11.42578125" style="25"/>
    <col min="16098" max="16098" width="17.5703125" style="25" customWidth="1"/>
    <col min="16099" max="16099" width="11.5703125" style="25" customWidth="1"/>
    <col min="16100" max="16103" width="11.42578125" style="25"/>
    <col min="16104" max="16104" width="22.5703125" style="25" customWidth="1"/>
    <col min="16105" max="16105" width="21.5703125" style="25" bestFit="1" customWidth="1"/>
    <col min="16106" max="16106" width="1.7109375" style="25" customWidth="1"/>
    <col min="16107" max="16384" width="11.42578125" style="25"/>
  </cols>
  <sheetData>
    <row r="1" spans="2:10 16102:16105" ht="18" customHeight="1" thickBot="1" x14ac:dyDescent="0.25"/>
    <row r="2" spans="2:10 16102:16105" ht="19.5" customHeight="1" x14ac:dyDescent="0.2">
      <c r="B2" s="26"/>
      <c r="C2" s="27"/>
      <c r="D2" s="28" t="s">
        <v>277</v>
      </c>
      <c r="E2" s="29"/>
      <c r="F2" s="29"/>
      <c r="G2" s="29"/>
      <c r="H2" s="29"/>
      <c r="I2" s="30"/>
      <c r="J2" s="31" t="s">
        <v>278</v>
      </c>
    </row>
    <row r="3" spans="2:10 16102:16105" ht="13.5" thickBot="1" x14ac:dyDescent="0.25">
      <c r="B3" s="32"/>
      <c r="C3" s="33"/>
      <c r="D3" s="34"/>
      <c r="E3" s="35"/>
      <c r="F3" s="35"/>
      <c r="G3" s="35"/>
      <c r="H3" s="35"/>
      <c r="I3" s="36"/>
      <c r="J3" s="37"/>
    </row>
    <row r="4" spans="2:10 16102:16105" x14ac:dyDescent="0.2">
      <c r="B4" s="32"/>
      <c r="C4" s="33"/>
      <c r="E4" s="29"/>
      <c r="F4" s="29"/>
      <c r="G4" s="29"/>
      <c r="H4" s="29"/>
      <c r="I4" s="30"/>
      <c r="J4" s="31" t="s">
        <v>279</v>
      </c>
    </row>
    <row r="5" spans="2:10 16102:16105" x14ac:dyDescent="0.2">
      <c r="B5" s="32"/>
      <c r="C5" s="33"/>
      <c r="D5" s="80" t="s">
        <v>280</v>
      </c>
      <c r="E5" s="81"/>
      <c r="F5" s="81"/>
      <c r="G5" s="81"/>
      <c r="H5" s="81"/>
      <c r="I5" s="82"/>
      <c r="J5" s="41"/>
      <c r="WUH5" s="47"/>
    </row>
    <row r="6" spans="2:10 16102:16105" ht="13.5" thickBot="1" x14ac:dyDescent="0.25">
      <c r="B6" s="42"/>
      <c r="C6" s="43"/>
      <c r="D6" s="34"/>
      <c r="E6" s="35"/>
      <c r="F6" s="35"/>
      <c r="G6" s="35"/>
      <c r="H6" s="35"/>
      <c r="I6" s="36"/>
      <c r="J6" s="37"/>
      <c r="WUI6" s="25" t="s">
        <v>281</v>
      </c>
      <c r="WUJ6" s="25" t="s">
        <v>282</v>
      </c>
      <c r="WUK6" s="67">
        <f ca="1">+TODAY()</f>
        <v>45177</v>
      </c>
    </row>
    <row r="7" spans="2:10 16102:16105" x14ac:dyDescent="0.2">
      <c r="B7" s="44"/>
      <c r="J7" s="45"/>
    </row>
    <row r="8" spans="2:10 16102:16105" x14ac:dyDescent="0.2">
      <c r="B8" s="44"/>
      <c r="J8" s="45"/>
    </row>
    <row r="9" spans="2:10 16102:16105" x14ac:dyDescent="0.2">
      <c r="B9" s="44"/>
      <c r="C9" s="46" t="s">
        <v>283</v>
      </c>
      <c r="D9" s="67"/>
      <c r="E9" s="47"/>
      <c r="J9" s="45"/>
    </row>
    <row r="10" spans="2:10 16102:16105" x14ac:dyDescent="0.2">
      <c r="B10" s="44"/>
      <c r="C10" s="46"/>
      <c r="J10" s="45"/>
    </row>
    <row r="11" spans="2:10 16102:16105" x14ac:dyDescent="0.2">
      <c r="B11" s="44"/>
      <c r="C11" s="46" t="s">
        <v>294</v>
      </c>
      <c r="J11" s="45"/>
    </row>
    <row r="12" spans="2:10 16102:16105" x14ac:dyDescent="0.2">
      <c r="B12" s="44"/>
      <c r="C12" s="46" t="s">
        <v>290</v>
      </c>
      <c r="J12" s="45"/>
    </row>
    <row r="13" spans="2:10 16102:16105" x14ac:dyDescent="0.2">
      <c r="B13" s="44"/>
      <c r="J13" s="45"/>
    </row>
    <row r="14" spans="2:10 16102:16105" x14ac:dyDescent="0.2">
      <c r="B14" s="44"/>
      <c r="C14" s="25" t="s">
        <v>284</v>
      </c>
      <c r="J14" s="45"/>
    </row>
    <row r="15" spans="2:10 16102:16105" x14ac:dyDescent="0.2">
      <c r="B15" s="44"/>
      <c r="C15" s="48"/>
      <c r="J15" s="45"/>
    </row>
    <row r="16" spans="2:10 16102:16105" x14ac:dyDescent="0.2">
      <c r="B16" s="44"/>
      <c r="C16" s="68" t="s">
        <v>285</v>
      </c>
      <c r="D16" s="47"/>
      <c r="H16" s="49" t="s">
        <v>260</v>
      </c>
      <c r="I16" s="49" t="s">
        <v>261</v>
      </c>
      <c r="J16" s="45"/>
    </row>
    <row r="17" spans="2:10" x14ac:dyDescent="0.2">
      <c r="B17" s="44"/>
      <c r="C17" s="46" t="s">
        <v>262</v>
      </c>
      <c r="D17" s="46"/>
      <c r="E17" s="46"/>
      <c r="F17" s="46"/>
      <c r="H17" s="69">
        <v>22</v>
      </c>
      <c r="I17" s="70">
        <v>1452090</v>
      </c>
      <c r="J17" s="45"/>
    </row>
    <row r="18" spans="2:10" x14ac:dyDescent="0.2">
      <c r="B18" s="44"/>
      <c r="C18" s="25" t="s">
        <v>263</v>
      </c>
      <c r="H18" s="71">
        <v>0</v>
      </c>
      <c r="I18" s="72">
        <v>0</v>
      </c>
      <c r="J18" s="45"/>
    </row>
    <row r="19" spans="2:10" x14ac:dyDescent="0.2">
      <c r="B19" s="44"/>
      <c r="C19" s="25" t="s">
        <v>231</v>
      </c>
      <c r="H19" s="71">
        <v>21</v>
      </c>
      <c r="I19" s="72">
        <v>1446090</v>
      </c>
      <c r="J19" s="45"/>
    </row>
    <row r="20" spans="2:10" x14ac:dyDescent="0.2">
      <c r="B20" s="44"/>
      <c r="C20" s="25" t="s">
        <v>264</v>
      </c>
      <c r="H20" s="71">
        <v>58</v>
      </c>
      <c r="I20" s="72">
        <v>8812478</v>
      </c>
      <c r="J20" s="45"/>
    </row>
    <row r="21" spans="2:10" x14ac:dyDescent="0.2">
      <c r="B21" s="44"/>
      <c r="C21" s="25" t="s">
        <v>265</v>
      </c>
      <c r="H21" s="71">
        <v>0</v>
      </c>
      <c r="I21" s="72">
        <v>0</v>
      </c>
      <c r="J21" s="45"/>
    </row>
    <row r="22" spans="2:10" x14ac:dyDescent="0.2">
      <c r="B22" s="44"/>
      <c r="C22" s="25" t="s">
        <v>286</v>
      </c>
      <c r="H22" s="73">
        <v>1</v>
      </c>
      <c r="I22" s="74">
        <v>6000</v>
      </c>
      <c r="J22" s="45"/>
    </row>
    <row r="23" spans="2:10" x14ac:dyDescent="0.2">
      <c r="B23" s="44"/>
      <c r="C23" s="46" t="s">
        <v>287</v>
      </c>
      <c r="D23" s="46"/>
      <c r="E23" s="46"/>
      <c r="F23" s="46"/>
      <c r="H23" s="71">
        <f>SUM(H18:H22)</f>
        <v>80</v>
      </c>
      <c r="I23" s="70">
        <f>(I18+I19+I20+I21+I22)</f>
        <v>10264568</v>
      </c>
      <c r="J23" s="45"/>
    </row>
    <row r="24" spans="2:10" ht="13.5" thickBot="1" x14ac:dyDescent="0.25">
      <c r="B24" s="44"/>
      <c r="C24" s="46"/>
      <c r="D24" s="46"/>
      <c r="H24" s="75"/>
      <c r="I24" s="76"/>
      <c r="J24" s="45"/>
    </row>
    <row r="25" spans="2:10" ht="13.5" thickTop="1" x14ac:dyDescent="0.2">
      <c r="B25" s="44"/>
      <c r="C25" s="46"/>
      <c r="D25" s="46"/>
      <c r="H25" s="60"/>
      <c r="I25" s="52"/>
      <c r="J25" s="45"/>
    </row>
    <row r="26" spans="2:10" x14ac:dyDescent="0.2">
      <c r="B26" s="44"/>
      <c r="C26" s="46"/>
      <c r="D26" s="46"/>
      <c r="H26" s="60"/>
      <c r="I26" s="52"/>
      <c r="J26" s="45"/>
    </row>
    <row r="27" spans="2:10" x14ac:dyDescent="0.2">
      <c r="B27" s="44"/>
      <c r="C27" s="46"/>
      <c r="D27" s="46"/>
      <c r="H27" s="60"/>
      <c r="I27" s="52"/>
      <c r="J27" s="45"/>
    </row>
    <row r="28" spans="2:10" x14ac:dyDescent="0.2">
      <c r="B28" s="44"/>
      <c r="G28" s="60"/>
      <c r="H28" s="60"/>
      <c r="I28" s="60"/>
      <c r="J28" s="45"/>
    </row>
    <row r="29" spans="2:10" ht="13.5" thickBot="1" x14ac:dyDescent="0.25">
      <c r="B29" s="44"/>
      <c r="C29" s="62"/>
      <c r="D29" s="62"/>
      <c r="G29" s="61" t="s">
        <v>275</v>
      </c>
      <c r="H29" s="62"/>
      <c r="I29" s="60"/>
      <c r="J29" s="45"/>
    </row>
    <row r="30" spans="2:10" x14ac:dyDescent="0.2">
      <c r="B30" s="44"/>
      <c r="C30" s="78" t="s">
        <v>12</v>
      </c>
      <c r="D30" s="60"/>
      <c r="G30" s="63" t="s">
        <v>288</v>
      </c>
      <c r="H30" s="60"/>
      <c r="I30" s="60"/>
      <c r="J30" s="45"/>
    </row>
    <row r="31" spans="2:10" ht="18.75" customHeight="1" thickBot="1" x14ac:dyDescent="0.25">
      <c r="B31" s="64"/>
      <c r="C31" s="65"/>
      <c r="D31" s="65"/>
      <c r="E31" s="65"/>
      <c r="F31" s="65"/>
      <c r="G31" s="62"/>
      <c r="H31" s="62"/>
      <c r="I31" s="62"/>
      <c r="J31" s="66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2023-09-08T14:30:47Z</cp:lastPrinted>
  <dcterms:created xsi:type="dcterms:W3CDTF">2022-04-05T20:41:41Z</dcterms:created>
  <dcterms:modified xsi:type="dcterms:W3CDTF">2023-09-08T15:00:27Z</dcterms:modified>
</cp:coreProperties>
</file>