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5001115 GRUPO DE ANGIOGRAFIA DE LOS REMEDIOS GAR\"/>
    </mc:Choice>
  </mc:AlternateContent>
  <bookViews>
    <workbookView xWindow="-120" yWindow="-120" windowWidth="20730" windowHeight="11160" activeTab="2"/>
  </bookViews>
  <sheets>
    <sheet name="DATOS" sheetId="1" r:id="rId1"/>
    <sheet name="INFO IPS" sheetId="2" r:id="rId2"/>
    <sheet name="ESTADO DE CADA FACTURA" sheetId="3" r:id="rId3"/>
    <sheet name="FOR-CSA-018" sheetId="4" r:id="rId4"/>
    <sheet name="CIRCULAR 030" sheetId="5" r:id="rId5"/>
  </sheets>
  <definedNames>
    <definedName name="_xlnm.Print_Area" localSheetId="0">DATOS!$A$1:$J$75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I23" i="5"/>
  <c r="H23" i="5"/>
  <c r="WUK6" i="5"/>
  <c r="I27" i="4"/>
  <c r="H27" i="4"/>
  <c r="I25" i="4"/>
  <c r="H25" i="4"/>
  <c r="H29" i="4" s="1"/>
  <c r="I22" i="4"/>
  <c r="H22" i="4"/>
  <c r="J1" i="3"/>
  <c r="I1" i="3"/>
  <c r="I29" i="4" l="1"/>
  <c r="H5" i="2"/>
  <c r="G5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"/>
            <rFont val="Tahoma"/>
            <family val="2"/>
          </rPr>
          <t>Juan Camilo Paez Ramirez:</t>
        </r>
        <r>
          <rPr>
            <sz val="9"/>
            <color indexed="8"/>
            <rFont val="Tahoma"/>
            <family val="2"/>
          </rPr>
          <t xml:space="preserve">
FECHA DE RADICADO SI TIENE</t>
        </r>
      </text>
    </comment>
    <comment ref="O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O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Sevicios del 2%</t>
        </r>
      </text>
    </comment>
  </commentList>
</comments>
</file>

<file path=xl/sharedStrings.xml><?xml version="1.0" encoding="utf-8"?>
<sst xmlns="http://schemas.openxmlformats.org/spreadsheetml/2006/main" count="146" uniqueCount="112">
  <si>
    <t>Elaboró</t>
  </si>
  <si>
    <t>Señores:</t>
  </si>
  <si>
    <t>Dirección:</t>
  </si>
  <si>
    <t>Ciudad:</t>
  </si>
  <si>
    <t>Telefonos:</t>
  </si>
  <si>
    <t>Nit:</t>
  </si>
  <si>
    <t>Documento</t>
  </si>
  <si>
    <t>Vcto</t>
  </si>
  <si>
    <t>Fecha</t>
  </si>
  <si>
    <t>Vence</t>
  </si>
  <si>
    <t>Nro de Dias</t>
  </si>
  <si>
    <t>Valor. Mora</t>
  </si>
  <si>
    <t>Valor</t>
  </si>
  <si>
    <t>Moneda:</t>
  </si>
  <si>
    <t>GAR SAS</t>
  </si>
  <si>
    <t>ESTADO DE CUENTA DE CARTERA A :</t>
  </si>
  <si>
    <t>AGO/31/2023</t>
  </si>
  <si>
    <t>COMFENALCO VALLE EPS</t>
  </si>
  <si>
    <t>890303093-5</t>
  </si>
  <si>
    <t>CL 5 6  63</t>
  </si>
  <si>
    <t>CALI-VALLE DEL CAUCA</t>
  </si>
  <si>
    <t>PESOS M/CTE</t>
  </si>
  <si>
    <t>F002-00000000553</t>
  </si>
  <si>
    <t>F003-00000000956</t>
  </si>
  <si>
    <t>F003-00000001824</t>
  </si>
  <si>
    <t>2020/06/11</t>
  </si>
  <si>
    <t>2021/04/22</t>
  </si>
  <si>
    <t>2022/05/28</t>
  </si>
  <si>
    <t>2020/06/01</t>
  </si>
  <si>
    <t>2021/05/22</t>
  </si>
  <si>
    <t>2022/06/28</t>
  </si>
  <si>
    <t>VENCIDOS</t>
  </si>
  <si>
    <t>TOTAL ==&gt;</t>
  </si>
  <si>
    <t>VENCIDA ..</t>
  </si>
  <si>
    <t>POR VENCER</t>
  </si>
  <si>
    <t/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</si>
  <si>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</si>
  <si>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</si>
  <si>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</si>
  <si>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</si>
  <si>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</si>
  <si>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</si>
  <si>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</si>
  <si>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</si>
  <si>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</si>
  <si>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</si>
  <si>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</si>
  <si>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FVE</t>
  </si>
  <si>
    <t>553</t>
  </si>
  <si>
    <t>956</t>
  </si>
  <si>
    <t>1824</t>
  </si>
  <si>
    <t>Alf+Fac</t>
  </si>
  <si>
    <t>FVE553</t>
  </si>
  <si>
    <t>FVE956</t>
  </si>
  <si>
    <t>FVE1824</t>
  </si>
  <si>
    <t>Llave</t>
  </si>
  <si>
    <t>805001115_FVE956</t>
  </si>
  <si>
    <t>805001115_FVE1824</t>
  </si>
  <si>
    <t>Estado Factura EPS Septiembre 12</t>
  </si>
  <si>
    <t>FACTURA NO RADICADA</t>
  </si>
  <si>
    <t>Valor Radicado</t>
  </si>
  <si>
    <t>Valor Total Bruto</t>
  </si>
  <si>
    <t>Por pagar SAP</t>
  </si>
  <si>
    <t>P. abiertas doc</t>
  </si>
  <si>
    <t>Fecha de corte</t>
  </si>
  <si>
    <t>FACTURA PENDIENTE EN PROGRAMACION DE PAGO</t>
  </si>
  <si>
    <t>Retefuente</t>
  </si>
  <si>
    <t>FOR-CSA-018</t>
  </si>
  <si>
    <t>HOJA 1 DE 2</t>
  </si>
  <si>
    <t>RESUMEN DE CARTERA REVISADA POR LA EPS</t>
  </si>
  <si>
    <t>VERSION 1</t>
  </si>
  <si>
    <t>Con Corte al dia :31/08/2023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</si>
  <si>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</si>
  <si>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</si>
  <si>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</si>
  <si>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</si>
  <si>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</si>
  <si>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</si>
  <si>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</si>
  <si>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</si>
  <si>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</si>
  <si>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</si>
  <si>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</si>
  <si>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</si>
  <si>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</si>
  <si>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</si>
  <si>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</si>
  <si>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</si>
  <si>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</si>
  <si>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</si>
  <si>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</si>
  <si>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</si>
  <si>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</si>
  <si>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</si>
  <si>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</si>
  <si>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</si>
  <si>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</si>
  <si>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</si>
  <si>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</si>
  <si>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</si>
  <si>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Señores : Hospital santa margarita ESE</t>
  </si>
  <si>
    <t>Cartera - EPS Comfenalco Valle Delagente</t>
  </si>
  <si>
    <t>Señores : GAR SAS</t>
  </si>
  <si>
    <t>NIT: 805001115</t>
  </si>
  <si>
    <t>SEÑORES: GAR SAS</t>
  </si>
  <si>
    <t>Sahara Giraldo</t>
  </si>
  <si>
    <t>Contabilidad Gar SAS</t>
  </si>
  <si>
    <t>Gar SAS</t>
  </si>
  <si>
    <t>SANTIAGO DE CALI , SEPTIEMBRE 12 DE 2023</t>
  </si>
  <si>
    <t>A continuacion me permito remitir nuestra respuesta al estado de cartera presentado en la fecha: 07/09/2023</t>
  </si>
  <si>
    <t>S01</t>
  </si>
  <si>
    <t>805001115_S01553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</si>
</sst>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3" formatCode="_-* #,##0.00_-;\-* #,##0.00_-;_-* &quot;-&quot;??_-;_-@_-"/>
    <numFmt numFmtId="164" formatCode="yyyy/mm/dd"/>
    <numFmt numFmtId="165" formatCode="000"/>
    <numFmt numFmtId="166" formatCode="#,##0.00;[Red]#,##0.00"/>
    <numFmt numFmtId="167" formatCode="#"/>
    <numFmt numFmtId="168" formatCode="&quot;$&quot;\ #,##0;[Red]&quot;$&quot;\ #,##0"/>
    <numFmt numFmtId="169" formatCode="&quot;$&quot;\ #,##0"/>
    <numFmt numFmtId="170" formatCode="[$-240A]d&quot; de &quot;mmmm&quot; de &quot;yyyy;@"/>
    <numFmt numFmtId="171" formatCode="[$$-240A]\ #,##0;\-[$$-240A]\ #,##0"/>
    <numFmt numFmtId="172" formatCode="_-* #,##0_-;\-* #,##0_-;_-* &quot;-&quot;??_-;_-@_-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9"/>
      <name val="Verdana"/>
      <family val="2"/>
    </font>
    <font>
      <b/>
      <sz val="9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1"/>
      <color indexed="8"/>
      <name val="Calibri"/>
      <family val="2"/>
    </font>
    <font>
      <sz val="10"/>
      <name val="Calibri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sz val="10"/>
      <name val="Arial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9">
    <fill>
      <patternFill patternType="none"/>
    </fill>
    <fill>
      <patternFill patternType="gray125"/>
    </fill>
    <fill>
      <patternFill patternType="gray125">
        <fgColor indexed="22"/>
        <bgColor indexed="9"/>
      </patternFill>
    </fill>
    <fill>
      <patternFill patternType="solid">
        <fgColor indexed="9"/>
        <bgColor indexed="22"/>
      </patternFill>
    </fill>
    <fill>
      <patternFill patternType="gray125">
        <fgColor indexed="2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8">
    <xf numFmtId="0" fontId="0" fillId="0" borderId="0"/>
    <xf numFmtId="41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8" applyNumberFormat="0" applyFill="0" applyAlignment="0" applyProtection="0"/>
    <xf numFmtId="0" fontId="13" fillId="0" borderId="19" applyNumberFormat="0" applyFill="0" applyAlignment="0" applyProtection="0"/>
    <xf numFmtId="0" fontId="14" fillId="0" borderId="20" applyNumberFormat="0" applyFill="0" applyAlignment="0" applyProtection="0"/>
    <xf numFmtId="0" fontId="14" fillId="0" borderId="0" applyNumberFormat="0" applyFill="0" applyBorder="0" applyAlignment="0" applyProtection="0"/>
    <xf numFmtId="0" fontId="15" fillId="5" borderId="0" applyNumberFormat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21" applyNumberFormat="0" applyAlignment="0" applyProtection="0"/>
    <xf numFmtId="0" fontId="19" fillId="9" borderId="22" applyNumberFormat="0" applyAlignment="0" applyProtection="0"/>
    <xf numFmtId="0" fontId="20" fillId="9" borderId="21" applyNumberFormat="0" applyAlignment="0" applyProtection="0"/>
    <xf numFmtId="0" fontId="21" fillId="0" borderId="23" applyNumberFormat="0" applyFill="0" applyAlignment="0" applyProtection="0"/>
    <xf numFmtId="0" fontId="22" fillId="10" borderId="24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26" applyNumberFormat="0" applyFill="0" applyAlignment="0" applyProtection="0"/>
    <xf numFmtId="0" fontId="26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6" fillId="35" borderId="0" applyNumberFormat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0" fontId="1" fillId="11" borderId="25" applyNumberFormat="0" applyFont="0" applyAlignment="0" applyProtection="0"/>
    <xf numFmtId="0" fontId="27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4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2" xfId="0" applyFont="1" applyBorder="1"/>
    <xf numFmtId="49" fontId="2" fillId="0" borderId="0" xfId="0" applyNumberFormat="1" applyFont="1"/>
    <xf numFmtId="49" fontId="2" fillId="0" borderId="3" xfId="0" applyNumberFormat="1" applyFont="1" applyBorder="1"/>
    <xf numFmtId="1" fontId="2" fillId="0" borderId="4" xfId="0" applyNumberFormat="1" applyFont="1" applyBorder="1"/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3" fillId="2" borderId="0" xfId="0" applyFont="1" applyFill="1" applyAlignment="1">
      <alignment vertical="top"/>
    </xf>
    <xf numFmtId="0" fontId="3" fillId="2" borderId="0" xfId="0" applyFont="1" applyFill="1" applyAlignment="1">
      <alignment horizontal="left" vertical="top"/>
    </xf>
    <xf numFmtId="49" fontId="3" fillId="2" borderId="5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2" fillId="3" borderId="0" xfId="0" applyFont="1" applyFill="1"/>
    <xf numFmtId="164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3" fillId="2" borderId="4" xfId="0" applyFont="1" applyFill="1" applyBorder="1" applyAlignment="1">
      <alignment horizontal="center"/>
    </xf>
    <xf numFmtId="49" fontId="3" fillId="0" borderId="7" xfId="0" applyNumberFormat="1" applyFont="1" applyBorder="1"/>
    <xf numFmtId="0" fontId="3" fillId="0" borderId="2" xfId="0" applyFont="1" applyBorder="1"/>
    <xf numFmtId="165" fontId="4" fillId="0" borderId="8" xfId="0" applyNumberFormat="1" applyFont="1" applyBorder="1"/>
    <xf numFmtId="164" fontId="4" fillId="0" borderId="0" xfId="0" applyNumberFormat="1" applyFont="1"/>
    <xf numFmtId="164" fontId="4" fillId="0" borderId="9" xfId="0" applyNumberFormat="1" applyFont="1" applyBorder="1"/>
    <xf numFmtId="0" fontId="3" fillId="2" borderId="10" xfId="0" applyFont="1" applyFill="1" applyBorder="1" applyAlignment="1">
      <alignment horizontal="center"/>
    </xf>
    <xf numFmtId="166" fontId="4" fillId="0" borderId="11" xfId="0" applyNumberFormat="1" applyFont="1" applyBorder="1"/>
    <xf numFmtId="0" fontId="4" fillId="0" borderId="0" xfId="0" applyFont="1"/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3" fontId="4" fillId="0" borderId="9" xfId="0" applyNumberFormat="1" applyFont="1" applyBorder="1"/>
    <xf numFmtId="3" fontId="4" fillId="0" borderId="11" xfId="0" applyNumberFormat="1" applyFont="1" applyBorder="1"/>
    <xf numFmtId="3" fontId="4" fillId="0" borderId="12" xfId="0" applyNumberFormat="1" applyFont="1" applyBorder="1"/>
    <xf numFmtId="3" fontId="4" fillId="0" borderId="13" xfId="0" applyNumberFormat="1" applyFont="1" applyBorder="1"/>
    <xf numFmtId="0" fontId="4" fillId="0" borderId="14" xfId="0" applyFont="1" applyBorder="1"/>
    <xf numFmtId="0" fontId="4" fillId="0" borderId="15" xfId="0" applyFont="1" applyBorder="1"/>
    <xf numFmtId="49" fontId="4" fillId="0" borderId="0" xfId="0" applyNumberFormat="1" applyFont="1"/>
    <xf numFmtId="167" fontId="2" fillId="0" borderId="0" xfId="0" applyNumberFormat="1" applyFont="1" applyAlignment="1">
      <alignment horizontal="left"/>
    </xf>
    <xf numFmtId="164" fontId="4" fillId="0" borderId="0" xfId="0" quotePrefix="1" applyNumberFormat="1" applyFont="1"/>
    <xf numFmtId="164" fontId="4" fillId="0" borderId="9" xfId="0" quotePrefix="1" applyNumberFormat="1" applyFont="1" applyBorder="1"/>
    <xf numFmtId="0" fontId="6" fillId="0" borderId="16" xfId="0" applyFont="1" applyBorder="1" applyAlignment="1">
      <alignment horizontal="center" vertical="center" wrapText="1"/>
    </xf>
    <xf numFmtId="0" fontId="7" fillId="0" borderId="16" xfId="0" applyFont="1" applyBorder="1"/>
    <xf numFmtId="0" fontId="7" fillId="0" borderId="17" xfId="0" applyFont="1" applyBorder="1"/>
    <xf numFmtId="0" fontId="0" fillId="0" borderId="16" xfId="0" applyBorder="1"/>
    <xf numFmtId="14" fontId="0" fillId="0" borderId="16" xfId="0" applyNumberFormat="1" applyBorder="1"/>
    <xf numFmtId="14" fontId="0" fillId="0" borderId="0" xfId="0" applyNumberFormat="1"/>
    <xf numFmtId="41" fontId="0" fillId="0" borderId="16" xfId="1" applyFont="1" applyBorder="1"/>
    <xf numFmtId="0" fontId="28" fillId="0" borderId="16" xfId="0" applyFont="1" applyBorder="1" applyAlignment="1">
      <alignment horizontal="center" vertical="center" wrapText="1"/>
    </xf>
    <xf numFmtId="41" fontId="28" fillId="0" borderId="16" xfId="1" applyFont="1" applyBorder="1" applyAlignment="1">
      <alignment horizontal="center" vertical="center" wrapText="1"/>
    </xf>
    <xf numFmtId="0" fontId="29" fillId="0" borderId="0" xfId="0" applyFont="1"/>
    <xf numFmtId="41" fontId="29" fillId="0" borderId="0" xfId="1" applyFont="1"/>
    <xf numFmtId="14" fontId="29" fillId="0" borderId="0" xfId="0" applyNumberFormat="1" applyFont="1"/>
    <xf numFmtId="0" fontId="29" fillId="0" borderId="0" xfId="0" applyFont="1" applyAlignment="1">
      <alignment wrapText="1"/>
    </xf>
    <xf numFmtId="0" fontId="29" fillId="0" borderId="16" xfId="0" applyFont="1" applyBorder="1"/>
    <xf numFmtId="0" fontId="29" fillId="0" borderId="17" xfId="0" applyFont="1" applyBorder="1"/>
    <xf numFmtId="14" fontId="29" fillId="0" borderId="16" xfId="0" applyNumberFormat="1" applyFont="1" applyBorder="1"/>
    <xf numFmtId="41" fontId="29" fillId="0" borderId="16" xfId="1" applyFont="1" applyBorder="1"/>
    <xf numFmtId="0" fontId="28" fillId="36" borderId="16" xfId="0" applyFont="1" applyFill="1" applyBorder="1" applyAlignment="1">
      <alignment horizontal="center" vertical="center" wrapText="1"/>
    </xf>
    <xf numFmtId="0" fontId="28" fillId="37" borderId="16" xfId="0" applyFont="1" applyFill="1" applyBorder="1" applyAlignment="1">
      <alignment horizontal="center" vertical="center" wrapText="1"/>
    </xf>
    <xf numFmtId="0" fontId="33" fillId="0" borderId="10" xfId="45" applyFont="1" applyBorder="1" applyAlignment="1">
      <alignment horizontal="centerContinuous" vertical="center"/>
    </xf>
    <xf numFmtId="41" fontId="28" fillId="37" borderId="16" xfId="1" applyFont="1" applyFill="1" applyBorder="1" applyAlignment="1">
      <alignment horizontal="center" vertical="center" wrapText="1"/>
    </xf>
    <xf numFmtId="0" fontId="1" fillId="0" borderId="16" xfId="42" applyBorder="1"/>
    <xf numFmtId="0" fontId="33" fillId="0" borderId="3" xfId="45" applyFont="1" applyBorder="1" applyAlignment="1">
      <alignment horizontal="centerContinuous" vertical="center"/>
    </xf>
    <xf numFmtId="0" fontId="32" fillId="0" borderId="0" xfId="45" applyFont="1"/>
    <xf numFmtId="169" fontId="32" fillId="0" borderId="0" xfId="45" applyNumberFormat="1" applyFont="1" applyAlignment="1">
      <alignment horizontal="right"/>
    </xf>
    <xf numFmtId="0" fontId="33" fillId="0" borderId="1" xfId="45" applyFont="1" applyBorder="1" applyAlignment="1">
      <alignment horizontal="centerContinuous" vertical="center"/>
    </xf>
    <xf numFmtId="0" fontId="32" fillId="0" borderId="7" xfId="45" applyFont="1" applyBorder="1" applyAlignment="1">
      <alignment horizontal="centerContinuous"/>
    </xf>
    <xf numFmtId="0" fontId="32" fillId="0" borderId="14" xfId="45" applyFont="1" applyBorder="1" applyAlignment="1">
      <alignment horizontal="centerContinuous"/>
    </xf>
    <xf numFmtId="0" fontId="33" fillId="0" borderId="29" xfId="45" applyFont="1" applyBorder="1" applyAlignment="1">
      <alignment horizontal="centerContinuous" vertical="center"/>
    </xf>
    <xf numFmtId="168" fontId="33" fillId="0" borderId="30" xfId="45" applyNumberFormat="1" applyFont="1" applyBorder="1" applyAlignment="1">
      <alignment horizontal="right"/>
    </xf>
    <xf numFmtId="0" fontId="33" fillId="0" borderId="15" xfId="45" applyFont="1" applyBorder="1" applyAlignment="1">
      <alignment horizontal="centerContinuous" vertical="center"/>
    </xf>
    <xf numFmtId="41" fontId="1" fillId="0" borderId="16" xfId="43" applyFont="1" applyBorder="1"/>
    <xf numFmtId="0" fontId="32" fillId="0" borderId="3" xfId="45" applyFont="1" applyBorder="1" applyAlignment="1">
      <alignment horizontal="centerContinuous"/>
    </xf>
    <xf numFmtId="0" fontId="33" fillId="0" borderId="28" xfId="45" applyFont="1" applyBorder="1" applyAlignment="1">
      <alignment horizontal="centerContinuous" vertical="center"/>
    </xf>
    <xf numFmtId="0" fontId="33" fillId="0" borderId="7" xfId="45" applyFont="1" applyBorder="1" applyAlignment="1">
      <alignment horizontal="centerContinuous" vertical="center"/>
    </xf>
    <xf numFmtId="0" fontId="33" fillId="0" borderId="5" xfId="45" applyFont="1" applyBorder="1" applyAlignment="1">
      <alignment horizontal="centerContinuous" vertical="center"/>
    </xf>
    <xf numFmtId="0" fontId="32" fillId="0" borderId="10" xfId="45" applyFont="1" applyBorder="1"/>
    <xf numFmtId="168" fontId="33" fillId="0" borderId="0" xfId="45" applyNumberFormat="1" applyFont="1" applyAlignment="1">
      <alignment horizontal="right"/>
    </xf>
    <xf numFmtId="14" fontId="32" fillId="0" borderId="0" xfId="45" applyNumberFormat="1" applyFont="1"/>
    <xf numFmtId="0" fontId="33" fillId="0" borderId="0" xfId="45" applyFont="1" applyAlignment="1">
      <alignment horizontal="centerContinuous" vertical="center"/>
    </xf>
    <xf numFmtId="1" fontId="33" fillId="0" borderId="0" xfId="45" applyNumberFormat="1" applyFont="1" applyAlignment="1">
      <alignment horizontal="center"/>
    </xf>
    <xf numFmtId="0" fontId="32" fillId="0" borderId="5" xfId="45" applyFont="1" applyBorder="1" applyAlignment="1">
      <alignment horizontal="centerContinuous"/>
    </xf>
    <xf numFmtId="168" fontId="32" fillId="0" borderId="0" xfId="45" applyNumberFormat="1" applyFont="1" applyAlignment="1">
      <alignment horizontal="right"/>
    </xf>
    <xf numFmtId="0" fontId="33" fillId="0" borderId="6" xfId="45" applyFont="1" applyBorder="1" applyAlignment="1">
      <alignment horizontal="centerContinuous" vertical="center"/>
    </xf>
    <xf numFmtId="0" fontId="33" fillId="0" borderId="0" xfId="45" applyFont="1"/>
    <xf numFmtId="1" fontId="33" fillId="0" borderId="30" xfId="45" applyNumberFormat="1" applyFont="1" applyBorder="1" applyAlignment="1">
      <alignment horizontal="center"/>
    </xf>
    <xf numFmtId="0" fontId="32" fillId="0" borderId="10" xfId="45" applyFont="1" applyBorder="1" applyAlignment="1">
      <alignment horizontal="centerContinuous"/>
    </xf>
    <xf numFmtId="1" fontId="32" fillId="0" borderId="0" xfId="45" applyNumberFormat="1" applyFont="1" applyAlignment="1">
      <alignment horizontal="center"/>
    </xf>
    <xf numFmtId="0" fontId="33" fillId="0" borderId="2" xfId="45" applyFont="1" applyBorder="1" applyAlignment="1">
      <alignment horizontal="centerContinuous" vertical="center"/>
    </xf>
    <xf numFmtId="0" fontId="33" fillId="0" borderId="14" xfId="45" applyFont="1" applyBorder="1" applyAlignment="1">
      <alignment horizontal="centerContinuous" vertical="center"/>
    </xf>
    <xf numFmtId="0" fontId="32" fillId="0" borderId="5" xfId="45" applyFont="1" applyBorder="1"/>
    <xf numFmtId="0" fontId="32" fillId="0" borderId="0" xfId="45" applyFont="1" applyAlignment="1">
      <alignment horizontal="center"/>
    </xf>
    <xf numFmtId="14" fontId="32" fillId="0" borderId="0" xfId="45" applyNumberFormat="1" applyFont="1" applyAlignment="1">
      <alignment horizontal="left"/>
    </xf>
    <xf numFmtId="0" fontId="33" fillId="0" borderId="0" xfId="45" applyFont="1" applyAlignment="1">
      <alignment horizontal="center"/>
    </xf>
    <xf numFmtId="0" fontId="32" fillId="0" borderId="15" xfId="45" applyFont="1" applyBorder="1" applyAlignment="1">
      <alignment horizontal="centerContinuous"/>
    </xf>
    <xf numFmtId="168" fontId="32" fillId="0" borderId="0" xfId="45" applyNumberFormat="1" applyFont="1"/>
    <xf numFmtId="168" fontId="33" fillId="0" borderId="2" xfId="45" applyNumberFormat="1" applyFont="1" applyBorder="1"/>
    <xf numFmtId="168" fontId="32" fillId="0" borderId="2" xfId="45" applyNumberFormat="1" applyFont="1" applyBorder="1"/>
    <xf numFmtId="168" fontId="33" fillId="0" borderId="0" xfId="45" applyNumberFormat="1" applyFont="1"/>
    <xf numFmtId="0" fontId="32" fillId="0" borderId="7" xfId="45" applyFont="1" applyBorder="1"/>
    <xf numFmtId="0" fontId="32" fillId="0" borderId="2" xfId="45" applyFont="1" applyBorder="1"/>
    <xf numFmtId="0" fontId="32" fillId="0" borderId="15" xfId="45" applyFont="1" applyBorder="1"/>
    <xf numFmtId="170" fontId="32" fillId="0" borderId="0" xfId="45" applyNumberFormat="1" applyFont="1"/>
    <xf numFmtId="0" fontId="32" fillId="38" borderId="0" xfId="45" applyFont="1" applyFill="1"/>
    <xf numFmtId="0" fontId="33" fillId="0" borderId="0" xfId="46" applyNumberFormat="1" applyFont="1" applyAlignment="1">
      <alignment horizontal="center"/>
    </xf>
    <xf numFmtId="171" fontId="33" fillId="0" borderId="0" xfId="46" applyNumberFormat="1" applyFont="1" applyAlignment="1">
      <alignment horizontal="right"/>
    </xf>
    <xf numFmtId="0" fontId="32" fillId="0" borderId="0" xfId="46" applyNumberFormat="1" applyFont="1" applyAlignment="1">
      <alignment horizontal="center"/>
    </xf>
    <xf numFmtId="171" fontId="32" fillId="0" borderId="0" xfId="46" applyNumberFormat="1" applyFont="1" applyAlignment="1">
      <alignment horizontal="right"/>
    </xf>
    <xf numFmtId="0" fontId="32" fillId="0" borderId="27" xfId="46" applyNumberFormat="1" applyFont="1" applyBorder="1" applyAlignment="1">
      <alignment horizontal="center"/>
    </xf>
    <xf numFmtId="171" fontId="32" fillId="0" borderId="27" xfId="46" applyNumberFormat="1" applyFont="1" applyBorder="1" applyAlignment="1">
      <alignment horizontal="right"/>
    </xf>
    <xf numFmtId="172" fontId="32" fillId="0" borderId="30" xfId="46" applyNumberFormat="1" applyFont="1" applyBorder="1" applyAlignment="1">
      <alignment horizontal="center"/>
    </xf>
    <xf numFmtId="171" fontId="32" fillId="0" borderId="30" xfId="46" applyNumberFormat="1" applyFont="1" applyBorder="1" applyAlignment="1">
      <alignment horizontal="right"/>
    </xf>
    <xf numFmtId="0" fontId="0" fillId="0" borderId="0" xfId="45" applyFont="1"/>
    <xf numFmtId="169" fontId="33" fillId="0" borderId="0" xfId="45" applyNumberFormat="1" applyFont="1" applyAlignment="1">
      <alignment horizontal="right"/>
    </xf>
    <xf numFmtId="43" fontId="32" fillId="0" borderId="0" xfId="47" applyFont="1" applyAlignment="1">
      <alignment horizontal="center"/>
    </xf>
    <xf numFmtId="43" fontId="32" fillId="0" borderId="0" xfId="47" applyFont="1" applyAlignment="1">
      <alignment horizontal="right"/>
    </xf>
    <xf numFmtId="43" fontId="32" fillId="0" borderId="2" xfId="47" applyFont="1" applyBorder="1" applyAlignment="1">
      <alignment horizontal="center"/>
    </xf>
    <xf numFmtId="43" fontId="32" fillId="0" borderId="2" xfId="47" applyFont="1" applyBorder="1" applyAlignment="1">
      <alignment horizontal="right"/>
    </xf>
    <xf numFmtId="49" fontId="2" fillId="0" borderId="3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14" xfId="0" applyNumberFormat="1" applyFont="1" applyBorder="1" applyAlignment="1">
      <alignment horizontal="left"/>
    </xf>
    <xf numFmtId="49" fontId="2" fillId="0" borderId="10" xfId="0" applyNumberFormat="1" applyFont="1" applyBorder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5" xfId="0" applyNumberFormat="1" applyFont="1" applyBorder="1" applyAlignment="1">
      <alignment horizontal="left"/>
    </xf>
    <xf numFmtId="49" fontId="2" fillId="0" borderId="7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49" fontId="2" fillId="0" borderId="15" xfId="0" applyNumberFormat="1" applyFont="1" applyBorder="1" applyAlignment="1">
      <alignment horizontal="left"/>
    </xf>
    <xf numFmtId="3" fontId="2" fillId="0" borderId="0" xfId="0" applyNumberFormat="1" applyFont="1" applyAlignment="1">
      <alignment horizontal="left"/>
    </xf>
    <xf numFmtId="0" fontId="3" fillId="2" borderId="10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/>
    </xf>
    <xf numFmtId="40" fontId="2" fillId="4" borderId="10" xfId="0" applyNumberFormat="1" applyFont="1" applyFill="1" applyBorder="1" applyAlignment="1">
      <alignment horizontal="right"/>
    </xf>
    <xf numFmtId="40" fontId="2" fillId="4" borderId="5" xfId="0" applyNumberFormat="1" applyFont="1" applyFill="1" applyBorder="1" applyAlignment="1">
      <alignment horizontal="right"/>
    </xf>
    <xf numFmtId="49" fontId="4" fillId="0" borderId="0" xfId="0" applyNumberFormat="1" applyFont="1" applyAlignment="1">
      <alignment horizontal="center"/>
    </xf>
    <xf numFmtId="0" fontId="3" fillId="2" borderId="0" xfId="0" applyFont="1" applyFill="1" applyAlignment="1">
      <alignment horizontal="center"/>
    </xf>
    <xf numFmtId="0" fontId="33" fillId="0" borderId="10" xfId="45" applyFont="1" applyBorder="1" applyAlignment="1">
      <alignment horizontal="center" vertical="center" wrapText="1"/>
    </xf>
    <xf numFmtId="0" fontId="33" fillId="0" borderId="0" xfId="45" applyFont="1" applyAlignment="1">
      <alignment horizontal="center" vertical="center" wrapText="1"/>
    </xf>
    <xf numFmtId="0" fontId="33" fillId="0" borderId="5" xfId="45" applyFont="1" applyBorder="1" applyAlignment="1">
      <alignment horizontal="center" vertical="center" wrapText="1"/>
    </xf>
    <xf numFmtId="0" fontId="29" fillId="0" borderId="16" xfId="0" applyFont="1" applyBorder="1" applyAlignment="1">
      <alignment wrapText="1"/>
    </xf>
    <xf numFmtId="3" fontId="0" fillId="0" borderId="16" xfId="0" applyNumberFormat="1" applyBorder="1"/>
    <xf numFmtId="172" fontId="29" fillId="0" borderId="0" xfId="47" applyNumberFormat="1" applyFont="1"/>
    <xf numFmtId="172" fontId="28" fillId="37" borderId="16" xfId="47" applyNumberFormat="1" applyFont="1" applyFill="1" applyBorder="1" applyAlignment="1">
      <alignment horizontal="center" vertical="center" wrapText="1"/>
    </xf>
    <xf numFmtId="172" fontId="0" fillId="0" borderId="16" xfId="47" applyNumberFormat="1" applyFont="1" applyBorder="1"/>
    <xf numFmtId="172" fontId="29" fillId="0" borderId="16" xfId="47" applyNumberFormat="1" applyFont="1" applyBorder="1"/>
    <xf numFmtId="172" fontId="1" fillId="0" borderId="16" xfId="47" applyNumberFormat="1" applyFont="1" applyBorder="1"/>
  </cellXfs>
  <cellStyles count="48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Incorrecto" xfId="8" builtinId="27" customBuiltin="1"/>
    <cellStyle name="Millares" xfId="47" builtinId="3"/>
    <cellStyle name="Millares [0]" xfId="1" builtinId="6"/>
    <cellStyle name="Millares [0] 2" xfId="43"/>
    <cellStyle name="Millares 2" xfId="46"/>
    <cellStyle name="Neutral" xfId="9" builtinId="28" customBuiltin="1"/>
    <cellStyle name="Normal" xfId="0" builtinId="0"/>
    <cellStyle name="Normal 2" xfId="42"/>
    <cellStyle name="Normal 2 2" xfId="45"/>
    <cellStyle name="Notas 2" xfId="44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gi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556260</xdr:colOff>
      <xdr:row>3</xdr:row>
      <xdr:rowOff>144780</xdr:rowOff>
    </xdr:from>
    <xdr:to>
      <xdr:col>10</xdr:col>
      <xdr:colOff>0</xdr:colOff>
      <xdr:row>6</xdr:row>
      <xdr:rowOff>182880</xdr:rowOff>
    </xdr:to>
    <xdr:sp macro="" textlink="">
      <xdr:nvSpPr>
        <xdr:cNvPr id="1038" name="AutoShape 8">
          <a:extLst>
            <a:ext uri="{FF2B5EF4-FFF2-40B4-BE49-F238E27FC236}">
              <a16:creationId xmlns="" xmlns:a16="http://schemas.microsoft.com/office/drawing/2014/main" id="{00000000-0008-0000-0000-00000E040000}"/>
            </a:ext>
          </a:extLst>
        </xdr:cNvPr>
        <xdr:cNvSpPr>
          <a:spLocks noChangeArrowheads="1"/>
        </xdr:cNvSpPr>
      </xdr:nvSpPr>
      <xdr:spPr bwMode="auto">
        <a:xfrm>
          <a:off x="2065020" y="655320"/>
          <a:ext cx="6537960" cy="518160"/>
        </a:xfrm>
        <a:prstGeom prst="roundRect">
          <a:avLst>
            <a:gd name="adj" fmla="val 16667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22860</xdr:colOff>
      <xdr:row>6</xdr:row>
      <xdr:rowOff>205740</xdr:rowOff>
    </xdr:from>
    <xdr:to>
      <xdr:col>9</xdr:col>
      <xdr:colOff>891540</xdr:colOff>
      <xdr:row>8</xdr:row>
      <xdr:rowOff>30480</xdr:rowOff>
    </xdr:to>
    <xdr:sp macro="" textlink="">
      <xdr:nvSpPr>
        <xdr:cNvPr id="1039" name="AutoShape 9">
          <a:extLst>
            <a:ext uri="{FF2B5EF4-FFF2-40B4-BE49-F238E27FC236}">
              <a16:creationId xmlns="" xmlns:a16="http://schemas.microsoft.com/office/drawing/2014/main" id="{00000000-0008-0000-0000-00000F040000}"/>
            </a:ext>
          </a:extLst>
        </xdr:cNvPr>
        <xdr:cNvSpPr>
          <a:spLocks noChangeArrowheads="1"/>
        </xdr:cNvSpPr>
      </xdr:nvSpPr>
      <xdr:spPr bwMode="auto">
        <a:xfrm>
          <a:off x="152400" y="1188720"/>
          <a:ext cx="8450580" cy="190500"/>
        </a:xfrm>
        <a:prstGeom prst="roundRect">
          <a:avLst>
            <a:gd name="adj" fmla="val 16667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1</xdr:col>
      <xdr:colOff>784860</xdr:colOff>
      <xdr:row>6</xdr:row>
      <xdr:rowOff>137160</xdr:rowOff>
    </xdr:to>
    <xdr:pic>
      <xdr:nvPicPr>
        <xdr:cNvPr id="1040" name="Imagen 2">
          <a:extLst>
            <a:ext uri="{FF2B5EF4-FFF2-40B4-BE49-F238E27FC236}">
              <a16:creationId xmlns="" xmlns:a16="http://schemas.microsoft.com/office/drawing/2014/main" id="{00000000-0008-0000-0000-00001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219"/>
        <a:stretch>
          <a:fillRect/>
        </a:stretch>
      </xdr:blipFill>
      <xdr:spPr bwMode="auto">
        <a:xfrm>
          <a:off x="76200" y="0"/>
          <a:ext cx="838200" cy="1127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9</xdr:row>
      <xdr:rowOff>0</xdr:rowOff>
    </xdr:from>
    <xdr:to>
      <xdr:col>7</xdr:col>
      <xdr:colOff>3810</xdr:colOff>
      <xdr:row>9</xdr:row>
      <xdr:rowOff>3810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380238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10</xdr:row>
      <xdr:rowOff>0</xdr:rowOff>
    </xdr:from>
    <xdr:to>
      <xdr:col>7</xdr:col>
      <xdr:colOff>3810</xdr:colOff>
      <xdr:row>10</xdr:row>
      <xdr:rowOff>3810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7300" y="397002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12</xdr:row>
      <xdr:rowOff>0</xdr:rowOff>
    </xdr:from>
    <xdr:to>
      <xdr:col>4</xdr:col>
      <xdr:colOff>3810</xdr:colOff>
      <xdr:row>12</xdr:row>
      <xdr:rowOff>3810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9860" y="430530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9</xdr:row>
      <xdr:rowOff>0</xdr:rowOff>
    </xdr:from>
    <xdr:to>
      <xdr:col>9</xdr:col>
      <xdr:colOff>3810</xdr:colOff>
      <xdr:row>9</xdr:row>
      <xdr:rowOff>3810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2981325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10</xdr:row>
      <xdr:rowOff>0</xdr:rowOff>
    </xdr:from>
    <xdr:to>
      <xdr:col>9</xdr:col>
      <xdr:colOff>3810</xdr:colOff>
      <xdr:row>10</xdr:row>
      <xdr:rowOff>3810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314325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12</xdr:row>
      <xdr:rowOff>0</xdr:rowOff>
    </xdr:from>
    <xdr:to>
      <xdr:col>6</xdr:col>
      <xdr:colOff>3810</xdr:colOff>
      <xdr:row>12</xdr:row>
      <xdr:rowOff>3810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3467100"/>
          <a:ext cx="3810" cy="3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80593"/>
          <a:ext cx="2589136" cy="385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5"/>
  <sheetViews>
    <sheetView showGridLines="0" zoomScaleNormal="100" workbookViewId="0"/>
  </sheetViews>
  <sheetFormatPr baseColWidth="10" defaultColWidth="9.1796875" defaultRowHeight="13.5" x14ac:dyDescent="0.3"/>
  <cols>
    <col min="1" max="1" width="1.81640625" style="29" customWidth="1"/>
    <col min="2" max="2" width="20.1796875" style="38" customWidth="1"/>
    <col min="3" max="3" width="8.54296875" style="29" customWidth="1"/>
    <col min="4" max="4" width="14.453125" style="29" customWidth="1"/>
    <col min="5" max="5" width="15.26953125" style="29" customWidth="1"/>
    <col min="6" max="6" width="7.7265625" style="29" customWidth="1"/>
    <col min="7" max="7" width="14.26953125" style="29" customWidth="1"/>
    <col min="8" max="8" width="17.7265625" style="29" customWidth="1"/>
    <col min="9" max="9" width="13" style="29" customWidth="1"/>
    <col min="10" max="10" width="12.453125" style="29" customWidth="1"/>
    <col min="11" max="16384" width="9.1796875" style="29"/>
  </cols>
  <sheetData>
    <row r="1" spans="2:10" x14ac:dyDescent="0.3">
      <c r="B1" s="5"/>
      <c r="C1" s="1"/>
      <c r="D1" s="1"/>
      <c r="E1" s="1"/>
      <c r="F1" s="1"/>
      <c r="G1" s="1"/>
      <c r="I1" s="1"/>
      <c r="J1" s="1"/>
    </row>
    <row r="2" spans="2:10" s="30" customFormat="1" ht="14.25" customHeight="1" x14ac:dyDescent="0.25">
      <c r="B2" s="11"/>
      <c r="C2" s="12"/>
      <c r="D2" s="12" t="s">
        <v>14</v>
      </c>
      <c r="F2" s="12"/>
      <c r="G2" s="12"/>
      <c r="I2" s="20"/>
      <c r="J2" s="12"/>
    </row>
    <row r="3" spans="2:10" s="30" customFormat="1" ht="14.25" customHeight="1" x14ac:dyDescent="0.25">
      <c r="B3" s="11"/>
      <c r="C3" s="12"/>
      <c r="D3" s="8" t="s">
        <v>15</v>
      </c>
      <c r="F3" s="12"/>
      <c r="G3" s="8" t="s">
        <v>16</v>
      </c>
      <c r="H3" s="8"/>
      <c r="I3" s="20"/>
      <c r="J3" s="12"/>
    </row>
    <row r="4" spans="2:10" x14ac:dyDescent="0.3">
      <c r="B4" s="5"/>
      <c r="C4" s="1"/>
      <c r="D4" s="18"/>
      <c r="F4" s="8"/>
      <c r="G4" s="8"/>
      <c r="H4" s="2"/>
      <c r="I4" s="8"/>
      <c r="J4" s="1"/>
    </row>
    <row r="5" spans="2:10" x14ac:dyDescent="0.3">
      <c r="B5" s="5"/>
      <c r="C5" s="1"/>
      <c r="D5" s="10" t="s">
        <v>1</v>
      </c>
      <c r="E5" s="132" t="s">
        <v>17</v>
      </c>
      <c r="F5" s="132"/>
      <c r="G5" s="132"/>
      <c r="H5" s="9" t="s">
        <v>5</v>
      </c>
      <c r="I5" s="129" t="s">
        <v>18</v>
      </c>
      <c r="J5" s="129"/>
    </row>
    <row r="6" spans="2:10" x14ac:dyDescent="0.3">
      <c r="B6" s="5"/>
      <c r="C6" s="1"/>
      <c r="D6" s="10" t="s">
        <v>2</v>
      </c>
      <c r="E6" s="132" t="s">
        <v>19</v>
      </c>
      <c r="F6" s="132"/>
      <c r="G6" s="132"/>
      <c r="H6" s="9" t="s">
        <v>4</v>
      </c>
      <c r="I6" s="39">
        <v>8862727</v>
      </c>
      <c r="J6" s="39">
        <v>8833451</v>
      </c>
    </row>
    <row r="7" spans="2:10" s="30" customFormat="1" ht="15.75" customHeight="1" x14ac:dyDescent="0.25">
      <c r="B7" s="11"/>
      <c r="C7" s="12"/>
      <c r="D7" s="13" t="s">
        <v>3</v>
      </c>
      <c r="E7" s="133" t="s">
        <v>20</v>
      </c>
      <c r="F7" s="133"/>
      <c r="G7" s="133"/>
      <c r="H7" s="14" t="s">
        <v>13</v>
      </c>
      <c r="I7" s="19" t="s">
        <v>21</v>
      </c>
    </row>
    <row r="8" spans="2:10" s="31" customFormat="1" x14ac:dyDescent="0.3">
      <c r="B8" s="15" t="s">
        <v>6</v>
      </c>
      <c r="C8" s="16" t="s">
        <v>7</v>
      </c>
      <c r="D8" s="21" t="s">
        <v>8</v>
      </c>
      <c r="E8" s="17" t="s">
        <v>9</v>
      </c>
      <c r="F8" s="130" t="s">
        <v>10</v>
      </c>
      <c r="G8" s="131"/>
      <c r="H8" s="27" t="s">
        <v>11</v>
      </c>
      <c r="I8" s="130" t="s">
        <v>12</v>
      </c>
      <c r="J8" s="137"/>
    </row>
    <row r="9" spans="2:10" x14ac:dyDescent="0.3">
      <c r="B9" s="7" t="s">
        <v>22</v>
      </c>
      <c r="C9" s="24">
        <v>1</v>
      </c>
      <c r="D9" s="40" t="s">
        <v>25</v>
      </c>
      <c r="E9" s="41" t="s">
        <v>28</v>
      </c>
      <c r="F9" s="32">
        <v>170</v>
      </c>
      <c r="G9" s="33" t="s">
        <v>31</v>
      </c>
      <c r="H9" s="28">
        <v>0</v>
      </c>
      <c r="I9" s="134">
        <v>18347080</v>
      </c>
      <c r="J9" s="135"/>
    </row>
    <row r="10" spans="2:10" ht="12" customHeight="1" x14ac:dyDescent="0.3">
      <c r="B10" s="7" t="s">
        <v>23</v>
      </c>
      <c r="C10" s="24">
        <v>1</v>
      </c>
      <c r="D10" s="40" t="s">
        <v>26</v>
      </c>
      <c r="E10" s="41" t="s">
        <v>29</v>
      </c>
      <c r="F10" s="32">
        <v>819</v>
      </c>
      <c r="G10" s="33" t="s">
        <v>31</v>
      </c>
      <c r="H10" s="28">
        <v>0</v>
      </c>
      <c r="I10" s="134">
        <v>71685</v>
      </c>
      <c r="J10" s="135"/>
    </row>
    <row r="11" spans="2:10" x14ac:dyDescent="0.3">
      <c r="B11" s="7" t="s">
        <v>24</v>
      </c>
      <c r="C11" s="24">
        <v>1</v>
      </c>
      <c r="D11" s="40" t="s">
        <v>27</v>
      </c>
      <c r="E11" s="41" t="s">
        <v>30</v>
      </c>
      <c r="F11" s="32">
        <v>423</v>
      </c>
      <c r="G11" s="33" t="s">
        <v>31</v>
      </c>
      <c r="H11" s="28">
        <v>0</v>
      </c>
      <c r="I11" s="134">
        <v>14787000</v>
      </c>
      <c r="J11" s="135"/>
    </row>
    <row r="12" spans="2:10" x14ac:dyDescent="0.3">
      <c r="B12" s="7"/>
      <c r="C12" s="24"/>
      <c r="D12" s="25"/>
      <c r="E12" s="26"/>
      <c r="F12" s="32"/>
      <c r="G12" s="33" t="s">
        <v>32</v>
      </c>
      <c r="H12" s="28"/>
      <c r="I12" s="134">
        <v>33205765</v>
      </c>
      <c r="J12" s="135"/>
    </row>
    <row r="13" spans="2:10" x14ac:dyDescent="0.3">
      <c r="B13" s="7"/>
      <c r="C13" s="24"/>
      <c r="D13" s="25"/>
      <c r="E13" s="26"/>
      <c r="F13" s="32"/>
      <c r="G13" s="33" t="s">
        <v>33</v>
      </c>
      <c r="H13" s="28"/>
      <c r="I13" s="134">
        <v>33205765</v>
      </c>
      <c r="J13" s="135"/>
    </row>
    <row r="14" spans="2:10" x14ac:dyDescent="0.3">
      <c r="B14" s="7"/>
      <c r="C14" s="24"/>
      <c r="D14" s="25"/>
      <c r="E14" s="26"/>
      <c r="F14" s="32"/>
      <c r="G14" s="33" t="s">
        <v>34</v>
      </c>
      <c r="H14" s="28"/>
      <c r="I14" s="134">
        <v>0</v>
      </c>
      <c r="J14" s="135"/>
    </row>
    <row r="15" spans="2:10" x14ac:dyDescent="0.3">
      <c r="B15" s="7"/>
      <c r="C15" s="24"/>
      <c r="D15" s="25"/>
      <c r="E15" s="26"/>
      <c r="F15" s="32"/>
      <c r="G15" s="33"/>
      <c r="H15" s="28"/>
      <c r="I15" s="134"/>
      <c r="J15" s="135"/>
    </row>
    <row r="16" spans="2:10" x14ac:dyDescent="0.3">
      <c r="B16" s="7"/>
      <c r="C16" s="24"/>
      <c r="D16" s="25"/>
      <c r="E16" s="26"/>
      <c r="F16" s="32"/>
      <c r="G16" s="33"/>
      <c r="H16" s="28"/>
      <c r="I16" s="134"/>
      <c r="J16" s="135"/>
    </row>
    <row r="17" spans="2:10" x14ac:dyDescent="0.3">
      <c r="B17" s="7"/>
      <c r="C17" s="24"/>
      <c r="D17" s="25"/>
      <c r="E17" s="26"/>
      <c r="F17" s="32"/>
      <c r="G17" s="33"/>
      <c r="H17" s="28"/>
      <c r="I17" s="134"/>
      <c r="J17" s="135"/>
    </row>
    <row r="18" spans="2:10" x14ac:dyDescent="0.3">
      <c r="B18" s="7"/>
      <c r="C18" s="24"/>
      <c r="D18" s="25"/>
      <c r="E18" s="26"/>
      <c r="F18" s="32"/>
      <c r="G18" s="33"/>
      <c r="H18" s="28"/>
      <c r="I18" s="134"/>
      <c r="J18" s="135"/>
    </row>
    <row r="19" spans="2:10" x14ac:dyDescent="0.3">
      <c r="B19" s="7"/>
      <c r="C19" s="24"/>
      <c r="D19" s="25"/>
      <c r="E19" s="26"/>
      <c r="F19" s="32"/>
      <c r="G19" s="33"/>
      <c r="H19" s="28"/>
      <c r="I19" s="134"/>
      <c r="J19" s="135"/>
    </row>
    <row r="20" spans="2:10" x14ac:dyDescent="0.3">
      <c r="B20" s="7"/>
      <c r="C20" s="24"/>
      <c r="D20" s="25"/>
      <c r="E20" s="26"/>
      <c r="F20" s="32"/>
      <c r="G20" s="33"/>
      <c r="H20" s="28"/>
      <c r="I20" s="134"/>
      <c r="J20" s="135"/>
    </row>
    <row r="21" spans="2:10" x14ac:dyDescent="0.3">
      <c r="B21" s="7"/>
      <c r="C21" s="24"/>
      <c r="D21" s="25"/>
      <c r="E21" s="26"/>
      <c r="F21" s="32"/>
      <c r="G21" s="33"/>
      <c r="H21" s="28"/>
      <c r="I21" s="134"/>
      <c r="J21" s="135"/>
    </row>
    <row r="22" spans="2:10" x14ac:dyDescent="0.3">
      <c r="B22" s="7"/>
      <c r="C22" s="24"/>
      <c r="D22" s="25"/>
      <c r="E22" s="26"/>
      <c r="F22" s="32"/>
      <c r="G22" s="33"/>
      <c r="H22" s="28"/>
      <c r="I22" s="134"/>
      <c r="J22" s="135"/>
    </row>
    <row r="23" spans="2:10" x14ac:dyDescent="0.3">
      <c r="B23" s="7"/>
      <c r="C23" s="24"/>
      <c r="D23" s="25"/>
      <c r="E23" s="26"/>
      <c r="F23" s="32"/>
      <c r="G23" s="33"/>
      <c r="H23" s="28"/>
      <c r="I23" s="134"/>
      <c r="J23" s="135"/>
    </row>
    <row r="24" spans="2:10" x14ac:dyDescent="0.3">
      <c r="B24" s="7"/>
      <c r="C24" s="24"/>
      <c r="D24" s="25"/>
      <c r="E24" s="26"/>
      <c r="F24" s="32"/>
      <c r="G24" s="33"/>
      <c r="H24" s="28"/>
      <c r="I24" s="134"/>
      <c r="J24" s="135"/>
    </row>
    <row r="25" spans="2:10" x14ac:dyDescent="0.3">
      <c r="B25" s="7"/>
      <c r="C25" s="24"/>
      <c r="D25" s="25"/>
      <c r="E25" s="26"/>
      <c r="F25" s="32"/>
      <c r="G25" s="33"/>
      <c r="H25" s="28"/>
      <c r="I25" s="134"/>
      <c r="J25" s="135"/>
    </row>
    <row r="26" spans="2:10" x14ac:dyDescent="0.3">
      <c r="B26" s="7"/>
      <c r="C26" s="24"/>
      <c r="D26" s="25"/>
      <c r="E26" s="26"/>
      <c r="F26" s="32"/>
      <c r="G26" s="33"/>
      <c r="H26" s="28"/>
      <c r="I26" s="134"/>
      <c r="J26" s="135"/>
    </row>
    <row r="27" spans="2:10" x14ac:dyDescent="0.3">
      <c r="B27" s="7"/>
      <c r="C27" s="24"/>
      <c r="D27" s="25"/>
      <c r="E27" s="26"/>
      <c r="F27" s="32"/>
      <c r="G27" s="33"/>
      <c r="H27" s="28"/>
      <c r="I27" s="134"/>
      <c r="J27" s="135"/>
    </row>
    <row r="28" spans="2:10" x14ac:dyDescent="0.3">
      <c r="B28" s="7"/>
      <c r="C28" s="24"/>
      <c r="D28" s="25"/>
      <c r="E28" s="26"/>
      <c r="F28" s="32"/>
      <c r="G28" s="33"/>
      <c r="H28" s="28"/>
      <c r="I28" s="134"/>
      <c r="J28" s="135"/>
    </row>
    <row r="29" spans="2:10" x14ac:dyDescent="0.3">
      <c r="B29" s="7"/>
      <c r="C29" s="24"/>
      <c r="D29" s="25"/>
      <c r="E29" s="26"/>
      <c r="F29" s="32"/>
      <c r="G29" s="33"/>
      <c r="H29" s="28"/>
      <c r="I29" s="134"/>
      <c r="J29" s="135"/>
    </row>
    <row r="30" spans="2:10" x14ac:dyDescent="0.3">
      <c r="B30" s="7"/>
      <c r="C30" s="24"/>
      <c r="D30" s="25"/>
      <c r="E30" s="26"/>
      <c r="F30" s="32"/>
      <c r="G30" s="33"/>
      <c r="H30" s="28"/>
      <c r="I30" s="134"/>
      <c r="J30" s="135"/>
    </row>
    <row r="31" spans="2:10" x14ac:dyDescent="0.3">
      <c r="B31" s="7"/>
      <c r="C31" s="24"/>
      <c r="D31" s="25"/>
      <c r="E31" s="26"/>
      <c r="F31" s="32"/>
      <c r="G31" s="33"/>
      <c r="H31" s="28"/>
      <c r="I31" s="134"/>
      <c r="J31" s="135"/>
    </row>
    <row r="32" spans="2:10" x14ac:dyDescent="0.3">
      <c r="B32" s="7"/>
      <c r="C32" s="24"/>
      <c r="D32" s="25"/>
      <c r="E32" s="26"/>
      <c r="F32" s="32"/>
      <c r="G32" s="33"/>
      <c r="H32" s="28"/>
      <c r="I32" s="134"/>
      <c r="J32" s="135"/>
    </row>
    <row r="33" spans="2:10" x14ac:dyDescent="0.3">
      <c r="B33" s="7"/>
      <c r="C33" s="24"/>
      <c r="D33" s="25"/>
      <c r="E33" s="26"/>
      <c r="F33" s="32"/>
      <c r="G33" s="33"/>
      <c r="H33" s="28"/>
      <c r="I33" s="134"/>
      <c r="J33" s="135"/>
    </row>
    <row r="34" spans="2:10" x14ac:dyDescent="0.3">
      <c r="B34" s="7"/>
      <c r="C34" s="24"/>
      <c r="D34" s="25"/>
      <c r="E34" s="26"/>
      <c r="F34" s="32"/>
      <c r="G34" s="33"/>
      <c r="H34" s="28"/>
      <c r="I34" s="134"/>
      <c r="J34" s="135"/>
    </row>
    <row r="35" spans="2:10" x14ac:dyDescent="0.3">
      <c r="B35" s="7"/>
      <c r="C35" s="24"/>
      <c r="D35" s="25"/>
      <c r="E35" s="26"/>
      <c r="F35" s="32"/>
      <c r="G35" s="33"/>
      <c r="H35" s="28"/>
      <c r="I35" s="134"/>
      <c r="J35" s="135"/>
    </row>
    <row r="36" spans="2:10" x14ac:dyDescent="0.3">
      <c r="B36" s="7"/>
      <c r="C36" s="24"/>
      <c r="D36" s="25"/>
      <c r="E36" s="26"/>
      <c r="F36" s="32"/>
      <c r="G36" s="33"/>
      <c r="H36" s="28"/>
      <c r="I36" s="134"/>
      <c r="J36" s="135"/>
    </row>
    <row r="37" spans="2:10" x14ac:dyDescent="0.3">
      <c r="B37" s="7"/>
      <c r="C37" s="24"/>
      <c r="D37" s="25"/>
      <c r="E37" s="26"/>
      <c r="F37" s="32"/>
      <c r="G37" s="33"/>
      <c r="H37" s="28"/>
      <c r="I37" s="134"/>
      <c r="J37" s="135"/>
    </row>
    <row r="38" spans="2:10" x14ac:dyDescent="0.3">
      <c r="B38" s="7"/>
      <c r="C38" s="24"/>
      <c r="D38" s="25"/>
      <c r="E38" s="26"/>
      <c r="F38" s="32"/>
      <c r="G38" s="33"/>
      <c r="H38" s="28"/>
      <c r="I38" s="134"/>
      <c r="J38" s="135"/>
    </row>
    <row r="39" spans="2:10" x14ac:dyDescent="0.3">
      <c r="B39" s="7"/>
      <c r="C39" s="24"/>
      <c r="D39" s="25"/>
      <c r="E39" s="26"/>
      <c r="F39" s="32"/>
      <c r="G39" s="33"/>
      <c r="H39" s="28"/>
      <c r="I39" s="134"/>
      <c r="J39" s="135"/>
    </row>
    <row r="40" spans="2:10" x14ac:dyDescent="0.3">
      <c r="B40" s="7"/>
      <c r="C40" s="24"/>
      <c r="D40" s="25"/>
      <c r="E40" s="26"/>
      <c r="F40" s="32"/>
      <c r="G40" s="33"/>
      <c r="H40" s="28"/>
      <c r="I40" s="134"/>
      <c r="J40" s="135"/>
    </row>
    <row r="41" spans="2:10" x14ac:dyDescent="0.3">
      <c r="B41" s="7"/>
      <c r="C41" s="24"/>
      <c r="D41" s="25"/>
      <c r="E41" s="26"/>
      <c r="F41" s="32"/>
      <c r="G41" s="33"/>
      <c r="H41" s="28"/>
      <c r="I41" s="134"/>
      <c r="J41" s="135"/>
    </row>
    <row r="42" spans="2:10" x14ac:dyDescent="0.3">
      <c r="B42" s="7"/>
      <c r="C42" s="24"/>
      <c r="D42" s="25"/>
      <c r="E42" s="26"/>
      <c r="F42" s="32"/>
      <c r="G42" s="33"/>
      <c r="H42" s="28"/>
      <c r="I42" s="134"/>
      <c r="J42" s="135"/>
    </row>
    <row r="43" spans="2:10" x14ac:dyDescent="0.3">
      <c r="B43" s="7"/>
      <c r="C43" s="24"/>
      <c r="D43" s="25"/>
      <c r="E43" s="26"/>
      <c r="F43" s="32"/>
      <c r="G43" s="33"/>
      <c r="H43" s="28"/>
      <c r="I43" s="134"/>
      <c r="J43" s="135"/>
    </row>
    <row r="44" spans="2:10" x14ac:dyDescent="0.3">
      <c r="B44" s="7"/>
      <c r="C44" s="24"/>
      <c r="D44" s="25"/>
      <c r="E44" s="26"/>
      <c r="F44" s="32"/>
      <c r="G44" s="33"/>
      <c r="H44" s="28"/>
      <c r="I44" s="134"/>
      <c r="J44" s="135"/>
    </row>
    <row r="45" spans="2:10" x14ac:dyDescent="0.3">
      <c r="B45" s="7"/>
      <c r="C45" s="24"/>
      <c r="D45" s="25"/>
      <c r="E45" s="26"/>
      <c r="F45" s="32"/>
      <c r="G45" s="33"/>
      <c r="H45" s="28"/>
      <c r="I45" s="134"/>
      <c r="J45" s="135"/>
    </row>
    <row r="46" spans="2:10" x14ac:dyDescent="0.3">
      <c r="B46" s="7"/>
      <c r="C46" s="24"/>
      <c r="D46" s="25"/>
      <c r="E46" s="26"/>
      <c r="F46" s="32"/>
      <c r="G46" s="33"/>
      <c r="H46" s="28"/>
      <c r="I46" s="134"/>
      <c r="J46" s="135"/>
    </row>
    <row r="47" spans="2:10" x14ac:dyDescent="0.3">
      <c r="B47" s="7"/>
      <c r="C47" s="24"/>
      <c r="D47" s="25"/>
      <c r="E47" s="26"/>
      <c r="F47" s="32"/>
      <c r="G47" s="33"/>
      <c r="H47" s="28"/>
      <c r="I47" s="134"/>
      <c r="J47" s="135"/>
    </row>
    <row r="48" spans="2:10" x14ac:dyDescent="0.3">
      <c r="B48" s="7"/>
      <c r="C48" s="24"/>
      <c r="D48" s="25"/>
      <c r="E48" s="26"/>
      <c r="F48" s="32"/>
      <c r="G48" s="33"/>
      <c r="H48" s="28"/>
      <c r="I48" s="134"/>
      <c r="J48" s="135"/>
    </row>
    <row r="49" spans="2:10" x14ac:dyDescent="0.3">
      <c r="B49" s="7"/>
      <c r="C49" s="24"/>
      <c r="D49" s="25"/>
      <c r="E49" s="26"/>
      <c r="F49" s="32"/>
      <c r="G49" s="33"/>
      <c r="H49" s="28"/>
      <c r="I49" s="134"/>
      <c r="J49" s="135"/>
    </row>
    <row r="50" spans="2:10" x14ac:dyDescent="0.3">
      <c r="B50" s="7"/>
      <c r="C50" s="24"/>
      <c r="D50" s="25"/>
      <c r="E50" s="26"/>
      <c r="F50" s="32"/>
      <c r="G50" s="33"/>
      <c r="H50" s="28"/>
      <c r="I50" s="134"/>
      <c r="J50" s="135"/>
    </row>
    <row r="51" spans="2:10" x14ac:dyDescent="0.3">
      <c r="B51" s="7"/>
      <c r="C51" s="24"/>
      <c r="D51" s="25"/>
      <c r="E51" s="26"/>
      <c r="F51" s="32"/>
      <c r="G51" s="33"/>
      <c r="H51" s="28"/>
      <c r="I51" s="134"/>
      <c r="J51" s="135"/>
    </row>
    <row r="52" spans="2:10" x14ac:dyDescent="0.3">
      <c r="B52" s="7"/>
      <c r="C52" s="24"/>
      <c r="D52" s="25"/>
      <c r="E52" s="26"/>
      <c r="F52" s="32"/>
      <c r="G52" s="33"/>
      <c r="H52" s="28"/>
      <c r="I52" s="134"/>
      <c r="J52" s="135"/>
    </row>
    <row r="53" spans="2:10" x14ac:dyDescent="0.3">
      <c r="B53" s="7"/>
      <c r="C53" s="24"/>
      <c r="D53" s="25"/>
      <c r="E53" s="26"/>
      <c r="F53" s="32"/>
      <c r="G53" s="33"/>
      <c r="H53" s="28"/>
      <c r="I53" s="134"/>
      <c r="J53" s="135"/>
    </row>
    <row r="54" spans="2:10" x14ac:dyDescent="0.3">
      <c r="B54" s="7"/>
      <c r="C54" s="24"/>
      <c r="D54" s="25"/>
      <c r="E54" s="26"/>
      <c r="F54" s="32"/>
      <c r="G54" s="33"/>
      <c r="H54" s="28"/>
      <c r="I54" s="134"/>
      <c r="J54" s="135"/>
    </row>
    <row r="55" spans="2:10" x14ac:dyDescent="0.3">
      <c r="B55" s="7"/>
      <c r="C55" s="24"/>
      <c r="D55" s="25"/>
      <c r="E55" s="26"/>
      <c r="F55" s="32"/>
      <c r="G55" s="33"/>
      <c r="H55" s="28"/>
      <c r="I55" s="134"/>
      <c r="J55" s="135"/>
    </row>
    <row r="56" spans="2:10" x14ac:dyDescent="0.3">
      <c r="B56" s="7"/>
      <c r="C56" s="24"/>
      <c r="D56" s="25"/>
      <c r="E56" s="26"/>
      <c r="F56" s="32"/>
      <c r="G56" s="33"/>
      <c r="H56" s="28"/>
      <c r="I56" s="134"/>
      <c r="J56" s="135"/>
    </row>
    <row r="57" spans="2:10" x14ac:dyDescent="0.3">
      <c r="B57" s="7"/>
      <c r="C57" s="24"/>
      <c r="D57" s="25"/>
      <c r="E57" s="26"/>
      <c r="F57" s="32"/>
      <c r="G57" s="33"/>
      <c r="H57" s="28"/>
      <c r="I57" s="134"/>
      <c r="J57" s="135"/>
    </row>
    <row r="58" spans="2:10" x14ac:dyDescent="0.3">
      <c r="B58" s="7"/>
      <c r="C58" s="24"/>
      <c r="D58" s="25"/>
      <c r="E58" s="26"/>
      <c r="F58" s="32"/>
      <c r="G58" s="33"/>
      <c r="H58" s="28"/>
      <c r="I58" s="134"/>
      <c r="J58" s="135"/>
    </row>
    <row r="59" spans="2:10" x14ac:dyDescent="0.3">
      <c r="B59" s="7"/>
      <c r="C59" s="24"/>
      <c r="D59" s="25"/>
      <c r="E59" s="26"/>
      <c r="F59" s="32"/>
      <c r="G59" s="33"/>
      <c r="H59" s="28"/>
      <c r="I59" s="134"/>
      <c r="J59" s="135"/>
    </row>
    <row r="60" spans="2:10" x14ac:dyDescent="0.3">
      <c r="B60" s="7"/>
      <c r="C60" s="24"/>
      <c r="D60" s="25"/>
      <c r="E60" s="26"/>
      <c r="F60" s="32"/>
      <c r="G60" s="33"/>
      <c r="H60" s="28"/>
      <c r="I60" s="134"/>
      <c r="J60" s="135"/>
    </row>
    <row r="61" spans="2:10" x14ac:dyDescent="0.3">
      <c r="B61" s="7"/>
      <c r="C61" s="24"/>
      <c r="D61" s="25"/>
      <c r="E61" s="26"/>
      <c r="F61" s="32"/>
      <c r="G61" s="33"/>
      <c r="H61" s="28"/>
      <c r="I61" s="134"/>
      <c r="J61" s="135"/>
    </row>
    <row r="62" spans="2:10" x14ac:dyDescent="0.3">
      <c r="B62" s="7"/>
      <c r="C62" s="24"/>
      <c r="D62" s="25"/>
      <c r="E62" s="26"/>
      <c r="F62" s="32"/>
      <c r="G62" s="33"/>
      <c r="H62" s="28"/>
      <c r="I62" s="134"/>
      <c r="J62" s="135"/>
    </row>
    <row r="63" spans="2:10" x14ac:dyDescent="0.3">
      <c r="B63" s="7"/>
      <c r="C63" s="24"/>
      <c r="D63" s="25"/>
      <c r="E63" s="26"/>
      <c r="F63" s="32"/>
      <c r="G63" s="33"/>
      <c r="H63" s="28"/>
      <c r="I63" s="134"/>
      <c r="J63" s="135"/>
    </row>
    <row r="64" spans="2:10" x14ac:dyDescent="0.3">
      <c r="B64" s="7"/>
      <c r="C64" s="24"/>
      <c r="D64" s="25"/>
      <c r="E64" s="26"/>
      <c r="F64" s="32"/>
      <c r="G64" s="33"/>
      <c r="H64" s="28"/>
      <c r="I64" s="134"/>
      <c r="J64" s="135"/>
    </row>
    <row r="65" spans="2:10" x14ac:dyDescent="0.3">
      <c r="B65" s="7"/>
      <c r="C65" s="24"/>
      <c r="D65" s="25"/>
      <c r="E65" s="26"/>
      <c r="F65" s="32"/>
      <c r="G65" s="33"/>
      <c r="H65" s="28"/>
      <c r="I65" s="134"/>
      <c r="J65" s="135"/>
    </row>
    <row r="66" spans="2:10" x14ac:dyDescent="0.3">
      <c r="B66" s="7"/>
      <c r="C66" s="24"/>
      <c r="D66" s="25"/>
      <c r="E66" s="26"/>
      <c r="F66" s="32"/>
      <c r="G66" s="33"/>
      <c r="H66" s="28"/>
      <c r="I66" s="134"/>
      <c r="J66" s="135"/>
    </row>
    <row r="67" spans="2:10" x14ac:dyDescent="0.3">
      <c r="B67" s="7"/>
      <c r="C67" s="24"/>
      <c r="D67" s="25"/>
      <c r="E67" s="26"/>
      <c r="F67" s="32"/>
      <c r="G67" s="33"/>
      <c r="H67" s="28"/>
      <c r="I67" s="134"/>
      <c r="J67" s="135"/>
    </row>
    <row r="68" spans="2:10" x14ac:dyDescent="0.3">
      <c r="B68" s="7"/>
      <c r="C68" s="24"/>
      <c r="D68" s="25"/>
      <c r="E68" s="26"/>
      <c r="F68" s="32"/>
      <c r="G68" s="33"/>
      <c r="H68" s="28"/>
      <c r="I68" s="134"/>
      <c r="J68" s="135"/>
    </row>
    <row r="69" spans="2:10" ht="14" thickBot="1" x14ac:dyDescent="0.35">
      <c r="B69" s="7"/>
      <c r="C69" s="24"/>
      <c r="D69" s="25"/>
      <c r="E69" s="26"/>
      <c r="F69" s="34"/>
      <c r="G69" s="35"/>
      <c r="H69" s="28"/>
      <c r="I69" s="134"/>
      <c r="J69" s="135"/>
    </row>
    <row r="70" spans="2:10" x14ac:dyDescent="0.3">
      <c r="B70" s="6"/>
      <c r="C70" s="3"/>
      <c r="D70" s="3"/>
      <c r="E70" s="3"/>
      <c r="F70" s="1"/>
      <c r="G70" s="1"/>
      <c r="H70" s="3"/>
      <c r="I70" s="3"/>
      <c r="J70" s="36"/>
    </row>
    <row r="71" spans="2:10" ht="14" thickBot="1" x14ac:dyDescent="0.35">
      <c r="B71" s="22" t="s">
        <v>0</v>
      </c>
      <c r="C71" s="4"/>
      <c r="D71" s="4"/>
      <c r="E71" s="23"/>
      <c r="F71" s="4"/>
      <c r="G71" s="4"/>
      <c r="H71" s="4"/>
      <c r="I71" s="4"/>
      <c r="J71" s="37"/>
    </row>
    <row r="72" spans="2:10" x14ac:dyDescent="0.3">
      <c r="B72" s="120" t="s">
        <v>35</v>
      </c>
      <c r="C72" s="121"/>
      <c r="D72" s="121"/>
      <c r="E72" s="121"/>
      <c r="F72" s="121"/>
      <c r="G72" s="121"/>
      <c r="H72" s="121"/>
      <c r="I72" s="121"/>
      <c r="J72" s="122"/>
    </row>
    <row r="73" spans="2:10" x14ac:dyDescent="0.3">
      <c r="B73" s="123" t="s">
        <v>35</v>
      </c>
      <c r="C73" s="124"/>
      <c r="D73" s="124"/>
      <c r="E73" s="124"/>
      <c r="F73" s="124"/>
      <c r="G73" s="124"/>
      <c r="H73" s="124"/>
      <c r="I73" s="124"/>
      <c r="J73" s="125"/>
    </row>
    <row r="74" spans="2:10" ht="14" thickBot="1" x14ac:dyDescent="0.35">
      <c r="B74" s="126" t="s">
        <v>35</v>
      </c>
      <c r="C74" s="127"/>
      <c r="D74" s="127"/>
      <c r="E74" s="127"/>
      <c r="F74" s="127"/>
      <c r="G74" s="127"/>
      <c r="H74" s="127"/>
      <c r="I74" s="127"/>
      <c r="J74" s="128"/>
    </row>
    <row r="75" spans="2:10" x14ac:dyDescent="0.3">
      <c r="B75" s="136"/>
      <c r="C75" s="136"/>
      <c r="D75" s="136"/>
      <c r="E75" s="136"/>
      <c r="F75" s="136"/>
      <c r="G75" s="136"/>
      <c r="H75" s="136"/>
      <c r="I75" s="136"/>
    </row>
  </sheetData>
  <mergeCells count="71">
    <mergeCell ref="I13:J13"/>
    <mergeCell ref="I14:J14"/>
    <mergeCell ref="I15:J15"/>
    <mergeCell ref="I16:J16"/>
    <mergeCell ref="I17:J17"/>
    <mergeCell ref="I18:J18"/>
    <mergeCell ref="I19:J19"/>
    <mergeCell ref="I20:J20"/>
    <mergeCell ref="B75:I75"/>
    <mergeCell ref="I8:J8"/>
    <mergeCell ref="I9:J9"/>
    <mergeCell ref="I10:J10"/>
    <mergeCell ref="I11:J11"/>
    <mergeCell ref="I12:J12"/>
    <mergeCell ref="I25:J25"/>
    <mergeCell ref="I26:J26"/>
    <mergeCell ref="I27:J27"/>
    <mergeCell ref="I28:J28"/>
    <mergeCell ref="I21:J21"/>
    <mergeCell ref="I22:J22"/>
    <mergeCell ref="I23:J23"/>
    <mergeCell ref="I37:J37"/>
    <mergeCell ref="I38:J38"/>
    <mergeCell ref="I39:J39"/>
    <mergeCell ref="I40:J40"/>
    <mergeCell ref="I24:J24"/>
    <mergeCell ref="I33:J33"/>
    <mergeCell ref="I34:J34"/>
    <mergeCell ref="I35:J35"/>
    <mergeCell ref="I36:J36"/>
    <mergeCell ref="I29:J29"/>
    <mergeCell ref="I30:J30"/>
    <mergeCell ref="I31:J31"/>
    <mergeCell ref="I32:J32"/>
    <mergeCell ref="I45:J45"/>
    <mergeCell ref="I46:J46"/>
    <mergeCell ref="I47:J47"/>
    <mergeCell ref="I48:J48"/>
    <mergeCell ref="I41:J41"/>
    <mergeCell ref="I42:J42"/>
    <mergeCell ref="I43:J43"/>
    <mergeCell ref="I44:J44"/>
    <mergeCell ref="I53:J53"/>
    <mergeCell ref="I54:J54"/>
    <mergeCell ref="I55:J55"/>
    <mergeCell ref="I56:J56"/>
    <mergeCell ref="I49:J49"/>
    <mergeCell ref="I50:J50"/>
    <mergeCell ref="I51:J51"/>
    <mergeCell ref="I52:J52"/>
    <mergeCell ref="I65:J65"/>
    <mergeCell ref="I57:J57"/>
    <mergeCell ref="I58:J58"/>
    <mergeCell ref="I59:J59"/>
    <mergeCell ref="I60:J60"/>
    <mergeCell ref="B72:J72"/>
    <mergeCell ref="B73:J73"/>
    <mergeCell ref="B74:J74"/>
    <mergeCell ref="I5:J5"/>
    <mergeCell ref="F8:G8"/>
    <mergeCell ref="E5:G5"/>
    <mergeCell ref="E6:G6"/>
    <mergeCell ref="E7:G7"/>
    <mergeCell ref="I66:J66"/>
    <mergeCell ref="I67:J67"/>
    <mergeCell ref="I61:J61"/>
    <mergeCell ref="I68:J68"/>
    <mergeCell ref="I69:J69"/>
    <mergeCell ref="I62:J62"/>
    <mergeCell ref="I63:J63"/>
    <mergeCell ref="I64:J64"/>
  </mergeCells>
  <phoneticPr fontId="0" type="noConversion"/>
  <pageMargins left="0.75" right="0.75" top="1" bottom="1" header="0.5" footer="0.5"/>
  <pageSetup scale="67" orientation="portrait" horizontalDpi="120" verticalDpi="144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9"/>
  <sheetViews>
    <sheetView workbookViewId="0">
      <selection activeCell="D7" sqref="D7"/>
    </sheetView>
  </sheetViews>
  <sheetFormatPr baseColWidth="10" defaultRowHeight="12.5" x14ac:dyDescent="0.25"/>
  <cols>
    <col min="1" max="1" width="11.54296875" customWidth="1"/>
    <col min="2" max="2" width="10.54296875" customWidth="1"/>
    <col min="3" max="3" width="5.54296875" customWidth="1"/>
    <col min="8" max="8" width="9.26953125" bestFit="1" customWidth="1"/>
    <col min="9" max="9" width="8" customWidth="1"/>
    <col min="11" max="11" width="30" style="47" bestFit="1" customWidth="1"/>
  </cols>
  <sheetData>
    <row r="1" spans="1:11" ht="58" x14ac:dyDescent="0.25">
      <c r="A1" s="42" t="s">
        <v>36</v>
      </c>
      <c r="B1" s="42" t="s">
        <v>37</v>
      </c>
      <c r="C1" s="42" t="s">
        <v>38</v>
      </c>
      <c r="D1" s="42" t="s">
        <v>39</v>
      </c>
      <c r="E1" s="42" t="s">
        <v>40</v>
      </c>
      <c r="F1" s="42" t="s">
        <v>41</v>
      </c>
      <c r="G1" s="42" t="s">
        <v>42</v>
      </c>
      <c r="H1" s="42" t="s">
        <v>43</v>
      </c>
      <c r="I1" s="42" t="s">
        <v>44</v>
      </c>
      <c r="J1" s="42" t="s">
        <v>45</v>
      </c>
      <c r="K1" s="42" t="s">
        <v>46</v>
      </c>
    </row>
    <row r="2" spans="1:11" ht="59.5" customHeight="1" x14ac:dyDescent="0.3">
      <c r="A2" s="43">
        <v>805001115</v>
      </c>
      <c r="B2" s="44" t="s">
        <v>14</v>
      </c>
      <c r="C2" s="45" t="s">
        <v>47</v>
      </c>
      <c r="D2" s="45" t="s">
        <v>48</v>
      </c>
      <c r="E2" s="46">
        <v>43993</v>
      </c>
      <c r="F2" s="46">
        <v>44020</v>
      </c>
      <c r="G2" s="45">
        <v>18347080</v>
      </c>
      <c r="H2" s="45">
        <v>18347080</v>
      </c>
      <c r="I2" s="45"/>
      <c r="J2" s="45"/>
      <c r="K2" s="46"/>
    </row>
    <row r="3" spans="1:11" ht="30.65" customHeight="1" x14ac:dyDescent="0.3">
      <c r="A3" s="43">
        <v>805001115</v>
      </c>
      <c r="B3" s="44" t="s">
        <v>14</v>
      </c>
      <c r="C3" s="45" t="s">
        <v>47</v>
      </c>
      <c r="D3" s="45" t="s">
        <v>49</v>
      </c>
      <c r="E3" s="46">
        <v>44308</v>
      </c>
      <c r="F3" s="46">
        <v>44330</v>
      </c>
      <c r="G3" s="45">
        <v>71685</v>
      </c>
      <c r="H3" s="45">
        <v>71685</v>
      </c>
      <c r="I3" s="45"/>
      <c r="J3" s="45"/>
      <c r="K3" s="46"/>
    </row>
    <row r="4" spans="1:11" ht="13" x14ac:dyDescent="0.3">
      <c r="A4" s="43">
        <v>805001115</v>
      </c>
      <c r="B4" s="44" t="s">
        <v>14</v>
      </c>
      <c r="C4" s="45" t="s">
        <v>47</v>
      </c>
      <c r="D4" s="45" t="s">
        <v>50</v>
      </c>
      <c r="E4" s="46">
        <v>44709</v>
      </c>
      <c r="F4" s="46">
        <v>44764</v>
      </c>
      <c r="G4" s="45">
        <v>14787000</v>
      </c>
      <c r="H4" s="45">
        <v>14787000</v>
      </c>
      <c r="I4" s="45"/>
      <c r="J4" s="45"/>
      <c r="K4" s="46"/>
    </row>
    <row r="5" spans="1:11" ht="17.5" customHeight="1" x14ac:dyDescent="0.25">
      <c r="G5" s="45">
        <f>SUM(G2:G4)</f>
        <v>33205765</v>
      </c>
      <c r="H5" s="45">
        <f>SUM(H2:H4)</f>
        <v>33205765</v>
      </c>
      <c r="J5" s="47"/>
    </row>
    <row r="7" spans="1:11" x14ac:dyDescent="0.25">
      <c r="K7"/>
    </row>
    <row r="8" spans="1:11" x14ac:dyDescent="0.25">
      <c r="K8"/>
    </row>
    <row r="9" spans="1:11" ht="17.5" customHeight="1" x14ac:dyDescent="0.25">
      <c r="K9"/>
    </row>
    <row r="10" spans="1:11" ht="13.15" customHeight="1" x14ac:dyDescent="0.25">
      <c r="K10"/>
    </row>
    <row r="11" spans="1:11" ht="13.15" customHeight="1" x14ac:dyDescent="0.25">
      <c r="K11"/>
    </row>
    <row r="12" spans="1:11" x14ac:dyDescent="0.25">
      <c r="K12"/>
    </row>
    <row r="13" spans="1:11" x14ac:dyDescent="0.25">
      <c r="K13"/>
    </row>
    <row r="14" spans="1:11" ht="17.5" customHeight="1" x14ac:dyDescent="0.25">
      <c r="K14"/>
    </row>
    <row r="15" spans="1:11" x14ac:dyDescent="0.25">
      <c r="K15"/>
    </row>
    <row r="16" spans="1:11" ht="43.15" customHeight="1" x14ac:dyDescent="0.25">
      <c r="K16"/>
    </row>
    <row r="17" spans="11:11" x14ac:dyDescent="0.25">
      <c r="K17"/>
    </row>
    <row r="18" spans="11:11" ht="67.150000000000006" customHeight="1" x14ac:dyDescent="0.25">
      <c r="K18"/>
    </row>
    <row r="19" spans="11:11" ht="13.15" customHeight="1" x14ac:dyDescent="0.25">
      <c r="K19"/>
    </row>
    <row r="20" spans="11:11" x14ac:dyDescent="0.25">
      <c r="K20"/>
    </row>
    <row r="21" spans="11:11" x14ac:dyDescent="0.25">
      <c r="K21"/>
    </row>
    <row r="22" spans="11:11" x14ac:dyDescent="0.25">
      <c r="K22"/>
    </row>
    <row r="23" spans="11:11" x14ac:dyDescent="0.25">
      <c r="K23"/>
    </row>
    <row r="24" spans="11:11" x14ac:dyDescent="0.25">
      <c r="K24"/>
    </row>
    <row r="25" spans="11:11" x14ac:dyDescent="0.25">
      <c r="K25"/>
    </row>
    <row r="26" spans="11:11" x14ac:dyDescent="0.25">
      <c r="K26"/>
    </row>
    <row r="27" spans="11:11" x14ac:dyDescent="0.25">
      <c r="K27"/>
    </row>
    <row r="28" spans="11:11" x14ac:dyDescent="0.25">
      <c r="K28"/>
    </row>
    <row r="29" spans="11:11" x14ac:dyDescent="0.25">
      <c r="K29"/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9"/>
  <sheetViews>
    <sheetView tabSelected="1" topLeftCell="G1" zoomScale="80" zoomScaleNormal="80" workbookViewId="0">
      <selection activeCell="K8" sqref="K8"/>
    </sheetView>
  </sheetViews>
  <sheetFormatPr baseColWidth="10" defaultColWidth="11.453125" defaultRowHeight="14" x14ac:dyDescent="0.3"/>
  <cols>
    <col min="1" max="1" width="12.453125" style="51" bestFit="1" customWidth="1"/>
    <col min="2" max="2" width="10.54296875" style="51" customWidth="1"/>
    <col min="3" max="3" width="13.1796875" style="51" customWidth="1"/>
    <col min="4" max="4" width="11.54296875" style="51" bestFit="1" customWidth="1"/>
    <col min="5" max="5" width="11.453125" style="51"/>
    <col min="6" max="6" width="23" style="51" bestFit="1" customWidth="1"/>
    <col min="7" max="8" width="12.26953125" style="51" bestFit="1" customWidth="1"/>
    <col min="9" max="10" width="13.7265625" style="52" bestFit="1" customWidth="1"/>
    <col min="11" max="11" width="32" style="54" customWidth="1"/>
    <col min="12" max="12" width="18.81640625" style="53" bestFit="1" customWidth="1"/>
    <col min="13" max="13" width="13.81640625" style="51" bestFit="1" customWidth="1"/>
    <col min="14" max="14" width="12.6328125" style="51" bestFit="1" customWidth="1"/>
    <col min="15" max="15" width="12.26953125" style="143" customWidth="1"/>
    <col min="16" max="16" width="15.7265625" style="51" customWidth="1"/>
    <col min="17" max="17" width="12.26953125" style="51" bestFit="1" customWidth="1"/>
    <col min="18" max="16384" width="11.453125" style="51"/>
  </cols>
  <sheetData>
    <row r="1" spans="1:17" x14ac:dyDescent="0.3">
      <c r="I1" s="52">
        <f>SUBTOTAL(9,I3:I5)</f>
        <v>33205765</v>
      </c>
      <c r="J1" s="52">
        <f>SUBTOTAL(9,J3:J5)</f>
        <v>33205765</v>
      </c>
    </row>
    <row r="2" spans="1:17" s="54" customFormat="1" ht="28" x14ac:dyDescent="0.3">
      <c r="A2" s="49" t="s">
        <v>36</v>
      </c>
      <c r="B2" s="49" t="s">
        <v>37</v>
      </c>
      <c r="C2" s="49" t="s">
        <v>38</v>
      </c>
      <c r="D2" s="49" t="s">
        <v>39</v>
      </c>
      <c r="E2" s="49" t="s">
        <v>51</v>
      </c>
      <c r="F2" s="59" t="s">
        <v>55</v>
      </c>
      <c r="G2" s="49" t="s">
        <v>40</v>
      </c>
      <c r="H2" s="49" t="s">
        <v>41</v>
      </c>
      <c r="I2" s="50" t="s">
        <v>42</v>
      </c>
      <c r="J2" s="50" t="s">
        <v>43</v>
      </c>
      <c r="K2" s="60" t="s">
        <v>58</v>
      </c>
      <c r="L2" s="50" t="s">
        <v>61</v>
      </c>
      <c r="M2" s="50" t="s">
        <v>60</v>
      </c>
      <c r="N2" s="62" t="s">
        <v>62</v>
      </c>
      <c r="O2" s="144" t="s">
        <v>66</v>
      </c>
      <c r="P2" s="62" t="s">
        <v>63</v>
      </c>
      <c r="Q2" s="62" t="s">
        <v>64</v>
      </c>
    </row>
    <row r="3" spans="1:17" ht="59.5" customHeight="1" x14ac:dyDescent="0.3">
      <c r="A3" s="55">
        <v>805001115</v>
      </c>
      <c r="B3" s="56" t="s">
        <v>14</v>
      </c>
      <c r="C3" s="55" t="s">
        <v>110</v>
      </c>
      <c r="D3" s="55">
        <v>553</v>
      </c>
      <c r="E3" s="55" t="s">
        <v>52</v>
      </c>
      <c r="F3" s="55" t="s">
        <v>111</v>
      </c>
      <c r="G3" s="57">
        <v>43993</v>
      </c>
      <c r="H3" s="57">
        <v>44020</v>
      </c>
      <c r="I3" s="58">
        <v>18347080</v>
      </c>
      <c r="J3" s="58">
        <v>18347080</v>
      </c>
      <c r="K3" s="141" t="s">
        <v>65</v>
      </c>
      <c r="L3" s="58"/>
      <c r="M3" s="58"/>
      <c r="N3" s="142">
        <v>17980138</v>
      </c>
      <c r="O3" s="145">
        <v>366942</v>
      </c>
      <c r="P3" s="45">
        <v>1910943742</v>
      </c>
      <c r="Q3" s="57">
        <v>45169</v>
      </c>
    </row>
    <row r="4" spans="1:17" ht="30.65" customHeight="1" x14ac:dyDescent="0.3">
      <c r="A4" s="55">
        <v>805001115</v>
      </c>
      <c r="B4" s="56" t="s">
        <v>14</v>
      </c>
      <c r="C4" s="55" t="s">
        <v>47</v>
      </c>
      <c r="D4" s="55">
        <v>956</v>
      </c>
      <c r="E4" s="55" t="s">
        <v>53</v>
      </c>
      <c r="F4" s="55" t="s">
        <v>56</v>
      </c>
      <c r="G4" s="57">
        <v>44308</v>
      </c>
      <c r="H4" s="57">
        <v>44330</v>
      </c>
      <c r="I4" s="58">
        <v>71685</v>
      </c>
      <c r="J4" s="58">
        <v>71685</v>
      </c>
      <c r="K4" s="141" t="s">
        <v>59</v>
      </c>
      <c r="L4" s="58"/>
      <c r="M4" s="58"/>
      <c r="N4" s="55"/>
      <c r="O4" s="146"/>
      <c r="P4" s="55"/>
      <c r="Q4" s="57">
        <v>45169</v>
      </c>
    </row>
    <row r="5" spans="1:17" ht="28.5" x14ac:dyDescent="0.35">
      <c r="A5" s="55">
        <v>805001115</v>
      </c>
      <c r="B5" s="56" t="s">
        <v>14</v>
      </c>
      <c r="C5" s="55" t="s">
        <v>47</v>
      </c>
      <c r="D5" s="55">
        <v>1824</v>
      </c>
      <c r="E5" s="55" t="s">
        <v>54</v>
      </c>
      <c r="F5" s="55" t="s">
        <v>57</v>
      </c>
      <c r="G5" s="57">
        <v>44709</v>
      </c>
      <c r="H5" s="57">
        <v>44764</v>
      </c>
      <c r="I5" s="58">
        <v>14787000</v>
      </c>
      <c r="J5" s="58">
        <v>14787000</v>
      </c>
      <c r="K5" s="141" t="s">
        <v>65</v>
      </c>
      <c r="L5" s="48">
        <v>14787000</v>
      </c>
      <c r="M5" s="48">
        <v>14787000</v>
      </c>
      <c r="N5" s="73">
        <v>14491260</v>
      </c>
      <c r="O5" s="147">
        <v>295740</v>
      </c>
      <c r="P5" s="63">
        <v>1910943739</v>
      </c>
      <c r="Q5" s="57">
        <v>45169</v>
      </c>
    </row>
    <row r="7" spans="1:17" x14ac:dyDescent="0.3">
      <c r="L7" s="51"/>
    </row>
    <row r="8" spans="1:17" x14ac:dyDescent="0.3">
      <c r="L8" s="51"/>
    </row>
    <row r="9" spans="1:17" ht="17.5" customHeight="1" x14ac:dyDescent="0.3">
      <c r="L9" s="51"/>
    </row>
    <row r="10" spans="1:17" ht="13.15" customHeight="1" x14ac:dyDescent="0.3">
      <c r="L10" s="51"/>
    </row>
    <row r="11" spans="1:17" ht="13.15" customHeight="1" x14ac:dyDescent="0.3">
      <c r="L11" s="51"/>
    </row>
    <row r="12" spans="1:17" x14ac:dyDescent="0.3">
      <c r="L12" s="51"/>
    </row>
    <row r="13" spans="1:17" x14ac:dyDescent="0.3">
      <c r="L13" s="51"/>
    </row>
    <row r="14" spans="1:17" ht="17.5" customHeight="1" x14ac:dyDescent="0.3">
      <c r="L14" s="51"/>
    </row>
    <row r="15" spans="1:17" x14ac:dyDescent="0.3">
      <c r="L15" s="51"/>
    </row>
    <row r="16" spans="1:17" ht="43.15" customHeight="1" x14ac:dyDescent="0.3">
      <c r="L16" s="51"/>
    </row>
    <row r="17" spans="12:12" x14ac:dyDescent="0.3">
      <c r="L17" s="51"/>
    </row>
    <row r="18" spans="12:12" ht="67.150000000000006" customHeight="1" x14ac:dyDescent="0.3">
      <c r="L18" s="51"/>
    </row>
    <row r="19" spans="12:12" ht="13.15" customHeight="1" x14ac:dyDescent="0.3">
      <c r="L19" s="51"/>
    </row>
    <row r="20" spans="12:12" x14ac:dyDescent="0.3">
      <c r="L20" s="51"/>
    </row>
    <row r="21" spans="12:12" x14ac:dyDescent="0.3">
      <c r="L21" s="51"/>
    </row>
    <row r="22" spans="12:12" x14ac:dyDescent="0.3">
      <c r="L22" s="51"/>
    </row>
    <row r="23" spans="12:12" x14ac:dyDescent="0.3">
      <c r="L23" s="51"/>
    </row>
    <row r="24" spans="12:12" x14ac:dyDescent="0.3">
      <c r="L24" s="51"/>
    </row>
    <row r="25" spans="12:12" x14ac:dyDescent="0.3">
      <c r="L25" s="51"/>
    </row>
    <row r="26" spans="12:12" x14ac:dyDescent="0.3">
      <c r="L26" s="51"/>
    </row>
    <row r="27" spans="12:12" x14ac:dyDescent="0.3">
      <c r="L27" s="51"/>
    </row>
    <row r="28" spans="12:12" x14ac:dyDescent="0.3">
      <c r="L28" s="51"/>
    </row>
    <row r="29" spans="12:12" x14ac:dyDescent="0.3">
      <c r="L29" s="51"/>
    </row>
  </sheetData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opLeftCell="A13" zoomScale="90" zoomScaleNormal="90" zoomScaleSheetLayoutView="100" workbookViewId="0">
      <selection activeCell="J37" sqref="B2:J37"/>
    </sheetView>
  </sheetViews>
  <sheetFormatPr baseColWidth="10" defaultRowHeight="12.5" x14ac:dyDescent="0.25"/>
  <cols>
    <col min="1" max="1" width="1" style="65" customWidth="1"/>
    <col min="2" max="2" width="11.453125" style="65"/>
    <col min="3" max="3" width="17.54296875" style="65" customWidth="1"/>
    <col min="4" max="4" width="11.54296875" style="65" customWidth="1"/>
    <col min="5" max="8" width="11.453125" style="65"/>
    <col min="9" max="9" width="22.54296875" style="65" customWidth="1"/>
    <col min="10" max="10" width="14" style="65" customWidth="1"/>
    <col min="11" max="11" width="1.7265625" style="65" customWidth="1"/>
    <col min="12" max="225" width="11.453125" style="65"/>
    <col min="226" max="226" width="4.453125" style="65" customWidth="1"/>
    <col min="227" max="227" width="11.453125" style="65"/>
    <col min="228" max="228" width="17.54296875" style="65" customWidth="1"/>
    <col min="229" max="229" width="11.54296875" style="65" customWidth="1"/>
    <col min="230" max="233" width="11.453125" style="65"/>
    <col min="234" max="234" width="22.54296875" style="65" customWidth="1"/>
    <col min="235" max="235" width="14" style="65" customWidth="1"/>
    <col min="236" max="236" width="1.7265625" style="65" customWidth="1"/>
    <col min="237" max="481" width="11.453125" style="65"/>
    <col min="482" max="482" width="4.453125" style="65" customWidth="1"/>
    <col min="483" max="483" width="11.453125" style="65"/>
    <col min="484" max="484" width="17.54296875" style="65" customWidth="1"/>
    <col min="485" max="485" width="11.54296875" style="65" customWidth="1"/>
    <col min="486" max="489" width="11.453125" style="65"/>
    <col min="490" max="490" width="22.54296875" style="65" customWidth="1"/>
    <col min="491" max="491" width="14" style="65" customWidth="1"/>
    <col min="492" max="492" width="1.7265625" style="65" customWidth="1"/>
    <col min="493" max="737" width="11.453125" style="65"/>
    <col min="738" max="738" width="4.453125" style="65" customWidth="1"/>
    <col min="739" max="739" width="11.453125" style="65"/>
    <col min="740" max="740" width="17.54296875" style="65" customWidth="1"/>
    <col min="741" max="741" width="11.54296875" style="65" customWidth="1"/>
    <col min="742" max="745" width="11.453125" style="65"/>
    <col min="746" max="746" width="22.54296875" style="65" customWidth="1"/>
    <col min="747" max="747" width="14" style="65" customWidth="1"/>
    <col min="748" max="748" width="1.7265625" style="65" customWidth="1"/>
    <col min="749" max="993" width="11.453125" style="65"/>
    <col min="994" max="994" width="4.453125" style="65" customWidth="1"/>
    <col min="995" max="995" width="11.453125" style="65"/>
    <col min="996" max="996" width="17.54296875" style="65" customWidth="1"/>
    <col min="997" max="997" width="11.54296875" style="65" customWidth="1"/>
    <col min="998" max="1001" width="11.453125" style="65"/>
    <col min="1002" max="1002" width="22.54296875" style="65" customWidth="1"/>
    <col min="1003" max="1003" width="14" style="65" customWidth="1"/>
    <col min="1004" max="1004" width="1.7265625" style="65" customWidth="1"/>
    <col min="1005" max="1249" width="11.453125" style="65"/>
    <col min="1250" max="1250" width="4.453125" style="65" customWidth="1"/>
    <col min="1251" max="1251" width="11.453125" style="65"/>
    <col min="1252" max="1252" width="17.54296875" style="65" customWidth="1"/>
    <col min="1253" max="1253" width="11.54296875" style="65" customWidth="1"/>
    <col min="1254" max="1257" width="11.453125" style="65"/>
    <col min="1258" max="1258" width="22.54296875" style="65" customWidth="1"/>
    <col min="1259" max="1259" width="14" style="65" customWidth="1"/>
    <col min="1260" max="1260" width="1.7265625" style="65" customWidth="1"/>
    <col min="1261" max="1505" width="11.453125" style="65"/>
    <col min="1506" max="1506" width="4.453125" style="65" customWidth="1"/>
    <col min="1507" max="1507" width="11.453125" style="65"/>
    <col min="1508" max="1508" width="17.54296875" style="65" customWidth="1"/>
    <col min="1509" max="1509" width="11.54296875" style="65" customWidth="1"/>
    <col min="1510" max="1513" width="11.453125" style="65"/>
    <col min="1514" max="1514" width="22.54296875" style="65" customWidth="1"/>
    <col min="1515" max="1515" width="14" style="65" customWidth="1"/>
    <col min="1516" max="1516" width="1.7265625" style="65" customWidth="1"/>
    <col min="1517" max="1761" width="11.453125" style="65"/>
    <col min="1762" max="1762" width="4.453125" style="65" customWidth="1"/>
    <col min="1763" max="1763" width="11.453125" style="65"/>
    <col min="1764" max="1764" width="17.54296875" style="65" customWidth="1"/>
    <col min="1765" max="1765" width="11.54296875" style="65" customWidth="1"/>
    <col min="1766" max="1769" width="11.453125" style="65"/>
    <col min="1770" max="1770" width="22.54296875" style="65" customWidth="1"/>
    <col min="1771" max="1771" width="14" style="65" customWidth="1"/>
    <col min="1772" max="1772" width="1.7265625" style="65" customWidth="1"/>
    <col min="1773" max="2017" width="11.453125" style="65"/>
    <col min="2018" max="2018" width="4.453125" style="65" customWidth="1"/>
    <col min="2019" max="2019" width="11.453125" style="65"/>
    <col min="2020" max="2020" width="17.54296875" style="65" customWidth="1"/>
    <col min="2021" max="2021" width="11.54296875" style="65" customWidth="1"/>
    <col min="2022" max="2025" width="11.453125" style="65"/>
    <col min="2026" max="2026" width="22.54296875" style="65" customWidth="1"/>
    <col min="2027" max="2027" width="14" style="65" customWidth="1"/>
    <col min="2028" max="2028" width="1.7265625" style="65" customWidth="1"/>
    <col min="2029" max="2273" width="11.453125" style="65"/>
    <col min="2274" max="2274" width="4.453125" style="65" customWidth="1"/>
    <col min="2275" max="2275" width="11.453125" style="65"/>
    <col min="2276" max="2276" width="17.54296875" style="65" customWidth="1"/>
    <col min="2277" max="2277" width="11.54296875" style="65" customWidth="1"/>
    <col min="2278" max="2281" width="11.453125" style="65"/>
    <col min="2282" max="2282" width="22.54296875" style="65" customWidth="1"/>
    <col min="2283" max="2283" width="14" style="65" customWidth="1"/>
    <col min="2284" max="2284" width="1.7265625" style="65" customWidth="1"/>
    <col min="2285" max="2529" width="11.453125" style="65"/>
    <col min="2530" max="2530" width="4.453125" style="65" customWidth="1"/>
    <col min="2531" max="2531" width="11.453125" style="65"/>
    <col min="2532" max="2532" width="17.54296875" style="65" customWidth="1"/>
    <col min="2533" max="2533" width="11.54296875" style="65" customWidth="1"/>
    <col min="2534" max="2537" width="11.453125" style="65"/>
    <col min="2538" max="2538" width="22.54296875" style="65" customWidth="1"/>
    <col min="2539" max="2539" width="14" style="65" customWidth="1"/>
    <col min="2540" max="2540" width="1.7265625" style="65" customWidth="1"/>
    <col min="2541" max="2785" width="11.453125" style="65"/>
    <col min="2786" max="2786" width="4.453125" style="65" customWidth="1"/>
    <col min="2787" max="2787" width="11.453125" style="65"/>
    <col min="2788" max="2788" width="17.54296875" style="65" customWidth="1"/>
    <col min="2789" max="2789" width="11.54296875" style="65" customWidth="1"/>
    <col min="2790" max="2793" width="11.453125" style="65"/>
    <col min="2794" max="2794" width="22.54296875" style="65" customWidth="1"/>
    <col min="2795" max="2795" width="14" style="65" customWidth="1"/>
    <col min="2796" max="2796" width="1.7265625" style="65" customWidth="1"/>
    <col min="2797" max="3041" width="11.453125" style="65"/>
    <col min="3042" max="3042" width="4.453125" style="65" customWidth="1"/>
    <col min="3043" max="3043" width="11.453125" style="65"/>
    <col min="3044" max="3044" width="17.54296875" style="65" customWidth="1"/>
    <col min="3045" max="3045" width="11.54296875" style="65" customWidth="1"/>
    <col min="3046" max="3049" width="11.453125" style="65"/>
    <col min="3050" max="3050" width="22.54296875" style="65" customWidth="1"/>
    <col min="3051" max="3051" width="14" style="65" customWidth="1"/>
    <col min="3052" max="3052" width="1.7265625" style="65" customWidth="1"/>
    <col min="3053" max="3297" width="11.453125" style="65"/>
    <col min="3298" max="3298" width="4.453125" style="65" customWidth="1"/>
    <col min="3299" max="3299" width="11.453125" style="65"/>
    <col min="3300" max="3300" width="17.54296875" style="65" customWidth="1"/>
    <col min="3301" max="3301" width="11.54296875" style="65" customWidth="1"/>
    <col min="3302" max="3305" width="11.453125" style="65"/>
    <col min="3306" max="3306" width="22.54296875" style="65" customWidth="1"/>
    <col min="3307" max="3307" width="14" style="65" customWidth="1"/>
    <col min="3308" max="3308" width="1.7265625" style="65" customWidth="1"/>
    <col min="3309" max="3553" width="11.453125" style="65"/>
    <col min="3554" max="3554" width="4.453125" style="65" customWidth="1"/>
    <col min="3555" max="3555" width="11.453125" style="65"/>
    <col min="3556" max="3556" width="17.54296875" style="65" customWidth="1"/>
    <col min="3557" max="3557" width="11.54296875" style="65" customWidth="1"/>
    <col min="3558" max="3561" width="11.453125" style="65"/>
    <col min="3562" max="3562" width="22.54296875" style="65" customWidth="1"/>
    <col min="3563" max="3563" width="14" style="65" customWidth="1"/>
    <col min="3564" max="3564" width="1.7265625" style="65" customWidth="1"/>
    <col min="3565" max="3809" width="11.453125" style="65"/>
    <col min="3810" max="3810" width="4.453125" style="65" customWidth="1"/>
    <col min="3811" max="3811" width="11.453125" style="65"/>
    <col min="3812" max="3812" width="17.54296875" style="65" customWidth="1"/>
    <col min="3813" max="3813" width="11.54296875" style="65" customWidth="1"/>
    <col min="3814" max="3817" width="11.453125" style="65"/>
    <col min="3818" max="3818" width="22.54296875" style="65" customWidth="1"/>
    <col min="3819" max="3819" width="14" style="65" customWidth="1"/>
    <col min="3820" max="3820" width="1.7265625" style="65" customWidth="1"/>
    <col min="3821" max="4065" width="11.453125" style="65"/>
    <col min="4066" max="4066" width="4.453125" style="65" customWidth="1"/>
    <col min="4067" max="4067" width="11.453125" style="65"/>
    <col min="4068" max="4068" width="17.54296875" style="65" customWidth="1"/>
    <col min="4069" max="4069" width="11.54296875" style="65" customWidth="1"/>
    <col min="4070" max="4073" width="11.453125" style="65"/>
    <col min="4074" max="4074" width="22.54296875" style="65" customWidth="1"/>
    <col min="4075" max="4075" width="14" style="65" customWidth="1"/>
    <col min="4076" max="4076" width="1.7265625" style="65" customWidth="1"/>
    <col min="4077" max="4321" width="11.453125" style="65"/>
    <col min="4322" max="4322" width="4.453125" style="65" customWidth="1"/>
    <col min="4323" max="4323" width="11.453125" style="65"/>
    <col min="4324" max="4324" width="17.54296875" style="65" customWidth="1"/>
    <col min="4325" max="4325" width="11.54296875" style="65" customWidth="1"/>
    <col min="4326" max="4329" width="11.453125" style="65"/>
    <col min="4330" max="4330" width="22.54296875" style="65" customWidth="1"/>
    <col min="4331" max="4331" width="14" style="65" customWidth="1"/>
    <col min="4332" max="4332" width="1.7265625" style="65" customWidth="1"/>
    <col min="4333" max="4577" width="11.453125" style="65"/>
    <col min="4578" max="4578" width="4.453125" style="65" customWidth="1"/>
    <col min="4579" max="4579" width="11.453125" style="65"/>
    <col min="4580" max="4580" width="17.54296875" style="65" customWidth="1"/>
    <col min="4581" max="4581" width="11.54296875" style="65" customWidth="1"/>
    <col min="4582" max="4585" width="11.453125" style="65"/>
    <col min="4586" max="4586" width="22.54296875" style="65" customWidth="1"/>
    <col min="4587" max="4587" width="14" style="65" customWidth="1"/>
    <col min="4588" max="4588" width="1.7265625" style="65" customWidth="1"/>
    <col min="4589" max="4833" width="11.453125" style="65"/>
    <col min="4834" max="4834" width="4.453125" style="65" customWidth="1"/>
    <col min="4835" max="4835" width="11.453125" style="65"/>
    <col min="4836" max="4836" width="17.54296875" style="65" customWidth="1"/>
    <col min="4837" max="4837" width="11.54296875" style="65" customWidth="1"/>
    <col min="4838" max="4841" width="11.453125" style="65"/>
    <col min="4842" max="4842" width="22.54296875" style="65" customWidth="1"/>
    <col min="4843" max="4843" width="14" style="65" customWidth="1"/>
    <col min="4844" max="4844" width="1.7265625" style="65" customWidth="1"/>
    <col min="4845" max="5089" width="11.453125" style="65"/>
    <col min="5090" max="5090" width="4.453125" style="65" customWidth="1"/>
    <col min="5091" max="5091" width="11.453125" style="65"/>
    <col min="5092" max="5092" width="17.54296875" style="65" customWidth="1"/>
    <col min="5093" max="5093" width="11.54296875" style="65" customWidth="1"/>
    <col min="5094" max="5097" width="11.453125" style="65"/>
    <col min="5098" max="5098" width="22.54296875" style="65" customWidth="1"/>
    <col min="5099" max="5099" width="14" style="65" customWidth="1"/>
    <col min="5100" max="5100" width="1.7265625" style="65" customWidth="1"/>
    <col min="5101" max="5345" width="11.453125" style="65"/>
    <col min="5346" max="5346" width="4.453125" style="65" customWidth="1"/>
    <col min="5347" max="5347" width="11.453125" style="65"/>
    <col min="5348" max="5348" width="17.54296875" style="65" customWidth="1"/>
    <col min="5349" max="5349" width="11.54296875" style="65" customWidth="1"/>
    <col min="5350" max="5353" width="11.453125" style="65"/>
    <col min="5354" max="5354" width="22.54296875" style="65" customWidth="1"/>
    <col min="5355" max="5355" width="14" style="65" customWidth="1"/>
    <col min="5356" max="5356" width="1.7265625" style="65" customWidth="1"/>
    <col min="5357" max="5601" width="11.453125" style="65"/>
    <col min="5602" max="5602" width="4.453125" style="65" customWidth="1"/>
    <col min="5603" max="5603" width="11.453125" style="65"/>
    <col min="5604" max="5604" width="17.54296875" style="65" customWidth="1"/>
    <col min="5605" max="5605" width="11.54296875" style="65" customWidth="1"/>
    <col min="5606" max="5609" width="11.453125" style="65"/>
    <col min="5610" max="5610" width="22.54296875" style="65" customWidth="1"/>
    <col min="5611" max="5611" width="14" style="65" customWidth="1"/>
    <col min="5612" max="5612" width="1.7265625" style="65" customWidth="1"/>
    <col min="5613" max="5857" width="11.453125" style="65"/>
    <col min="5858" max="5858" width="4.453125" style="65" customWidth="1"/>
    <col min="5859" max="5859" width="11.453125" style="65"/>
    <col min="5860" max="5860" width="17.54296875" style="65" customWidth="1"/>
    <col min="5861" max="5861" width="11.54296875" style="65" customWidth="1"/>
    <col min="5862" max="5865" width="11.453125" style="65"/>
    <col min="5866" max="5866" width="22.54296875" style="65" customWidth="1"/>
    <col min="5867" max="5867" width="14" style="65" customWidth="1"/>
    <col min="5868" max="5868" width="1.7265625" style="65" customWidth="1"/>
    <col min="5869" max="6113" width="11.453125" style="65"/>
    <col min="6114" max="6114" width="4.453125" style="65" customWidth="1"/>
    <col min="6115" max="6115" width="11.453125" style="65"/>
    <col min="6116" max="6116" width="17.54296875" style="65" customWidth="1"/>
    <col min="6117" max="6117" width="11.54296875" style="65" customWidth="1"/>
    <col min="6118" max="6121" width="11.453125" style="65"/>
    <col min="6122" max="6122" width="22.54296875" style="65" customWidth="1"/>
    <col min="6123" max="6123" width="14" style="65" customWidth="1"/>
    <col min="6124" max="6124" width="1.7265625" style="65" customWidth="1"/>
    <col min="6125" max="6369" width="11.453125" style="65"/>
    <col min="6370" max="6370" width="4.453125" style="65" customWidth="1"/>
    <col min="6371" max="6371" width="11.453125" style="65"/>
    <col min="6372" max="6372" width="17.54296875" style="65" customWidth="1"/>
    <col min="6373" max="6373" width="11.54296875" style="65" customWidth="1"/>
    <col min="6374" max="6377" width="11.453125" style="65"/>
    <col min="6378" max="6378" width="22.54296875" style="65" customWidth="1"/>
    <col min="6379" max="6379" width="14" style="65" customWidth="1"/>
    <col min="6380" max="6380" width="1.7265625" style="65" customWidth="1"/>
    <col min="6381" max="6625" width="11.453125" style="65"/>
    <col min="6626" max="6626" width="4.453125" style="65" customWidth="1"/>
    <col min="6627" max="6627" width="11.453125" style="65"/>
    <col min="6628" max="6628" width="17.54296875" style="65" customWidth="1"/>
    <col min="6629" max="6629" width="11.54296875" style="65" customWidth="1"/>
    <col min="6630" max="6633" width="11.453125" style="65"/>
    <col min="6634" max="6634" width="22.54296875" style="65" customWidth="1"/>
    <col min="6635" max="6635" width="14" style="65" customWidth="1"/>
    <col min="6636" max="6636" width="1.7265625" style="65" customWidth="1"/>
    <col min="6637" max="6881" width="11.453125" style="65"/>
    <col min="6882" max="6882" width="4.453125" style="65" customWidth="1"/>
    <col min="6883" max="6883" width="11.453125" style="65"/>
    <col min="6884" max="6884" width="17.54296875" style="65" customWidth="1"/>
    <col min="6885" max="6885" width="11.54296875" style="65" customWidth="1"/>
    <col min="6886" max="6889" width="11.453125" style="65"/>
    <col min="6890" max="6890" width="22.54296875" style="65" customWidth="1"/>
    <col min="6891" max="6891" width="14" style="65" customWidth="1"/>
    <col min="6892" max="6892" width="1.7265625" style="65" customWidth="1"/>
    <col min="6893" max="7137" width="11.453125" style="65"/>
    <col min="7138" max="7138" width="4.453125" style="65" customWidth="1"/>
    <col min="7139" max="7139" width="11.453125" style="65"/>
    <col min="7140" max="7140" width="17.54296875" style="65" customWidth="1"/>
    <col min="7141" max="7141" width="11.54296875" style="65" customWidth="1"/>
    <col min="7142" max="7145" width="11.453125" style="65"/>
    <col min="7146" max="7146" width="22.54296875" style="65" customWidth="1"/>
    <col min="7147" max="7147" width="14" style="65" customWidth="1"/>
    <col min="7148" max="7148" width="1.7265625" style="65" customWidth="1"/>
    <col min="7149" max="7393" width="11.453125" style="65"/>
    <col min="7394" max="7394" width="4.453125" style="65" customWidth="1"/>
    <col min="7395" max="7395" width="11.453125" style="65"/>
    <col min="7396" max="7396" width="17.54296875" style="65" customWidth="1"/>
    <col min="7397" max="7397" width="11.54296875" style="65" customWidth="1"/>
    <col min="7398" max="7401" width="11.453125" style="65"/>
    <col min="7402" max="7402" width="22.54296875" style="65" customWidth="1"/>
    <col min="7403" max="7403" width="14" style="65" customWidth="1"/>
    <col min="7404" max="7404" width="1.7265625" style="65" customWidth="1"/>
    <col min="7405" max="7649" width="11.453125" style="65"/>
    <col min="7650" max="7650" width="4.453125" style="65" customWidth="1"/>
    <col min="7651" max="7651" width="11.453125" style="65"/>
    <col min="7652" max="7652" width="17.54296875" style="65" customWidth="1"/>
    <col min="7653" max="7653" width="11.54296875" style="65" customWidth="1"/>
    <col min="7654" max="7657" width="11.453125" style="65"/>
    <col min="7658" max="7658" width="22.54296875" style="65" customWidth="1"/>
    <col min="7659" max="7659" width="14" style="65" customWidth="1"/>
    <col min="7660" max="7660" width="1.7265625" style="65" customWidth="1"/>
    <col min="7661" max="7905" width="11.453125" style="65"/>
    <col min="7906" max="7906" width="4.453125" style="65" customWidth="1"/>
    <col min="7907" max="7907" width="11.453125" style="65"/>
    <col min="7908" max="7908" width="17.54296875" style="65" customWidth="1"/>
    <col min="7909" max="7909" width="11.54296875" style="65" customWidth="1"/>
    <col min="7910" max="7913" width="11.453125" style="65"/>
    <col min="7914" max="7914" width="22.54296875" style="65" customWidth="1"/>
    <col min="7915" max="7915" width="14" style="65" customWidth="1"/>
    <col min="7916" max="7916" width="1.7265625" style="65" customWidth="1"/>
    <col min="7917" max="8161" width="11.453125" style="65"/>
    <col min="8162" max="8162" width="4.453125" style="65" customWidth="1"/>
    <col min="8163" max="8163" width="11.453125" style="65"/>
    <col min="8164" max="8164" width="17.54296875" style="65" customWidth="1"/>
    <col min="8165" max="8165" width="11.54296875" style="65" customWidth="1"/>
    <col min="8166" max="8169" width="11.453125" style="65"/>
    <col min="8170" max="8170" width="22.54296875" style="65" customWidth="1"/>
    <col min="8171" max="8171" width="14" style="65" customWidth="1"/>
    <col min="8172" max="8172" width="1.7265625" style="65" customWidth="1"/>
    <col min="8173" max="8417" width="11.453125" style="65"/>
    <col min="8418" max="8418" width="4.453125" style="65" customWidth="1"/>
    <col min="8419" max="8419" width="11.453125" style="65"/>
    <col min="8420" max="8420" width="17.54296875" style="65" customWidth="1"/>
    <col min="8421" max="8421" width="11.54296875" style="65" customWidth="1"/>
    <col min="8422" max="8425" width="11.453125" style="65"/>
    <col min="8426" max="8426" width="22.54296875" style="65" customWidth="1"/>
    <col min="8427" max="8427" width="14" style="65" customWidth="1"/>
    <col min="8428" max="8428" width="1.7265625" style="65" customWidth="1"/>
    <col min="8429" max="8673" width="11.453125" style="65"/>
    <col min="8674" max="8674" width="4.453125" style="65" customWidth="1"/>
    <col min="8675" max="8675" width="11.453125" style="65"/>
    <col min="8676" max="8676" width="17.54296875" style="65" customWidth="1"/>
    <col min="8677" max="8677" width="11.54296875" style="65" customWidth="1"/>
    <col min="8678" max="8681" width="11.453125" style="65"/>
    <col min="8682" max="8682" width="22.54296875" style="65" customWidth="1"/>
    <col min="8683" max="8683" width="14" style="65" customWidth="1"/>
    <col min="8684" max="8684" width="1.7265625" style="65" customWidth="1"/>
    <col min="8685" max="8929" width="11.453125" style="65"/>
    <col min="8930" max="8930" width="4.453125" style="65" customWidth="1"/>
    <col min="8931" max="8931" width="11.453125" style="65"/>
    <col min="8932" max="8932" width="17.54296875" style="65" customWidth="1"/>
    <col min="8933" max="8933" width="11.54296875" style="65" customWidth="1"/>
    <col min="8934" max="8937" width="11.453125" style="65"/>
    <col min="8938" max="8938" width="22.54296875" style="65" customWidth="1"/>
    <col min="8939" max="8939" width="14" style="65" customWidth="1"/>
    <col min="8940" max="8940" width="1.7265625" style="65" customWidth="1"/>
    <col min="8941" max="9185" width="11.453125" style="65"/>
    <col min="9186" max="9186" width="4.453125" style="65" customWidth="1"/>
    <col min="9187" max="9187" width="11.453125" style="65"/>
    <col min="9188" max="9188" width="17.54296875" style="65" customWidth="1"/>
    <col min="9189" max="9189" width="11.54296875" style="65" customWidth="1"/>
    <col min="9190" max="9193" width="11.453125" style="65"/>
    <col min="9194" max="9194" width="22.54296875" style="65" customWidth="1"/>
    <col min="9195" max="9195" width="14" style="65" customWidth="1"/>
    <col min="9196" max="9196" width="1.7265625" style="65" customWidth="1"/>
    <col min="9197" max="9441" width="11.453125" style="65"/>
    <col min="9442" max="9442" width="4.453125" style="65" customWidth="1"/>
    <col min="9443" max="9443" width="11.453125" style="65"/>
    <col min="9444" max="9444" width="17.54296875" style="65" customWidth="1"/>
    <col min="9445" max="9445" width="11.54296875" style="65" customWidth="1"/>
    <col min="9446" max="9449" width="11.453125" style="65"/>
    <col min="9450" max="9450" width="22.54296875" style="65" customWidth="1"/>
    <col min="9451" max="9451" width="14" style="65" customWidth="1"/>
    <col min="9452" max="9452" width="1.7265625" style="65" customWidth="1"/>
    <col min="9453" max="9697" width="11.453125" style="65"/>
    <col min="9698" max="9698" width="4.453125" style="65" customWidth="1"/>
    <col min="9699" max="9699" width="11.453125" style="65"/>
    <col min="9700" max="9700" width="17.54296875" style="65" customWidth="1"/>
    <col min="9701" max="9701" width="11.54296875" style="65" customWidth="1"/>
    <col min="9702" max="9705" width="11.453125" style="65"/>
    <col min="9706" max="9706" width="22.54296875" style="65" customWidth="1"/>
    <col min="9707" max="9707" width="14" style="65" customWidth="1"/>
    <col min="9708" max="9708" width="1.7265625" style="65" customWidth="1"/>
    <col min="9709" max="9953" width="11.453125" style="65"/>
    <col min="9954" max="9954" width="4.453125" style="65" customWidth="1"/>
    <col min="9955" max="9955" width="11.453125" style="65"/>
    <col min="9956" max="9956" width="17.54296875" style="65" customWidth="1"/>
    <col min="9957" max="9957" width="11.54296875" style="65" customWidth="1"/>
    <col min="9958" max="9961" width="11.453125" style="65"/>
    <col min="9962" max="9962" width="22.54296875" style="65" customWidth="1"/>
    <col min="9963" max="9963" width="14" style="65" customWidth="1"/>
    <col min="9964" max="9964" width="1.7265625" style="65" customWidth="1"/>
    <col min="9965" max="10209" width="11.453125" style="65"/>
    <col min="10210" max="10210" width="4.453125" style="65" customWidth="1"/>
    <col min="10211" max="10211" width="11.453125" style="65"/>
    <col min="10212" max="10212" width="17.54296875" style="65" customWidth="1"/>
    <col min="10213" max="10213" width="11.54296875" style="65" customWidth="1"/>
    <col min="10214" max="10217" width="11.453125" style="65"/>
    <col min="10218" max="10218" width="22.54296875" style="65" customWidth="1"/>
    <col min="10219" max="10219" width="14" style="65" customWidth="1"/>
    <col min="10220" max="10220" width="1.7265625" style="65" customWidth="1"/>
    <col min="10221" max="10465" width="11.453125" style="65"/>
    <col min="10466" max="10466" width="4.453125" style="65" customWidth="1"/>
    <col min="10467" max="10467" width="11.453125" style="65"/>
    <col min="10468" max="10468" width="17.54296875" style="65" customWidth="1"/>
    <col min="10469" max="10469" width="11.54296875" style="65" customWidth="1"/>
    <col min="10470" max="10473" width="11.453125" style="65"/>
    <col min="10474" max="10474" width="22.54296875" style="65" customWidth="1"/>
    <col min="10475" max="10475" width="14" style="65" customWidth="1"/>
    <col min="10476" max="10476" width="1.7265625" style="65" customWidth="1"/>
    <col min="10477" max="10721" width="11.453125" style="65"/>
    <col min="10722" max="10722" width="4.453125" style="65" customWidth="1"/>
    <col min="10723" max="10723" width="11.453125" style="65"/>
    <col min="10724" max="10724" width="17.54296875" style="65" customWidth="1"/>
    <col min="10725" max="10725" width="11.54296875" style="65" customWidth="1"/>
    <col min="10726" max="10729" width="11.453125" style="65"/>
    <col min="10730" max="10730" width="22.54296875" style="65" customWidth="1"/>
    <col min="10731" max="10731" width="14" style="65" customWidth="1"/>
    <col min="10732" max="10732" width="1.7265625" style="65" customWidth="1"/>
    <col min="10733" max="10977" width="11.453125" style="65"/>
    <col min="10978" max="10978" width="4.453125" style="65" customWidth="1"/>
    <col min="10979" max="10979" width="11.453125" style="65"/>
    <col min="10980" max="10980" width="17.54296875" style="65" customWidth="1"/>
    <col min="10981" max="10981" width="11.54296875" style="65" customWidth="1"/>
    <col min="10982" max="10985" width="11.453125" style="65"/>
    <col min="10986" max="10986" width="22.54296875" style="65" customWidth="1"/>
    <col min="10987" max="10987" width="14" style="65" customWidth="1"/>
    <col min="10988" max="10988" width="1.7265625" style="65" customWidth="1"/>
    <col min="10989" max="11233" width="11.453125" style="65"/>
    <col min="11234" max="11234" width="4.453125" style="65" customWidth="1"/>
    <col min="11235" max="11235" width="11.453125" style="65"/>
    <col min="11236" max="11236" width="17.54296875" style="65" customWidth="1"/>
    <col min="11237" max="11237" width="11.54296875" style="65" customWidth="1"/>
    <col min="11238" max="11241" width="11.453125" style="65"/>
    <col min="11242" max="11242" width="22.54296875" style="65" customWidth="1"/>
    <col min="11243" max="11243" width="14" style="65" customWidth="1"/>
    <col min="11244" max="11244" width="1.7265625" style="65" customWidth="1"/>
    <col min="11245" max="11489" width="11.453125" style="65"/>
    <col min="11490" max="11490" width="4.453125" style="65" customWidth="1"/>
    <col min="11491" max="11491" width="11.453125" style="65"/>
    <col min="11492" max="11492" width="17.54296875" style="65" customWidth="1"/>
    <col min="11493" max="11493" width="11.54296875" style="65" customWidth="1"/>
    <col min="11494" max="11497" width="11.453125" style="65"/>
    <col min="11498" max="11498" width="22.54296875" style="65" customWidth="1"/>
    <col min="11499" max="11499" width="14" style="65" customWidth="1"/>
    <col min="11500" max="11500" width="1.7265625" style="65" customWidth="1"/>
    <col min="11501" max="11745" width="11.453125" style="65"/>
    <col min="11746" max="11746" width="4.453125" style="65" customWidth="1"/>
    <col min="11747" max="11747" width="11.453125" style="65"/>
    <col min="11748" max="11748" width="17.54296875" style="65" customWidth="1"/>
    <col min="11749" max="11749" width="11.54296875" style="65" customWidth="1"/>
    <col min="11750" max="11753" width="11.453125" style="65"/>
    <col min="11754" max="11754" width="22.54296875" style="65" customWidth="1"/>
    <col min="11755" max="11755" width="14" style="65" customWidth="1"/>
    <col min="11756" max="11756" width="1.7265625" style="65" customWidth="1"/>
    <col min="11757" max="12001" width="11.453125" style="65"/>
    <col min="12002" max="12002" width="4.453125" style="65" customWidth="1"/>
    <col min="12003" max="12003" width="11.453125" style="65"/>
    <col min="12004" max="12004" width="17.54296875" style="65" customWidth="1"/>
    <col min="12005" max="12005" width="11.54296875" style="65" customWidth="1"/>
    <col min="12006" max="12009" width="11.453125" style="65"/>
    <col min="12010" max="12010" width="22.54296875" style="65" customWidth="1"/>
    <col min="12011" max="12011" width="14" style="65" customWidth="1"/>
    <col min="12012" max="12012" width="1.7265625" style="65" customWidth="1"/>
    <col min="12013" max="12257" width="11.453125" style="65"/>
    <col min="12258" max="12258" width="4.453125" style="65" customWidth="1"/>
    <col min="12259" max="12259" width="11.453125" style="65"/>
    <col min="12260" max="12260" width="17.54296875" style="65" customWidth="1"/>
    <col min="12261" max="12261" width="11.54296875" style="65" customWidth="1"/>
    <col min="12262" max="12265" width="11.453125" style="65"/>
    <col min="12266" max="12266" width="22.54296875" style="65" customWidth="1"/>
    <col min="12267" max="12267" width="14" style="65" customWidth="1"/>
    <col min="12268" max="12268" width="1.7265625" style="65" customWidth="1"/>
    <col min="12269" max="12513" width="11.453125" style="65"/>
    <col min="12514" max="12514" width="4.453125" style="65" customWidth="1"/>
    <col min="12515" max="12515" width="11.453125" style="65"/>
    <col min="12516" max="12516" width="17.54296875" style="65" customWidth="1"/>
    <col min="12517" max="12517" width="11.54296875" style="65" customWidth="1"/>
    <col min="12518" max="12521" width="11.453125" style="65"/>
    <col min="12522" max="12522" width="22.54296875" style="65" customWidth="1"/>
    <col min="12523" max="12523" width="14" style="65" customWidth="1"/>
    <col min="12524" max="12524" width="1.7265625" style="65" customWidth="1"/>
    <col min="12525" max="12769" width="11.453125" style="65"/>
    <col min="12770" max="12770" width="4.453125" style="65" customWidth="1"/>
    <col min="12771" max="12771" width="11.453125" style="65"/>
    <col min="12772" max="12772" width="17.54296875" style="65" customWidth="1"/>
    <col min="12773" max="12773" width="11.54296875" style="65" customWidth="1"/>
    <col min="12774" max="12777" width="11.453125" style="65"/>
    <col min="12778" max="12778" width="22.54296875" style="65" customWidth="1"/>
    <col min="12779" max="12779" width="14" style="65" customWidth="1"/>
    <col min="12780" max="12780" width="1.7265625" style="65" customWidth="1"/>
    <col min="12781" max="13025" width="11.453125" style="65"/>
    <col min="13026" max="13026" width="4.453125" style="65" customWidth="1"/>
    <col min="13027" max="13027" width="11.453125" style="65"/>
    <col min="13028" max="13028" width="17.54296875" style="65" customWidth="1"/>
    <col min="13029" max="13029" width="11.54296875" style="65" customWidth="1"/>
    <col min="13030" max="13033" width="11.453125" style="65"/>
    <col min="13034" max="13034" width="22.54296875" style="65" customWidth="1"/>
    <col min="13035" max="13035" width="14" style="65" customWidth="1"/>
    <col min="13036" max="13036" width="1.7265625" style="65" customWidth="1"/>
    <col min="13037" max="13281" width="11.453125" style="65"/>
    <col min="13282" max="13282" width="4.453125" style="65" customWidth="1"/>
    <col min="13283" max="13283" width="11.453125" style="65"/>
    <col min="13284" max="13284" width="17.54296875" style="65" customWidth="1"/>
    <col min="13285" max="13285" width="11.54296875" style="65" customWidth="1"/>
    <col min="13286" max="13289" width="11.453125" style="65"/>
    <col min="13290" max="13290" width="22.54296875" style="65" customWidth="1"/>
    <col min="13291" max="13291" width="14" style="65" customWidth="1"/>
    <col min="13292" max="13292" width="1.7265625" style="65" customWidth="1"/>
    <col min="13293" max="13537" width="11.453125" style="65"/>
    <col min="13538" max="13538" width="4.453125" style="65" customWidth="1"/>
    <col min="13539" max="13539" width="11.453125" style="65"/>
    <col min="13540" max="13540" width="17.54296875" style="65" customWidth="1"/>
    <col min="13541" max="13541" width="11.54296875" style="65" customWidth="1"/>
    <col min="13542" max="13545" width="11.453125" style="65"/>
    <col min="13546" max="13546" width="22.54296875" style="65" customWidth="1"/>
    <col min="13547" max="13547" width="14" style="65" customWidth="1"/>
    <col min="13548" max="13548" width="1.7265625" style="65" customWidth="1"/>
    <col min="13549" max="13793" width="11.453125" style="65"/>
    <col min="13794" max="13794" width="4.453125" style="65" customWidth="1"/>
    <col min="13795" max="13795" width="11.453125" style="65"/>
    <col min="13796" max="13796" width="17.54296875" style="65" customWidth="1"/>
    <col min="13797" max="13797" width="11.54296875" style="65" customWidth="1"/>
    <col min="13798" max="13801" width="11.453125" style="65"/>
    <col min="13802" max="13802" width="22.54296875" style="65" customWidth="1"/>
    <col min="13803" max="13803" width="14" style="65" customWidth="1"/>
    <col min="13804" max="13804" width="1.7265625" style="65" customWidth="1"/>
    <col min="13805" max="14049" width="11.453125" style="65"/>
    <col min="14050" max="14050" width="4.453125" style="65" customWidth="1"/>
    <col min="14051" max="14051" width="11.453125" style="65"/>
    <col min="14052" max="14052" width="17.54296875" style="65" customWidth="1"/>
    <col min="14053" max="14053" width="11.54296875" style="65" customWidth="1"/>
    <col min="14054" max="14057" width="11.453125" style="65"/>
    <col min="14058" max="14058" width="22.54296875" style="65" customWidth="1"/>
    <col min="14059" max="14059" width="14" style="65" customWidth="1"/>
    <col min="14060" max="14060" width="1.7265625" style="65" customWidth="1"/>
    <col min="14061" max="14305" width="11.453125" style="65"/>
    <col min="14306" max="14306" width="4.453125" style="65" customWidth="1"/>
    <col min="14307" max="14307" width="11.453125" style="65"/>
    <col min="14308" max="14308" width="17.54296875" style="65" customWidth="1"/>
    <col min="14309" max="14309" width="11.54296875" style="65" customWidth="1"/>
    <col min="14310" max="14313" width="11.453125" style="65"/>
    <col min="14314" max="14314" width="22.54296875" style="65" customWidth="1"/>
    <col min="14315" max="14315" width="14" style="65" customWidth="1"/>
    <col min="14316" max="14316" width="1.7265625" style="65" customWidth="1"/>
    <col min="14317" max="14561" width="11.453125" style="65"/>
    <col min="14562" max="14562" width="4.453125" style="65" customWidth="1"/>
    <col min="14563" max="14563" width="11.453125" style="65"/>
    <col min="14564" max="14564" width="17.54296875" style="65" customWidth="1"/>
    <col min="14565" max="14565" width="11.54296875" style="65" customWidth="1"/>
    <col min="14566" max="14569" width="11.453125" style="65"/>
    <col min="14570" max="14570" width="22.54296875" style="65" customWidth="1"/>
    <col min="14571" max="14571" width="14" style="65" customWidth="1"/>
    <col min="14572" max="14572" width="1.7265625" style="65" customWidth="1"/>
    <col min="14573" max="14817" width="11.453125" style="65"/>
    <col min="14818" max="14818" width="4.453125" style="65" customWidth="1"/>
    <col min="14819" max="14819" width="11.453125" style="65"/>
    <col min="14820" max="14820" width="17.54296875" style="65" customWidth="1"/>
    <col min="14821" max="14821" width="11.54296875" style="65" customWidth="1"/>
    <col min="14822" max="14825" width="11.453125" style="65"/>
    <col min="14826" max="14826" width="22.54296875" style="65" customWidth="1"/>
    <col min="14827" max="14827" width="14" style="65" customWidth="1"/>
    <col min="14828" max="14828" width="1.7265625" style="65" customWidth="1"/>
    <col min="14829" max="15073" width="11.453125" style="65"/>
    <col min="15074" max="15074" width="4.453125" style="65" customWidth="1"/>
    <col min="15075" max="15075" width="11.453125" style="65"/>
    <col min="15076" max="15076" width="17.54296875" style="65" customWidth="1"/>
    <col min="15077" max="15077" width="11.54296875" style="65" customWidth="1"/>
    <col min="15078" max="15081" width="11.453125" style="65"/>
    <col min="15082" max="15082" width="22.54296875" style="65" customWidth="1"/>
    <col min="15083" max="15083" width="14" style="65" customWidth="1"/>
    <col min="15084" max="15084" width="1.7265625" style="65" customWidth="1"/>
    <col min="15085" max="15329" width="11.453125" style="65"/>
    <col min="15330" max="15330" width="4.453125" style="65" customWidth="1"/>
    <col min="15331" max="15331" width="11.453125" style="65"/>
    <col min="15332" max="15332" width="17.54296875" style="65" customWidth="1"/>
    <col min="15333" max="15333" width="11.54296875" style="65" customWidth="1"/>
    <col min="15334" max="15337" width="11.453125" style="65"/>
    <col min="15338" max="15338" width="22.54296875" style="65" customWidth="1"/>
    <col min="15339" max="15339" width="14" style="65" customWidth="1"/>
    <col min="15340" max="15340" width="1.7265625" style="65" customWidth="1"/>
    <col min="15341" max="15585" width="11.453125" style="65"/>
    <col min="15586" max="15586" width="4.453125" style="65" customWidth="1"/>
    <col min="15587" max="15587" width="11.453125" style="65"/>
    <col min="15588" max="15588" width="17.54296875" style="65" customWidth="1"/>
    <col min="15589" max="15589" width="11.54296875" style="65" customWidth="1"/>
    <col min="15590" max="15593" width="11.453125" style="65"/>
    <col min="15594" max="15594" width="22.54296875" style="65" customWidth="1"/>
    <col min="15595" max="15595" width="14" style="65" customWidth="1"/>
    <col min="15596" max="15596" width="1.7265625" style="65" customWidth="1"/>
    <col min="15597" max="15841" width="11.453125" style="65"/>
    <col min="15842" max="15842" width="4.453125" style="65" customWidth="1"/>
    <col min="15843" max="15843" width="11.453125" style="65"/>
    <col min="15844" max="15844" width="17.54296875" style="65" customWidth="1"/>
    <col min="15845" max="15845" width="11.54296875" style="65" customWidth="1"/>
    <col min="15846" max="15849" width="11.453125" style="65"/>
    <col min="15850" max="15850" width="22.54296875" style="65" customWidth="1"/>
    <col min="15851" max="15851" width="14" style="65" customWidth="1"/>
    <col min="15852" max="15852" width="1.7265625" style="65" customWidth="1"/>
    <col min="15853" max="16097" width="11.453125" style="65"/>
    <col min="16098" max="16098" width="4.453125" style="65" customWidth="1"/>
    <col min="16099" max="16099" width="11.453125" style="65"/>
    <col min="16100" max="16100" width="17.54296875" style="65" customWidth="1"/>
    <col min="16101" max="16101" width="11.54296875" style="65" customWidth="1"/>
    <col min="16102" max="16105" width="11.453125" style="65"/>
    <col min="16106" max="16106" width="22.54296875" style="65" customWidth="1"/>
    <col min="16107" max="16107" width="14" style="65" customWidth="1"/>
    <col min="16108" max="16108" width="1.7265625" style="65" customWidth="1"/>
    <col min="16109" max="16384" width="11.453125" style="65"/>
  </cols>
  <sheetData>
    <row r="1" spans="2:10" ht="6" customHeight="1" thickBot="1" x14ac:dyDescent="0.3"/>
    <row r="2" spans="2:10" ht="19.5" customHeight="1" x14ac:dyDescent="0.25">
      <c r="B2" s="74"/>
      <c r="C2" s="69"/>
      <c r="D2" s="64" t="s">
        <v>67</v>
      </c>
      <c r="E2" s="67"/>
      <c r="F2" s="67"/>
      <c r="G2" s="67"/>
      <c r="H2" s="67"/>
      <c r="I2" s="91"/>
      <c r="J2" s="75" t="s">
        <v>68</v>
      </c>
    </row>
    <row r="3" spans="2:10" ht="13.5" thickBot="1" x14ac:dyDescent="0.3">
      <c r="B3" s="88"/>
      <c r="C3" s="83"/>
      <c r="D3" s="76"/>
      <c r="E3" s="90"/>
      <c r="F3" s="90"/>
      <c r="G3" s="90"/>
      <c r="H3" s="90"/>
      <c r="I3" s="72"/>
      <c r="J3" s="70"/>
    </row>
    <row r="4" spans="2:10" ht="13" x14ac:dyDescent="0.25">
      <c r="B4" s="88"/>
      <c r="C4" s="83"/>
      <c r="D4" s="64" t="s">
        <v>69</v>
      </c>
      <c r="E4" s="67"/>
      <c r="F4" s="67"/>
      <c r="G4" s="67"/>
      <c r="H4" s="67"/>
      <c r="I4" s="91"/>
      <c r="J4" s="75" t="s">
        <v>70</v>
      </c>
    </row>
    <row r="5" spans="2:10" ht="13" x14ac:dyDescent="0.25">
      <c r="B5" s="88"/>
      <c r="C5" s="83"/>
      <c r="D5" s="61"/>
      <c r="E5" s="81"/>
      <c r="F5" s="81"/>
      <c r="G5" s="81"/>
      <c r="H5" s="81"/>
      <c r="I5" s="77"/>
      <c r="J5" s="85"/>
    </row>
    <row r="6" spans="2:10" ht="13.5" thickBot="1" x14ac:dyDescent="0.3">
      <c r="B6" s="68"/>
      <c r="C6" s="96"/>
      <c r="D6" s="76"/>
      <c r="E6" s="90"/>
      <c r="F6" s="90"/>
      <c r="G6" s="90"/>
      <c r="H6" s="90"/>
      <c r="I6" s="72"/>
      <c r="J6" s="70"/>
    </row>
    <row r="7" spans="2:10" x14ac:dyDescent="0.25">
      <c r="B7" s="78"/>
      <c r="J7" s="92"/>
    </row>
    <row r="8" spans="2:10" ht="13" x14ac:dyDescent="0.3">
      <c r="B8" s="78"/>
      <c r="C8" s="86" t="s">
        <v>108</v>
      </c>
      <c r="E8" s="80"/>
      <c r="J8" s="92"/>
    </row>
    <row r="9" spans="2:10" x14ac:dyDescent="0.25">
      <c r="B9" s="78"/>
      <c r="J9" s="92"/>
    </row>
    <row r="10" spans="2:10" ht="13" x14ac:dyDescent="0.3">
      <c r="B10" s="78"/>
      <c r="C10" s="86" t="s">
        <v>102</v>
      </c>
      <c r="J10" s="92"/>
    </row>
    <row r="11" spans="2:10" ht="13" x14ac:dyDescent="0.3">
      <c r="B11" s="78"/>
      <c r="C11" s="86" t="s">
        <v>103</v>
      </c>
      <c r="J11" s="92"/>
    </row>
    <row r="12" spans="2:10" x14ac:dyDescent="0.25">
      <c r="B12" s="78"/>
      <c r="J12" s="92"/>
    </row>
    <row r="13" spans="2:10" x14ac:dyDescent="0.25">
      <c r="B13" s="78"/>
      <c r="C13" s="65" t="s">
        <v>109</v>
      </c>
      <c r="J13" s="92"/>
    </row>
    <row r="14" spans="2:10" x14ac:dyDescent="0.25">
      <c r="B14" s="78"/>
      <c r="C14" s="94"/>
      <c r="J14" s="92"/>
    </row>
    <row r="15" spans="2:10" ht="13" x14ac:dyDescent="0.3">
      <c r="B15" s="78"/>
      <c r="C15" s="65" t="s">
        <v>71</v>
      </c>
      <c r="D15" s="80"/>
      <c r="H15" s="95" t="s">
        <v>72</v>
      </c>
      <c r="I15" s="95" t="s">
        <v>12</v>
      </c>
      <c r="J15" s="92"/>
    </row>
    <row r="16" spans="2:10" ht="13" x14ac:dyDescent="0.3">
      <c r="B16" s="78"/>
      <c r="C16" s="86" t="s">
        <v>73</v>
      </c>
      <c r="D16" s="86"/>
      <c r="E16" s="86"/>
      <c r="F16" s="86"/>
      <c r="H16" s="82">
        <v>3</v>
      </c>
      <c r="I16" s="115">
        <v>33205765</v>
      </c>
      <c r="J16" s="92"/>
    </row>
    <row r="17" spans="2:14" x14ac:dyDescent="0.25">
      <c r="B17" s="78"/>
      <c r="C17" s="65" t="s">
        <v>74</v>
      </c>
      <c r="H17" s="116">
        <v>0</v>
      </c>
      <c r="I17" s="117">
        <v>0</v>
      </c>
      <c r="J17" s="92"/>
    </row>
    <row r="18" spans="2:14" x14ac:dyDescent="0.25">
      <c r="B18" s="78"/>
      <c r="C18" s="65" t="s">
        <v>75</v>
      </c>
      <c r="H18" s="116">
        <v>0</v>
      </c>
      <c r="I18" s="117">
        <v>0</v>
      </c>
      <c r="J18" s="92"/>
    </row>
    <row r="19" spans="2:14" x14ac:dyDescent="0.25">
      <c r="B19" s="78"/>
      <c r="C19" s="65" t="s">
        <v>76</v>
      </c>
      <c r="H19" s="89">
        <v>1</v>
      </c>
      <c r="I19" s="66">
        <v>71685</v>
      </c>
      <c r="J19" s="92"/>
    </row>
    <row r="20" spans="2:14" x14ac:dyDescent="0.25">
      <c r="B20" s="78"/>
      <c r="C20" s="65" t="s">
        <v>77</v>
      </c>
      <c r="H20" s="116">
        <v>0</v>
      </c>
      <c r="I20" s="117">
        <v>0</v>
      </c>
      <c r="J20" s="92"/>
    </row>
    <row r="21" spans="2:14" ht="13" thickBot="1" x14ac:dyDescent="0.3">
      <c r="B21" s="78"/>
      <c r="C21" s="65" t="s">
        <v>78</v>
      </c>
      <c r="H21" s="118">
        <v>0</v>
      </c>
      <c r="I21" s="119">
        <v>0</v>
      </c>
      <c r="J21" s="92"/>
    </row>
    <row r="22" spans="2:14" ht="13" x14ac:dyDescent="0.3">
      <c r="B22" s="78"/>
      <c r="C22" s="86" t="s">
        <v>79</v>
      </c>
      <c r="D22" s="86"/>
      <c r="E22" s="86"/>
      <c r="F22" s="86"/>
      <c r="H22" s="82">
        <f>H17+H18+H19+H20+H21</f>
        <v>1</v>
      </c>
      <c r="I22" s="79">
        <f>I17+I18+I19+I20+I21</f>
        <v>71685</v>
      </c>
      <c r="J22" s="92"/>
    </row>
    <row r="23" spans="2:14" x14ac:dyDescent="0.25">
      <c r="B23" s="78"/>
      <c r="C23" s="65" t="s">
        <v>80</v>
      </c>
      <c r="H23" s="89">
        <v>2</v>
      </c>
      <c r="I23" s="84">
        <f>+I16-I19</f>
        <v>33134080</v>
      </c>
      <c r="J23" s="92"/>
    </row>
    <row r="24" spans="2:14" ht="13" thickBot="1" x14ac:dyDescent="0.3">
      <c r="B24" s="78"/>
      <c r="C24" s="65" t="s">
        <v>81</v>
      </c>
      <c r="H24" s="118">
        <v>0</v>
      </c>
      <c r="I24" s="119">
        <v>0</v>
      </c>
      <c r="J24" s="92"/>
    </row>
    <row r="25" spans="2:14" ht="13" x14ac:dyDescent="0.3">
      <c r="B25" s="78"/>
      <c r="C25" s="86" t="s">
        <v>82</v>
      </c>
      <c r="D25" s="86"/>
      <c r="E25" s="86"/>
      <c r="F25" s="86"/>
      <c r="H25" s="82">
        <f>H23+H24</f>
        <v>2</v>
      </c>
      <c r="I25" s="79">
        <f>I23+I24</f>
        <v>33134080</v>
      </c>
      <c r="J25" s="92"/>
    </row>
    <row r="26" spans="2:14" ht="13.5" thickBot="1" x14ac:dyDescent="0.35">
      <c r="B26" s="78"/>
      <c r="C26" s="65" t="s">
        <v>83</v>
      </c>
      <c r="D26" s="86"/>
      <c r="E26" s="86"/>
      <c r="F26" s="86"/>
      <c r="H26" s="118">
        <v>0</v>
      </c>
      <c r="I26" s="119">
        <v>0</v>
      </c>
      <c r="J26" s="92"/>
    </row>
    <row r="27" spans="2:14" ht="13" x14ac:dyDescent="0.3">
      <c r="B27" s="78"/>
      <c r="C27" s="86" t="s">
        <v>84</v>
      </c>
      <c r="D27" s="86"/>
      <c r="E27" s="86"/>
      <c r="F27" s="86"/>
      <c r="H27" s="116">
        <f>H26</f>
        <v>0</v>
      </c>
      <c r="I27" s="117">
        <f>I26</f>
        <v>0</v>
      </c>
      <c r="J27" s="92"/>
    </row>
    <row r="28" spans="2:14" ht="13" x14ac:dyDescent="0.3">
      <c r="B28" s="78"/>
      <c r="C28" s="86"/>
      <c r="D28" s="86"/>
      <c r="E28" s="86"/>
      <c r="F28" s="86"/>
      <c r="H28" s="93"/>
      <c r="I28" s="79"/>
      <c r="J28" s="92"/>
    </row>
    <row r="29" spans="2:14" ht="13.5" thickBot="1" x14ac:dyDescent="0.35">
      <c r="B29" s="78"/>
      <c r="C29" s="86" t="s">
        <v>85</v>
      </c>
      <c r="D29" s="86"/>
      <c r="H29" s="87">
        <f>H22+H25+H27</f>
        <v>3</v>
      </c>
      <c r="I29" s="71">
        <f>I22+I25+I27</f>
        <v>33205765</v>
      </c>
      <c r="J29" s="92"/>
    </row>
    <row r="30" spans="2:14" ht="13.5" thickTop="1" x14ac:dyDescent="0.3">
      <c r="B30" s="78"/>
      <c r="C30" s="86"/>
      <c r="D30" s="86"/>
      <c r="H30" s="97"/>
      <c r="I30" s="84"/>
      <c r="J30" s="92"/>
    </row>
    <row r="31" spans="2:14" x14ac:dyDescent="0.25">
      <c r="B31" s="78"/>
      <c r="G31" s="97"/>
      <c r="H31" s="97"/>
      <c r="I31" s="97"/>
      <c r="J31" s="92"/>
      <c r="N31" s="65" t="s">
        <v>86</v>
      </c>
    </row>
    <row r="32" spans="2:14" x14ac:dyDescent="0.25">
      <c r="B32" s="78"/>
      <c r="G32" s="97"/>
      <c r="H32" s="97"/>
      <c r="I32" s="97"/>
      <c r="J32" s="92"/>
    </row>
    <row r="33" spans="2:10" x14ac:dyDescent="0.25">
      <c r="B33" s="78"/>
      <c r="G33" s="97"/>
      <c r="H33" s="97"/>
      <c r="I33" s="97"/>
      <c r="J33" s="92"/>
    </row>
    <row r="34" spans="2:10" ht="13.5" thickBot="1" x14ac:dyDescent="0.35">
      <c r="B34" s="78"/>
      <c r="C34" s="98" t="s">
        <v>105</v>
      </c>
      <c r="D34" s="99"/>
      <c r="G34" s="98" t="s">
        <v>87</v>
      </c>
      <c r="H34" s="99"/>
      <c r="I34" s="97"/>
      <c r="J34" s="92"/>
    </row>
    <row r="35" spans="2:10" ht="4.5" customHeight="1" x14ac:dyDescent="0.25">
      <c r="B35" s="78"/>
      <c r="C35" s="97"/>
      <c r="D35" s="97"/>
      <c r="G35" s="97"/>
      <c r="H35" s="97"/>
      <c r="I35" s="97"/>
      <c r="J35" s="92"/>
    </row>
    <row r="36" spans="2:10" ht="13" x14ac:dyDescent="0.3">
      <c r="B36" s="78"/>
      <c r="C36" s="86" t="s">
        <v>106</v>
      </c>
      <c r="G36" s="100" t="s">
        <v>88</v>
      </c>
      <c r="H36" s="97"/>
      <c r="I36" s="97"/>
      <c r="J36" s="92"/>
    </row>
    <row r="37" spans="2:10" ht="18.75" customHeight="1" thickBot="1" x14ac:dyDescent="0.3">
      <c r="B37" s="101"/>
      <c r="C37" s="102"/>
      <c r="D37" s="102"/>
      <c r="E37" s="102"/>
      <c r="F37" s="102"/>
      <c r="G37" s="99"/>
      <c r="H37" s="99"/>
      <c r="I37" s="99"/>
      <c r="J37" s="103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J31" sqref="B2:J31"/>
    </sheetView>
  </sheetViews>
  <sheetFormatPr baseColWidth="10" defaultRowHeight="12.5" x14ac:dyDescent="0.25"/>
  <cols>
    <col min="1" max="1" width="4.453125" style="65" customWidth="1"/>
    <col min="2" max="2" width="11.453125" style="65"/>
    <col min="3" max="3" width="12.81640625" style="65" customWidth="1"/>
    <col min="4" max="4" width="22" style="65" customWidth="1"/>
    <col min="5" max="8" width="11.453125" style="65"/>
    <col min="9" max="9" width="24.7265625" style="65" customWidth="1"/>
    <col min="10" max="10" width="12.54296875" style="65" customWidth="1"/>
    <col min="11" max="11" width="1.7265625" style="65" customWidth="1"/>
    <col min="12" max="223" width="11.453125" style="65"/>
    <col min="224" max="224" width="4.453125" style="65" customWidth="1"/>
    <col min="225" max="225" width="11.453125" style="65"/>
    <col min="226" max="226" width="17.54296875" style="65" customWidth="1"/>
    <col min="227" max="227" width="11.54296875" style="65" customWidth="1"/>
    <col min="228" max="231" width="11.453125" style="65"/>
    <col min="232" max="232" width="22.54296875" style="65" customWidth="1"/>
    <col min="233" max="233" width="14" style="65" customWidth="1"/>
    <col min="234" max="234" width="1.7265625" style="65" customWidth="1"/>
    <col min="235" max="479" width="11.453125" style="65"/>
    <col min="480" max="480" width="4.453125" style="65" customWidth="1"/>
    <col min="481" max="481" width="11.453125" style="65"/>
    <col min="482" max="482" width="17.54296875" style="65" customWidth="1"/>
    <col min="483" max="483" width="11.54296875" style="65" customWidth="1"/>
    <col min="484" max="487" width="11.453125" style="65"/>
    <col min="488" max="488" width="22.54296875" style="65" customWidth="1"/>
    <col min="489" max="489" width="14" style="65" customWidth="1"/>
    <col min="490" max="490" width="1.7265625" style="65" customWidth="1"/>
    <col min="491" max="735" width="11.453125" style="65"/>
    <col min="736" max="736" width="4.453125" style="65" customWidth="1"/>
    <col min="737" max="737" width="11.453125" style="65"/>
    <col min="738" max="738" width="17.54296875" style="65" customWidth="1"/>
    <col min="739" max="739" width="11.54296875" style="65" customWidth="1"/>
    <col min="740" max="743" width="11.453125" style="65"/>
    <col min="744" max="744" width="22.54296875" style="65" customWidth="1"/>
    <col min="745" max="745" width="14" style="65" customWidth="1"/>
    <col min="746" max="746" width="1.7265625" style="65" customWidth="1"/>
    <col min="747" max="991" width="11.453125" style="65"/>
    <col min="992" max="992" width="4.453125" style="65" customWidth="1"/>
    <col min="993" max="993" width="11.453125" style="65"/>
    <col min="994" max="994" width="17.54296875" style="65" customWidth="1"/>
    <col min="995" max="995" width="11.54296875" style="65" customWidth="1"/>
    <col min="996" max="999" width="11.453125" style="65"/>
    <col min="1000" max="1000" width="22.54296875" style="65" customWidth="1"/>
    <col min="1001" max="1001" width="14" style="65" customWidth="1"/>
    <col min="1002" max="1002" width="1.7265625" style="65" customWidth="1"/>
    <col min="1003" max="1247" width="11.453125" style="65"/>
    <col min="1248" max="1248" width="4.453125" style="65" customWidth="1"/>
    <col min="1249" max="1249" width="11.453125" style="65"/>
    <col min="1250" max="1250" width="17.54296875" style="65" customWidth="1"/>
    <col min="1251" max="1251" width="11.54296875" style="65" customWidth="1"/>
    <col min="1252" max="1255" width="11.453125" style="65"/>
    <col min="1256" max="1256" width="22.54296875" style="65" customWidth="1"/>
    <col min="1257" max="1257" width="14" style="65" customWidth="1"/>
    <col min="1258" max="1258" width="1.7265625" style="65" customWidth="1"/>
    <col min="1259" max="1503" width="11.453125" style="65"/>
    <col min="1504" max="1504" width="4.453125" style="65" customWidth="1"/>
    <col min="1505" max="1505" width="11.453125" style="65"/>
    <col min="1506" max="1506" width="17.54296875" style="65" customWidth="1"/>
    <col min="1507" max="1507" width="11.54296875" style="65" customWidth="1"/>
    <col min="1508" max="1511" width="11.453125" style="65"/>
    <col min="1512" max="1512" width="22.54296875" style="65" customWidth="1"/>
    <col min="1513" max="1513" width="14" style="65" customWidth="1"/>
    <col min="1514" max="1514" width="1.7265625" style="65" customWidth="1"/>
    <col min="1515" max="1759" width="11.453125" style="65"/>
    <col min="1760" max="1760" width="4.453125" style="65" customWidth="1"/>
    <col min="1761" max="1761" width="11.453125" style="65"/>
    <col min="1762" max="1762" width="17.54296875" style="65" customWidth="1"/>
    <col min="1763" max="1763" width="11.54296875" style="65" customWidth="1"/>
    <col min="1764" max="1767" width="11.453125" style="65"/>
    <col min="1768" max="1768" width="22.54296875" style="65" customWidth="1"/>
    <col min="1769" max="1769" width="14" style="65" customWidth="1"/>
    <col min="1770" max="1770" width="1.7265625" style="65" customWidth="1"/>
    <col min="1771" max="2015" width="11.453125" style="65"/>
    <col min="2016" max="2016" width="4.453125" style="65" customWidth="1"/>
    <col min="2017" max="2017" width="11.453125" style="65"/>
    <col min="2018" max="2018" width="17.54296875" style="65" customWidth="1"/>
    <col min="2019" max="2019" width="11.54296875" style="65" customWidth="1"/>
    <col min="2020" max="2023" width="11.453125" style="65"/>
    <col min="2024" max="2024" width="22.54296875" style="65" customWidth="1"/>
    <col min="2025" max="2025" width="14" style="65" customWidth="1"/>
    <col min="2026" max="2026" width="1.7265625" style="65" customWidth="1"/>
    <col min="2027" max="2271" width="11.453125" style="65"/>
    <col min="2272" max="2272" width="4.453125" style="65" customWidth="1"/>
    <col min="2273" max="2273" width="11.453125" style="65"/>
    <col min="2274" max="2274" width="17.54296875" style="65" customWidth="1"/>
    <col min="2275" max="2275" width="11.54296875" style="65" customWidth="1"/>
    <col min="2276" max="2279" width="11.453125" style="65"/>
    <col min="2280" max="2280" width="22.54296875" style="65" customWidth="1"/>
    <col min="2281" max="2281" width="14" style="65" customWidth="1"/>
    <col min="2282" max="2282" width="1.7265625" style="65" customWidth="1"/>
    <col min="2283" max="2527" width="11.453125" style="65"/>
    <col min="2528" max="2528" width="4.453125" style="65" customWidth="1"/>
    <col min="2529" max="2529" width="11.453125" style="65"/>
    <col min="2530" max="2530" width="17.54296875" style="65" customWidth="1"/>
    <col min="2531" max="2531" width="11.54296875" style="65" customWidth="1"/>
    <col min="2532" max="2535" width="11.453125" style="65"/>
    <col min="2536" max="2536" width="22.54296875" style="65" customWidth="1"/>
    <col min="2537" max="2537" width="14" style="65" customWidth="1"/>
    <col min="2538" max="2538" width="1.7265625" style="65" customWidth="1"/>
    <col min="2539" max="2783" width="11.453125" style="65"/>
    <col min="2784" max="2784" width="4.453125" style="65" customWidth="1"/>
    <col min="2785" max="2785" width="11.453125" style="65"/>
    <col min="2786" max="2786" width="17.54296875" style="65" customWidth="1"/>
    <col min="2787" max="2787" width="11.54296875" style="65" customWidth="1"/>
    <col min="2788" max="2791" width="11.453125" style="65"/>
    <col min="2792" max="2792" width="22.54296875" style="65" customWidth="1"/>
    <col min="2793" max="2793" width="14" style="65" customWidth="1"/>
    <col min="2794" max="2794" width="1.7265625" style="65" customWidth="1"/>
    <col min="2795" max="3039" width="11.453125" style="65"/>
    <col min="3040" max="3040" width="4.453125" style="65" customWidth="1"/>
    <col min="3041" max="3041" width="11.453125" style="65"/>
    <col min="3042" max="3042" width="17.54296875" style="65" customWidth="1"/>
    <col min="3043" max="3043" width="11.54296875" style="65" customWidth="1"/>
    <col min="3044" max="3047" width="11.453125" style="65"/>
    <col min="3048" max="3048" width="22.54296875" style="65" customWidth="1"/>
    <col min="3049" max="3049" width="14" style="65" customWidth="1"/>
    <col min="3050" max="3050" width="1.7265625" style="65" customWidth="1"/>
    <col min="3051" max="3295" width="11.453125" style="65"/>
    <col min="3296" max="3296" width="4.453125" style="65" customWidth="1"/>
    <col min="3297" max="3297" width="11.453125" style="65"/>
    <col min="3298" max="3298" width="17.54296875" style="65" customWidth="1"/>
    <col min="3299" max="3299" width="11.54296875" style="65" customWidth="1"/>
    <col min="3300" max="3303" width="11.453125" style="65"/>
    <col min="3304" max="3304" width="22.54296875" style="65" customWidth="1"/>
    <col min="3305" max="3305" width="14" style="65" customWidth="1"/>
    <col min="3306" max="3306" width="1.7265625" style="65" customWidth="1"/>
    <col min="3307" max="3551" width="11.453125" style="65"/>
    <col min="3552" max="3552" width="4.453125" style="65" customWidth="1"/>
    <col min="3553" max="3553" width="11.453125" style="65"/>
    <col min="3554" max="3554" width="17.54296875" style="65" customWidth="1"/>
    <col min="3555" max="3555" width="11.54296875" style="65" customWidth="1"/>
    <col min="3556" max="3559" width="11.453125" style="65"/>
    <col min="3560" max="3560" width="22.54296875" style="65" customWidth="1"/>
    <col min="3561" max="3561" width="14" style="65" customWidth="1"/>
    <col min="3562" max="3562" width="1.7265625" style="65" customWidth="1"/>
    <col min="3563" max="3807" width="11.453125" style="65"/>
    <col min="3808" max="3808" width="4.453125" style="65" customWidth="1"/>
    <col min="3809" max="3809" width="11.453125" style="65"/>
    <col min="3810" max="3810" width="17.54296875" style="65" customWidth="1"/>
    <col min="3811" max="3811" width="11.54296875" style="65" customWidth="1"/>
    <col min="3812" max="3815" width="11.453125" style="65"/>
    <col min="3816" max="3816" width="22.54296875" style="65" customWidth="1"/>
    <col min="3817" max="3817" width="14" style="65" customWidth="1"/>
    <col min="3818" max="3818" width="1.7265625" style="65" customWidth="1"/>
    <col min="3819" max="4063" width="11.453125" style="65"/>
    <col min="4064" max="4064" width="4.453125" style="65" customWidth="1"/>
    <col min="4065" max="4065" width="11.453125" style="65"/>
    <col min="4066" max="4066" width="17.54296875" style="65" customWidth="1"/>
    <col min="4067" max="4067" width="11.54296875" style="65" customWidth="1"/>
    <col min="4068" max="4071" width="11.453125" style="65"/>
    <col min="4072" max="4072" width="22.54296875" style="65" customWidth="1"/>
    <col min="4073" max="4073" width="14" style="65" customWidth="1"/>
    <col min="4074" max="4074" width="1.7265625" style="65" customWidth="1"/>
    <col min="4075" max="4319" width="11.453125" style="65"/>
    <col min="4320" max="4320" width="4.453125" style="65" customWidth="1"/>
    <col min="4321" max="4321" width="11.453125" style="65"/>
    <col min="4322" max="4322" width="17.54296875" style="65" customWidth="1"/>
    <col min="4323" max="4323" width="11.54296875" style="65" customWidth="1"/>
    <col min="4324" max="4327" width="11.453125" style="65"/>
    <col min="4328" max="4328" width="22.54296875" style="65" customWidth="1"/>
    <col min="4329" max="4329" width="14" style="65" customWidth="1"/>
    <col min="4330" max="4330" width="1.7265625" style="65" customWidth="1"/>
    <col min="4331" max="4575" width="11.453125" style="65"/>
    <col min="4576" max="4576" width="4.453125" style="65" customWidth="1"/>
    <col min="4577" max="4577" width="11.453125" style="65"/>
    <col min="4578" max="4578" width="17.54296875" style="65" customWidth="1"/>
    <col min="4579" max="4579" width="11.54296875" style="65" customWidth="1"/>
    <col min="4580" max="4583" width="11.453125" style="65"/>
    <col min="4584" max="4584" width="22.54296875" style="65" customWidth="1"/>
    <col min="4585" max="4585" width="14" style="65" customWidth="1"/>
    <col min="4586" max="4586" width="1.7265625" style="65" customWidth="1"/>
    <col min="4587" max="4831" width="11.453125" style="65"/>
    <col min="4832" max="4832" width="4.453125" style="65" customWidth="1"/>
    <col min="4833" max="4833" width="11.453125" style="65"/>
    <col min="4834" max="4834" width="17.54296875" style="65" customWidth="1"/>
    <col min="4835" max="4835" width="11.54296875" style="65" customWidth="1"/>
    <col min="4836" max="4839" width="11.453125" style="65"/>
    <col min="4840" max="4840" width="22.54296875" style="65" customWidth="1"/>
    <col min="4841" max="4841" width="14" style="65" customWidth="1"/>
    <col min="4842" max="4842" width="1.7265625" style="65" customWidth="1"/>
    <col min="4843" max="5087" width="11.453125" style="65"/>
    <col min="5088" max="5088" width="4.453125" style="65" customWidth="1"/>
    <col min="5089" max="5089" width="11.453125" style="65"/>
    <col min="5090" max="5090" width="17.54296875" style="65" customWidth="1"/>
    <col min="5091" max="5091" width="11.54296875" style="65" customWidth="1"/>
    <col min="5092" max="5095" width="11.453125" style="65"/>
    <col min="5096" max="5096" width="22.54296875" style="65" customWidth="1"/>
    <col min="5097" max="5097" width="14" style="65" customWidth="1"/>
    <col min="5098" max="5098" width="1.7265625" style="65" customWidth="1"/>
    <col min="5099" max="5343" width="11.453125" style="65"/>
    <col min="5344" max="5344" width="4.453125" style="65" customWidth="1"/>
    <col min="5345" max="5345" width="11.453125" style="65"/>
    <col min="5346" max="5346" width="17.54296875" style="65" customWidth="1"/>
    <col min="5347" max="5347" width="11.54296875" style="65" customWidth="1"/>
    <col min="5348" max="5351" width="11.453125" style="65"/>
    <col min="5352" max="5352" width="22.54296875" style="65" customWidth="1"/>
    <col min="5353" max="5353" width="14" style="65" customWidth="1"/>
    <col min="5354" max="5354" width="1.7265625" style="65" customWidth="1"/>
    <col min="5355" max="5599" width="11.453125" style="65"/>
    <col min="5600" max="5600" width="4.453125" style="65" customWidth="1"/>
    <col min="5601" max="5601" width="11.453125" style="65"/>
    <col min="5602" max="5602" width="17.54296875" style="65" customWidth="1"/>
    <col min="5603" max="5603" width="11.54296875" style="65" customWidth="1"/>
    <col min="5604" max="5607" width="11.453125" style="65"/>
    <col min="5608" max="5608" width="22.54296875" style="65" customWidth="1"/>
    <col min="5609" max="5609" width="14" style="65" customWidth="1"/>
    <col min="5610" max="5610" width="1.7265625" style="65" customWidth="1"/>
    <col min="5611" max="5855" width="11.453125" style="65"/>
    <col min="5856" max="5856" width="4.453125" style="65" customWidth="1"/>
    <col min="5857" max="5857" width="11.453125" style="65"/>
    <col min="5858" max="5858" width="17.54296875" style="65" customWidth="1"/>
    <col min="5859" max="5859" width="11.54296875" style="65" customWidth="1"/>
    <col min="5860" max="5863" width="11.453125" style="65"/>
    <col min="5864" max="5864" width="22.54296875" style="65" customWidth="1"/>
    <col min="5865" max="5865" width="14" style="65" customWidth="1"/>
    <col min="5866" max="5866" width="1.7265625" style="65" customWidth="1"/>
    <col min="5867" max="6111" width="11.453125" style="65"/>
    <col min="6112" max="6112" width="4.453125" style="65" customWidth="1"/>
    <col min="6113" max="6113" width="11.453125" style="65"/>
    <col min="6114" max="6114" width="17.54296875" style="65" customWidth="1"/>
    <col min="6115" max="6115" width="11.54296875" style="65" customWidth="1"/>
    <col min="6116" max="6119" width="11.453125" style="65"/>
    <col min="6120" max="6120" width="22.54296875" style="65" customWidth="1"/>
    <col min="6121" max="6121" width="14" style="65" customWidth="1"/>
    <col min="6122" max="6122" width="1.7265625" style="65" customWidth="1"/>
    <col min="6123" max="6367" width="11.453125" style="65"/>
    <col min="6368" max="6368" width="4.453125" style="65" customWidth="1"/>
    <col min="6369" max="6369" width="11.453125" style="65"/>
    <col min="6370" max="6370" width="17.54296875" style="65" customWidth="1"/>
    <col min="6371" max="6371" width="11.54296875" style="65" customWidth="1"/>
    <col min="6372" max="6375" width="11.453125" style="65"/>
    <col min="6376" max="6376" width="22.54296875" style="65" customWidth="1"/>
    <col min="6377" max="6377" width="14" style="65" customWidth="1"/>
    <col min="6378" max="6378" width="1.7265625" style="65" customWidth="1"/>
    <col min="6379" max="6623" width="11.453125" style="65"/>
    <col min="6624" max="6624" width="4.453125" style="65" customWidth="1"/>
    <col min="6625" max="6625" width="11.453125" style="65"/>
    <col min="6626" max="6626" width="17.54296875" style="65" customWidth="1"/>
    <col min="6627" max="6627" width="11.54296875" style="65" customWidth="1"/>
    <col min="6628" max="6631" width="11.453125" style="65"/>
    <col min="6632" max="6632" width="22.54296875" style="65" customWidth="1"/>
    <col min="6633" max="6633" width="14" style="65" customWidth="1"/>
    <col min="6634" max="6634" width="1.7265625" style="65" customWidth="1"/>
    <col min="6635" max="6879" width="11.453125" style="65"/>
    <col min="6880" max="6880" width="4.453125" style="65" customWidth="1"/>
    <col min="6881" max="6881" width="11.453125" style="65"/>
    <col min="6882" max="6882" width="17.54296875" style="65" customWidth="1"/>
    <col min="6883" max="6883" width="11.54296875" style="65" customWidth="1"/>
    <col min="6884" max="6887" width="11.453125" style="65"/>
    <col min="6888" max="6888" width="22.54296875" style="65" customWidth="1"/>
    <col min="6889" max="6889" width="14" style="65" customWidth="1"/>
    <col min="6890" max="6890" width="1.7265625" style="65" customWidth="1"/>
    <col min="6891" max="7135" width="11.453125" style="65"/>
    <col min="7136" max="7136" width="4.453125" style="65" customWidth="1"/>
    <col min="7137" max="7137" width="11.453125" style="65"/>
    <col min="7138" max="7138" width="17.54296875" style="65" customWidth="1"/>
    <col min="7139" max="7139" width="11.54296875" style="65" customWidth="1"/>
    <col min="7140" max="7143" width="11.453125" style="65"/>
    <col min="7144" max="7144" width="22.54296875" style="65" customWidth="1"/>
    <col min="7145" max="7145" width="14" style="65" customWidth="1"/>
    <col min="7146" max="7146" width="1.7265625" style="65" customWidth="1"/>
    <col min="7147" max="7391" width="11.453125" style="65"/>
    <col min="7392" max="7392" width="4.453125" style="65" customWidth="1"/>
    <col min="7393" max="7393" width="11.453125" style="65"/>
    <col min="7394" max="7394" width="17.54296875" style="65" customWidth="1"/>
    <col min="7395" max="7395" width="11.54296875" style="65" customWidth="1"/>
    <col min="7396" max="7399" width="11.453125" style="65"/>
    <col min="7400" max="7400" width="22.54296875" style="65" customWidth="1"/>
    <col min="7401" max="7401" width="14" style="65" customWidth="1"/>
    <col min="7402" max="7402" width="1.7265625" style="65" customWidth="1"/>
    <col min="7403" max="7647" width="11.453125" style="65"/>
    <col min="7648" max="7648" width="4.453125" style="65" customWidth="1"/>
    <col min="7649" max="7649" width="11.453125" style="65"/>
    <col min="7650" max="7650" width="17.54296875" style="65" customWidth="1"/>
    <col min="7651" max="7651" width="11.54296875" style="65" customWidth="1"/>
    <col min="7652" max="7655" width="11.453125" style="65"/>
    <col min="7656" max="7656" width="22.54296875" style="65" customWidth="1"/>
    <col min="7657" max="7657" width="14" style="65" customWidth="1"/>
    <col min="7658" max="7658" width="1.7265625" style="65" customWidth="1"/>
    <col min="7659" max="7903" width="11.453125" style="65"/>
    <col min="7904" max="7904" width="4.453125" style="65" customWidth="1"/>
    <col min="7905" max="7905" width="11.453125" style="65"/>
    <col min="7906" max="7906" width="17.54296875" style="65" customWidth="1"/>
    <col min="7907" max="7907" width="11.54296875" style="65" customWidth="1"/>
    <col min="7908" max="7911" width="11.453125" style="65"/>
    <col min="7912" max="7912" width="22.54296875" style="65" customWidth="1"/>
    <col min="7913" max="7913" width="14" style="65" customWidth="1"/>
    <col min="7914" max="7914" width="1.7265625" style="65" customWidth="1"/>
    <col min="7915" max="8159" width="11.453125" style="65"/>
    <col min="8160" max="8160" width="4.453125" style="65" customWidth="1"/>
    <col min="8161" max="8161" width="11.453125" style="65"/>
    <col min="8162" max="8162" width="17.54296875" style="65" customWidth="1"/>
    <col min="8163" max="8163" width="11.54296875" style="65" customWidth="1"/>
    <col min="8164" max="8167" width="11.453125" style="65"/>
    <col min="8168" max="8168" width="22.54296875" style="65" customWidth="1"/>
    <col min="8169" max="8169" width="14" style="65" customWidth="1"/>
    <col min="8170" max="8170" width="1.7265625" style="65" customWidth="1"/>
    <col min="8171" max="8415" width="11.453125" style="65"/>
    <col min="8416" max="8416" width="4.453125" style="65" customWidth="1"/>
    <col min="8417" max="8417" width="11.453125" style="65"/>
    <col min="8418" max="8418" width="17.54296875" style="65" customWidth="1"/>
    <col min="8419" max="8419" width="11.54296875" style="65" customWidth="1"/>
    <col min="8420" max="8423" width="11.453125" style="65"/>
    <col min="8424" max="8424" width="22.54296875" style="65" customWidth="1"/>
    <col min="8425" max="8425" width="14" style="65" customWidth="1"/>
    <col min="8426" max="8426" width="1.7265625" style="65" customWidth="1"/>
    <col min="8427" max="8671" width="11.453125" style="65"/>
    <col min="8672" max="8672" width="4.453125" style="65" customWidth="1"/>
    <col min="8673" max="8673" width="11.453125" style="65"/>
    <col min="8674" max="8674" width="17.54296875" style="65" customWidth="1"/>
    <col min="8675" max="8675" width="11.54296875" style="65" customWidth="1"/>
    <col min="8676" max="8679" width="11.453125" style="65"/>
    <col min="8680" max="8680" width="22.54296875" style="65" customWidth="1"/>
    <col min="8681" max="8681" width="14" style="65" customWidth="1"/>
    <col min="8682" max="8682" width="1.7265625" style="65" customWidth="1"/>
    <col min="8683" max="8927" width="11.453125" style="65"/>
    <col min="8928" max="8928" width="4.453125" style="65" customWidth="1"/>
    <col min="8929" max="8929" width="11.453125" style="65"/>
    <col min="8930" max="8930" width="17.54296875" style="65" customWidth="1"/>
    <col min="8931" max="8931" width="11.54296875" style="65" customWidth="1"/>
    <col min="8932" max="8935" width="11.453125" style="65"/>
    <col min="8936" max="8936" width="22.54296875" style="65" customWidth="1"/>
    <col min="8937" max="8937" width="14" style="65" customWidth="1"/>
    <col min="8938" max="8938" width="1.7265625" style="65" customWidth="1"/>
    <col min="8939" max="9183" width="11.453125" style="65"/>
    <col min="9184" max="9184" width="4.453125" style="65" customWidth="1"/>
    <col min="9185" max="9185" width="11.453125" style="65"/>
    <col min="9186" max="9186" width="17.54296875" style="65" customWidth="1"/>
    <col min="9187" max="9187" width="11.54296875" style="65" customWidth="1"/>
    <col min="9188" max="9191" width="11.453125" style="65"/>
    <col min="9192" max="9192" width="22.54296875" style="65" customWidth="1"/>
    <col min="9193" max="9193" width="14" style="65" customWidth="1"/>
    <col min="9194" max="9194" width="1.7265625" style="65" customWidth="1"/>
    <col min="9195" max="9439" width="11.453125" style="65"/>
    <col min="9440" max="9440" width="4.453125" style="65" customWidth="1"/>
    <col min="9441" max="9441" width="11.453125" style="65"/>
    <col min="9442" max="9442" width="17.54296875" style="65" customWidth="1"/>
    <col min="9443" max="9443" width="11.54296875" style="65" customWidth="1"/>
    <col min="9444" max="9447" width="11.453125" style="65"/>
    <col min="9448" max="9448" width="22.54296875" style="65" customWidth="1"/>
    <col min="9449" max="9449" width="14" style="65" customWidth="1"/>
    <col min="9450" max="9450" width="1.7265625" style="65" customWidth="1"/>
    <col min="9451" max="9695" width="11.453125" style="65"/>
    <col min="9696" max="9696" width="4.453125" style="65" customWidth="1"/>
    <col min="9697" max="9697" width="11.453125" style="65"/>
    <col min="9698" max="9698" width="17.54296875" style="65" customWidth="1"/>
    <col min="9699" max="9699" width="11.54296875" style="65" customWidth="1"/>
    <col min="9700" max="9703" width="11.453125" style="65"/>
    <col min="9704" max="9704" width="22.54296875" style="65" customWidth="1"/>
    <col min="9705" max="9705" width="14" style="65" customWidth="1"/>
    <col min="9706" max="9706" width="1.7265625" style="65" customWidth="1"/>
    <col min="9707" max="9951" width="11.453125" style="65"/>
    <col min="9952" max="9952" width="4.453125" style="65" customWidth="1"/>
    <col min="9953" max="9953" width="11.453125" style="65"/>
    <col min="9954" max="9954" width="17.54296875" style="65" customWidth="1"/>
    <col min="9955" max="9955" width="11.54296875" style="65" customWidth="1"/>
    <col min="9956" max="9959" width="11.453125" style="65"/>
    <col min="9960" max="9960" width="22.54296875" style="65" customWidth="1"/>
    <col min="9961" max="9961" width="14" style="65" customWidth="1"/>
    <col min="9962" max="9962" width="1.7265625" style="65" customWidth="1"/>
    <col min="9963" max="10207" width="11.453125" style="65"/>
    <col min="10208" max="10208" width="4.453125" style="65" customWidth="1"/>
    <col min="10209" max="10209" width="11.453125" style="65"/>
    <col min="10210" max="10210" width="17.54296875" style="65" customWidth="1"/>
    <col min="10211" max="10211" width="11.54296875" style="65" customWidth="1"/>
    <col min="10212" max="10215" width="11.453125" style="65"/>
    <col min="10216" max="10216" width="22.54296875" style="65" customWidth="1"/>
    <col min="10217" max="10217" width="14" style="65" customWidth="1"/>
    <col min="10218" max="10218" width="1.7265625" style="65" customWidth="1"/>
    <col min="10219" max="10463" width="11.453125" style="65"/>
    <col min="10464" max="10464" width="4.453125" style="65" customWidth="1"/>
    <col min="10465" max="10465" width="11.453125" style="65"/>
    <col min="10466" max="10466" width="17.54296875" style="65" customWidth="1"/>
    <col min="10467" max="10467" width="11.54296875" style="65" customWidth="1"/>
    <col min="10468" max="10471" width="11.453125" style="65"/>
    <col min="10472" max="10472" width="22.54296875" style="65" customWidth="1"/>
    <col min="10473" max="10473" width="14" style="65" customWidth="1"/>
    <col min="10474" max="10474" width="1.7265625" style="65" customWidth="1"/>
    <col min="10475" max="10719" width="11.453125" style="65"/>
    <col min="10720" max="10720" width="4.453125" style="65" customWidth="1"/>
    <col min="10721" max="10721" width="11.453125" style="65"/>
    <col min="10722" max="10722" width="17.54296875" style="65" customWidth="1"/>
    <col min="10723" max="10723" width="11.54296875" style="65" customWidth="1"/>
    <col min="10724" max="10727" width="11.453125" style="65"/>
    <col min="10728" max="10728" width="22.54296875" style="65" customWidth="1"/>
    <col min="10729" max="10729" width="14" style="65" customWidth="1"/>
    <col min="10730" max="10730" width="1.7265625" style="65" customWidth="1"/>
    <col min="10731" max="10975" width="11.453125" style="65"/>
    <col min="10976" max="10976" width="4.453125" style="65" customWidth="1"/>
    <col min="10977" max="10977" width="11.453125" style="65"/>
    <col min="10978" max="10978" width="17.54296875" style="65" customWidth="1"/>
    <col min="10979" max="10979" width="11.54296875" style="65" customWidth="1"/>
    <col min="10980" max="10983" width="11.453125" style="65"/>
    <col min="10984" max="10984" width="22.54296875" style="65" customWidth="1"/>
    <col min="10985" max="10985" width="14" style="65" customWidth="1"/>
    <col min="10986" max="10986" width="1.7265625" style="65" customWidth="1"/>
    <col min="10987" max="11231" width="11.453125" style="65"/>
    <col min="11232" max="11232" width="4.453125" style="65" customWidth="1"/>
    <col min="11233" max="11233" width="11.453125" style="65"/>
    <col min="11234" max="11234" width="17.54296875" style="65" customWidth="1"/>
    <col min="11235" max="11235" width="11.54296875" style="65" customWidth="1"/>
    <col min="11236" max="11239" width="11.453125" style="65"/>
    <col min="11240" max="11240" width="22.54296875" style="65" customWidth="1"/>
    <col min="11241" max="11241" width="14" style="65" customWidth="1"/>
    <col min="11242" max="11242" width="1.7265625" style="65" customWidth="1"/>
    <col min="11243" max="11487" width="11.453125" style="65"/>
    <col min="11488" max="11488" width="4.453125" style="65" customWidth="1"/>
    <col min="11489" max="11489" width="11.453125" style="65"/>
    <col min="11490" max="11490" width="17.54296875" style="65" customWidth="1"/>
    <col min="11491" max="11491" width="11.54296875" style="65" customWidth="1"/>
    <col min="11492" max="11495" width="11.453125" style="65"/>
    <col min="11496" max="11496" width="22.54296875" style="65" customWidth="1"/>
    <col min="11497" max="11497" width="14" style="65" customWidth="1"/>
    <col min="11498" max="11498" width="1.7265625" style="65" customWidth="1"/>
    <col min="11499" max="11743" width="11.453125" style="65"/>
    <col min="11744" max="11744" width="4.453125" style="65" customWidth="1"/>
    <col min="11745" max="11745" width="11.453125" style="65"/>
    <col min="11746" max="11746" width="17.54296875" style="65" customWidth="1"/>
    <col min="11747" max="11747" width="11.54296875" style="65" customWidth="1"/>
    <col min="11748" max="11751" width="11.453125" style="65"/>
    <col min="11752" max="11752" width="22.54296875" style="65" customWidth="1"/>
    <col min="11753" max="11753" width="14" style="65" customWidth="1"/>
    <col min="11754" max="11754" width="1.7265625" style="65" customWidth="1"/>
    <col min="11755" max="11999" width="11.453125" style="65"/>
    <col min="12000" max="12000" width="4.453125" style="65" customWidth="1"/>
    <col min="12001" max="12001" width="11.453125" style="65"/>
    <col min="12002" max="12002" width="17.54296875" style="65" customWidth="1"/>
    <col min="12003" max="12003" width="11.54296875" style="65" customWidth="1"/>
    <col min="12004" max="12007" width="11.453125" style="65"/>
    <col min="12008" max="12008" width="22.54296875" style="65" customWidth="1"/>
    <col min="12009" max="12009" width="14" style="65" customWidth="1"/>
    <col min="12010" max="12010" width="1.7265625" style="65" customWidth="1"/>
    <col min="12011" max="12255" width="11.453125" style="65"/>
    <col min="12256" max="12256" width="4.453125" style="65" customWidth="1"/>
    <col min="12257" max="12257" width="11.453125" style="65"/>
    <col min="12258" max="12258" width="17.54296875" style="65" customWidth="1"/>
    <col min="12259" max="12259" width="11.54296875" style="65" customWidth="1"/>
    <col min="12260" max="12263" width="11.453125" style="65"/>
    <col min="12264" max="12264" width="22.54296875" style="65" customWidth="1"/>
    <col min="12265" max="12265" width="14" style="65" customWidth="1"/>
    <col min="12266" max="12266" width="1.7265625" style="65" customWidth="1"/>
    <col min="12267" max="12511" width="11.453125" style="65"/>
    <col min="12512" max="12512" width="4.453125" style="65" customWidth="1"/>
    <col min="12513" max="12513" width="11.453125" style="65"/>
    <col min="12514" max="12514" width="17.54296875" style="65" customWidth="1"/>
    <col min="12515" max="12515" width="11.54296875" style="65" customWidth="1"/>
    <col min="12516" max="12519" width="11.453125" style="65"/>
    <col min="12520" max="12520" width="22.54296875" style="65" customWidth="1"/>
    <col min="12521" max="12521" width="14" style="65" customWidth="1"/>
    <col min="12522" max="12522" width="1.7265625" style="65" customWidth="1"/>
    <col min="12523" max="12767" width="11.453125" style="65"/>
    <col min="12768" max="12768" width="4.453125" style="65" customWidth="1"/>
    <col min="12769" max="12769" width="11.453125" style="65"/>
    <col min="12770" max="12770" width="17.54296875" style="65" customWidth="1"/>
    <col min="12771" max="12771" width="11.54296875" style="65" customWidth="1"/>
    <col min="12772" max="12775" width="11.453125" style="65"/>
    <col min="12776" max="12776" width="22.54296875" style="65" customWidth="1"/>
    <col min="12777" max="12777" width="14" style="65" customWidth="1"/>
    <col min="12778" max="12778" width="1.7265625" style="65" customWidth="1"/>
    <col min="12779" max="13023" width="11.453125" style="65"/>
    <col min="13024" max="13024" width="4.453125" style="65" customWidth="1"/>
    <col min="13025" max="13025" width="11.453125" style="65"/>
    <col min="13026" max="13026" width="17.54296875" style="65" customWidth="1"/>
    <col min="13027" max="13027" width="11.54296875" style="65" customWidth="1"/>
    <col min="13028" max="13031" width="11.453125" style="65"/>
    <col min="13032" max="13032" width="22.54296875" style="65" customWidth="1"/>
    <col min="13033" max="13033" width="14" style="65" customWidth="1"/>
    <col min="13034" max="13034" width="1.7265625" style="65" customWidth="1"/>
    <col min="13035" max="13279" width="11.453125" style="65"/>
    <col min="13280" max="13280" width="4.453125" style="65" customWidth="1"/>
    <col min="13281" max="13281" width="11.453125" style="65"/>
    <col min="13282" max="13282" width="17.54296875" style="65" customWidth="1"/>
    <col min="13283" max="13283" width="11.54296875" style="65" customWidth="1"/>
    <col min="13284" max="13287" width="11.453125" style="65"/>
    <col min="13288" max="13288" width="22.54296875" style="65" customWidth="1"/>
    <col min="13289" max="13289" width="14" style="65" customWidth="1"/>
    <col min="13290" max="13290" width="1.7265625" style="65" customWidth="1"/>
    <col min="13291" max="13535" width="11.453125" style="65"/>
    <col min="13536" max="13536" width="4.453125" style="65" customWidth="1"/>
    <col min="13537" max="13537" width="11.453125" style="65"/>
    <col min="13538" max="13538" width="17.54296875" style="65" customWidth="1"/>
    <col min="13539" max="13539" width="11.54296875" style="65" customWidth="1"/>
    <col min="13540" max="13543" width="11.453125" style="65"/>
    <col min="13544" max="13544" width="22.54296875" style="65" customWidth="1"/>
    <col min="13545" max="13545" width="14" style="65" customWidth="1"/>
    <col min="13546" max="13546" width="1.7265625" style="65" customWidth="1"/>
    <col min="13547" max="13791" width="11.453125" style="65"/>
    <col min="13792" max="13792" width="4.453125" style="65" customWidth="1"/>
    <col min="13793" max="13793" width="11.453125" style="65"/>
    <col min="13794" max="13794" width="17.54296875" style="65" customWidth="1"/>
    <col min="13795" max="13795" width="11.54296875" style="65" customWidth="1"/>
    <col min="13796" max="13799" width="11.453125" style="65"/>
    <col min="13800" max="13800" width="22.54296875" style="65" customWidth="1"/>
    <col min="13801" max="13801" width="14" style="65" customWidth="1"/>
    <col min="13802" max="13802" width="1.7265625" style="65" customWidth="1"/>
    <col min="13803" max="14047" width="11.453125" style="65"/>
    <col min="14048" max="14048" width="4.453125" style="65" customWidth="1"/>
    <col min="14049" max="14049" width="11.453125" style="65"/>
    <col min="14050" max="14050" width="17.54296875" style="65" customWidth="1"/>
    <col min="14051" max="14051" width="11.54296875" style="65" customWidth="1"/>
    <col min="14052" max="14055" width="11.453125" style="65"/>
    <col min="14056" max="14056" width="22.54296875" style="65" customWidth="1"/>
    <col min="14057" max="14057" width="14" style="65" customWidth="1"/>
    <col min="14058" max="14058" width="1.7265625" style="65" customWidth="1"/>
    <col min="14059" max="14303" width="11.453125" style="65"/>
    <col min="14304" max="14304" width="4.453125" style="65" customWidth="1"/>
    <col min="14305" max="14305" width="11.453125" style="65"/>
    <col min="14306" max="14306" width="17.54296875" style="65" customWidth="1"/>
    <col min="14307" max="14307" width="11.54296875" style="65" customWidth="1"/>
    <col min="14308" max="14311" width="11.453125" style="65"/>
    <col min="14312" max="14312" width="22.54296875" style="65" customWidth="1"/>
    <col min="14313" max="14313" width="14" style="65" customWidth="1"/>
    <col min="14314" max="14314" width="1.7265625" style="65" customWidth="1"/>
    <col min="14315" max="14559" width="11.453125" style="65"/>
    <col min="14560" max="14560" width="4.453125" style="65" customWidth="1"/>
    <col min="14561" max="14561" width="11.453125" style="65"/>
    <col min="14562" max="14562" width="17.54296875" style="65" customWidth="1"/>
    <col min="14563" max="14563" width="11.54296875" style="65" customWidth="1"/>
    <col min="14564" max="14567" width="11.453125" style="65"/>
    <col min="14568" max="14568" width="22.54296875" style="65" customWidth="1"/>
    <col min="14569" max="14569" width="14" style="65" customWidth="1"/>
    <col min="14570" max="14570" width="1.7265625" style="65" customWidth="1"/>
    <col min="14571" max="14815" width="11.453125" style="65"/>
    <col min="14816" max="14816" width="4.453125" style="65" customWidth="1"/>
    <col min="14817" max="14817" width="11.453125" style="65"/>
    <col min="14818" max="14818" width="17.54296875" style="65" customWidth="1"/>
    <col min="14819" max="14819" width="11.54296875" style="65" customWidth="1"/>
    <col min="14820" max="14823" width="11.453125" style="65"/>
    <col min="14824" max="14824" width="22.54296875" style="65" customWidth="1"/>
    <col min="14825" max="14825" width="14" style="65" customWidth="1"/>
    <col min="14826" max="14826" width="1.7265625" style="65" customWidth="1"/>
    <col min="14827" max="15071" width="11.453125" style="65"/>
    <col min="15072" max="15072" width="4.453125" style="65" customWidth="1"/>
    <col min="15073" max="15073" width="11.453125" style="65"/>
    <col min="15074" max="15074" width="17.54296875" style="65" customWidth="1"/>
    <col min="15075" max="15075" width="11.54296875" style="65" customWidth="1"/>
    <col min="15076" max="15079" width="11.453125" style="65"/>
    <col min="15080" max="15080" width="22.54296875" style="65" customWidth="1"/>
    <col min="15081" max="15081" width="14" style="65" customWidth="1"/>
    <col min="15082" max="15082" width="1.7265625" style="65" customWidth="1"/>
    <col min="15083" max="15327" width="11.453125" style="65"/>
    <col min="15328" max="15328" width="4.453125" style="65" customWidth="1"/>
    <col min="15329" max="15329" width="11.453125" style="65"/>
    <col min="15330" max="15330" width="17.54296875" style="65" customWidth="1"/>
    <col min="15331" max="15331" width="11.54296875" style="65" customWidth="1"/>
    <col min="15332" max="15335" width="11.453125" style="65"/>
    <col min="15336" max="15336" width="22.54296875" style="65" customWidth="1"/>
    <col min="15337" max="15337" width="14" style="65" customWidth="1"/>
    <col min="15338" max="15338" width="1.7265625" style="65" customWidth="1"/>
    <col min="15339" max="15583" width="11.453125" style="65"/>
    <col min="15584" max="15584" width="4.453125" style="65" customWidth="1"/>
    <col min="15585" max="15585" width="11.453125" style="65"/>
    <col min="15586" max="15586" width="17.54296875" style="65" customWidth="1"/>
    <col min="15587" max="15587" width="11.54296875" style="65" customWidth="1"/>
    <col min="15588" max="15591" width="11.453125" style="65"/>
    <col min="15592" max="15592" width="22.54296875" style="65" customWidth="1"/>
    <col min="15593" max="15593" width="14" style="65" customWidth="1"/>
    <col min="15594" max="15594" width="1.7265625" style="65" customWidth="1"/>
    <col min="15595" max="15839" width="11.453125" style="65"/>
    <col min="15840" max="15840" width="4.453125" style="65" customWidth="1"/>
    <col min="15841" max="15841" width="11.453125" style="65"/>
    <col min="15842" max="15842" width="17.54296875" style="65" customWidth="1"/>
    <col min="15843" max="15843" width="11.54296875" style="65" customWidth="1"/>
    <col min="15844" max="15847" width="11.453125" style="65"/>
    <col min="15848" max="15848" width="22.54296875" style="65" customWidth="1"/>
    <col min="15849" max="15849" width="14" style="65" customWidth="1"/>
    <col min="15850" max="15850" width="1.7265625" style="65" customWidth="1"/>
    <col min="15851" max="16095" width="11.453125" style="65"/>
    <col min="16096" max="16096" width="4.453125" style="65" customWidth="1"/>
    <col min="16097" max="16097" width="11.453125" style="65"/>
    <col min="16098" max="16098" width="17.54296875" style="65" customWidth="1"/>
    <col min="16099" max="16099" width="11.54296875" style="65" customWidth="1"/>
    <col min="16100" max="16103" width="11.453125" style="65"/>
    <col min="16104" max="16104" width="22.54296875" style="65" customWidth="1"/>
    <col min="16105" max="16105" width="21.54296875" style="65" bestFit="1" customWidth="1"/>
    <col min="16106" max="16106" width="1.7265625" style="65" customWidth="1"/>
    <col min="16107" max="16384" width="11.453125" style="65"/>
  </cols>
  <sheetData>
    <row r="1" spans="2:10 16102:16105" ht="18" customHeight="1" thickBot="1" x14ac:dyDescent="0.3"/>
    <row r="2" spans="2:10 16102:16105" ht="19.5" customHeight="1" x14ac:dyDescent="0.25">
      <c r="B2" s="74"/>
      <c r="C2" s="69"/>
      <c r="D2" s="64" t="s">
        <v>89</v>
      </c>
      <c r="E2" s="67"/>
      <c r="F2" s="67"/>
      <c r="G2" s="67"/>
      <c r="H2" s="67"/>
      <c r="I2" s="91"/>
      <c r="J2" s="75" t="s">
        <v>90</v>
      </c>
    </row>
    <row r="3" spans="2:10 16102:16105" ht="13.5" thickBot="1" x14ac:dyDescent="0.3">
      <c r="B3" s="88"/>
      <c r="C3" s="83"/>
      <c r="D3" s="76"/>
      <c r="E3" s="90"/>
      <c r="F3" s="90"/>
      <c r="G3" s="90"/>
      <c r="H3" s="90"/>
      <c r="I3" s="72"/>
      <c r="J3" s="70"/>
    </row>
    <row r="4" spans="2:10 16102:16105" ht="13" x14ac:dyDescent="0.25">
      <c r="B4" s="88"/>
      <c r="C4" s="83"/>
      <c r="E4" s="67"/>
      <c r="F4" s="67"/>
      <c r="G4" s="67"/>
      <c r="H4" s="67"/>
      <c r="I4" s="91"/>
      <c r="J4" s="75" t="s">
        <v>91</v>
      </c>
    </row>
    <row r="5" spans="2:10 16102:16105" ht="13" x14ac:dyDescent="0.25">
      <c r="B5" s="88"/>
      <c r="C5" s="83"/>
      <c r="D5" s="138" t="s">
        <v>92</v>
      </c>
      <c r="E5" s="139"/>
      <c r="F5" s="139"/>
      <c r="G5" s="139"/>
      <c r="H5" s="139"/>
      <c r="I5" s="140"/>
      <c r="J5" s="85"/>
      <c r="WUH5" s="80"/>
    </row>
    <row r="6" spans="2:10 16102:16105" ht="13.5" thickBot="1" x14ac:dyDescent="0.3">
      <c r="B6" s="68"/>
      <c r="C6" s="96"/>
      <c r="D6" s="76"/>
      <c r="E6" s="90"/>
      <c r="F6" s="90"/>
      <c r="G6" s="90"/>
      <c r="H6" s="90"/>
      <c r="I6" s="72"/>
      <c r="J6" s="70"/>
      <c r="WUI6" s="65" t="s">
        <v>93</v>
      </c>
      <c r="WUJ6" s="65" t="s">
        <v>94</v>
      </c>
      <c r="WUK6" s="104">
        <f ca="1">+TODAY()</f>
        <v>45196</v>
      </c>
    </row>
    <row r="7" spans="2:10 16102:16105" x14ac:dyDescent="0.25">
      <c r="B7" s="78"/>
      <c r="J7" s="92"/>
    </row>
    <row r="8" spans="2:10 16102:16105" x14ac:dyDescent="0.25">
      <c r="B8" s="78"/>
      <c r="J8" s="92"/>
    </row>
    <row r="9" spans="2:10 16102:16105" ht="13" x14ac:dyDescent="0.3">
      <c r="B9" s="78"/>
      <c r="C9" s="86" t="s">
        <v>95</v>
      </c>
      <c r="D9" s="104"/>
      <c r="E9" s="80"/>
      <c r="J9" s="92"/>
    </row>
    <row r="10" spans="2:10 16102:16105" ht="13" x14ac:dyDescent="0.3">
      <c r="B10" s="78"/>
      <c r="C10" s="86"/>
      <c r="J10" s="92"/>
    </row>
    <row r="11" spans="2:10 16102:16105" ht="13" x14ac:dyDescent="0.3">
      <c r="B11" s="78"/>
      <c r="C11" s="86" t="s">
        <v>104</v>
      </c>
      <c r="J11" s="92"/>
    </row>
    <row r="12" spans="2:10 16102:16105" ht="13" x14ac:dyDescent="0.3">
      <c r="B12" s="78"/>
      <c r="C12" s="86" t="s">
        <v>103</v>
      </c>
      <c r="J12" s="92"/>
    </row>
    <row r="13" spans="2:10 16102:16105" x14ac:dyDescent="0.25">
      <c r="B13" s="78"/>
      <c r="J13" s="92"/>
    </row>
    <row r="14" spans="2:10 16102:16105" x14ac:dyDescent="0.25">
      <c r="B14" s="78"/>
      <c r="C14" s="65" t="s">
        <v>96</v>
      </c>
      <c r="J14" s="92"/>
    </row>
    <row r="15" spans="2:10 16102:16105" x14ac:dyDescent="0.25">
      <c r="B15" s="78"/>
      <c r="C15" s="94"/>
      <c r="J15" s="92"/>
    </row>
    <row r="16" spans="2:10 16102:16105" ht="13" x14ac:dyDescent="0.3">
      <c r="B16" s="78"/>
      <c r="C16" s="105" t="s">
        <v>97</v>
      </c>
      <c r="D16" s="80"/>
      <c r="H16" s="95" t="s">
        <v>72</v>
      </c>
      <c r="I16" s="95" t="s">
        <v>12</v>
      </c>
      <c r="J16" s="92"/>
    </row>
    <row r="17" spans="2:10" ht="13" x14ac:dyDescent="0.3">
      <c r="B17" s="78"/>
      <c r="C17" s="86" t="s">
        <v>73</v>
      </c>
      <c r="D17" s="86"/>
      <c r="E17" s="86"/>
      <c r="F17" s="86"/>
      <c r="H17" s="106">
        <v>2</v>
      </c>
      <c r="I17" s="107">
        <v>18418765</v>
      </c>
      <c r="J17" s="92"/>
    </row>
    <row r="18" spans="2:10" x14ac:dyDescent="0.25">
      <c r="B18" s="78"/>
      <c r="C18" s="65" t="s">
        <v>74</v>
      </c>
      <c r="H18" s="108">
        <v>0</v>
      </c>
      <c r="I18" s="109">
        <v>0</v>
      </c>
      <c r="J18" s="92"/>
    </row>
    <row r="19" spans="2:10" x14ac:dyDescent="0.25">
      <c r="B19" s="78"/>
      <c r="C19" s="65" t="s">
        <v>75</v>
      </c>
      <c r="H19" s="108">
        <v>0</v>
      </c>
      <c r="I19" s="109">
        <v>0</v>
      </c>
      <c r="J19" s="92"/>
    </row>
    <row r="20" spans="2:10" x14ac:dyDescent="0.25">
      <c r="B20" s="78"/>
      <c r="C20" s="65" t="s">
        <v>76</v>
      </c>
      <c r="H20" s="108">
        <v>2</v>
      </c>
      <c r="I20" s="109">
        <v>18418765</v>
      </c>
      <c r="J20" s="92"/>
    </row>
    <row r="21" spans="2:10" x14ac:dyDescent="0.25">
      <c r="B21" s="78"/>
      <c r="C21" s="65" t="s">
        <v>77</v>
      </c>
      <c r="H21" s="108">
        <v>0</v>
      </c>
      <c r="I21" s="109">
        <v>0</v>
      </c>
      <c r="J21" s="92"/>
    </row>
    <row r="22" spans="2:10" x14ac:dyDescent="0.25">
      <c r="B22" s="78"/>
      <c r="C22" s="65" t="s">
        <v>98</v>
      </c>
      <c r="H22" s="110">
        <v>0</v>
      </c>
      <c r="I22" s="111">
        <v>0</v>
      </c>
      <c r="J22" s="92"/>
    </row>
    <row r="23" spans="2:10" ht="13" x14ac:dyDescent="0.3">
      <c r="B23" s="78"/>
      <c r="C23" s="86" t="s">
        <v>99</v>
      </c>
      <c r="D23" s="86"/>
      <c r="E23" s="86"/>
      <c r="F23" s="86"/>
      <c r="H23" s="108">
        <f>SUM(H18:H22)</f>
        <v>2</v>
      </c>
      <c r="I23" s="107">
        <f>(I18+I19+I20+I21+I22)</f>
        <v>18418765</v>
      </c>
      <c r="J23" s="92"/>
    </row>
    <row r="24" spans="2:10" ht="13.5" thickBot="1" x14ac:dyDescent="0.35">
      <c r="B24" s="78"/>
      <c r="C24" s="86"/>
      <c r="D24" s="86"/>
      <c r="H24" s="112"/>
      <c r="I24" s="113"/>
      <c r="J24" s="92"/>
    </row>
    <row r="25" spans="2:10" ht="13.5" thickTop="1" x14ac:dyDescent="0.3">
      <c r="B25" s="78"/>
      <c r="C25" s="86"/>
      <c r="D25" s="86"/>
      <c r="F25" s="114" t="s">
        <v>100</v>
      </c>
      <c r="H25" s="97"/>
      <c r="I25" s="84"/>
      <c r="J25" s="92"/>
    </row>
    <row r="26" spans="2:10" ht="13" x14ac:dyDescent="0.3">
      <c r="B26" s="78"/>
      <c r="C26" s="86"/>
      <c r="D26" s="86"/>
      <c r="H26" s="97"/>
      <c r="I26" s="84"/>
      <c r="J26" s="92"/>
    </row>
    <row r="27" spans="2:10" ht="13" x14ac:dyDescent="0.3">
      <c r="B27" s="78"/>
      <c r="C27" s="86"/>
      <c r="D27" s="86"/>
      <c r="H27" s="97"/>
      <c r="I27" s="84"/>
      <c r="J27" s="92"/>
    </row>
    <row r="28" spans="2:10" x14ac:dyDescent="0.25">
      <c r="B28" s="78"/>
      <c r="G28" s="97"/>
      <c r="H28" s="97"/>
      <c r="I28" s="97"/>
      <c r="J28" s="92"/>
    </row>
    <row r="29" spans="2:10" ht="13.5" thickBot="1" x14ac:dyDescent="0.35">
      <c r="B29" s="78"/>
      <c r="C29" s="98" t="s">
        <v>105</v>
      </c>
      <c r="D29" s="99"/>
      <c r="G29" s="98" t="s">
        <v>87</v>
      </c>
      <c r="H29" s="99"/>
      <c r="I29" s="97"/>
      <c r="J29" s="92"/>
    </row>
    <row r="30" spans="2:10" ht="13" x14ac:dyDescent="0.3">
      <c r="B30" s="78"/>
      <c r="C30" s="100" t="s">
        <v>107</v>
      </c>
      <c r="D30" s="97"/>
      <c r="G30" s="100" t="s">
        <v>101</v>
      </c>
      <c r="H30" s="97"/>
      <c r="I30" s="97"/>
      <c r="J30" s="92"/>
    </row>
    <row r="31" spans="2:10" ht="18.75" customHeight="1" thickBot="1" x14ac:dyDescent="0.3">
      <c r="B31" s="101"/>
      <c r="C31" s="102"/>
      <c r="D31" s="102"/>
      <c r="E31" s="102"/>
      <c r="F31" s="102"/>
      <c r="G31" s="99"/>
      <c r="H31" s="99"/>
      <c r="I31" s="99"/>
      <c r="J31" s="103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DATOS</vt:lpstr>
      <vt:lpstr>INFO IPS</vt:lpstr>
      <vt:lpstr>ESTADO DE CADA FACTURA</vt:lpstr>
      <vt:lpstr>FOR-CSA-018</vt:lpstr>
      <vt:lpstr>CIRCULAR 030</vt:lpstr>
      <vt:lpstr>DATOS!Área_de_impresión</vt:lpstr>
    </vt:vector>
  </TitlesOfParts>
  <Company>Informática y Gestión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Sahara Giraldo</dc:creator>
  <cp:lastModifiedBy>Paola Andrea Jimenez Prado</cp:lastModifiedBy>
  <cp:lastPrinted>2023-09-27T18:55:44Z</cp:lastPrinted>
  <dcterms:created xsi:type="dcterms:W3CDTF">2002-10-21T17:41:29Z</dcterms:created>
  <dcterms:modified xsi:type="dcterms:W3CDTF">2023-09-27T19:05:12Z</dcterms:modified>
</cp:coreProperties>
</file>