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7. JULIO\NIT 890304155 HOSP DPTAL PSIQUIATRICO UNIV. DEL VALLE\"/>
    </mc:Choice>
  </mc:AlternateContent>
  <bookViews>
    <workbookView xWindow="0" yWindow="0" windowWidth="20490" windowHeight="7755" activeTab="3"/>
  </bookViews>
  <sheets>
    <sheet name="INFO IPS" sheetId="1" r:id="rId1"/>
    <sheet name="ESTADO DE CADA FACTURA" sheetId="5" r:id="rId2"/>
    <sheet name="TD" sheetId="6" r:id="rId3"/>
    <sheet name="FOR-CSA-018" sheetId="3" r:id="rId4"/>
    <sheet name="CIRCULAR 030" sheetId="4" r:id="rId5"/>
  </sheets>
  <definedNames>
    <definedName name="_xlnm._FilterDatabase" localSheetId="1" hidden="1">'ESTADO DE CADA FACTURA'!$A$2:$R$196</definedName>
    <definedName name="_xlnm._FilterDatabase" localSheetId="0" hidden="1">'INFO IPS'!$A$2:$L$197</definedName>
  </definedNames>
  <calcPr calcId="152511"/>
  <pivotCaches>
    <pivotCache cacheId="22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" i="5" l="1"/>
  <c r="K1" i="5"/>
  <c r="R1" i="5" l="1"/>
  <c r="Q1" i="5"/>
  <c r="P1" i="5"/>
  <c r="O1" i="5"/>
  <c r="N1" i="5"/>
  <c r="M1" i="5"/>
  <c r="I1" i="1" l="1"/>
  <c r="H1" i="1"/>
  <c r="I22" i="4"/>
  <c r="H22" i="4"/>
  <c r="WUK6" i="4"/>
  <c r="H31" i="3"/>
  <c r="I29" i="3"/>
  <c r="H29" i="3"/>
  <c r="I27" i="3"/>
  <c r="H27" i="3"/>
  <c r="I24" i="3"/>
  <c r="I31" i="3" s="1"/>
  <c r="H24" i="3"/>
  <c r="I197" i="1" l="1"/>
  <c r="H197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<sst xmlns="http://schemas.openxmlformats.org/spreadsheetml/2006/main" count="1721" uniqueCount="281">
  <si>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</si>
  <si>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</si>
  <si>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</si>
  <si>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</si>
  <si>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</si>
  <si>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</si>
  <si>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</si>
  <si>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</si>
  <si>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</si>
  <si>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</si>
  <si>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</si>
  <si>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HDPV</t>
  </si>
  <si>
    <t>Hospital Departamental Psiquiatrico Universitario del Valle</t>
  </si>
  <si>
    <t>/  /       :  :</t>
  </si>
  <si>
    <t>Cali</t>
  </si>
  <si>
    <t>Evento</t>
  </si>
  <si>
    <t>Urgencia</t>
  </si>
  <si>
    <t>Hospitalización</t>
  </si>
  <si>
    <t>SI</t>
  </si>
  <si>
    <t>FOR-CSA-018</t>
  </si>
  <si>
    <t>HOJA 1 DE 2</t>
  </si>
  <si>
    <t>RESUMEN DE CARTERA REVISADA POR LA EPS</t>
  </si>
  <si>
    <t>VERSION 1</t>
  </si>
  <si>
    <t>SANTIAGO DE CALI , JULIO 25 DE 2023</t>
  </si>
  <si>
    <t>Con Corte al dia :30/06/2023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</si>
  <si>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</si>
  <si>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</si>
  <si>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</si>
  <si>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</si>
  <si>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</si>
  <si>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</si>
  <si>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</si>
  <si>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</si>
  <si>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</si>
  <si>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</si>
  <si>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</si>
  <si>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</si>
  <si>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</si>
  <si>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 xml:space="preserve"> </t>
  </si>
  <si>
    <t>Geraldine Valencia Zambrano</t>
  </si>
  <si>
    <t>Cartera - Cuentas Salud EPS Comfenalco Valle.</t>
  </si>
  <si>
    <t>FOR-CSA-004</t>
  </si>
  <si>
    <t>HOJA 1 DE 1</t>
  </si>
  <si>
    <t>VERSION 0</t>
  </si>
  <si>
    <t>RESUMEN DE CARTERA REVISADA POR LA EPS REPORTADA EN LA CIRCULAR 030</t>
  </si>
  <si>
    <t>SANTIAGO DE CALI</t>
  </si>
  <si>
    <t>,</t>
  </si>
  <si>
    <t>SANTIAGO DE CALI, JULIO DEL 2023</t>
  </si>
  <si>
    <t>A continuacion me permito remitir nuestra respuesta al estado de cartera reportada en la Circular 030</t>
  </si>
  <si>
    <t xml:space="preserve">Corte al dia: </t>
  </si>
  <si>
    <t>TOTAL CARTERA REVISADA CIRCULAR 030</t>
  </si>
  <si>
    <t>Cartera - EPS Comfenalco Valle Delagente</t>
  </si>
  <si>
    <t>LLAVE</t>
  </si>
  <si>
    <t>890304155_HDPV_277</t>
  </si>
  <si>
    <t>890304155_HDPV_527</t>
  </si>
  <si>
    <t>890304155_HDPV_119405</t>
  </si>
  <si>
    <t>890304155_HDPV_799</t>
  </si>
  <si>
    <t>890304155_HDPV_846</t>
  </si>
  <si>
    <t>890304155_HDPV_140484</t>
  </si>
  <si>
    <t>890304155_HDPV_151350</t>
  </si>
  <si>
    <t>890304155_HDPV_154033</t>
  </si>
  <si>
    <t>890304155_HDPV_164500</t>
  </si>
  <si>
    <t>890304155_HDPV_1521</t>
  </si>
  <si>
    <t>890304155_HDPV_183550</t>
  </si>
  <si>
    <t>890304155_HDPV_206182</t>
  </si>
  <si>
    <t>890304155_HDPV_213248</t>
  </si>
  <si>
    <t>890304155_HDPV_213592</t>
  </si>
  <si>
    <t>890304155_HDPV_214869</t>
  </si>
  <si>
    <t>890304155_HDPV_229405</t>
  </si>
  <si>
    <t>890304155_HDPV_229844</t>
  </si>
  <si>
    <t>890304155_HDPV_232729</t>
  </si>
  <si>
    <t>890304155_HDPV_236020</t>
  </si>
  <si>
    <t>890304155_HDPV_246042</t>
  </si>
  <si>
    <t>890304155_HDPV_246475</t>
  </si>
  <si>
    <t>890304155_HDPV_250921</t>
  </si>
  <si>
    <t>890304155_HDPV_207412</t>
  </si>
  <si>
    <t>890304155_HDPV_336578</t>
  </si>
  <si>
    <t>890304155_HDPV_337147</t>
  </si>
  <si>
    <t>890304155_HDPV_338540</t>
  </si>
  <si>
    <t>890304155_HDPV_391146</t>
  </si>
  <si>
    <t>890304155_HDPV_391359</t>
  </si>
  <si>
    <t>890304155_SI_1</t>
  </si>
  <si>
    <t>890304155_HDPV_444246</t>
  </si>
  <si>
    <t>890304155_HDPV_486781</t>
  </si>
  <si>
    <t>890304155_HDPV_100078773</t>
  </si>
  <si>
    <t>890304155__100079191</t>
  </si>
  <si>
    <t>890304155__100079361</t>
  </si>
  <si>
    <t>890304155__100079989</t>
  </si>
  <si>
    <t>890304155__100080443</t>
  </si>
  <si>
    <t>890304155__100080648</t>
  </si>
  <si>
    <t>890304155__100081690</t>
  </si>
  <si>
    <t>890304155__100081805</t>
  </si>
  <si>
    <t>890304155__100082013</t>
  </si>
  <si>
    <t>890304155__100091787</t>
  </si>
  <si>
    <t>890304155__100094723</t>
  </si>
  <si>
    <t>890304155__100101507</t>
  </si>
  <si>
    <t>890304155__100103940</t>
  </si>
  <si>
    <t>890304155__100133392</t>
  </si>
  <si>
    <t>890304155__100133607</t>
  </si>
  <si>
    <t>890304155__100133686</t>
  </si>
  <si>
    <t>890304155__100134143</t>
  </si>
  <si>
    <t>890304155__100134702</t>
  </si>
  <si>
    <t>890304155__100134956</t>
  </si>
  <si>
    <t>890304155__100134965</t>
  </si>
  <si>
    <t>890304155__100135583</t>
  </si>
  <si>
    <t>890304155__100135691</t>
  </si>
  <si>
    <t>890304155__100135830</t>
  </si>
  <si>
    <t>890304155__100135881</t>
  </si>
  <si>
    <t>890304155__100138002</t>
  </si>
  <si>
    <t>890304155__100139086</t>
  </si>
  <si>
    <t>890304155__100139353</t>
  </si>
  <si>
    <t>890304155__100140215</t>
  </si>
  <si>
    <t>890304155__100140334</t>
  </si>
  <si>
    <t>890304155__100140761</t>
  </si>
  <si>
    <t>890304155__100142702</t>
  </si>
  <si>
    <t>890304155__100142867</t>
  </si>
  <si>
    <t>890304155__100143796</t>
  </si>
  <si>
    <t>890304155__100143797</t>
  </si>
  <si>
    <t>890304155__100145361</t>
  </si>
  <si>
    <t>890304155__100146160</t>
  </si>
  <si>
    <t>890304155__100147100</t>
  </si>
  <si>
    <t>890304155__100147276</t>
  </si>
  <si>
    <t>890304155__100147328</t>
  </si>
  <si>
    <t>890304155__100149028</t>
  </si>
  <si>
    <t>890304155__100149300</t>
  </si>
  <si>
    <t>890304155__100150354</t>
  </si>
  <si>
    <t>890304155__100150355</t>
  </si>
  <si>
    <t>890304155__100150357</t>
  </si>
  <si>
    <t>890304155__100150883</t>
  </si>
  <si>
    <t>890304155__100152147</t>
  </si>
  <si>
    <t>890304155__100152148</t>
  </si>
  <si>
    <t>890304155__100153282</t>
  </si>
  <si>
    <t>890304155__100153332</t>
  </si>
  <si>
    <t>890304155__100153330</t>
  </si>
  <si>
    <t>890304155__100153376</t>
  </si>
  <si>
    <t>890304155__100153949</t>
  </si>
  <si>
    <t>890304155__100153961</t>
  </si>
  <si>
    <t>890304155__100153968</t>
  </si>
  <si>
    <t>890304155__100154409</t>
  </si>
  <si>
    <t>890304155__100154429</t>
  </si>
  <si>
    <t>890304155__100154433</t>
  </si>
  <si>
    <t>890304155__100155912</t>
  </si>
  <si>
    <t>890304155__100156584</t>
  </si>
  <si>
    <t>890304155__100156882</t>
  </si>
  <si>
    <t>890304155__100157745</t>
  </si>
  <si>
    <t>890304155__100157746</t>
  </si>
  <si>
    <t>890304155__100157748</t>
  </si>
  <si>
    <t>890304155__100157749</t>
  </si>
  <si>
    <t>890304155__100157747</t>
  </si>
  <si>
    <t>890304155__100158040</t>
  </si>
  <si>
    <t>890304155__100158358</t>
  </si>
  <si>
    <t>890304155__100158563</t>
  </si>
  <si>
    <t>890304155__100159053</t>
  </si>
  <si>
    <t>890304155__100159054</t>
  </si>
  <si>
    <t>890304155__100159402</t>
  </si>
  <si>
    <t>890304155__100159682</t>
  </si>
  <si>
    <t>890304155__100159701</t>
  </si>
  <si>
    <t>890304155__100160022</t>
  </si>
  <si>
    <t>890304155__100160023</t>
  </si>
  <si>
    <t>890304155__100161135</t>
  </si>
  <si>
    <t>890304155__100163428</t>
  </si>
  <si>
    <t>890304155__100163950</t>
  </si>
  <si>
    <t>890304155__100163951</t>
  </si>
  <si>
    <t>890304155__100163986</t>
  </si>
  <si>
    <t>890304155__100166296</t>
  </si>
  <si>
    <t>890304155__100166079</t>
  </si>
  <si>
    <t>890304155__100166318</t>
  </si>
  <si>
    <t>890304155__100166358</t>
  </si>
  <si>
    <t>890304155__100167092</t>
  </si>
  <si>
    <t>890304155__100167574</t>
  </si>
  <si>
    <t>890304155__100168061</t>
  </si>
  <si>
    <t>890304155__100168863</t>
  </si>
  <si>
    <t>890304155__100168867</t>
  </si>
  <si>
    <t>890304155__100169123</t>
  </si>
  <si>
    <t>890304155__100169357</t>
  </si>
  <si>
    <t>890304155__100169801</t>
  </si>
  <si>
    <t>890304155__100170322</t>
  </si>
  <si>
    <t>890304155__100171460</t>
  </si>
  <si>
    <t>890304155__100171820</t>
  </si>
  <si>
    <t>890304155__100172206</t>
  </si>
  <si>
    <t>890304155__100173437</t>
  </si>
  <si>
    <t>890304155__100174552</t>
  </si>
  <si>
    <t>890304155__100174554</t>
  </si>
  <si>
    <t>890304155__100175734</t>
  </si>
  <si>
    <t>890304155__100175991</t>
  </si>
  <si>
    <t>890304155__100177246</t>
  </si>
  <si>
    <t>890304155__100179817</t>
  </si>
  <si>
    <t>890304155__100180127</t>
  </si>
  <si>
    <t>890304155__100180181</t>
  </si>
  <si>
    <t>890304155__100180186</t>
  </si>
  <si>
    <t>890304155__100180584</t>
  </si>
  <si>
    <t>890304155__100180735</t>
  </si>
  <si>
    <t>890304155__100181587</t>
  </si>
  <si>
    <t>890304155__100182741</t>
  </si>
  <si>
    <t>890304155__100182747</t>
  </si>
  <si>
    <t>890304155__100184670</t>
  </si>
  <si>
    <t>890304155__100185448</t>
  </si>
  <si>
    <t>890304155__100185679</t>
  </si>
  <si>
    <t>890304155__100185887</t>
  </si>
  <si>
    <t>890304155__100186232</t>
  </si>
  <si>
    <t>890304155__100186403</t>
  </si>
  <si>
    <t>890304155__100186423</t>
  </si>
  <si>
    <t>890304155__100186888</t>
  </si>
  <si>
    <t>890304155__100187440</t>
  </si>
  <si>
    <t>890304155__100188347</t>
  </si>
  <si>
    <t>890304155__100188652</t>
  </si>
  <si>
    <t>890304155__100188654</t>
  </si>
  <si>
    <t>890304155__100193818</t>
  </si>
  <si>
    <t>890304155__100193993</t>
  </si>
  <si>
    <t>890304155__100194651</t>
  </si>
  <si>
    <t>890304155__100195320</t>
  </si>
  <si>
    <t>890304155__100195728</t>
  </si>
  <si>
    <t>890304155__100197124</t>
  </si>
  <si>
    <t>890304155__100198083</t>
  </si>
  <si>
    <t>890304155__100198084</t>
  </si>
  <si>
    <t>890304155__100198529</t>
  </si>
  <si>
    <t>890304155__100198318</t>
  </si>
  <si>
    <t>890304155__100198530</t>
  </si>
  <si>
    <t>890304155__100199178</t>
  </si>
  <si>
    <t>890304155__100199495</t>
  </si>
  <si>
    <t>890304155__100199522</t>
  </si>
  <si>
    <t>890304155__100199826</t>
  </si>
  <si>
    <t>890304155__100200041</t>
  </si>
  <si>
    <t>890304155__100200869</t>
  </si>
  <si>
    <t>890304155__100201078</t>
  </si>
  <si>
    <t>890304155__100201288</t>
  </si>
  <si>
    <t>890304155__100202769</t>
  </si>
  <si>
    <t>890304155__100203167</t>
  </si>
  <si>
    <t>890304155__100203369</t>
  </si>
  <si>
    <t>890304155__100205047</t>
  </si>
  <si>
    <t>890304155__100205308</t>
  </si>
  <si>
    <t>890304155__100205321</t>
  </si>
  <si>
    <t>890304155__100205538</t>
  </si>
  <si>
    <t>890304155__100205917</t>
  </si>
  <si>
    <t>890304155__100208006</t>
  </si>
  <si>
    <t>890304155__100208745</t>
  </si>
  <si>
    <t>890304155__100209642</t>
  </si>
  <si>
    <t>890304155__100209674</t>
  </si>
  <si>
    <t>890304155__100209998</t>
  </si>
  <si>
    <t>890304155__100210065</t>
  </si>
  <si>
    <t>890304155__100210521</t>
  </si>
  <si>
    <t>890304155__100211072</t>
  </si>
  <si>
    <t>890304155__100211075</t>
  </si>
  <si>
    <t>890304155__100211096</t>
  </si>
  <si>
    <t>890304155__100212278</t>
  </si>
  <si>
    <t>890304155__100213693</t>
  </si>
  <si>
    <t>890304155__100213898</t>
  </si>
  <si>
    <t>HOSPITAL DEPARTAMENTAL PSIQUIATRICO UNIVERSITARIO DEL VALLE E.S.E</t>
  </si>
  <si>
    <t>Valor TotalBruto</t>
  </si>
  <si>
    <t>Valor Casusado</t>
  </si>
  <si>
    <t>Valor Radicado</t>
  </si>
  <si>
    <t>Valor Aprobado</t>
  </si>
  <si>
    <t>Valor Pagar</t>
  </si>
  <si>
    <t>Num Radicado Boxalud</t>
  </si>
  <si>
    <t>Nombre Prestador</t>
  </si>
  <si>
    <t>Fecha Radicacion</t>
  </si>
  <si>
    <t>Fecha Ultima Novedad</t>
  </si>
  <si>
    <t>Valor Nota Credito</t>
  </si>
  <si>
    <t>Valor Glosa Aceptada</t>
  </si>
  <si>
    <t>Llave</t>
  </si>
  <si>
    <t>Fecha Fcatura IPS</t>
  </si>
  <si>
    <t>Saldo Factura IPS</t>
  </si>
  <si>
    <t>NIT Prestador</t>
  </si>
  <si>
    <t>ESTADO EPS JULIO 25</t>
  </si>
  <si>
    <t>FACTURA NO RADICADA</t>
  </si>
  <si>
    <t>Señores : HOSPITAL DEPARTAMENTAL PSIQUIATRICO UNIVERSITARIO DEL VALLE E.S.E</t>
  </si>
  <si>
    <t>SEÑORES: HOSPITAL DEPARTAMENTAL PSIQUIATRICO UNIVERSITARIO DEL VALLE E.S.E</t>
  </si>
  <si>
    <t>NIT: 890304155</t>
  </si>
  <si>
    <t>A continuacion me permito remitir nuestra respuesta al estado de cartera presentado en la fecha: 24/07/2023</t>
  </si>
  <si>
    <t>FACTURA CERRADA EN CARTERA</t>
  </si>
  <si>
    <t>FACTURA CANCELADA</t>
  </si>
  <si>
    <t>FACTURA ACEPTADA POR LA IPS</t>
  </si>
  <si>
    <t>Total general</t>
  </si>
  <si>
    <t>Tipificación</t>
  </si>
  <si>
    <t>Cant Facturas</t>
  </si>
  <si>
    <t>Saldo Facturas</t>
  </si>
  <si>
    <t>FACTURA ACEPTADA POR IPS</t>
  </si>
  <si>
    <t>FACTURA GLOSA ACEPTADA POR IPS</t>
  </si>
  <si>
    <t>María Fernanda Garavito Diaz</t>
  </si>
  <si>
    <t>Técnico Administrativo Cartera</t>
  </si>
  <si>
    <t>Hospital Departamental Psiquaitrico Universitario del Valle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</si>
</sst>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-;\-* #,##0.00_-;_-* &quot;-&quot;??_-;_-@_-"/>
    <numFmt numFmtId="164" formatCode="&quot;$&quot;\ #,##0;[Red]&quot;$&quot;\ #,##0"/>
    <numFmt numFmtId="165" formatCode="&quot;$&quot;\ #,##0"/>
    <numFmt numFmtId="166" formatCode="[$-240A]d&quot; de &quot;mmmm&quot; de &quot;yyyy;@"/>
    <numFmt numFmtId="167" formatCode="_-* #,##0_-;\-* #,##0_-;_-* &quot;-&quot;??_-;_-@_-"/>
    <numFmt numFmtId="168" formatCode="[$$-240A]\ #,##0;\-[$$-240A]\ #,##0"/>
    <numFmt numFmtId="169" formatCode="mmmm\ yyyy"/>
  </numFmts>
  <fonts count="1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theme="0"/>
      <name val="Calibri"/>
      <family val="2"/>
      <scheme val="minor"/>
    </font>
    <font>
      <sz val="11"/>
      <name val="Calibri"/>
    </font>
    <font>
      <b/>
      <sz val="1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-0.249977111117893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0" fontId="5" fillId="0" borderId="0"/>
    <xf numFmtId="0" fontId="9" fillId="0" borderId="0"/>
  </cellStyleXfs>
  <cellXfs count="117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3" fontId="1" fillId="0" borderId="1" xfId="0" applyNumberFormat="1" applyFont="1" applyBorder="1" applyAlignment="1">
      <alignment horizontal="center" vertical="center" wrapText="1"/>
    </xf>
    <xf numFmtId="3" fontId="0" fillId="0" borderId="2" xfId="0" applyNumberFormat="1" applyBorder="1"/>
    <xf numFmtId="3" fontId="0" fillId="0" borderId="0" xfId="0" applyNumberFormat="1" applyBorder="1"/>
    <xf numFmtId="0" fontId="1" fillId="0" borderId="2" xfId="0" applyFont="1" applyBorder="1" applyAlignment="1">
      <alignment horizontal="center" vertical="center" wrapText="1"/>
    </xf>
    <xf numFmtId="3" fontId="0" fillId="0" borderId="1" xfId="0" applyNumberFormat="1" applyBorder="1"/>
    <xf numFmtId="0" fontId="0" fillId="2" borderId="1" xfId="0" applyFont="1" applyFill="1" applyBorder="1" applyAlignment="1">
      <alignment horizontal="center"/>
    </xf>
    <xf numFmtId="0" fontId="0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0" xfId="2" applyFont="1"/>
    <xf numFmtId="0" fontId="6" fillId="0" borderId="4" xfId="2" applyFont="1" applyBorder="1" applyAlignment="1">
      <alignment horizontal="centerContinuous"/>
    </xf>
    <xf numFmtId="0" fontId="6" fillId="0" borderId="5" xfId="2" applyFont="1" applyBorder="1" applyAlignment="1">
      <alignment horizontal="centerContinuous"/>
    </xf>
    <xf numFmtId="0" fontId="7" fillId="0" borderId="4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 vertical="center"/>
    </xf>
    <xf numFmtId="0" fontId="7" fillId="0" borderId="5" xfId="2" applyFont="1" applyBorder="1" applyAlignment="1">
      <alignment horizontal="centerContinuous" vertical="center"/>
    </xf>
    <xf numFmtId="0" fontId="7" fillId="0" borderId="7" xfId="2" applyFont="1" applyBorder="1" applyAlignment="1">
      <alignment horizontal="centerContinuous" vertical="center"/>
    </xf>
    <xf numFmtId="0" fontId="6" fillId="0" borderId="8" xfId="2" applyFont="1" applyBorder="1" applyAlignment="1">
      <alignment horizontal="centerContinuous"/>
    </xf>
    <xf numFmtId="0" fontId="6" fillId="0" borderId="9" xfId="2" applyFont="1" applyBorder="1" applyAlignment="1">
      <alignment horizontal="centerContinuous"/>
    </xf>
    <xf numFmtId="0" fontId="7" fillId="0" borderId="10" xfId="2" applyFont="1" applyBorder="1" applyAlignment="1">
      <alignment horizontal="centerContinuous" vertical="center"/>
    </xf>
    <xf numFmtId="0" fontId="7" fillId="0" borderId="11" xfId="2" applyFont="1" applyBorder="1" applyAlignment="1">
      <alignment horizontal="centerContinuous" vertical="center"/>
    </xf>
    <xf numFmtId="0" fontId="7" fillId="0" borderId="12" xfId="2" applyFont="1" applyBorder="1" applyAlignment="1">
      <alignment horizontal="centerContinuous" vertical="center"/>
    </xf>
    <xf numFmtId="0" fontId="7" fillId="0" borderId="13" xfId="2" applyFont="1" applyBorder="1" applyAlignment="1">
      <alignment horizontal="centerContinuous" vertical="center"/>
    </xf>
    <xf numFmtId="0" fontId="7" fillId="0" borderId="8" xfId="2" applyFont="1" applyBorder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7" fillId="0" borderId="9" xfId="2" applyFont="1" applyBorder="1" applyAlignment="1">
      <alignment horizontal="centerContinuous" vertical="center"/>
    </xf>
    <xf numFmtId="0" fontId="7" fillId="0" borderId="14" xfId="2" applyFont="1" applyBorder="1" applyAlignment="1">
      <alignment horizontal="centerContinuous" vertical="center"/>
    </xf>
    <xf numFmtId="0" fontId="6" fillId="0" borderId="10" xfId="2" applyFont="1" applyBorder="1" applyAlignment="1">
      <alignment horizontal="centerContinuous"/>
    </xf>
    <xf numFmtId="0" fontId="6" fillId="0" borderId="12" xfId="2" applyFont="1" applyBorder="1" applyAlignment="1">
      <alignment horizontal="centerContinuous"/>
    </xf>
    <xf numFmtId="0" fontId="6" fillId="0" borderId="8" xfId="2" applyFont="1" applyBorder="1"/>
    <xf numFmtId="0" fontId="6" fillId="0" borderId="9" xfId="2" applyFont="1" applyBorder="1"/>
    <xf numFmtId="0" fontId="7" fillId="0" borderId="0" xfId="2" applyFont="1"/>
    <xf numFmtId="14" fontId="6" fillId="0" borderId="0" xfId="2" applyNumberFormat="1" applyFont="1"/>
    <xf numFmtId="14" fontId="6" fillId="0" borderId="0" xfId="2" applyNumberFormat="1" applyFont="1" applyAlignment="1">
      <alignment horizontal="left"/>
    </xf>
    <xf numFmtId="0" fontId="7" fillId="0" borderId="0" xfId="2" applyFont="1" applyAlignment="1">
      <alignment horizontal="center"/>
    </xf>
    <xf numFmtId="1" fontId="7" fillId="0" borderId="0" xfId="2" applyNumberFormat="1" applyFont="1" applyAlignment="1">
      <alignment horizontal="center"/>
    </xf>
    <xf numFmtId="1" fontId="6" fillId="0" borderId="0" xfId="2" applyNumberFormat="1" applyFont="1" applyAlignment="1">
      <alignment horizontal="center"/>
    </xf>
    <xf numFmtId="164" fontId="6" fillId="0" borderId="0" xfId="2" applyNumberFormat="1" applyFont="1" applyAlignment="1">
      <alignment horizontal="right"/>
    </xf>
    <xf numFmtId="165" fontId="6" fillId="0" borderId="0" xfId="2" applyNumberFormat="1" applyFont="1" applyAlignment="1">
      <alignment horizontal="right"/>
    </xf>
    <xf numFmtId="1" fontId="6" fillId="0" borderId="11" xfId="2" applyNumberFormat="1" applyFont="1" applyBorder="1" applyAlignment="1">
      <alignment horizontal="center"/>
    </xf>
    <xf numFmtId="164" fontId="6" fillId="0" borderId="11" xfId="2" applyNumberFormat="1" applyFont="1" applyBorder="1" applyAlignment="1">
      <alignment horizontal="right"/>
    </xf>
    <xf numFmtId="164" fontId="7" fillId="0" borderId="0" xfId="2" applyNumberFormat="1" applyFont="1" applyAlignment="1">
      <alignment horizontal="right"/>
    </xf>
    <xf numFmtId="0" fontId="6" fillId="0" borderId="0" xfId="2" applyFont="1" applyAlignment="1">
      <alignment horizontal="center"/>
    </xf>
    <xf numFmtId="1" fontId="7" fillId="0" borderId="15" xfId="2" applyNumberFormat="1" applyFont="1" applyBorder="1" applyAlignment="1">
      <alignment horizontal="center"/>
    </xf>
    <xf numFmtId="164" fontId="7" fillId="0" borderId="15" xfId="2" applyNumberFormat="1" applyFont="1" applyBorder="1" applyAlignment="1">
      <alignment horizontal="right"/>
    </xf>
    <xf numFmtId="164" fontId="6" fillId="0" borderId="0" xfId="2" applyNumberFormat="1" applyFont="1"/>
    <xf numFmtId="164" fontId="7" fillId="0" borderId="11" xfId="2" applyNumberFormat="1" applyFont="1" applyBorder="1"/>
    <xf numFmtId="164" fontId="6" fillId="0" borderId="11" xfId="2" applyNumberFormat="1" applyFont="1" applyBorder="1"/>
    <xf numFmtId="164" fontId="7" fillId="0" borderId="0" xfId="2" applyNumberFormat="1" applyFont="1"/>
    <xf numFmtId="0" fontId="6" fillId="0" borderId="10" xfId="2" applyFont="1" applyBorder="1"/>
    <xf numFmtId="0" fontId="6" fillId="0" borderId="11" xfId="2" applyFont="1" applyBorder="1"/>
    <xf numFmtId="0" fontId="6" fillId="0" borderId="12" xfId="2" applyFont="1" applyBorder="1"/>
    <xf numFmtId="166" fontId="6" fillId="0" borderId="0" xfId="2" applyNumberFormat="1" applyFont="1"/>
    <xf numFmtId="0" fontId="6" fillId="2" borderId="0" xfId="2" applyFont="1" applyFill="1"/>
    <xf numFmtId="167" fontId="7" fillId="0" borderId="0" xfId="1" applyNumberFormat="1" applyFont="1"/>
    <xf numFmtId="168" fontId="7" fillId="0" borderId="0" xfId="1" applyNumberFormat="1" applyFont="1" applyAlignment="1">
      <alignment horizontal="right"/>
    </xf>
    <xf numFmtId="167" fontId="6" fillId="0" borderId="0" xfId="1" applyNumberFormat="1" applyFont="1" applyAlignment="1">
      <alignment horizontal="center"/>
    </xf>
    <xf numFmtId="168" fontId="6" fillId="0" borderId="0" xfId="1" applyNumberFormat="1" applyFont="1" applyAlignment="1">
      <alignment horizontal="right"/>
    </xf>
    <xf numFmtId="167" fontId="6" fillId="0" borderId="16" xfId="1" applyNumberFormat="1" applyFont="1" applyBorder="1" applyAlignment="1">
      <alignment horizontal="center"/>
    </xf>
    <xf numFmtId="168" fontId="6" fillId="0" borderId="16" xfId="1" applyNumberFormat="1" applyFont="1" applyBorder="1" applyAlignment="1">
      <alignment horizontal="right"/>
    </xf>
    <xf numFmtId="167" fontId="6" fillId="0" borderId="15" xfId="1" applyNumberFormat="1" applyFont="1" applyBorder="1" applyAlignment="1">
      <alignment horizontal="center"/>
    </xf>
    <xf numFmtId="168" fontId="6" fillId="0" borderId="15" xfId="1" applyNumberFormat="1" applyFont="1" applyBorder="1" applyAlignment="1">
      <alignment horizontal="right"/>
    </xf>
    <xf numFmtId="14" fontId="0" fillId="0" borderId="0" xfId="0" applyNumberFormat="1"/>
    <xf numFmtId="14" fontId="1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Border="1"/>
    <xf numFmtId="14" fontId="0" fillId="0" borderId="0" xfId="0" applyNumberFormat="1" applyBorder="1"/>
    <xf numFmtId="14" fontId="1" fillId="0" borderId="3" xfId="0" applyNumberFormat="1" applyFont="1" applyBorder="1" applyAlignment="1">
      <alignment horizontal="center" vertical="center" wrapText="1"/>
    </xf>
    <xf numFmtId="14" fontId="0" fillId="0" borderId="3" xfId="0" applyNumberFormat="1" applyBorder="1"/>
    <xf numFmtId="0" fontId="1" fillId="0" borderId="0" xfId="0" applyFont="1"/>
    <xf numFmtId="0" fontId="1" fillId="0" borderId="0" xfId="0" applyFont="1" applyAlignment="1">
      <alignment horizontal="center"/>
    </xf>
    <xf numFmtId="14" fontId="1" fillId="0" borderId="0" xfId="0" applyNumberFormat="1" applyFont="1"/>
    <xf numFmtId="3" fontId="1" fillId="0" borderId="0" xfId="0" applyNumberFormat="1" applyFont="1" applyBorder="1"/>
    <xf numFmtId="0" fontId="1" fillId="0" borderId="0" xfId="0" applyFont="1" applyAlignment="1">
      <alignment horizontal="center" vertical="center"/>
    </xf>
    <xf numFmtId="0" fontId="9" fillId="0" borderId="0" xfId="3"/>
    <xf numFmtId="14" fontId="9" fillId="0" borderId="0" xfId="3" applyNumberFormat="1"/>
    <xf numFmtId="0" fontId="10" fillId="0" borderId="0" xfId="3" applyFont="1"/>
    <xf numFmtId="0" fontId="10" fillId="0" borderId="0" xfId="3" applyFont="1" applyAlignment="1">
      <alignment horizontal="center" vertical="center" wrapText="1"/>
    </xf>
    <xf numFmtId="167" fontId="9" fillId="0" borderId="0" xfId="1" applyNumberFormat="1" applyFont="1"/>
    <xf numFmtId="167" fontId="10" fillId="0" borderId="0" xfId="1" applyNumberFormat="1" applyFont="1"/>
    <xf numFmtId="14" fontId="10" fillId="0" borderId="0" xfId="3" applyNumberFormat="1" applyFont="1"/>
    <xf numFmtId="0" fontId="11" fillId="0" borderId="1" xfId="3" applyFont="1" applyBorder="1" applyAlignment="1">
      <alignment horizontal="center" vertical="center" wrapText="1"/>
    </xf>
    <xf numFmtId="0" fontId="11" fillId="4" borderId="1" xfId="3" applyFont="1" applyFill="1" applyBorder="1" applyAlignment="1">
      <alignment horizontal="center" vertical="center" wrapText="1"/>
    </xf>
    <xf numFmtId="14" fontId="11" fillId="0" borderId="1" xfId="3" applyNumberFormat="1" applyFont="1" applyBorder="1" applyAlignment="1">
      <alignment horizontal="center" vertical="center" wrapText="1"/>
    </xf>
    <xf numFmtId="0" fontId="11" fillId="3" borderId="1" xfId="3" applyFont="1" applyFill="1" applyBorder="1" applyAlignment="1">
      <alignment horizontal="center" vertical="center" wrapText="1"/>
    </xf>
    <xf numFmtId="167" fontId="11" fillId="0" borderId="1" xfId="1" applyNumberFormat="1" applyFont="1" applyBorder="1" applyAlignment="1">
      <alignment horizontal="center" vertical="center" wrapText="1"/>
    </xf>
    <xf numFmtId="167" fontId="11" fillId="3" borderId="1" xfId="1" applyNumberFormat="1" applyFont="1" applyFill="1" applyBorder="1" applyAlignment="1">
      <alignment horizontal="center" vertical="center" wrapText="1"/>
    </xf>
    <xf numFmtId="1" fontId="12" fillId="0" borderId="1" xfId="3" applyNumberFormat="1" applyFont="1" applyBorder="1"/>
    <xf numFmtId="0" fontId="12" fillId="0" borderId="1" xfId="3" applyNumberFormat="1" applyFont="1" applyBorder="1"/>
    <xf numFmtId="0" fontId="12" fillId="0" borderId="1" xfId="3" applyFont="1" applyBorder="1"/>
    <xf numFmtId="169" fontId="12" fillId="0" borderId="1" xfId="3" applyNumberFormat="1" applyFont="1" applyBorder="1"/>
    <xf numFmtId="14" fontId="12" fillId="0" borderId="1" xfId="3" applyNumberFormat="1" applyFont="1" applyBorder="1"/>
    <xf numFmtId="167" fontId="12" fillId="0" borderId="1" xfId="1" applyNumberFormat="1" applyFont="1" applyBorder="1"/>
    <xf numFmtId="0" fontId="4" fillId="0" borderId="1" xfId="0" applyFont="1" applyBorder="1"/>
    <xf numFmtId="14" fontId="4" fillId="0" borderId="1" xfId="0" applyNumberFormat="1" applyFont="1" applyBorder="1"/>
    <xf numFmtId="3" fontId="4" fillId="0" borderId="1" xfId="0" applyNumberFormat="1" applyFont="1" applyBorder="1"/>
    <xf numFmtId="167" fontId="0" fillId="0" borderId="0" xfId="1" applyNumberFormat="1" applyFont="1"/>
    <xf numFmtId="0" fontId="8" fillId="5" borderId="17" xfId="0" applyFont="1" applyFill="1" applyBorder="1" applyAlignment="1">
      <alignment horizontal="center" vertical="center"/>
    </xf>
    <xf numFmtId="167" fontId="8" fillId="5" borderId="18" xfId="1" applyNumberFormat="1" applyFont="1" applyFill="1" applyBorder="1" applyAlignment="1">
      <alignment horizontal="center" vertical="center"/>
    </xf>
    <xf numFmtId="0" fontId="0" fillId="0" borderId="19" xfId="0" applyBorder="1" applyAlignment="1">
      <alignment horizontal="left"/>
    </xf>
    <xf numFmtId="167" fontId="0" fillId="0" borderId="20" xfId="1" applyNumberFormat="1" applyFont="1" applyBorder="1"/>
    <xf numFmtId="0" fontId="8" fillId="5" borderId="21" xfId="0" applyFont="1" applyFill="1" applyBorder="1" applyAlignment="1">
      <alignment horizontal="center" vertical="center"/>
    </xf>
    <xf numFmtId="167" fontId="8" fillId="5" borderId="22" xfId="1" applyNumberFormat="1" applyFont="1" applyFill="1" applyBorder="1" applyAlignment="1">
      <alignment horizontal="center" vertical="center"/>
    </xf>
    <xf numFmtId="0" fontId="8" fillId="5" borderId="23" xfId="0" applyFont="1" applyFill="1" applyBorder="1" applyAlignment="1">
      <alignment horizontal="center" vertical="center"/>
    </xf>
    <xf numFmtId="0" fontId="8" fillId="5" borderId="25" xfId="0" applyFont="1" applyFill="1" applyBorder="1" applyAlignment="1">
      <alignment horizontal="center" vertical="center"/>
    </xf>
    <xf numFmtId="0" fontId="0" fillId="0" borderId="24" xfId="0" applyNumberFormat="1" applyBorder="1" applyAlignment="1">
      <alignment horizontal="center"/>
    </xf>
    <xf numFmtId="165" fontId="7" fillId="0" borderId="0" xfId="2" applyNumberFormat="1" applyFont="1" applyAlignment="1">
      <alignment horizontal="right"/>
    </xf>
    <xf numFmtId="0" fontId="7" fillId="0" borderId="8" xfId="2" applyFont="1" applyBorder="1" applyAlignment="1">
      <alignment horizontal="center" vertical="center" wrapText="1"/>
    </xf>
    <xf numFmtId="0" fontId="7" fillId="0" borderId="0" xfId="2" applyFont="1" applyAlignment="1">
      <alignment horizontal="center" vertical="center" wrapText="1"/>
    </xf>
    <xf numFmtId="0" fontId="7" fillId="0" borderId="9" xfId="2" applyFont="1" applyBorder="1" applyAlignment="1">
      <alignment horizontal="center" vertical="center" wrapText="1"/>
    </xf>
  </cellXfs>
  <cellStyles count="4">
    <cellStyle name="Millares" xfId="1" builtinId="3"/>
    <cellStyle name="Normal" xfId="0" builtinId="0"/>
    <cellStyle name="Normal 2" xfId="3"/>
    <cellStyle name="Normal 2 2" xfId="2"/>
  </cellStyles>
  <dxfs count="26"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</font>
    </dxf>
    <dxf>
      <font>
        <b/>
      </font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font>
        <color theme="0"/>
      </font>
    </dxf>
    <dxf>
      <font>
        <color theme="0"/>
      </font>
    </dxf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  <dxf>
      <numFmt numFmtId="167" formatCode="_-* #,##0_-;\-* #,##0_-;_-* &quot;-&quot;??_-;_-@_-"/>
    </dxf>
    <dxf>
      <numFmt numFmtId="167" formatCode="_-* #,##0_-;\-* #,##0_-;_-* &quot;-&quot;??_-;_-@_-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73025</xdr:colOff>
      <xdr:row>1</xdr:row>
      <xdr:rowOff>95250</xdr:rowOff>
    </xdr:from>
    <xdr:ext cx="1491797" cy="76653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8300" y="323850"/>
          <a:ext cx="1491797" cy="7665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669018</xdr:colOff>
      <xdr:row>24</xdr:row>
      <xdr:rowOff>48375</xdr:rowOff>
    </xdr:from>
    <xdr:ext cx="2369911" cy="450553"/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12393" y="4125075"/>
          <a:ext cx="2369911" cy="450553"/>
        </a:xfrm>
        <a:prstGeom prst="rect">
          <a:avLst/>
        </a:prstGeom>
      </xdr:spPr>
    </xdr:pic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5132.598592245369" createdVersion="5" refreshedVersion="5" minRefreshableVersion="3" recordCount="194">
  <cacheSource type="worksheet">
    <worksheetSource ref="A2:R196" sheet="ESTADO DE CADA FACTURA"/>
  </cacheSource>
  <cacheFields count="18">
    <cacheField name="Num Radicado Boxalud" numFmtId="0">
      <sharedItems containsString="0" containsBlank="1" containsNumber="1" containsInteger="1" minValue="133224" maxValue="3837635"/>
    </cacheField>
    <cacheField name="NIT Prestador" numFmtId="0">
      <sharedItems containsSemiMixedTypes="0" containsString="0" containsNumber="1" containsInteger="1" minValue="890304155" maxValue="890304155"/>
    </cacheField>
    <cacheField name="Nombre Prestador" numFmtId="0">
      <sharedItems/>
    </cacheField>
    <cacheField name="Fecha Radicacion" numFmtId="0">
      <sharedItems containsNonDate="0" containsDate="1" containsString="0" containsBlank="1" minDate="2010-12-01T00:00:00" maxDate="2022-05-02T00:00:00" count="9">
        <d v="2022-01-01T00:00:00"/>
        <d v="2018-04-01T00:00:00"/>
        <d v="2018-03-01T00:00:00"/>
        <d v="2018-02-01T00:00:00"/>
        <d v="2017-06-01T00:00:00"/>
        <d v="2022-05-01T00:00:00"/>
        <d v="2011-06-01T00:00:00"/>
        <d v="2010-12-01T00:00:00"/>
        <m/>
      </sharedItems>
    </cacheField>
    <cacheField name="Fecha Ultima Novedad" numFmtId="0">
      <sharedItems containsNonDate="0" containsDate="1" containsString="0" containsBlank="1" minDate="2010-12-15T00:00:00" maxDate="2022-05-18T00:00:00"/>
    </cacheField>
    <cacheField name="Prefijo Factura" numFmtId="0">
      <sharedItems containsBlank="1"/>
    </cacheField>
    <cacheField name="Numero Factura" numFmtId="0">
      <sharedItems containsSemiMixedTypes="0" containsString="0" containsNumber="1" containsInteger="1" minValue="1" maxValue="100213898"/>
    </cacheField>
    <cacheField name="Llave" numFmtId="0">
      <sharedItems/>
    </cacheField>
    <cacheField name="Fecha Fcatura IPS" numFmtId="14">
      <sharedItems containsSemiMixedTypes="0" containsNonDate="0" containsDate="1" containsString="0" minDate="2010-09-30T00:00:00" maxDate="2023-06-30T13:30:37"/>
    </cacheField>
    <cacheField name="ESTADO EPS JULIO 25" numFmtId="0">
      <sharedItems count="4">
        <s v="FACTURA CERRADA EN CARTERA"/>
        <s v="FACTURA CANCELADA"/>
        <s v="FACTURA ACEPTADA POR LA IPS"/>
        <s v="FACTURA NO RADICADA"/>
      </sharedItems>
    </cacheField>
    <cacheField name="Valor TotalBruto" numFmtId="0">
      <sharedItems containsSemiMixedTypes="0" containsString="0" containsNumber="1" containsInteger="1" minValue="28800" maxValue="11968839"/>
    </cacheField>
    <cacheField name="Saldo Factura IPS" numFmtId="167">
      <sharedItems containsSemiMixedTypes="0" containsString="0" containsNumber="1" containsInteger="1" minValue="1" maxValue="11791875"/>
    </cacheField>
    <cacheField name="Valor Casusado" numFmtId="167">
      <sharedItems containsString="0" containsBlank="1" containsNumber="1" containsInteger="1" minValue="0" maxValue="6991575"/>
    </cacheField>
    <cacheField name="Valor Radicado" numFmtId="167">
      <sharedItems containsString="0" containsBlank="1" containsNumber="1" containsInteger="1" minValue="32700" maxValue="11968839"/>
    </cacheField>
    <cacheField name="Valor Aprobado" numFmtId="167">
      <sharedItems containsString="0" containsBlank="1" containsNumber="1" containsInteger="1" minValue="0" maxValue="6160469"/>
    </cacheField>
    <cacheField name="Valor Glosa Aceptada" numFmtId="167">
      <sharedItems containsString="0" containsBlank="1" containsNumber="1" containsInteger="1" minValue="0" maxValue="6141067"/>
    </cacheField>
    <cacheField name="Valor Nota Credito" numFmtId="167">
      <sharedItems containsString="0" containsBlank="1" containsNumber="1" containsInteger="1" minValue="0" maxValue="189366"/>
    </cacheField>
    <cacheField name="Valor Pagar" numFmtId="167">
      <sharedItems containsString="0" containsBlank="1" containsNumber="1" containsInteger="1" minValue="0" maxValue="616046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94">
  <r>
    <n v="3247049"/>
    <n v="890304155"/>
    <s v="HOSPITAL DEPARTAMENTAL PSIQUIATRICO UNIVERSITARIO DEL VALLE E.S.E"/>
    <x v="0"/>
    <d v="2022-01-25T00:00:00"/>
    <s v="HDPV"/>
    <n v="486781"/>
    <s v="890304155_HDPV_486781"/>
    <d v="2017-11-24T00:00:00"/>
    <x v="0"/>
    <n v="2721800"/>
    <n v="2721800"/>
    <n v="2000000"/>
    <n v="2721800"/>
    <n v="0"/>
    <n v="626014"/>
    <n v="0"/>
    <n v="0"/>
  </r>
  <r>
    <n v="2751437"/>
    <n v="890304155"/>
    <s v="HOSPITAL DEPARTAMENTAL PSIQUIATRICO UNIVERSITARIO DEL VALLE E.S.E"/>
    <x v="1"/>
    <d v="2018-04-20T00:00:00"/>
    <s v="HDPV"/>
    <n v="336578"/>
    <s v="890304155_HDPV_336578"/>
    <d v="2015-12-16T00:00:00"/>
    <x v="0"/>
    <n v="42300"/>
    <n v="42300"/>
    <n v="0"/>
    <n v="42300"/>
    <n v="0"/>
    <n v="42300"/>
    <n v="0"/>
    <n v="0"/>
  </r>
  <r>
    <n v="3752125"/>
    <n v="890304155"/>
    <s v="HOSPITAL DEPARTAMENTAL PSIQUIATRICO UNIVERSITARIO DEL VALLE E.S.E"/>
    <x v="1"/>
    <d v="2018-04-20T00:00:00"/>
    <s v="HDPV"/>
    <n v="337147"/>
    <s v="890304155_HDPV_337147"/>
    <d v="2015-12-16T00:00:00"/>
    <x v="0"/>
    <n v="42300"/>
    <n v="42300"/>
    <n v="0"/>
    <n v="42300"/>
    <n v="0"/>
    <n v="42300"/>
    <n v="0"/>
    <n v="0"/>
  </r>
  <r>
    <n v="182385"/>
    <n v="890304155"/>
    <s v="HOSPITAL DEPARTAMENTAL PSIQUIATRICO UNIVERSITARIO DEL VALLE E.S.E"/>
    <x v="1"/>
    <d v="2018-04-20T00:00:00"/>
    <s v="HDPV"/>
    <n v="338540"/>
    <s v="890304155_HDPV_338540"/>
    <d v="2015-12-16T00:00:00"/>
    <x v="0"/>
    <n v="53705"/>
    <n v="53705"/>
    <n v="0"/>
    <n v="53705"/>
    <n v="0"/>
    <n v="53705"/>
    <n v="0"/>
    <n v="0"/>
  </r>
  <r>
    <n v="3541437"/>
    <n v="890304155"/>
    <s v="HOSPITAL DEPARTAMENTAL PSIQUIATRICO UNIVERSITARIO DEL VALLE E.S.E"/>
    <x v="2"/>
    <d v="2018-03-26T00:00:00"/>
    <s v="HDPV"/>
    <n v="391359"/>
    <s v="890304155_HDPV_391359"/>
    <d v="2016-08-04T00:00:00"/>
    <x v="0"/>
    <n v="37000"/>
    <n v="37000"/>
    <n v="0"/>
    <n v="37000"/>
    <n v="0"/>
    <n v="37000"/>
    <n v="0"/>
    <n v="0"/>
  </r>
  <r>
    <n v="133224"/>
    <n v="890304155"/>
    <s v="HOSPITAL DEPARTAMENTAL PSIQUIATRICO UNIVERSITARIO DEL VALLE E.S.E"/>
    <x v="3"/>
    <d v="2018-02-23T00:00:00"/>
    <s v="HDPV"/>
    <n v="229844"/>
    <s v="890304155_HDPV_229844"/>
    <d v="2013-08-09T00:00:00"/>
    <x v="0"/>
    <n v="6357850"/>
    <n v="6141067"/>
    <n v="5186967"/>
    <n v="6357850"/>
    <n v="0"/>
    <n v="6141067"/>
    <n v="0"/>
    <n v="0"/>
  </r>
  <r>
    <n v="2091448"/>
    <n v="890304155"/>
    <s v="HOSPITAL DEPARTAMENTAL PSIQUIATRICO UNIVERSITARIO DEL VALLE E.S.E"/>
    <x v="3"/>
    <d v="2018-02-23T00:00:00"/>
    <s v="HDPV"/>
    <n v="232729"/>
    <s v="890304155_HDPV_232729"/>
    <d v="2013-08-09T00:00:00"/>
    <x v="0"/>
    <n v="3642766"/>
    <n v="94537"/>
    <n v="3391208"/>
    <n v="3642766"/>
    <n v="0"/>
    <n v="94537"/>
    <n v="0"/>
    <n v="0"/>
  </r>
  <r>
    <n v="3159980"/>
    <n v="890304155"/>
    <s v="HOSPITAL DEPARTAMENTAL PSIQUIATRICO UNIVERSITARIO DEL VALLE E.S.E"/>
    <x v="3"/>
    <d v="2018-02-23T00:00:00"/>
    <s v="HDPV"/>
    <n v="236020"/>
    <s v="890304155_HDPV_236020"/>
    <d v="2013-09-10T00:00:00"/>
    <x v="0"/>
    <n v="2208374"/>
    <n v="62100"/>
    <n v="3349998"/>
    <n v="2208374"/>
    <n v="0"/>
    <n v="62100"/>
    <n v="0"/>
    <n v="0"/>
  </r>
  <r>
    <n v="1242965"/>
    <n v="890304155"/>
    <s v="HOSPITAL DEPARTAMENTAL PSIQUIATRICO UNIVERSITARIO DEL VALLE E.S.E"/>
    <x v="3"/>
    <d v="2018-02-23T00:00:00"/>
    <s v="HDPV"/>
    <n v="246042"/>
    <s v="890304155_HDPV_246042"/>
    <d v="2013-12-10T00:00:00"/>
    <x v="0"/>
    <n v="2240726"/>
    <n v="169200"/>
    <n v="3444546"/>
    <n v="2240726"/>
    <n v="0"/>
    <n v="169200"/>
    <n v="0"/>
    <n v="0"/>
  </r>
  <r>
    <n v="1287390"/>
    <n v="890304155"/>
    <s v="HOSPITAL DEPARTAMENTAL PSIQUIATRICO UNIVERSITARIO DEL VALLE E.S.E"/>
    <x v="3"/>
    <d v="2018-02-23T00:00:00"/>
    <s v="HDPV"/>
    <n v="246475"/>
    <s v="890304155_HDPV_246475"/>
    <d v="2013-12-10T00:00:00"/>
    <x v="0"/>
    <n v="2489580"/>
    <n v="572603"/>
    <n v="3449732"/>
    <n v="2489580"/>
    <n v="0"/>
    <n v="572603"/>
    <n v="0"/>
    <n v="0"/>
  </r>
  <r>
    <n v="2241835"/>
    <n v="890304155"/>
    <s v="HOSPITAL DEPARTAMENTAL PSIQUIATRICO UNIVERSITARIO DEL VALLE E.S.E"/>
    <x v="3"/>
    <d v="2018-02-23T00:00:00"/>
    <s v="HDPV"/>
    <n v="250921"/>
    <s v="890304155_HDPV_250921"/>
    <d v="2014-01-09T00:00:00"/>
    <x v="0"/>
    <n v="2485129"/>
    <n v="67320"/>
    <n v="3449732"/>
    <n v="2485129"/>
    <n v="0"/>
    <n v="67320"/>
    <n v="0"/>
    <n v="0"/>
  </r>
  <r>
    <n v="3094849"/>
    <n v="890304155"/>
    <s v="HOSPITAL DEPARTAMENTAL PSIQUIATRICO UNIVERSITARIO DEL VALLE E.S.E"/>
    <x v="4"/>
    <d v="2017-06-16T00:00:00"/>
    <s v="HDPV"/>
    <n v="154033"/>
    <s v="890304155_HDPV_154033"/>
    <d v="2011-08-31T00:00:00"/>
    <x v="0"/>
    <n v="6118196"/>
    <n v="6118196"/>
    <n v="0"/>
    <n v="6118196"/>
    <n v="0"/>
    <n v="6118196"/>
    <n v="0"/>
    <n v="0"/>
  </r>
  <r>
    <n v="3429371"/>
    <n v="890304155"/>
    <s v="HOSPITAL DEPARTAMENTAL PSIQUIATRICO UNIVERSITARIO DEL VALLE E.S.E"/>
    <x v="4"/>
    <d v="2017-06-16T00:00:00"/>
    <s v="HDPV"/>
    <n v="206182"/>
    <s v="890304155_HDPV_206182"/>
    <d v="2012-12-12T00:00:00"/>
    <x v="0"/>
    <n v="32700"/>
    <n v="32700"/>
    <n v="0"/>
    <n v="32700"/>
    <n v="0"/>
    <n v="32700"/>
    <n v="0"/>
    <n v="0"/>
  </r>
  <r>
    <n v="1299363"/>
    <n v="890304155"/>
    <s v="HOSPITAL DEPARTAMENTAL PSIQUIATRICO UNIVERSITARIO DEL VALLE E.S.E"/>
    <x v="4"/>
    <d v="2017-06-16T00:00:00"/>
    <s v="HDPV"/>
    <n v="213248"/>
    <s v="890304155_HDPV_213248"/>
    <d v="2013-03-08T00:00:00"/>
    <x v="0"/>
    <n v="5169890"/>
    <n v="5169890"/>
    <n v="0"/>
    <n v="5169890"/>
    <n v="0"/>
    <n v="5169890"/>
    <n v="0"/>
    <n v="0"/>
  </r>
  <r>
    <n v="3688549"/>
    <n v="890304155"/>
    <s v="HOSPITAL DEPARTAMENTAL PSIQUIATRICO UNIVERSITARIO DEL VALLE E.S.E"/>
    <x v="4"/>
    <d v="2017-06-16T00:00:00"/>
    <s v="HDPV"/>
    <n v="213592"/>
    <s v="890304155_HDPV_213592"/>
    <d v="2013-03-08T00:00:00"/>
    <x v="0"/>
    <n v="2182410"/>
    <n v="2182410"/>
    <n v="0"/>
    <n v="2182410"/>
    <n v="0"/>
    <n v="2182410"/>
    <n v="0"/>
    <n v="0"/>
  </r>
  <r>
    <n v="3837635"/>
    <n v="890304155"/>
    <s v="HOSPITAL DEPARTAMENTAL PSIQUIATRICO UNIVERSITARIO DEL VALLE E.S.E"/>
    <x v="4"/>
    <d v="2017-06-16T00:00:00"/>
    <s v="HDPV"/>
    <n v="214869"/>
    <s v="890304155_HDPV_214869"/>
    <d v="2013-03-08T00:00:00"/>
    <x v="0"/>
    <n v="4697675"/>
    <n v="4697675"/>
    <n v="0"/>
    <n v="4697675"/>
    <n v="0"/>
    <n v="4697675"/>
    <n v="0"/>
    <n v="0"/>
  </r>
  <r>
    <n v="718175"/>
    <n v="890304155"/>
    <s v="HOSPITAL DEPARTAMENTAL PSIQUIATRICO UNIVERSITARIO DEL VALLE E.S.E"/>
    <x v="4"/>
    <d v="2017-06-16T00:00:00"/>
    <s v="HDPV"/>
    <n v="229405"/>
    <s v="890304155_HDPV_229405"/>
    <d v="2013-08-09T00:00:00"/>
    <x v="0"/>
    <n v="2402592"/>
    <n v="2402592"/>
    <n v="0"/>
    <n v="2402592"/>
    <n v="0"/>
    <n v="2402592"/>
    <n v="0"/>
    <n v="0"/>
  </r>
  <r>
    <n v="2036261"/>
    <n v="890304155"/>
    <s v="HOSPITAL DEPARTAMENTAL PSIQUIATRICO UNIVERSITARIO DEL VALLE E.S.E"/>
    <x v="5"/>
    <d v="2022-05-17T00:00:00"/>
    <s v="HDPV"/>
    <n v="391146"/>
    <s v="890304155_HDPV_391146"/>
    <d v="2016-08-04T00:00:00"/>
    <x v="1"/>
    <n v="6286987"/>
    <n v="1"/>
    <n v="0"/>
    <n v="6286987"/>
    <n v="4400890"/>
    <n v="1886097"/>
    <n v="0"/>
    <n v="4400890"/>
  </r>
  <r>
    <n v="669530"/>
    <n v="890304155"/>
    <s v="HOSPITAL DEPARTAMENTAL PSIQUIATRICO UNIVERSITARIO DEL VALLE E.S.E"/>
    <x v="0"/>
    <d v="2022-01-25T00:00:00"/>
    <s v="HDPV"/>
    <n v="444246"/>
    <s v="890304155_HDPV_444246"/>
    <d v="2017-04-25T00:00:00"/>
    <x v="0"/>
    <n v="11968839"/>
    <n v="2388850"/>
    <n v="6991575"/>
    <n v="11968839"/>
    <n v="0"/>
    <n v="2388850"/>
    <n v="0"/>
    <n v="0"/>
  </r>
  <r>
    <n v="3644194"/>
    <n v="890304155"/>
    <s v="HOSPITAL DEPARTAMENTAL PSIQUIATRICO UNIVERSITARIO DEL VALLE E.S.E"/>
    <x v="6"/>
    <d v="2011-06-09T00:00:00"/>
    <s v="HDPV"/>
    <n v="140484"/>
    <s v="890304155_HDPV_140484"/>
    <d v="2011-05-16T00:00:00"/>
    <x v="0"/>
    <n v="2819585"/>
    <n v="2819585"/>
    <n v="920281"/>
    <n v="2819585"/>
    <n v="2819585"/>
    <n v="0"/>
    <n v="0"/>
    <n v="2819585"/>
  </r>
  <r>
    <n v="1971217"/>
    <n v="890304155"/>
    <s v="HOSPITAL DEPARTAMENTAL PSIQUIATRICO UNIVERSITARIO DEL VALLE E.S.E"/>
    <x v="7"/>
    <d v="2010-12-15T00:00:00"/>
    <s v="HDPV"/>
    <n v="119405"/>
    <s v="890304155_HDPV_119405"/>
    <d v="2010-12-20T00:00:00"/>
    <x v="2"/>
    <n v="6349835"/>
    <n v="189366"/>
    <n v="920281"/>
    <n v="6349835"/>
    <n v="6160469"/>
    <n v="0"/>
    <n v="189366"/>
    <n v="6160469"/>
  </r>
  <r>
    <m/>
    <n v="890304155"/>
    <s v="HOSPITAL DEPARTAMENTAL PSIQUIATRICO UNIVERSITARIO DEL VALLE E.S.E"/>
    <x v="8"/>
    <m/>
    <s v="HDPV"/>
    <n v="277"/>
    <s v="890304155_HDPV_277"/>
    <d v="2010-09-30T00:00:00"/>
    <x v="3"/>
    <n v="609420"/>
    <n v="609420"/>
    <m/>
    <m/>
    <m/>
    <m/>
    <m/>
    <m/>
  </r>
  <r>
    <m/>
    <n v="890304155"/>
    <s v="HOSPITAL DEPARTAMENTAL PSIQUIATRICO UNIVERSITARIO DEL VALLE E.S.E"/>
    <x v="8"/>
    <m/>
    <s v="HDPV"/>
    <n v="527"/>
    <s v="890304155_HDPV_527"/>
    <d v="2010-09-30T00:00:00"/>
    <x v="3"/>
    <n v="341700"/>
    <n v="341700"/>
    <m/>
    <m/>
    <m/>
    <m/>
    <m/>
    <m/>
  </r>
  <r>
    <m/>
    <n v="890304155"/>
    <s v="HOSPITAL DEPARTAMENTAL PSIQUIATRICO UNIVERSITARIO DEL VALLE E.S.E"/>
    <x v="8"/>
    <m/>
    <s v="HDPV"/>
    <n v="799"/>
    <s v="890304155_HDPV_799"/>
    <d v="2011-03-31T00:00:00"/>
    <x v="3"/>
    <n v="179100"/>
    <n v="179100"/>
    <m/>
    <m/>
    <m/>
    <m/>
    <m/>
    <m/>
  </r>
  <r>
    <m/>
    <n v="890304155"/>
    <s v="HOSPITAL DEPARTAMENTAL PSIQUIATRICO UNIVERSITARIO DEL VALLE E.S.E"/>
    <x v="8"/>
    <m/>
    <s v="HDPV"/>
    <n v="846"/>
    <s v="890304155_HDPV_846"/>
    <d v="2011-04-29T00:00:00"/>
    <x v="3"/>
    <n v="502400"/>
    <n v="502400"/>
    <m/>
    <m/>
    <m/>
    <m/>
    <m/>
    <m/>
  </r>
  <r>
    <m/>
    <n v="890304155"/>
    <s v="HOSPITAL DEPARTAMENTAL PSIQUIATRICO UNIVERSITARIO DEL VALLE E.S.E"/>
    <x v="8"/>
    <m/>
    <s v="HDPV"/>
    <n v="151350"/>
    <s v="890304155_HDPV_151350"/>
    <d v="2011-08-31T00:00:00"/>
    <x v="3"/>
    <n v="28800"/>
    <n v="28800"/>
    <m/>
    <m/>
    <m/>
    <m/>
    <m/>
    <m/>
  </r>
  <r>
    <m/>
    <n v="890304155"/>
    <s v="HOSPITAL DEPARTAMENTAL PSIQUIATRICO UNIVERSITARIO DEL VALLE E.S.E"/>
    <x v="8"/>
    <m/>
    <s v="HDPV"/>
    <n v="164500"/>
    <s v="890304155_HDPV_164500"/>
    <d v="2011-11-30T00:00:00"/>
    <x v="3"/>
    <n v="28800"/>
    <n v="28800"/>
    <m/>
    <m/>
    <m/>
    <m/>
    <m/>
    <m/>
  </r>
  <r>
    <m/>
    <n v="890304155"/>
    <s v="HOSPITAL DEPARTAMENTAL PSIQUIATRICO UNIVERSITARIO DEL VALLE E.S.E"/>
    <x v="8"/>
    <m/>
    <s v="HDPV"/>
    <n v="1521"/>
    <s v="890304155_HDPV_1521"/>
    <d v="2012-04-10T00:00:00"/>
    <x v="3"/>
    <n v="2179352"/>
    <n v="2179352"/>
    <m/>
    <m/>
    <m/>
    <m/>
    <m/>
    <m/>
  </r>
  <r>
    <m/>
    <n v="890304155"/>
    <s v="HOSPITAL DEPARTAMENTAL PSIQUIATRICO UNIVERSITARIO DEL VALLE E.S.E"/>
    <x v="8"/>
    <m/>
    <s v="HDPV"/>
    <n v="183550"/>
    <s v="890304155_HDPV_183550"/>
    <d v="2012-07-10T00:00:00"/>
    <x v="3"/>
    <n v="5776968"/>
    <n v="5776968"/>
    <m/>
    <m/>
    <m/>
    <m/>
    <m/>
    <m/>
  </r>
  <r>
    <m/>
    <n v="890304155"/>
    <s v="HOSPITAL DEPARTAMENTAL PSIQUIATRICO UNIVERSITARIO DEL VALLE E.S.E"/>
    <x v="8"/>
    <m/>
    <s v="HDPV"/>
    <n v="207412"/>
    <s v="890304155_HDPV_207412"/>
    <d v="2014-09-30T00:00:00"/>
    <x v="3"/>
    <n v="161165"/>
    <n v="161165"/>
    <m/>
    <m/>
    <m/>
    <m/>
    <m/>
    <m/>
  </r>
  <r>
    <m/>
    <n v="890304155"/>
    <s v="HOSPITAL DEPARTAMENTAL PSIQUIATRICO UNIVERSITARIO DEL VALLE E.S.E"/>
    <x v="8"/>
    <m/>
    <s v="SI"/>
    <n v="1"/>
    <s v="890304155_SI_1"/>
    <d v="2016-12-31T00:00:00"/>
    <x v="3"/>
    <n v="11791875"/>
    <n v="11791875"/>
    <m/>
    <m/>
    <m/>
    <m/>
    <m/>
    <m/>
  </r>
  <r>
    <m/>
    <n v="890304155"/>
    <s v="HOSPITAL DEPARTAMENTAL PSIQUIATRICO UNIVERSITARIO DEL VALLE E.S.E"/>
    <x v="8"/>
    <m/>
    <s v="HDPV"/>
    <n v="100078773"/>
    <s v="890304155_HDPV_100078773"/>
    <d v="2020-12-03T19:16:58"/>
    <x v="3"/>
    <n v="532807"/>
    <n v="532807"/>
    <m/>
    <m/>
    <m/>
    <m/>
    <m/>
    <m/>
  </r>
  <r>
    <m/>
    <n v="890304155"/>
    <s v="HOSPITAL DEPARTAMENTAL PSIQUIATRICO UNIVERSITARIO DEL VALLE E.S.E"/>
    <x v="8"/>
    <m/>
    <m/>
    <n v="100079191"/>
    <s v="890304155__100079191"/>
    <d v="2020-12-08T11:11:50"/>
    <x v="3"/>
    <n v="310936"/>
    <n v="310936"/>
    <m/>
    <m/>
    <m/>
    <m/>
    <m/>
    <m/>
  </r>
  <r>
    <m/>
    <n v="890304155"/>
    <s v="HOSPITAL DEPARTAMENTAL PSIQUIATRICO UNIVERSITARIO DEL VALLE E.S.E"/>
    <x v="8"/>
    <m/>
    <m/>
    <n v="100079361"/>
    <s v="890304155__100079361"/>
    <d v="2020-12-10T11:13:49"/>
    <x v="3"/>
    <n v="61612"/>
    <n v="61612"/>
    <m/>
    <m/>
    <m/>
    <m/>
    <m/>
    <m/>
  </r>
  <r>
    <m/>
    <n v="890304155"/>
    <s v="HOSPITAL DEPARTAMENTAL PSIQUIATRICO UNIVERSITARIO DEL VALLE E.S.E"/>
    <x v="8"/>
    <m/>
    <m/>
    <n v="100079989"/>
    <s v="890304155__100079989"/>
    <d v="2020-12-15T14:53:04"/>
    <x v="3"/>
    <n v="299330"/>
    <n v="299330"/>
    <m/>
    <m/>
    <m/>
    <m/>
    <m/>
    <m/>
  </r>
  <r>
    <m/>
    <n v="890304155"/>
    <s v="HOSPITAL DEPARTAMENTAL PSIQUIATRICO UNIVERSITARIO DEL VALLE E.S.E"/>
    <x v="8"/>
    <m/>
    <m/>
    <n v="100080443"/>
    <s v="890304155__100080443"/>
    <d v="2020-12-18T14:57:29"/>
    <x v="3"/>
    <n v="57642"/>
    <n v="57642"/>
    <m/>
    <m/>
    <m/>
    <m/>
    <m/>
    <m/>
  </r>
  <r>
    <m/>
    <n v="890304155"/>
    <s v="HOSPITAL DEPARTAMENTAL PSIQUIATRICO UNIVERSITARIO DEL VALLE E.S.E"/>
    <x v="8"/>
    <m/>
    <m/>
    <n v="100080648"/>
    <s v="890304155__100080648"/>
    <d v="2020-12-18T14:58:45"/>
    <x v="3"/>
    <n v="67735"/>
    <n v="67735"/>
    <m/>
    <m/>
    <m/>
    <m/>
    <m/>
    <m/>
  </r>
  <r>
    <m/>
    <n v="890304155"/>
    <s v="HOSPITAL DEPARTAMENTAL PSIQUIATRICO UNIVERSITARIO DEL VALLE E.S.E"/>
    <x v="8"/>
    <m/>
    <m/>
    <n v="100081690"/>
    <s v="890304155__100081690"/>
    <d v="2020-12-28T19:22:23"/>
    <x v="3"/>
    <n v="314245"/>
    <n v="314245"/>
    <m/>
    <m/>
    <m/>
    <m/>
    <m/>
    <m/>
  </r>
  <r>
    <m/>
    <n v="890304155"/>
    <s v="HOSPITAL DEPARTAMENTAL PSIQUIATRICO UNIVERSITARIO DEL VALLE E.S.E"/>
    <x v="8"/>
    <m/>
    <m/>
    <n v="100081805"/>
    <s v="890304155__100081805"/>
    <d v="2020-12-29T19:23:09"/>
    <x v="3"/>
    <n v="308425"/>
    <n v="308425"/>
    <m/>
    <m/>
    <m/>
    <m/>
    <m/>
    <m/>
  </r>
  <r>
    <m/>
    <n v="890304155"/>
    <s v="HOSPITAL DEPARTAMENTAL PSIQUIATRICO UNIVERSITARIO DEL VALLE E.S.E"/>
    <x v="8"/>
    <m/>
    <m/>
    <n v="100082013"/>
    <s v="890304155__100082013"/>
    <d v="2020-12-30T19:25:27"/>
    <x v="3"/>
    <n v="57642"/>
    <n v="57642"/>
    <m/>
    <m/>
    <m/>
    <m/>
    <m/>
    <m/>
  </r>
  <r>
    <m/>
    <n v="890304155"/>
    <s v="HOSPITAL DEPARTAMENTAL PSIQUIATRICO UNIVERSITARIO DEL VALLE E.S.E"/>
    <x v="8"/>
    <m/>
    <m/>
    <n v="100091787"/>
    <s v="890304155__100091787"/>
    <d v="2021-03-10T08:18:38"/>
    <x v="3"/>
    <n v="59659"/>
    <n v="59659"/>
    <m/>
    <m/>
    <m/>
    <m/>
    <m/>
    <m/>
  </r>
  <r>
    <m/>
    <n v="890304155"/>
    <s v="HOSPITAL DEPARTAMENTAL PSIQUIATRICO UNIVERSITARIO DEL VALLE E.S.E"/>
    <x v="8"/>
    <m/>
    <m/>
    <n v="100094723"/>
    <s v="890304155__100094723"/>
    <d v="2021-03-30T00:00:00"/>
    <x v="3"/>
    <n v="60000"/>
    <n v="60000"/>
    <m/>
    <m/>
    <m/>
    <m/>
    <m/>
    <m/>
  </r>
  <r>
    <m/>
    <n v="890304155"/>
    <s v="HOSPITAL DEPARTAMENTAL PSIQUIATRICO UNIVERSITARIO DEL VALLE E.S.E"/>
    <x v="8"/>
    <m/>
    <m/>
    <n v="100101507"/>
    <s v="890304155__100101507"/>
    <d v="2021-05-25T16:02:06"/>
    <x v="3"/>
    <n v="308563"/>
    <n v="308563"/>
    <m/>
    <m/>
    <m/>
    <m/>
    <m/>
    <m/>
  </r>
  <r>
    <m/>
    <n v="890304155"/>
    <s v="HOSPITAL DEPARTAMENTAL PSIQUIATRICO UNIVERSITARIO DEL VALLE E.S.E"/>
    <x v="8"/>
    <m/>
    <m/>
    <n v="100103940"/>
    <s v="890304155__100103940"/>
    <d v="2021-06-15T16:26:56"/>
    <x v="3"/>
    <n v="801921"/>
    <n v="801921"/>
    <m/>
    <m/>
    <m/>
    <m/>
    <m/>
    <m/>
  </r>
  <r>
    <m/>
    <n v="890304155"/>
    <s v="HOSPITAL DEPARTAMENTAL PSIQUIATRICO UNIVERSITARIO DEL VALLE E.S.E"/>
    <x v="8"/>
    <m/>
    <m/>
    <n v="100133392"/>
    <s v="890304155__100133392"/>
    <d v="2022-01-01T10:20:21"/>
    <x v="3"/>
    <n v="65666"/>
    <n v="65666"/>
    <m/>
    <m/>
    <m/>
    <m/>
    <m/>
    <m/>
  </r>
  <r>
    <m/>
    <n v="890304155"/>
    <s v="HOSPITAL DEPARTAMENTAL PSIQUIATRICO UNIVERSITARIO DEL VALLE E.S.E"/>
    <x v="8"/>
    <m/>
    <m/>
    <n v="100133607"/>
    <s v="890304155__100133607"/>
    <d v="2022-01-04T10:25:42"/>
    <x v="3"/>
    <n v="828053"/>
    <n v="828053"/>
    <m/>
    <m/>
    <m/>
    <m/>
    <m/>
    <m/>
  </r>
  <r>
    <m/>
    <n v="890304155"/>
    <s v="HOSPITAL DEPARTAMENTAL PSIQUIATRICO UNIVERSITARIO DEL VALLE E.S.E"/>
    <x v="8"/>
    <m/>
    <m/>
    <n v="100133686"/>
    <s v="890304155__100133686"/>
    <d v="2022-01-04T10:26:55"/>
    <x v="3"/>
    <n v="329041"/>
    <n v="329041"/>
    <m/>
    <m/>
    <m/>
    <m/>
    <m/>
    <m/>
  </r>
  <r>
    <m/>
    <n v="890304155"/>
    <s v="HOSPITAL DEPARTAMENTAL PSIQUIATRICO UNIVERSITARIO DEL VALLE E.S.E"/>
    <x v="8"/>
    <m/>
    <m/>
    <n v="100134143"/>
    <s v="890304155__100134143"/>
    <d v="2022-01-07T10:34:46"/>
    <x v="3"/>
    <n v="72389"/>
    <n v="72389"/>
    <m/>
    <m/>
    <m/>
    <m/>
    <m/>
    <m/>
  </r>
  <r>
    <m/>
    <n v="890304155"/>
    <s v="HOSPITAL DEPARTAMENTAL PSIQUIATRICO UNIVERSITARIO DEL VALLE E.S.E"/>
    <x v="8"/>
    <m/>
    <m/>
    <n v="100134702"/>
    <s v="890304155__100134702"/>
    <d v="2022-01-13T10:44:01"/>
    <x v="3"/>
    <n v="68889"/>
    <n v="68889"/>
    <m/>
    <m/>
    <m/>
    <m/>
    <m/>
    <m/>
  </r>
  <r>
    <m/>
    <n v="890304155"/>
    <s v="HOSPITAL DEPARTAMENTAL PSIQUIATRICO UNIVERSITARIO DEL VALLE E.S.E"/>
    <x v="8"/>
    <m/>
    <m/>
    <n v="100134956"/>
    <s v="890304155__100134956"/>
    <d v="2022-01-15T10:49:30"/>
    <x v="3"/>
    <n v="66500"/>
    <n v="66500"/>
    <m/>
    <m/>
    <m/>
    <m/>
    <m/>
    <m/>
  </r>
  <r>
    <m/>
    <n v="890304155"/>
    <s v="HOSPITAL DEPARTAMENTAL PSIQUIATRICO UNIVERSITARIO DEL VALLE E.S.E"/>
    <x v="8"/>
    <m/>
    <m/>
    <n v="100134965"/>
    <s v="890304155__100134965"/>
    <d v="2022-01-15T10:49:33"/>
    <x v="3"/>
    <n v="80243"/>
    <n v="80243"/>
    <m/>
    <m/>
    <m/>
    <m/>
    <m/>
    <m/>
  </r>
  <r>
    <m/>
    <n v="890304155"/>
    <s v="HOSPITAL DEPARTAMENTAL PSIQUIATRICO UNIVERSITARIO DEL VALLE E.S.E"/>
    <x v="8"/>
    <m/>
    <m/>
    <n v="100135583"/>
    <s v="890304155__100135583"/>
    <d v="2022-01-19T11:04:30"/>
    <x v="3"/>
    <n v="65666"/>
    <n v="65666"/>
    <m/>
    <m/>
    <m/>
    <m/>
    <m/>
    <m/>
  </r>
  <r>
    <m/>
    <n v="890304155"/>
    <s v="HOSPITAL DEPARTAMENTAL PSIQUIATRICO UNIVERSITARIO DEL VALLE E.S.E"/>
    <x v="8"/>
    <m/>
    <m/>
    <n v="100135691"/>
    <s v="890304155__100135691"/>
    <d v="2022-01-20T11:06:47"/>
    <x v="3"/>
    <n v="313298"/>
    <n v="313298"/>
    <m/>
    <m/>
    <m/>
    <m/>
    <m/>
    <m/>
  </r>
  <r>
    <m/>
    <n v="890304155"/>
    <s v="HOSPITAL DEPARTAMENTAL PSIQUIATRICO UNIVERSITARIO DEL VALLE E.S.E"/>
    <x v="8"/>
    <m/>
    <m/>
    <n v="100135830"/>
    <s v="890304155__100135830"/>
    <d v="2022-01-21T11:09:58"/>
    <x v="3"/>
    <n v="71772"/>
    <n v="71772"/>
    <m/>
    <m/>
    <m/>
    <m/>
    <m/>
    <m/>
  </r>
  <r>
    <m/>
    <n v="890304155"/>
    <s v="HOSPITAL DEPARTAMENTAL PSIQUIATRICO UNIVERSITARIO DEL VALLE E.S.E"/>
    <x v="8"/>
    <m/>
    <m/>
    <n v="100135881"/>
    <s v="890304155__100135881"/>
    <d v="2022-01-24T11:10:18"/>
    <x v="3"/>
    <n v="76015"/>
    <n v="76015"/>
    <m/>
    <m/>
    <m/>
    <m/>
    <m/>
    <m/>
  </r>
  <r>
    <m/>
    <n v="890304155"/>
    <s v="HOSPITAL DEPARTAMENTAL PSIQUIATRICO UNIVERSITARIO DEL VALLE E.S.E"/>
    <x v="8"/>
    <m/>
    <m/>
    <n v="100138002"/>
    <s v="890304155__100138002"/>
    <d v="2022-02-05T08:13:28"/>
    <x v="3"/>
    <n v="66470"/>
    <n v="66470"/>
    <m/>
    <m/>
    <m/>
    <m/>
    <m/>
    <m/>
  </r>
  <r>
    <m/>
    <n v="890304155"/>
    <s v="HOSPITAL DEPARTAMENTAL PSIQUIATRICO UNIVERSITARIO DEL VALLE E.S.E"/>
    <x v="8"/>
    <m/>
    <m/>
    <n v="100139086"/>
    <s v="890304155__100139086"/>
    <d v="2022-02-12T11:36:04"/>
    <x v="3"/>
    <n v="79720"/>
    <n v="79720"/>
    <m/>
    <m/>
    <m/>
    <m/>
    <m/>
    <m/>
  </r>
  <r>
    <m/>
    <n v="890304155"/>
    <s v="HOSPITAL DEPARTAMENTAL PSIQUIATRICO UNIVERSITARIO DEL VALLE E.S.E"/>
    <x v="8"/>
    <m/>
    <m/>
    <n v="100139353"/>
    <s v="890304155__100139353"/>
    <d v="2022-02-14T18:03:47"/>
    <x v="3"/>
    <n v="181109"/>
    <n v="181109"/>
    <m/>
    <m/>
    <m/>
    <m/>
    <m/>
    <m/>
  </r>
  <r>
    <m/>
    <n v="890304155"/>
    <s v="HOSPITAL DEPARTAMENTAL PSIQUIATRICO UNIVERSITARIO DEL VALLE E.S.E"/>
    <x v="8"/>
    <m/>
    <m/>
    <n v="100140215"/>
    <s v="890304155__100140215"/>
    <d v="2022-02-18T18:08:21"/>
    <x v="3"/>
    <n v="65666"/>
    <n v="65666"/>
    <m/>
    <m/>
    <m/>
    <m/>
    <m/>
    <m/>
  </r>
  <r>
    <m/>
    <n v="890304155"/>
    <s v="HOSPITAL DEPARTAMENTAL PSIQUIATRICO UNIVERSITARIO DEL VALLE E.S.E"/>
    <x v="8"/>
    <m/>
    <m/>
    <n v="100140334"/>
    <s v="890304155__100140334"/>
    <d v="2022-02-20T18:08:48"/>
    <x v="3"/>
    <n v="307366"/>
    <n v="307366"/>
    <m/>
    <m/>
    <m/>
    <m/>
    <m/>
    <m/>
  </r>
  <r>
    <m/>
    <n v="890304155"/>
    <s v="HOSPITAL DEPARTAMENTAL PSIQUIATRICO UNIVERSITARIO DEL VALLE E.S.E"/>
    <x v="8"/>
    <m/>
    <m/>
    <n v="100140761"/>
    <s v="890304155__100140761"/>
    <d v="2022-02-22T09:48:36"/>
    <x v="3"/>
    <n v="65666"/>
    <n v="65666"/>
    <m/>
    <m/>
    <m/>
    <m/>
    <m/>
    <m/>
  </r>
  <r>
    <m/>
    <n v="890304155"/>
    <s v="HOSPITAL DEPARTAMENTAL PSIQUIATRICO UNIVERSITARIO DEL VALLE E.S.E"/>
    <x v="8"/>
    <m/>
    <m/>
    <n v="100142702"/>
    <s v="890304155__100142702"/>
    <d v="2022-03-07T18:29:55"/>
    <x v="3"/>
    <n v="1550921"/>
    <n v="1550921"/>
    <m/>
    <m/>
    <m/>
    <m/>
    <m/>
    <m/>
  </r>
  <r>
    <m/>
    <n v="890304155"/>
    <s v="HOSPITAL DEPARTAMENTAL PSIQUIATRICO UNIVERSITARIO DEL VALLE E.S.E"/>
    <x v="8"/>
    <m/>
    <m/>
    <n v="100142867"/>
    <s v="890304155__100142867"/>
    <d v="2022-03-07T18:30:51"/>
    <x v="3"/>
    <n v="65666"/>
    <n v="65666"/>
    <m/>
    <m/>
    <m/>
    <m/>
    <m/>
    <m/>
  </r>
  <r>
    <m/>
    <n v="890304155"/>
    <s v="HOSPITAL DEPARTAMENTAL PSIQUIATRICO UNIVERSITARIO DEL VALLE E.S.E"/>
    <x v="8"/>
    <m/>
    <m/>
    <n v="100143796"/>
    <s v="890304155__100143796"/>
    <d v="2022-03-12T17:36:03"/>
    <x v="3"/>
    <n v="73883"/>
    <n v="73883"/>
    <m/>
    <m/>
    <m/>
    <m/>
    <m/>
    <m/>
  </r>
  <r>
    <m/>
    <n v="890304155"/>
    <s v="HOSPITAL DEPARTAMENTAL PSIQUIATRICO UNIVERSITARIO DEL VALLE E.S.E"/>
    <x v="8"/>
    <m/>
    <m/>
    <n v="100143797"/>
    <s v="890304155__100143797"/>
    <d v="2022-03-12T17:36:04"/>
    <x v="3"/>
    <n v="65749"/>
    <n v="65749"/>
    <m/>
    <m/>
    <m/>
    <m/>
    <m/>
    <m/>
  </r>
  <r>
    <m/>
    <n v="890304155"/>
    <s v="HOSPITAL DEPARTAMENTAL PSIQUIATRICO UNIVERSITARIO DEL VALLE E.S.E"/>
    <x v="8"/>
    <m/>
    <m/>
    <n v="100145361"/>
    <s v="890304155__100145361"/>
    <d v="2022-03-23T09:21:40"/>
    <x v="3"/>
    <n v="65963"/>
    <n v="65963"/>
    <m/>
    <m/>
    <m/>
    <m/>
    <m/>
    <m/>
  </r>
  <r>
    <m/>
    <n v="890304155"/>
    <s v="HOSPITAL DEPARTAMENTAL PSIQUIATRICO UNIVERSITARIO DEL VALLE E.S.E"/>
    <x v="8"/>
    <m/>
    <m/>
    <n v="100146160"/>
    <s v="890304155__100146160"/>
    <d v="2022-03-28T14:56:06"/>
    <x v="3"/>
    <n v="65666"/>
    <n v="65666"/>
    <m/>
    <m/>
    <m/>
    <m/>
    <m/>
    <m/>
  </r>
  <r>
    <m/>
    <n v="890304155"/>
    <s v="HOSPITAL DEPARTAMENTAL PSIQUIATRICO UNIVERSITARIO DEL VALLE E.S.E"/>
    <x v="8"/>
    <m/>
    <m/>
    <n v="100147100"/>
    <s v="890304155__100147100"/>
    <d v="2022-04-01T08:58:48"/>
    <x v="3"/>
    <n v="72109"/>
    <n v="72109"/>
    <m/>
    <m/>
    <m/>
    <m/>
    <m/>
    <m/>
  </r>
  <r>
    <m/>
    <n v="890304155"/>
    <s v="HOSPITAL DEPARTAMENTAL PSIQUIATRICO UNIVERSITARIO DEL VALLE E.S.E"/>
    <x v="8"/>
    <m/>
    <m/>
    <n v="100147276"/>
    <s v="890304155__100147276"/>
    <d v="2022-04-02T14:21:06"/>
    <x v="3"/>
    <n v="91019"/>
    <n v="91019"/>
    <m/>
    <m/>
    <m/>
    <m/>
    <m/>
    <m/>
  </r>
  <r>
    <m/>
    <n v="890304155"/>
    <s v="HOSPITAL DEPARTAMENTAL PSIQUIATRICO UNIVERSITARIO DEL VALLE E.S.E"/>
    <x v="8"/>
    <m/>
    <m/>
    <n v="100147328"/>
    <s v="890304155__100147328"/>
    <d v="2022-04-02T14:21:13"/>
    <x v="3"/>
    <n v="65666"/>
    <n v="65666"/>
    <m/>
    <m/>
    <m/>
    <m/>
    <m/>
    <m/>
  </r>
  <r>
    <m/>
    <n v="890304155"/>
    <s v="HOSPITAL DEPARTAMENTAL PSIQUIATRICO UNIVERSITARIO DEL VALLE E.S.E"/>
    <x v="8"/>
    <m/>
    <m/>
    <n v="100149028"/>
    <s v="890304155__100149028"/>
    <d v="2022-04-17T08:21:58"/>
    <x v="3"/>
    <n v="65666"/>
    <n v="65666"/>
    <m/>
    <m/>
    <m/>
    <m/>
    <m/>
    <m/>
  </r>
  <r>
    <m/>
    <n v="890304155"/>
    <s v="HOSPITAL DEPARTAMENTAL PSIQUIATRICO UNIVERSITARIO DEL VALLE E.S.E"/>
    <x v="8"/>
    <m/>
    <m/>
    <n v="100149300"/>
    <s v="890304155__100149300"/>
    <d v="2022-04-19T08:23:50"/>
    <x v="3"/>
    <n v="65666"/>
    <n v="65666"/>
    <m/>
    <m/>
    <m/>
    <m/>
    <m/>
    <m/>
  </r>
  <r>
    <m/>
    <n v="890304155"/>
    <s v="HOSPITAL DEPARTAMENTAL PSIQUIATRICO UNIVERSITARIO DEL VALLE E.S.E"/>
    <x v="8"/>
    <m/>
    <m/>
    <n v="100150354"/>
    <s v="890304155__100150354"/>
    <d v="2022-04-25T07:54:42"/>
    <x v="3"/>
    <n v="65666"/>
    <n v="65666"/>
    <m/>
    <m/>
    <m/>
    <m/>
    <m/>
    <m/>
  </r>
  <r>
    <m/>
    <n v="890304155"/>
    <s v="HOSPITAL DEPARTAMENTAL PSIQUIATRICO UNIVERSITARIO DEL VALLE E.S.E"/>
    <x v="8"/>
    <m/>
    <m/>
    <n v="100150355"/>
    <s v="890304155__100150355"/>
    <d v="2022-04-25T07:54:42"/>
    <x v="3"/>
    <n v="65666"/>
    <n v="65666"/>
    <m/>
    <m/>
    <m/>
    <m/>
    <m/>
    <m/>
  </r>
  <r>
    <m/>
    <n v="890304155"/>
    <s v="HOSPITAL DEPARTAMENTAL PSIQUIATRICO UNIVERSITARIO DEL VALLE E.S.E"/>
    <x v="8"/>
    <m/>
    <m/>
    <n v="100150357"/>
    <s v="890304155__100150357"/>
    <d v="2022-04-25T07:54:42"/>
    <x v="3"/>
    <n v="65666"/>
    <n v="65666"/>
    <m/>
    <m/>
    <m/>
    <m/>
    <m/>
    <m/>
  </r>
  <r>
    <m/>
    <n v="890304155"/>
    <s v="HOSPITAL DEPARTAMENTAL PSIQUIATRICO UNIVERSITARIO DEL VALLE E.S.E"/>
    <x v="8"/>
    <m/>
    <m/>
    <n v="100150883"/>
    <s v="890304155__100150883"/>
    <d v="2022-04-28T15:38:28"/>
    <x v="3"/>
    <n v="66461"/>
    <n v="66461"/>
    <m/>
    <m/>
    <m/>
    <m/>
    <m/>
    <m/>
  </r>
  <r>
    <m/>
    <n v="890304155"/>
    <s v="HOSPITAL DEPARTAMENTAL PSIQUIATRICO UNIVERSITARIO DEL VALLE E.S.E"/>
    <x v="8"/>
    <m/>
    <m/>
    <n v="100152147"/>
    <s v="890304155__100152147"/>
    <d v="2022-05-06T08:08:42"/>
    <x v="3"/>
    <n v="331257"/>
    <n v="331257"/>
    <m/>
    <m/>
    <m/>
    <m/>
    <m/>
    <m/>
  </r>
  <r>
    <m/>
    <n v="890304155"/>
    <s v="HOSPITAL DEPARTAMENTAL PSIQUIATRICO UNIVERSITARIO DEL VALLE E.S.E"/>
    <x v="8"/>
    <m/>
    <m/>
    <n v="100152148"/>
    <s v="890304155__100152148"/>
    <d v="2022-05-06T08:08:43"/>
    <x v="3"/>
    <n v="67656"/>
    <n v="67656"/>
    <m/>
    <m/>
    <m/>
    <m/>
    <m/>
    <m/>
  </r>
  <r>
    <m/>
    <n v="890304155"/>
    <s v="HOSPITAL DEPARTAMENTAL PSIQUIATRICO UNIVERSITARIO DEL VALLE E.S.E"/>
    <x v="8"/>
    <m/>
    <m/>
    <n v="100153282"/>
    <s v="890304155__100153282"/>
    <d v="2022-05-13T16:13:22"/>
    <x v="3"/>
    <n v="318475"/>
    <n v="318475"/>
    <m/>
    <m/>
    <m/>
    <m/>
    <m/>
    <m/>
  </r>
  <r>
    <m/>
    <n v="890304155"/>
    <s v="HOSPITAL DEPARTAMENTAL PSIQUIATRICO UNIVERSITARIO DEL VALLE E.S.E"/>
    <x v="8"/>
    <m/>
    <m/>
    <n v="100153332"/>
    <s v="890304155__100153332"/>
    <d v="2022-05-15T08:25:25"/>
    <x v="3"/>
    <n v="66163"/>
    <n v="66163"/>
    <m/>
    <m/>
    <m/>
    <m/>
    <m/>
    <m/>
  </r>
  <r>
    <m/>
    <n v="890304155"/>
    <s v="HOSPITAL DEPARTAMENTAL PSIQUIATRICO UNIVERSITARIO DEL VALLE E.S.E"/>
    <x v="8"/>
    <m/>
    <m/>
    <n v="100153330"/>
    <s v="890304155__100153330"/>
    <d v="2022-05-15T08:25:25"/>
    <x v="3"/>
    <n v="65666"/>
    <n v="65666"/>
    <m/>
    <m/>
    <m/>
    <m/>
    <m/>
    <m/>
  </r>
  <r>
    <m/>
    <n v="890304155"/>
    <s v="HOSPITAL DEPARTAMENTAL PSIQUIATRICO UNIVERSITARIO DEL VALLE E.S.E"/>
    <x v="8"/>
    <m/>
    <m/>
    <n v="100153376"/>
    <s v="890304155__100153376"/>
    <d v="2022-05-15T08:25:30"/>
    <x v="3"/>
    <n v="65666"/>
    <n v="65666"/>
    <m/>
    <m/>
    <m/>
    <m/>
    <m/>
    <m/>
  </r>
  <r>
    <m/>
    <n v="890304155"/>
    <s v="HOSPITAL DEPARTAMENTAL PSIQUIATRICO UNIVERSITARIO DEL VALLE E.S.E"/>
    <x v="8"/>
    <m/>
    <m/>
    <n v="100153949"/>
    <s v="890304155__100153949"/>
    <d v="2022-05-18T07:47:00"/>
    <x v="3"/>
    <n v="65666"/>
    <n v="65666"/>
    <m/>
    <m/>
    <m/>
    <m/>
    <m/>
    <m/>
  </r>
  <r>
    <m/>
    <n v="890304155"/>
    <s v="HOSPITAL DEPARTAMENTAL PSIQUIATRICO UNIVERSITARIO DEL VALLE E.S.E"/>
    <x v="8"/>
    <m/>
    <m/>
    <n v="100153961"/>
    <s v="890304155__100153961"/>
    <d v="2022-05-18T07:47:01"/>
    <x v="3"/>
    <n v="73562"/>
    <n v="73562"/>
    <m/>
    <m/>
    <m/>
    <m/>
    <m/>
    <m/>
  </r>
  <r>
    <m/>
    <n v="890304155"/>
    <s v="HOSPITAL DEPARTAMENTAL PSIQUIATRICO UNIVERSITARIO DEL VALLE E.S.E"/>
    <x v="8"/>
    <m/>
    <m/>
    <n v="100153968"/>
    <s v="890304155__100153968"/>
    <d v="2022-05-19T13:51:36"/>
    <x v="3"/>
    <n v="139032"/>
    <n v="139032"/>
    <m/>
    <m/>
    <m/>
    <m/>
    <m/>
    <m/>
  </r>
  <r>
    <m/>
    <n v="890304155"/>
    <s v="HOSPITAL DEPARTAMENTAL PSIQUIATRICO UNIVERSITARIO DEL VALLE E.S.E"/>
    <x v="8"/>
    <m/>
    <m/>
    <n v="100154409"/>
    <s v="890304155__100154409"/>
    <d v="2022-05-22T07:49:41"/>
    <x v="3"/>
    <n v="65666"/>
    <n v="65666"/>
    <m/>
    <m/>
    <m/>
    <m/>
    <m/>
    <m/>
  </r>
  <r>
    <m/>
    <n v="890304155"/>
    <s v="HOSPITAL DEPARTAMENTAL PSIQUIATRICO UNIVERSITARIO DEL VALLE E.S.E"/>
    <x v="8"/>
    <m/>
    <m/>
    <n v="100154429"/>
    <s v="890304155__100154429"/>
    <d v="2022-05-22T07:49:45"/>
    <x v="3"/>
    <n v="65749"/>
    <n v="65749"/>
    <m/>
    <m/>
    <m/>
    <m/>
    <m/>
    <m/>
  </r>
  <r>
    <m/>
    <n v="890304155"/>
    <s v="HOSPITAL DEPARTAMENTAL PSIQUIATRICO UNIVERSITARIO DEL VALLE E.S.E"/>
    <x v="8"/>
    <m/>
    <m/>
    <n v="100154433"/>
    <s v="890304155__100154433"/>
    <d v="2022-05-22T07:49:45"/>
    <x v="3"/>
    <n v="390995"/>
    <n v="390995"/>
    <m/>
    <m/>
    <m/>
    <m/>
    <m/>
    <m/>
  </r>
  <r>
    <m/>
    <n v="890304155"/>
    <s v="HOSPITAL DEPARTAMENTAL PSIQUIATRICO UNIVERSITARIO DEL VALLE E.S.E"/>
    <x v="8"/>
    <m/>
    <m/>
    <n v="100155912"/>
    <s v="890304155__100155912"/>
    <d v="2022-05-31T14:39:35"/>
    <x v="3"/>
    <n v="66420"/>
    <n v="66420"/>
    <m/>
    <m/>
    <m/>
    <m/>
    <m/>
    <m/>
  </r>
  <r>
    <m/>
    <n v="890304155"/>
    <s v="HOSPITAL DEPARTAMENTAL PSIQUIATRICO UNIVERSITARIO DEL VALLE E.S.E"/>
    <x v="8"/>
    <m/>
    <m/>
    <n v="100156584"/>
    <s v="890304155__100156584"/>
    <d v="2022-06-04T13:27:41"/>
    <x v="3"/>
    <n v="335929"/>
    <n v="335929"/>
    <m/>
    <m/>
    <m/>
    <m/>
    <m/>
    <m/>
  </r>
  <r>
    <m/>
    <n v="890304155"/>
    <s v="HOSPITAL DEPARTAMENTAL PSIQUIATRICO UNIVERSITARIO DEL VALLE E.S.E"/>
    <x v="8"/>
    <m/>
    <m/>
    <n v="100156882"/>
    <s v="890304155__100156882"/>
    <d v="2022-06-07T16:41:05"/>
    <x v="3"/>
    <n v="71776"/>
    <n v="71776"/>
    <m/>
    <m/>
    <m/>
    <m/>
    <m/>
    <m/>
  </r>
  <r>
    <m/>
    <n v="890304155"/>
    <s v="HOSPITAL DEPARTAMENTAL PSIQUIATRICO UNIVERSITARIO DEL VALLE E.S.E"/>
    <x v="8"/>
    <m/>
    <m/>
    <n v="100157745"/>
    <s v="890304155__100157745"/>
    <d v="2022-06-12T11:24:48"/>
    <x v="3"/>
    <n v="65666"/>
    <n v="65666"/>
    <m/>
    <m/>
    <m/>
    <m/>
    <m/>
    <m/>
  </r>
  <r>
    <m/>
    <n v="890304155"/>
    <s v="HOSPITAL DEPARTAMENTAL PSIQUIATRICO UNIVERSITARIO DEL VALLE E.S.E"/>
    <x v="8"/>
    <m/>
    <m/>
    <n v="100157746"/>
    <s v="890304155__100157746"/>
    <d v="2022-06-12T11:24:48"/>
    <x v="3"/>
    <n v="65666"/>
    <n v="65666"/>
    <m/>
    <m/>
    <m/>
    <m/>
    <m/>
    <m/>
  </r>
  <r>
    <m/>
    <n v="890304155"/>
    <s v="HOSPITAL DEPARTAMENTAL PSIQUIATRICO UNIVERSITARIO DEL VALLE E.S.E"/>
    <x v="8"/>
    <m/>
    <m/>
    <n v="100157748"/>
    <s v="890304155__100157748"/>
    <d v="2022-06-12T11:24:49"/>
    <x v="3"/>
    <n v="66472"/>
    <n v="66472"/>
    <m/>
    <m/>
    <m/>
    <m/>
    <m/>
    <m/>
  </r>
  <r>
    <m/>
    <n v="890304155"/>
    <s v="HOSPITAL DEPARTAMENTAL PSIQUIATRICO UNIVERSITARIO DEL VALLE E.S.E"/>
    <x v="8"/>
    <m/>
    <m/>
    <n v="100157749"/>
    <s v="890304155__100157749"/>
    <d v="2022-06-12T11:24:49"/>
    <x v="3"/>
    <n v="71578"/>
    <n v="71578"/>
    <m/>
    <m/>
    <m/>
    <m/>
    <m/>
    <m/>
  </r>
  <r>
    <m/>
    <n v="890304155"/>
    <s v="HOSPITAL DEPARTAMENTAL PSIQUIATRICO UNIVERSITARIO DEL VALLE E.S.E"/>
    <x v="8"/>
    <m/>
    <m/>
    <n v="100157747"/>
    <s v="890304155__100157747"/>
    <d v="2022-06-12T11:24:49"/>
    <x v="3"/>
    <n v="66553"/>
    <n v="66553"/>
    <m/>
    <m/>
    <m/>
    <m/>
    <m/>
    <m/>
  </r>
  <r>
    <m/>
    <n v="890304155"/>
    <s v="HOSPITAL DEPARTAMENTAL PSIQUIATRICO UNIVERSITARIO DEL VALLE E.S.E"/>
    <x v="8"/>
    <m/>
    <m/>
    <n v="100158040"/>
    <s v="890304155__100158040"/>
    <d v="2022-06-14T09:07:32"/>
    <x v="3"/>
    <n v="65749"/>
    <n v="65749"/>
    <m/>
    <m/>
    <m/>
    <m/>
    <m/>
    <m/>
  </r>
  <r>
    <m/>
    <n v="890304155"/>
    <s v="HOSPITAL DEPARTAMENTAL PSIQUIATRICO UNIVERSITARIO DEL VALLE E.S.E"/>
    <x v="8"/>
    <m/>
    <m/>
    <n v="100158358"/>
    <s v="890304155__100158358"/>
    <d v="2022-06-16T09:08:11"/>
    <x v="3"/>
    <n v="65666"/>
    <n v="65666"/>
    <m/>
    <m/>
    <m/>
    <m/>
    <m/>
    <m/>
  </r>
  <r>
    <m/>
    <n v="890304155"/>
    <s v="HOSPITAL DEPARTAMENTAL PSIQUIATRICO UNIVERSITARIO DEL VALLE E.S.E"/>
    <x v="8"/>
    <m/>
    <m/>
    <n v="100158563"/>
    <s v="890304155__100158563"/>
    <d v="2022-06-17T09:07:43"/>
    <x v="3"/>
    <n v="67098"/>
    <n v="67098"/>
    <m/>
    <m/>
    <m/>
    <m/>
    <m/>
    <m/>
  </r>
  <r>
    <m/>
    <n v="890304155"/>
    <s v="HOSPITAL DEPARTAMENTAL PSIQUIATRICO UNIVERSITARIO DEL VALLE E.S.E"/>
    <x v="8"/>
    <m/>
    <m/>
    <n v="100159053"/>
    <s v="890304155__100159053"/>
    <d v="2022-06-22T07:17:00"/>
    <x v="3"/>
    <n v="65666"/>
    <n v="65666"/>
    <m/>
    <m/>
    <m/>
    <m/>
    <m/>
    <m/>
  </r>
  <r>
    <m/>
    <n v="890304155"/>
    <s v="HOSPITAL DEPARTAMENTAL PSIQUIATRICO UNIVERSITARIO DEL VALLE E.S.E"/>
    <x v="8"/>
    <m/>
    <m/>
    <n v="100159054"/>
    <s v="890304155__100159054"/>
    <d v="2022-06-22T07:17:00"/>
    <x v="3"/>
    <n v="65666"/>
    <n v="65666"/>
    <m/>
    <m/>
    <m/>
    <m/>
    <m/>
    <m/>
  </r>
  <r>
    <m/>
    <n v="890304155"/>
    <s v="HOSPITAL DEPARTAMENTAL PSIQUIATRICO UNIVERSITARIO DEL VALLE E.S.E"/>
    <x v="8"/>
    <m/>
    <m/>
    <n v="100159402"/>
    <s v="890304155__100159402"/>
    <d v="2022-06-24T07:25:18"/>
    <x v="3"/>
    <n v="72109"/>
    <n v="72109"/>
    <m/>
    <m/>
    <m/>
    <m/>
    <m/>
    <m/>
  </r>
  <r>
    <m/>
    <n v="890304155"/>
    <s v="HOSPITAL DEPARTAMENTAL PSIQUIATRICO UNIVERSITARIO DEL VALLE E.S.E"/>
    <x v="8"/>
    <m/>
    <m/>
    <n v="100159682"/>
    <s v="890304155__100159682"/>
    <d v="2022-06-26T07:22:15"/>
    <x v="3"/>
    <n v="386555"/>
    <n v="386555"/>
    <m/>
    <m/>
    <m/>
    <m/>
    <m/>
    <m/>
  </r>
  <r>
    <m/>
    <n v="890304155"/>
    <s v="HOSPITAL DEPARTAMENTAL PSIQUIATRICO UNIVERSITARIO DEL VALLE E.S.E"/>
    <x v="8"/>
    <m/>
    <m/>
    <n v="100159701"/>
    <s v="890304155__100159701"/>
    <d v="2022-06-27T07:22:17"/>
    <x v="3"/>
    <n v="932674"/>
    <n v="932674"/>
    <m/>
    <m/>
    <m/>
    <m/>
    <m/>
    <m/>
  </r>
  <r>
    <m/>
    <n v="890304155"/>
    <s v="HOSPITAL DEPARTAMENTAL PSIQUIATRICO UNIVERSITARIO DEL VALLE E.S.E"/>
    <x v="8"/>
    <m/>
    <m/>
    <n v="100160022"/>
    <s v="890304155__100160022"/>
    <d v="2022-06-28T07:22:19"/>
    <x v="3"/>
    <n v="65978"/>
    <n v="65978"/>
    <m/>
    <m/>
    <m/>
    <m/>
    <m/>
    <m/>
  </r>
  <r>
    <m/>
    <n v="890304155"/>
    <s v="HOSPITAL DEPARTAMENTAL PSIQUIATRICO UNIVERSITARIO DEL VALLE E.S.E"/>
    <x v="8"/>
    <m/>
    <m/>
    <n v="100160023"/>
    <s v="890304155__100160023"/>
    <d v="2022-06-28T07:22:19"/>
    <x v="3"/>
    <n v="65666"/>
    <n v="65666"/>
    <m/>
    <m/>
    <m/>
    <m/>
    <m/>
    <m/>
  </r>
  <r>
    <m/>
    <n v="890304155"/>
    <s v="HOSPITAL DEPARTAMENTAL PSIQUIATRICO UNIVERSITARIO DEL VALLE E.S.E"/>
    <x v="8"/>
    <m/>
    <m/>
    <n v="100161135"/>
    <s v="890304155__100161135"/>
    <d v="2022-07-06T09:20:32"/>
    <x v="3"/>
    <n v="76135"/>
    <n v="76135"/>
    <m/>
    <m/>
    <m/>
    <m/>
    <m/>
    <m/>
  </r>
  <r>
    <m/>
    <n v="890304155"/>
    <s v="HOSPITAL DEPARTAMENTAL PSIQUIATRICO UNIVERSITARIO DEL VALLE E.S.E"/>
    <x v="8"/>
    <m/>
    <m/>
    <n v="100163428"/>
    <s v="890304155__100163428"/>
    <d v="2022-07-20T08:00:24"/>
    <x v="3"/>
    <n v="66420"/>
    <n v="66420"/>
    <m/>
    <m/>
    <m/>
    <m/>
    <m/>
    <m/>
  </r>
  <r>
    <m/>
    <n v="890304155"/>
    <s v="HOSPITAL DEPARTAMENTAL PSIQUIATRICO UNIVERSITARIO DEL VALLE E.S.E"/>
    <x v="8"/>
    <m/>
    <m/>
    <n v="100163950"/>
    <s v="890304155__100163950"/>
    <d v="2022-07-24T07:28:55"/>
    <x v="3"/>
    <n v="76015"/>
    <n v="76015"/>
    <m/>
    <m/>
    <m/>
    <m/>
    <m/>
    <m/>
  </r>
  <r>
    <m/>
    <n v="890304155"/>
    <s v="HOSPITAL DEPARTAMENTAL PSIQUIATRICO UNIVERSITARIO DEL VALLE E.S.E"/>
    <x v="8"/>
    <m/>
    <m/>
    <n v="100163951"/>
    <s v="890304155__100163951"/>
    <d v="2022-07-24T07:28:55"/>
    <x v="3"/>
    <n v="65666"/>
    <n v="65666"/>
    <m/>
    <m/>
    <m/>
    <m/>
    <m/>
    <m/>
  </r>
  <r>
    <m/>
    <n v="890304155"/>
    <s v="HOSPITAL DEPARTAMENTAL PSIQUIATRICO UNIVERSITARIO DEL VALLE E.S.E"/>
    <x v="8"/>
    <m/>
    <m/>
    <n v="100163986"/>
    <s v="890304155__100163986"/>
    <d v="2022-07-25T07:28:58"/>
    <x v="3"/>
    <n v="65666"/>
    <n v="65666"/>
    <m/>
    <m/>
    <m/>
    <m/>
    <m/>
    <m/>
  </r>
  <r>
    <m/>
    <n v="890304155"/>
    <s v="HOSPITAL DEPARTAMENTAL PSIQUIATRICO UNIVERSITARIO DEL VALLE E.S.E"/>
    <x v="8"/>
    <m/>
    <m/>
    <n v="100166296"/>
    <s v="890304155__100166296"/>
    <d v="2022-08-05T09:00:46"/>
    <x v="3"/>
    <n v="65666"/>
    <n v="65666"/>
    <m/>
    <m/>
    <m/>
    <m/>
    <m/>
    <m/>
  </r>
  <r>
    <m/>
    <n v="890304155"/>
    <s v="HOSPITAL DEPARTAMENTAL PSIQUIATRICO UNIVERSITARIO DEL VALLE E.S.E"/>
    <x v="8"/>
    <m/>
    <m/>
    <n v="100166079"/>
    <s v="890304155__100166079"/>
    <d v="2022-08-05T10:40:47"/>
    <x v="3"/>
    <n v="72109"/>
    <n v="72109"/>
    <m/>
    <m/>
    <m/>
    <m/>
    <m/>
    <m/>
  </r>
  <r>
    <m/>
    <n v="890304155"/>
    <s v="HOSPITAL DEPARTAMENTAL PSIQUIATRICO UNIVERSITARIO DEL VALLE E.S.E"/>
    <x v="8"/>
    <m/>
    <m/>
    <n v="100166318"/>
    <s v="890304155__100166318"/>
    <d v="2022-08-06T09:00:50"/>
    <x v="3"/>
    <n v="342555"/>
    <n v="342555"/>
    <m/>
    <m/>
    <m/>
    <m/>
    <m/>
    <m/>
  </r>
  <r>
    <m/>
    <n v="890304155"/>
    <s v="HOSPITAL DEPARTAMENTAL PSIQUIATRICO UNIVERSITARIO DEL VALLE E.S.E"/>
    <x v="8"/>
    <m/>
    <m/>
    <n v="100166358"/>
    <s v="890304155__100166358"/>
    <d v="2022-08-06T09:00:54"/>
    <x v="3"/>
    <n v="65666"/>
    <n v="65666"/>
    <m/>
    <m/>
    <m/>
    <m/>
    <m/>
    <m/>
  </r>
  <r>
    <m/>
    <n v="890304155"/>
    <s v="HOSPITAL DEPARTAMENTAL PSIQUIATRICO UNIVERSITARIO DEL VALLE E.S.E"/>
    <x v="8"/>
    <m/>
    <m/>
    <n v="100167092"/>
    <s v="890304155__100167092"/>
    <d v="2022-08-11T07:20:36"/>
    <x v="3"/>
    <n v="65749"/>
    <n v="65749"/>
    <m/>
    <m/>
    <m/>
    <m/>
    <m/>
    <m/>
  </r>
  <r>
    <m/>
    <n v="890304155"/>
    <s v="HOSPITAL DEPARTAMENTAL PSIQUIATRICO UNIVERSITARIO DEL VALLE E.S.E"/>
    <x v="8"/>
    <m/>
    <m/>
    <n v="100167574"/>
    <s v="890304155__100167574"/>
    <d v="2022-08-15T07:36:39"/>
    <x v="3"/>
    <n v="350292"/>
    <n v="350292"/>
    <m/>
    <m/>
    <m/>
    <m/>
    <m/>
    <m/>
  </r>
  <r>
    <m/>
    <n v="890304155"/>
    <s v="HOSPITAL DEPARTAMENTAL PSIQUIATRICO UNIVERSITARIO DEL VALLE E.S.E"/>
    <x v="8"/>
    <m/>
    <m/>
    <n v="100168061"/>
    <s v="890304155__100168061"/>
    <d v="2022-08-18T08:56:17"/>
    <x v="3"/>
    <n v="65666"/>
    <n v="65666"/>
    <m/>
    <m/>
    <m/>
    <m/>
    <m/>
    <m/>
  </r>
  <r>
    <m/>
    <n v="890304155"/>
    <s v="HOSPITAL DEPARTAMENTAL PSIQUIATRICO UNIVERSITARIO DEL VALLE E.S.E"/>
    <x v="8"/>
    <m/>
    <m/>
    <n v="100168863"/>
    <s v="890304155__100168863"/>
    <d v="2022-08-22T17:38:50"/>
    <x v="3"/>
    <n v="357338"/>
    <n v="357338"/>
    <m/>
    <m/>
    <m/>
    <m/>
    <m/>
    <m/>
  </r>
  <r>
    <m/>
    <n v="890304155"/>
    <s v="HOSPITAL DEPARTAMENTAL PSIQUIATRICO UNIVERSITARIO DEL VALLE E.S.E"/>
    <x v="8"/>
    <m/>
    <m/>
    <n v="100168867"/>
    <s v="890304155__100168867"/>
    <d v="2022-08-22T17:38:51"/>
    <x v="3"/>
    <n v="65749"/>
    <n v="65749"/>
    <m/>
    <m/>
    <m/>
    <m/>
    <m/>
    <m/>
  </r>
  <r>
    <m/>
    <n v="890304155"/>
    <s v="HOSPITAL DEPARTAMENTAL PSIQUIATRICO UNIVERSITARIO DEL VALLE E.S.E"/>
    <x v="8"/>
    <m/>
    <m/>
    <n v="100169123"/>
    <s v="890304155__100169123"/>
    <d v="2022-08-24T13:59:05"/>
    <x v="3"/>
    <n v="65666"/>
    <n v="65666"/>
    <m/>
    <m/>
    <m/>
    <m/>
    <m/>
    <m/>
  </r>
  <r>
    <m/>
    <n v="890304155"/>
    <s v="HOSPITAL DEPARTAMENTAL PSIQUIATRICO UNIVERSITARIO DEL VALLE E.S.E"/>
    <x v="8"/>
    <m/>
    <m/>
    <n v="100169357"/>
    <s v="890304155__100169357"/>
    <d v="2022-08-25T09:39:20"/>
    <x v="3"/>
    <n v="65666"/>
    <n v="65666"/>
    <m/>
    <m/>
    <m/>
    <m/>
    <m/>
    <m/>
  </r>
  <r>
    <m/>
    <n v="890304155"/>
    <s v="HOSPITAL DEPARTAMENTAL PSIQUIATRICO UNIVERSITARIO DEL VALLE E.S.E"/>
    <x v="8"/>
    <m/>
    <m/>
    <n v="100169801"/>
    <s v="890304155__100169801"/>
    <d v="2022-08-27T07:00:51"/>
    <x v="3"/>
    <n v="65666"/>
    <n v="65666"/>
    <m/>
    <m/>
    <m/>
    <m/>
    <m/>
    <m/>
  </r>
  <r>
    <m/>
    <n v="890304155"/>
    <s v="HOSPITAL DEPARTAMENTAL PSIQUIATRICO UNIVERSITARIO DEL VALLE E.S.E"/>
    <x v="8"/>
    <m/>
    <m/>
    <n v="100170322"/>
    <s v="890304155__100170322"/>
    <d v="2022-08-31T07:08:21"/>
    <x v="3"/>
    <n v="65666"/>
    <n v="65666"/>
    <m/>
    <m/>
    <m/>
    <m/>
    <m/>
    <m/>
  </r>
  <r>
    <m/>
    <n v="890304155"/>
    <s v="HOSPITAL DEPARTAMENTAL PSIQUIATRICO UNIVERSITARIO DEL VALLE E.S.E"/>
    <x v="8"/>
    <m/>
    <m/>
    <n v="100171460"/>
    <s v="890304155__100171460"/>
    <d v="2022-09-06T09:26:44"/>
    <x v="3"/>
    <n v="3161130"/>
    <n v="3161130"/>
    <m/>
    <m/>
    <m/>
    <m/>
    <m/>
    <m/>
  </r>
  <r>
    <m/>
    <n v="890304155"/>
    <s v="HOSPITAL DEPARTAMENTAL PSIQUIATRICO UNIVERSITARIO DEL VALLE E.S.E"/>
    <x v="8"/>
    <m/>
    <m/>
    <n v="100171820"/>
    <s v="890304155__100171820"/>
    <d v="2022-09-08T10:12:37"/>
    <x v="3"/>
    <n v="65666"/>
    <n v="65666"/>
    <m/>
    <m/>
    <m/>
    <m/>
    <m/>
    <m/>
  </r>
  <r>
    <m/>
    <n v="890304155"/>
    <s v="HOSPITAL DEPARTAMENTAL PSIQUIATRICO UNIVERSITARIO DEL VALLE E.S.E"/>
    <x v="8"/>
    <m/>
    <m/>
    <n v="100172206"/>
    <s v="890304155__100172206"/>
    <d v="2022-09-12T11:31:56"/>
    <x v="3"/>
    <n v="65749"/>
    <n v="65749"/>
    <m/>
    <m/>
    <m/>
    <m/>
    <m/>
    <m/>
  </r>
  <r>
    <m/>
    <n v="890304155"/>
    <s v="HOSPITAL DEPARTAMENTAL PSIQUIATRICO UNIVERSITARIO DEL VALLE E.S.E"/>
    <x v="8"/>
    <m/>
    <m/>
    <n v="100173437"/>
    <s v="890304155__100173437"/>
    <d v="2022-09-18T09:11:17"/>
    <x v="3"/>
    <n v="65666"/>
    <n v="65666"/>
    <m/>
    <m/>
    <m/>
    <m/>
    <m/>
    <m/>
  </r>
  <r>
    <m/>
    <n v="890304155"/>
    <s v="HOSPITAL DEPARTAMENTAL PSIQUIATRICO UNIVERSITARIO DEL VALLE E.S.E"/>
    <x v="8"/>
    <m/>
    <m/>
    <n v="100174552"/>
    <s v="890304155__100174552"/>
    <d v="2022-09-24T11:17:26"/>
    <x v="3"/>
    <n v="65666"/>
    <n v="65666"/>
    <m/>
    <m/>
    <m/>
    <m/>
    <m/>
    <m/>
  </r>
  <r>
    <m/>
    <n v="890304155"/>
    <s v="HOSPITAL DEPARTAMENTAL PSIQUIATRICO UNIVERSITARIO DEL VALLE E.S.E"/>
    <x v="8"/>
    <m/>
    <m/>
    <n v="100174554"/>
    <s v="890304155__100174554"/>
    <d v="2022-09-24T11:17:26"/>
    <x v="3"/>
    <n v="66729"/>
    <n v="66729"/>
    <m/>
    <m/>
    <m/>
    <m/>
    <m/>
    <m/>
  </r>
  <r>
    <m/>
    <n v="890304155"/>
    <s v="HOSPITAL DEPARTAMENTAL PSIQUIATRICO UNIVERSITARIO DEL VALLE E.S.E"/>
    <x v="8"/>
    <m/>
    <m/>
    <n v="100175734"/>
    <s v="890304155__100175734"/>
    <d v="2022-09-30T17:44:12"/>
    <x v="3"/>
    <n v="65666"/>
    <n v="65666"/>
    <m/>
    <m/>
    <m/>
    <m/>
    <m/>
    <m/>
  </r>
  <r>
    <m/>
    <n v="890304155"/>
    <s v="HOSPITAL DEPARTAMENTAL PSIQUIATRICO UNIVERSITARIO DEL VALLE E.S.E"/>
    <x v="8"/>
    <m/>
    <m/>
    <n v="100175991"/>
    <s v="890304155__100175991"/>
    <d v="2022-10-04T07:30:56"/>
    <x v="3"/>
    <n v="67152"/>
    <n v="67152"/>
    <m/>
    <m/>
    <m/>
    <m/>
    <m/>
    <m/>
  </r>
  <r>
    <m/>
    <n v="890304155"/>
    <s v="HOSPITAL DEPARTAMENTAL PSIQUIATRICO UNIVERSITARIO DEL VALLE E.S.E"/>
    <x v="8"/>
    <m/>
    <m/>
    <n v="100177246"/>
    <s v="890304155__100177246"/>
    <d v="2022-10-12T11:44:37"/>
    <x v="3"/>
    <n v="67400"/>
    <n v="67400"/>
    <m/>
    <m/>
    <m/>
    <m/>
    <m/>
    <m/>
  </r>
  <r>
    <m/>
    <n v="890304155"/>
    <s v="HOSPITAL DEPARTAMENTAL PSIQUIATRICO UNIVERSITARIO DEL VALLE E.S.E"/>
    <x v="8"/>
    <m/>
    <m/>
    <n v="100179817"/>
    <s v="890304155__100179817"/>
    <d v="2022-10-28T08:14:31"/>
    <x v="3"/>
    <n v="65666"/>
    <n v="65666"/>
    <m/>
    <m/>
    <m/>
    <m/>
    <m/>
    <m/>
  </r>
  <r>
    <m/>
    <n v="890304155"/>
    <s v="HOSPITAL DEPARTAMENTAL PSIQUIATRICO UNIVERSITARIO DEL VALLE E.S.E"/>
    <x v="8"/>
    <m/>
    <m/>
    <n v="100180127"/>
    <s v="890304155__100180127"/>
    <d v="2022-11-01T09:42:21"/>
    <x v="3"/>
    <n v="348713"/>
    <n v="348713"/>
    <m/>
    <m/>
    <m/>
    <m/>
    <m/>
    <m/>
  </r>
  <r>
    <m/>
    <n v="890304155"/>
    <s v="HOSPITAL DEPARTAMENTAL PSIQUIATRICO UNIVERSITARIO DEL VALLE E.S.E"/>
    <x v="8"/>
    <m/>
    <m/>
    <n v="100180181"/>
    <s v="890304155__100180181"/>
    <d v="2022-11-01T09:42:29"/>
    <x v="3"/>
    <n v="78635"/>
    <n v="78635"/>
    <m/>
    <m/>
    <m/>
    <m/>
    <m/>
    <m/>
  </r>
  <r>
    <m/>
    <n v="890304155"/>
    <s v="HOSPITAL DEPARTAMENTAL PSIQUIATRICO UNIVERSITARIO DEL VALLE E.S.E"/>
    <x v="8"/>
    <m/>
    <m/>
    <n v="100180186"/>
    <s v="890304155__100180186"/>
    <d v="2022-11-02T09:42:30"/>
    <x v="3"/>
    <n v="65666"/>
    <n v="65666"/>
    <m/>
    <m/>
    <m/>
    <m/>
    <m/>
    <m/>
  </r>
  <r>
    <m/>
    <n v="890304155"/>
    <s v="HOSPITAL DEPARTAMENTAL PSIQUIATRICO UNIVERSITARIO DEL VALLE E.S.E"/>
    <x v="8"/>
    <m/>
    <m/>
    <n v="100180584"/>
    <s v="890304155__100180584"/>
    <d v="2022-11-03T14:45:34"/>
    <x v="3"/>
    <n v="76229"/>
    <n v="76229"/>
    <m/>
    <m/>
    <m/>
    <m/>
    <m/>
    <m/>
  </r>
  <r>
    <m/>
    <n v="890304155"/>
    <s v="HOSPITAL DEPARTAMENTAL PSIQUIATRICO UNIVERSITARIO DEL VALLE E.S.E"/>
    <x v="8"/>
    <m/>
    <m/>
    <n v="100180735"/>
    <s v="890304155__100180735"/>
    <d v="2022-11-05T14:46:34"/>
    <x v="3"/>
    <n v="69309"/>
    <n v="69309"/>
    <m/>
    <m/>
    <m/>
    <m/>
    <m/>
    <m/>
  </r>
  <r>
    <m/>
    <n v="890304155"/>
    <s v="HOSPITAL DEPARTAMENTAL PSIQUIATRICO UNIVERSITARIO DEL VALLE E.S.E"/>
    <x v="8"/>
    <m/>
    <m/>
    <n v="100181587"/>
    <s v="890304155__100181587"/>
    <d v="2022-11-12T13:25:52"/>
    <x v="3"/>
    <n v="65666"/>
    <n v="65666"/>
    <m/>
    <m/>
    <m/>
    <m/>
    <m/>
    <m/>
  </r>
  <r>
    <m/>
    <n v="890304155"/>
    <s v="HOSPITAL DEPARTAMENTAL PSIQUIATRICO UNIVERSITARIO DEL VALLE E.S.E"/>
    <x v="8"/>
    <m/>
    <m/>
    <n v="100182741"/>
    <s v="890304155__100182741"/>
    <d v="2022-11-21T09:47:41"/>
    <x v="3"/>
    <n v="66420"/>
    <n v="66420"/>
    <m/>
    <m/>
    <m/>
    <m/>
    <m/>
    <m/>
  </r>
  <r>
    <m/>
    <n v="890304155"/>
    <s v="HOSPITAL DEPARTAMENTAL PSIQUIATRICO UNIVERSITARIO DEL VALLE E.S.E"/>
    <x v="8"/>
    <m/>
    <m/>
    <n v="100182747"/>
    <s v="890304155__100182747"/>
    <d v="2022-11-21T09:47:42"/>
    <x v="3"/>
    <n v="67722"/>
    <n v="67722"/>
    <m/>
    <m/>
    <m/>
    <m/>
    <m/>
    <m/>
  </r>
  <r>
    <m/>
    <n v="890304155"/>
    <s v="HOSPITAL DEPARTAMENTAL PSIQUIATRICO UNIVERSITARIO DEL VALLE E.S.E"/>
    <x v="8"/>
    <m/>
    <m/>
    <n v="100184670"/>
    <s v="890304155__100184670"/>
    <d v="2022-12-04T09:50:19"/>
    <x v="3"/>
    <n v="160212"/>
    <n v="160212"/>
    <m/>
    <m/>
    <m/>
    <m/>
    <m/>
    <m/>
  </r>
  <r>
    <m/>
    <n v="890304155"/>
    <s v="HOSPITAL DEPARTAMENTAL PSIQUIATRICO UNIVERSITARIO DEL VALLE E.S.E"/>
    <x v="8"/>
    <m/>
    <m/>
    <n v="100185448"/>
    <s v="890304155__100185448"/>
    <d v="2022-12-10T13:01:31"/>
    <x v="3"/>
    <n v="65666"/>
    <n v="65666"/>
    <m/>
    <m/>
    <m/>
    <m/>
    <m/>
    <m/>
  </r>
  <r>
    <m/>
    <n v="890304155"/>
    <s v="HOSPITAL DEPARTAMENTAL PSIQUIATRICO UNIVERSITARIO DEL VALLE E.S.E"/>
    <x v="8"/>
    <m/>
    <m/>
    <n v="100185679"/>
    <s v="890304155__100185679"/>
    <d v="2022-12-12T13:03:18"/>
    <x v="3"/>
    <n v="771497"/>
    <n v="771497"/>
    <m/>
    <m/>
    <m/>
    <m/>
    <m/>
    <m/>
  </r>
  <r>
    <m/>
    <n v="890304155"/>
    <s v="HOSPITAL DEPARTAMENTAL PSIQUIATRICO UNIVERSITARIO DEL VALLE E.S.E"/>
    <x v="8"/>
    <m/>
    <m/>
    <n v="100185887"/>
    <s v="890304155__100185887"/>
    <d v="2022-12-14T10:08:33"/>
    <x v="3"/>
    <n v="65666"/>
    <n v="65666"/>
    <m/>
    <m/>
    <m/>
    <m/>
    <m/>
    <m/>
  </r>
  <r>
    <m/>
    <n v="890304155"/>
    <s v="HOSPITAL DEPARTAMENTAL PSIQUIATRICO UNIVERSITARIO DEL VALLE E.S.E"/>
    <x v="8"/>
    <m/>
    <m/>
    <n v="100186232"/>
    <s v="890304155__100186232"/>
    <d v="2022-12-15T08:37:38"/>
    <x v="3"/>
    <n v="73067"/>
    <n v="73067"/>
    <m/>
    <m/>
    <m/>
    <m/>
    <m/>
    <m/>
  </r>
  <r>
    <m/>
    <n v="890304155"/>
    <s v="HOSPITAL DEPARTAMENTAL PSIQUIATRICO UNIVERSITARIO DEL VALLE E.S.E"/>
    <x v="8"/>
    <m/>
    <m/>
    <n v="100186403"/>
    <s v="890304155__100186403"/>
    <d v="2022-12-16T08:38:15"/>
    <x v="3"/>
    <n v="67174"/>
    <n v="67174"/>
    <m/>
    <m/>
    <m/>
    <m/>
    <m/>
    <m/>
  </r>
  <r>
    <m/>
    <n v="890304155"/>
    <s v="HOSPITAL DEPARTAMENTAL PSIQUIATRICO UNIVERSITARIO DEL VALLE E.S.E"/>
    <x v="8"/>
    <m/>
    <m/>
    <n v="100186423"/>
    <s v="890304155__100186423"/>
    <d v="2022-12-18T08:38:17"/>
    <x v="3"/>
    <n v="65666"/>
    <n v="65666"/>
    <m/>
    <m/>
    <m/>
    <m/>
    <m/>
    <m/>
  </r>
  <r>
    <m/>
    <n v="890304155"/>
    <s v="HOSPITAL DEPARTAMENTAL PSIQUIATRICO UNIVERSITARIO DEL VALLE E.S.E"/>
    <x v="8"/>
    <m/>
    <m/>
    <n v="100186888"/>
    <s v="890304155__100186888"/>
    <d v="2022-12-20T08:40:52"/>
    <x v="3"/>
    <n v="65666"/>
    <n v="65666"/>
    <m/>
    <m/>
    <m/>
    <m/>
    <m/>
    <m/>
  </r>
  <r>
    <m/>
    <n v="890304155"/>
    <s v="HOSPITAL DEPARTAMENTAL PSIQUIATRICO UNIVERSITARIO DEL VALLE E.S.E"/>
    <x v="8"/>
    <m/>
    <m/>
    <n v="100187440"/>
    <s v="890304155__100187440"/>
    <d v="2022-12-24T08:43:18"/>
    <x v="3"/>
    <n v="70400"/>
    <n v="70400"/>
    <m/>
    <m/>
    <m/>
    <m/>
    <m/>
    <m/>
  </r>
  <r>
    <m/>
    <n v="890304155"/>
    <s v="HOSPITAL DEPARTAMENTAL PSIQUIATRICO UNIVERSITARIO DEL VALLE E.S.E"/>
    <x v="8"/>
    <m/>
    <m/>
    <n v="100188347"/>
    <s v="890304155__100188347"/>
    <d v="2022-12-31T11:10:04"/>
    <x v="3"/>
    <n v="65666"/>
    <n v="65666"/>
    <m/>
    <m/>
    <m/>
    <m/>
    <m/>
    <m/>
  </r>
  <r>
    <m/>
    <n v="890304155"/>
    <s v="HOSPITAL DEPARTAMENTAL PSIQUIATRICO UNIVERSITARIO DEL VALLE E.S.E"/>
    <x v="8"/>
    <m/>
    <m/>
    <n v="100188652"/>
    <s v="890304155__100188652"/>
    <d v="2023-01-04T10:16:49"/>
    <x v="3"/>
    <n v="76172"/>
    <n v="76172"/>
    <m/>
    <m/>
    <m/>
    <m/>
    <m/>
    <m/>
  </r>
  <r>
    <m/>
    <n v="890304155"/>
    <s v="HOSPITAL DEPARTAMENTAL PSIQUIATRICO UNIVERSITARIO DEL VALLE E.S.E"/>
    <x v="8"/>
    <m/>
    <m/>
    <n v="100188654"/>
    <s v="890304155__100188654"/>
    <d v="2023-01-04T10:16:50"/>
    <x v="3"/>
    <n v="85208"/>
    <n v="85208"/>
    <m/>
    <m/>
    <m/>
    <m/>
    <m/>
    <m/>
  </r>
  <r>
    <m/>
    <n v="890304155"/>
    <s v="HOSPITAL DEPARTAMENTAL PSIQUIATRICO UNIVERSITARIO DEL VALLE E.S.E"/>
    <x v="8"/>
    <m/>
    <m/>
    <n v="100193818"/>
    <s v="890304155__100193818"/>
    <d v="2023-02-12T07:52:16"/>
    <x v="3"/>
    <n v="76172"/>
    <n v="76172"/>
    <m/>
    <m/>
    <m/>
    <m/>
    <m/>
    <m/>
  </r>
  <r>
    <m/>
    <n v="890304155"/>
    <s v="HOSPITAL DEPARTAMENTAL PSIQUIATRICO UNIVERSITARIO DEL VALLE E.S.E"/>
    <x v="8"/>
    <m/>
    <m/>
    <n v="100193993"/>
    <s v="890304155__100193993"/>
    <d v="2023-02-13T15:05:36"/>
    <x v="3"/>
    <n v="89805"/>
    <n v="89805"/>
    <m/>
    <m/>
    <m/>
    <m/>
    <m/>
    <m/>
  </r>
  <r>
    <m/>
    <n v="890304155"/>
    <s v="HOSPITAL DEPARTAMENTAL PSIQUIATRICO UNIVERSITARIO DEL VALLE E.S.E"/>
    <x v="8"/>
    <m/>
    <m/>
    <n v="100194651"/>
    <s v="890304155__100194651"/>
    <d v="2023-02-17T09:26:15"/>
    <x v="3"/>
    <n v="76172"/>
    <n v="76172"/>
    <m/>
    <m/>
    <m/>
    <m/>
    <m/>
    <m/>
  </r>
  <r>
    <m/>
    <n v="890304155"/>
    <s v="HOSPITAL DEPARTAMENTAL PSIQUIATRICO UNIVERSITARIO DEL VALLE E.S.E"/>
    <x v="8"/>
    <m/>
    <m/>
    <n v="100195320"/>
    <s v="890304155__100195320"/>
    <d v="2023-02-21T17:10:08"/>
    <x v="3"/>
    <n v="139584"/>
    <n v="139584"/>
    <m/>
    <m/>
    <m/>
    <m/>
    <m/>
    <m/>
  </r>
  <r>
    <m/>
    <n v="890304155"/>
    <s v="HOSPITAL DEPARTAMENTAL PSIQUIATRICO UNIVERSITARIO DEL VALLE E.S.E"/>
    <x v="8"/>
    <m/>
    <m/>
    <n v="100195728"/>
    <s v="890304155__100195728"/>
    <d v="2023-02-24T08:15:22"/>
    <x v="3"/>
    <n v="74154"/>
    <n v="74154"/>
    <m/>
    <m/>
    <m/>
    <m/>
    <m/>
    <m/>
  </r>
  <r>
    <m/>
    <n v="890304155"/>
    <s v="HOSPITAL DEPARTAMENTAL PSIQUIATRICO UNIVERSITARIO DEL VALLE E.S.E"/>
    <x v="8"/>
    <m/>
    <m/>
    <n v="100197124"/>
    <s v="890304155__100197124"/>
    <d v="2023-03-04T08:15:13"/>
    <x v="3"/>
    <n v="73400"/>
    <n v="73400"/>
    <m/>
    <m/>
    <m/>
    <m/>
    <m/>
    <m/>
  </r>
  <r>
    <m/>
    <n v="890304155"/>
    <s v="HOSPITAL DEPARTAMENTAL PSIQUIATRICO UNIVERSITARIO DEL VALLE E.S.E"/>
    <x v="8"/>
    <m/>
    <m/>
    <n v="100198083"/>
    <s v="890304155__100198083"/>
    <d v="2023-03-10T07:11:56"/>
    <x v="3"/>
    <n v="73400"/>
    <n v="73400"/>
    <m/>
    <m/>
    <m/>
    <m/>
    <m/>
    <m/>
  </r>
  <r>
    <m/>
    <n v="890304155"/>
    <s v="HOSPITAL DEPARTAMENTAL PSIQUIATRICO UNIVERSITARIO DEL VALLE E.S.E"/>
    <x v="8"/>
    <m/>
    <m/>
    <n v="100198084"/>
    <s v="890304155__100198084"/>
    <d v="2023-03-10T07:11:56"/>
    <x v="3"/>
    <n v="73400"/>
    <n v="73400"/>
    <m/>
    <m/>
    <m/>
    <m/>
    <m/>
    <m/>
  </r>
  <r>
    <m/>
    <n v="890304155"/>
    <s v="HOSPITAL DEPARTAMENTAL PSIQUIATRICO UNIVERSITARIO DEL VALLE E.S.E"/>
    <x v="8"/>
    <m/>
    <m/>
    <n v="100198529"/>
    <s v="890304155__100198529"/>
    <d v="2023-03-14T09:32:43"/>
    <x v="3"/>
    <n v="74154"/>
    <n v="74154"/>
    <m/>
    <m/>
    <m/>
    <m/>
    <m/>
    <m/>
  </r>
  <r>
    <m/>
    <n v="890304155"/>
    <s v="HOSPITAL DEPARTAMENTAL PSIQUIATRICO UNIVERSITARIO DEL VALLE E.S.E"/>
    <x v="8"/>
    <m/>
    <m/>
    <n v="100198318"/>
    <s v="890304155__100198318"/>
    <d v="2023-03-14T10:39:08"/>
    <x v="3"/>
    <n v="302219"/>
    <n v="302219"/>
    <m/>
    <m/>
    <m/>
    <m/>
    <m/>
    <m/>
  </r>
  <r>
    <m/>
    <n v="890304155"/>
    <s v="HOSPITAL DEPARTAMENTAL PSIQUIATRICO UNIVERSITARIO DEL VALLE E.S.E"/>
    <x v="8"/>
    <m/>
    <m/>
    <n v="100198530"/>
    <s v="890304155__100198530"/>
    <d v="2023-03-15T09:32:44"/>
    <x v="3"/>
    <n v="73400"/>
    <n v="73400"/>
    <m/>
    <m/>
    <m/>
    <m/>
    <m/>
    <m/>
  </r>
  <r>
    <m/>
    <n v="890304155"/>
    <s v="HOSPITAL DEPARTAMENTAL PSIQUIATRICO UNIVERSITARIO DEL VALLE E.S.E"/>
    <x v="8"/>
    <m/>
    <m/>
    <n v="100199178"/>
    <s v="890304155__100199178"/>
    <d v="2023-03-21T08:09:02"/>
    <x v="3"/>
    <n v="73400"/>
    <n v="73400"/>
    <m/>
    <m/>
    <m/>
    <m/>
    <m/>
    <m/>
  </r>
  <r>
    <m/>
    <n v="890304155"/>
    <s v="HOSPITAL DEPARTAMENTAL PSIQUIATRICO UNIVERSITARIO DEL VALLE E.S.E"/>
    <x v="8"/>
    <m/>
    <m/>
    <n v="100199495"/>
    <s v="890304155__100199495"/>
    <d v="2023-03-22T10:25:02"/>
    <x v="3"/>
    <n v="73400"/>
    <n v="73400"/>
    <m/>
    <m/>
    <m/>
    <m/>
    <m/>
    <m/>
  </r>
  <r>
    <m/>
    <n v="890304155"/>
    <s v="HOSPITAL DEPARTAMENTAL PSIQUIATRICO UNIVERSITARIO DEL VALLE E.S.E"/>
    <x v="8"/>
    <m/>
    <m/>
    <n v="100199522"/>
    <s v="890304155__100199522"/>
    <d v="2023-03-22T10:51:12"/>
    <x v="3"/>
    <n v="73400"/>
    <n v="73400"/>
    <m/>
    <m/>
    <m/>
    <m/>
    <m/>
    <m/>
  </r>
  <r>
    <m/>
    <n v="890304155"/>
    <s v="HOSPITAL DEPARTAMENTAL PSIQUIATRICO UNIVERSITARIO DEL VALLE E.S.E"/>
    <x v="8"/>
    <m/>
    <m/>
    <n v="100199826"/>
    <s v="890304155__100199826"/>
    <d v="2023-03-24T09:08:08"/>
    <x v="3"/>
    <n v="73400"/>
    <n v="73400"/>
    <m/>
    <m/>
    <m/>
    <m/>
    <m/>
    <m/>
  </r>
  <r>
    <m/>
    <n v="890304155"/>
    <s v="HOSPITAL DEPARTAMENTAL PSIQUIATRICO UNIVERSITARIO DEL VALLE E.S.E"/>
    <x v="8"/>
    <m/>
    <m/>
    <n v="100200041"/>
    <s v="890304155__100200041"/>
    <d v="2023-03-26T08:11:16"/>
    <x v="3"/>
    <n v="305908"/>
    <n v="305908"/>
    <m/>
    <m/>
    <m/>
    <m/>
    <m/>
    <m/>
  </r>
  <r>
    <m/>
    <n v="890304155"/>
    <s v="HOSPITAL DEPARTAMENTAL PSIQUIATRICO UNIVERSITARIO DEL VALLE E.S.E"/>
    <x v="8"/>
    <m/>
    <m/>
    <n v="100200869"/>
    <s v="890304155__100200869"/>
    <d v="2023-03-30T10:38:52"/>
    <x v="3"/>
    <n v="73400"/>
    <n v="73400"/>
    <m/>
    <m/>
    <m/>
    <m/>
    <m/>
    <m/>
  </r>
  <r>
    <m/>
    <n v="890304155"/>
    <s v="HOSPITAL DEPARTAMENTAL PSIQUIATRICO UNIVERSITARIO DEL VALLE E.S.E"/>
    <x v="8"/>
    <m/>
    <m/>
    <n v="100201078"/>
    <s v="890304155__100201078"/>
    <d v="2023-04-02T09:48:46"/>
    <x v="3"/>
    <n v="73483"/>
    <n v="73483"/>
    <m/>
    <m/>
    <m/>
    <m/>
    <m/>
    <m/>
  </r>
  <r>
    <m/>
    <n v="890304155"/>
    <s v="HOSPITAL DEPARTAMENTAL PSIQUIATRICO UNIVERSITARIO DEL VALLE E.S.E"/>
    <x v="8"/>
    <m/>
    <m/>
    <n v="100201288"/>
    <s v="890304155__100201288"/>
    <d v="2023-04-03T09:48:57"/>
    <x v="3"/>
    <n v="76144"/>
    <n v="76144"/>
    <m/>
    <m/>
    <m/>
    <m/>
    <m/>
    <m/>
  </r>
  <r>
    <m/>
    <n v="890304155"/>
    <s v="HOSPITAL DEPARTAMENTAL PSIQUIATRICO UNIVERSITARIO DEL VALLE E.S.E"/>
    <x v="8"/>
    <m/>
    <m/>
    <n v="100202769"/>
    <s v="890304155__100202769"/>
    <d v="2023-04-14T09:46:19"/>
    <x v="3"/>
    <n v="73400"/>
    <n v="73400"/>
    <m/>
    <m/>
    <m/>
    <m/>
    <m/>
    <m/>
  </r>
  <r>
    <m/>
    <n v="890304155"/>
    <s v="HOSPITAL DEPARTAMENTAL PSIQUIATRICO UNIVERSITARIO DEL VALLE E.S.E"/>
    <x v="8"/>
    <m/>
    <m/>
    <n v="100203167"/>
    <s v="890304155__100203167"/>
    <d v="2023-04-18T07:51:44"/>
    <x v="3"/>
    <n v="87244"/>
    <n v="87244"/>
    <m/>
    <m/>
    <m/>
    <m/>
    <m/>
    <m/>
  </r>
  <r>
    <m/>
    <n v="890304155"/>
    <s v="HOSPITAL DEPARTAMENTAL PSIQUIATRICO UNIVERSITARIO DEL VALLE E.S.E"/>
    <x v="8"/>
    <m/>
    <m/>
    <n v="100203369"/>
    <s v="890304155__100203369"/>
    <d v="2023-04-18T08:45:45"/>
    <x v="3"/>
    <n v="73614"/>
    <n v="73614"/>
    <m/>
    <m/>
    <m/>
    <m/>
    <m/>
    <m/>
  </r>
  <r>
    <m/>
    <n v="890304155"/>
    <s v="HOSPITAL DEPARTAMENTAL PSIQUIATRICO UNIVERSITARIO DEL VALLE E.S.E"/>
    <x v="8"/>
    <m/>
    <m/>
    <n v="100205047"/>
    <s v="890304155__100205047"/>
    <d v="2023-04-29T07:11:45"/>
    <x v="3"/>
    <n v="180057"/>
    <n v="180057"/>
    <m/>
    <m/>
    <m/>
    <m/>
    <m/>
    <m/>
  </r>
  <r>
    <m/>
    <n v="890304155"/>
    <s v="HOSPITAL DEPARTAMENTAL PSIQUIATRICO UNIVERSITARIO DEL VALLE E.S.E"/>
    <x v="8"/>
    <m/>
    <m/>
    <n v="100205308"/>
    <s v="890304155__100205308"/>
    <d v="2023-05-02T07:20:02"/>
    <x v="3"/>
    <n v="73400"/>
    <n v="73400"/>
    <m/>
    <m/>
    <m/>
    <m/>
    <m/>
    <m/>
  </r>
  <r>
    <m/>
    <n v="890304155"/>
    <s v="HOSPITAL DEPARTAMENTAL PSIQUIATRICO UNIVERSITARIO DEL VALLE E.S.E"/>
    <x v="8"/>
    <m/>
    <m/>
    <n v="100205321"/>
    <s v="890304155__100205321"/>
    <d v="2023-05-03T07:20:04"/>
    <x v="3"/>
    <n v="186596"/>
    <n v="186596"/>
    <m/>
    <m/>
    <m/>
    <m/>
    <m/>
    <m/>
  </r>
  <r>
    <m/>
    <n v="890304155"/>
    <s v="HOSPITAL DEPARTAMENTAL PSIQUIATRICO UNIVERSITARIO DEL VALLE E.S.E"/>
    <x v="8"/>
    <m/>
    <m/>
    <n v="100205538"/>
    <s v="890304155__100205538"/>
    <d v="2023-05-03T07:54:45"/>
    <x v="3"/>
    <n v="296939"/>
    <n v="296939"/>
    <m/>
    <m/>
    <m/>
    <m/>
    <m/>
    <m/>
  </r>
  <r>
    <m/>
    <n v="890304155"/>
    <s v="HOSPITAL DEPARTAMENTAL PSIQUIATRICO UNIVERSITARIO DEL VALLE E.S.E"/>
    <x v="8"/>
    <m/>
    <m/>
    <n v="100205917"/>
    <s v="890304155__100205917"/>
    <d v="2023-05-05T07:41:57"/>
    <x v="3"/>
    <n v="73400"/>
    <n v="73400"/>
    <m/>
    <m/>
    <m/>
    <m/>
    <m/>
    <m/>
  </r>
  <r>
    <m/>
    <n v="890304155"/>
    <s v="HOSPITAL DEPARTAMENTAL PSIQUIATRICO UNIVERSITARIO DEL VALLE E.S.E"/>
    <x v="8"/>
    <m/>
    <m/>
    <n v="100208006"/>
    <s v="890304155__100208006"/>
    <d v="2023-05-19T07:38:43"/>
    <x v="3"/>
    <n v="294672"/>
    <n v="294672"/>
    <m/>
    <m/>
    <m/>
    <m/>
    <m/>
    <m/>
  </r>
  <r>
    <m/>
    <n v="890304155"/>
    <s v="HOSPITAL DEPARTAMENTAL PSIQUIATRICO UNIVERSITARIO DEL VALLE E.S.E"/>
    <x v="8"/>
    <m/>
    <m/>
    <n v="100208745"/>
    <s v="890304155__100208745"/>
    <d v="2023-05-25T07:33:54"/>
    <x v="3"/>
    <n v="73400"/>
    <n v="73400"/>
    <m/>
    <m/>
    <m/>
    <m/>
    <m/>
    <m/>
  </r>
  <r>
    <m/>
    <n v="890304155"/>
    <s v="HOSPITAL DEPARTAMENTAL PSIQUIATRICO UNIVERSITARIO DEL VALLE E.S.E"/>
    <x v="8"/>
    <m/>
    <m/>
    <n v="100209642"/>
    <s v="890304155__100209642"/>
    <d v="2023-05-31T08:18:14"/>
    <x v="3"/>
    <n v="73400"/>
    <n v="73400"/>
    <m/>
    <m/>
    <m/>
    <m/>
    <m/>
    <m/>
  </r>
  <r>
    <m/>
    <n v="890304155"/>
    <s v="HOSPITAL DEPARTAMENTAL PSIQUIATRICO UNIVERSITARIO DEL VALLE E.S.E"/>
    <x v="8"/>
    <m/>
    <m/>
    <n v="100209674"/>
    <s v="890304155__100209674"/>
    <d v="2023-06-01T13:57:04"/>
    <x v="3"/>
    <n v="73400"/>
    <n v="73400"/>
    <m/>
    <m/>
    <m/>
    <m/>
    <m/>
    <m/>
  </r>
  <r>
    <m/>
    <n v="890304155"/>
    <s v="HOSPITAL DEPARTAMENTAL PSIQUIATRICO UNIVERSITARIO DEL VALLE E.S.E"/>
    <x v="8"/>
    <m/>
    <m/>
    <n v="100209998"/>
    <s v="890304155__100209998"/>
    <d v="2023-06-03T07:36:27"/>
    <x v="3"/>
    <n v="74154"/>
    <n v="74154"/>
    <m/>
    <m/>
    <m/>
    <m/>
    <m/>
    <m/>
  </r>
  <r>
    <m/>
    <n v="890304155"/>
    <s v="HOSPITAL DEPARTAMENTAL PSIQUIATRICO UNIVERSITARIO DEL VALLE E.S.E"/>
    <x v="8"/>
    <m/>
    <m/>
    <n v="100210065"/>
    <s v="890304155__100210065"/>
    <d v="2023-06-04T07:36:34"/>
    <x v="3"/>
    <n v="79843"/>
    <n v="79843"/>
    <m/>
    <m/>
    <m/>
    <m/>
    <m/>
    <m/>
  </r>
  <r>
    <m/>
    <n v="890304155"/>
    <s v="HOSPITAL DEPARTAMENTAL PSIQUIATRICO UNIVERSITARIO DEL VALLE E.S.E"/>
    <x v="8"/>
    <m/>
    <m/>
    <n v="100210521"/>
    <s v="890304155__100210521"/>
    <d v="2023-06-07T07:25:28"/>
    <x v="3"/>
    <n v="356430"/>
    <n v="356430"/>
    <m/>
    <m/>
    <m/>
    <m/>
    <m/>
    <m/>
  </r>
  <r>
    <m/>
    <n v="890304155"/>
    <s v="HOSPITAL DEPARTAMENTAL PSIQUIATRICO UNIVERSITARIO DEL VALLE E.S.E"/>
    <x v="8"/>
    <m/>
    <m/>
    <n v="100211072"/>
    <s v="890304155__100211072"/>
    <d v="2023-06-09T07:46:44"/>
    <x v="3"/>
    <n v="299921"/>
    <n v="299921"/>
    <m/>
    <m/>
    <m/>
    <m/>
    <m/>
    <m/>
  </r>
  <r>
    <m/>
    <n v="890304155"/>
    <s v="HOSPITAL DEPARTAMENTAL PSIQUIATRICO UNIVERSITARIO DEL VALLE E.S.E"/>
    <x v="8"/>
    <m/>
    <m/>
    <n v="100211075"/>
    <s v="890304155__100211075"/>
    <d v="2023-06-09T07:46:45"/>
    <x v="3"/>
    <n v="293308"/>
    <n v="293308"/>
    <m/>
    <m/>
    <m/>
    <m/>
    <m/>
    <m/>
  </r>
  <r>
    <m/>
    <n v="890304155"/>
    <s v="HOSPITAL DEPARTAMENTAL PSIQUIATRICO UNIVERSITARIO DEL VALLE E.S.E"/>
    <x v="8"/>
    <m/>
    <m/>
    <n v="100211096"/>
    <s v="890304155__100211096"/>
    <d v="2023-06-10T07:46:47"/>
    <x v="3"/>
    <n v="73483"/>
    <n v="73483"/>
    <m/>
    <m/>
    <m/>
    <m/>
    <m/>
    <m/>
  </r>
  <r>
    <m/>
    <n v="890304155"/>
    <s v="HOSPITAL DEPARTAMENTAL PSIQUIATRICO UNIVERSITARIO DEL VALLE E.S.E"/>
    <x v="8"/>
    <m/>
    <m/>
    <n v="100212278"/>
    <s v="890304155__100212278"/>
    <d v="2023-06-21T09:53:09"/>
    <x v="3"/>
    <n v="73400"/>
    <n v="73400"/>
    <m/>
    <m/>
    <m/>
    <m/>
    <m/>
    <m/>
  </r>
  <r>
    <m/>
    <n v="890304155"/>
    <s v="HOSPITAL DEPARTAMENTAL PSIQUIATRICO UNIVERSITARIO DEL VALLE E.S.E"/>
    <x v="8"/>
    <m/>
    <m/>
    <n v="100213693"/>
    <s v="890304155__100213693"/>
    <d v="2023-06-29T13:28:48"/>
    <x v="3"/>
    <n v="73400"/>
    <n v="73400"/>
    <m/>
    <m/>
    <m/>
    <m/>
    <m/>
    <m/>
  </r>
  <r>
    <m/>
    <n v="890304155"/>
    <s v="HOSPITAL DEPARTAMENTAL PSIQUIATRICO UNIVERSITARIO DEL VALLE E.S.E"/>
    <x v="8"/>
    <m/>
    <m/>
    <n v="100213898"/>
    <s v="890304155__100213898"/>
    <d v="2023-06-30T13:30:37"/>
    <x v="3"/>
    <n v="73400"/>
    <n v="73400"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22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2:D7" firstHeaderRow="0" firstDataRow="1" firstDataCol="1"/>
  <pivotFields count="18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axis="axisRow" showAll="0">
      <items count="5">
        <item x="2"/>
        <item x="1"/>
        <item x="0"/>
        <item x="3"/>
        <item t="default"/>
      </items>
    </pivotField>
    <pivotField showAll="0"/>
    <pivotField dataField="1" numFmtId="167" showAll="0"/>
    <pivotField showAll="0"/>
    <pivotField showAll="0"/>
    <pivotField showAll="0"/>
    <pivotField showAll="0"/>
    <pivotField showAll="0"/>
    <pivotField showAll="0"/>
  </pivotFields>
  <rowFields count="1">
    <field x="9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1" subtotal="count" baseField="9" baseItem="0"/>
    <dataField name="Saldo Facturas" fld="11" baseField="0" baseItem="0" numFmtId="167"/>
  </dataFields>
  <formats count="24">
    <format dxfId="23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22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21">
      <pivotArea field="9" type="button" dataOnly="0" labelOnly="1" outline="0" axis="axisRow" fieldPosition="0"/>
    </format>
    <format dxfId="2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9">
      <pivotArea field="9" type="button" dataOnly="0" labelOnly="1" outline="0" axis="axisRow" fieldPosition="0"/>
    </format>
    <format dxfId="1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7">
      <pivotArea field="9" type="button" dataOnly="0" labelOnly="1" outline="0" axis="axisRow" fieldPosition="0"/>
    </format>
    <format dxfId="1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5">
      <pivotArea field="9" type="button" dataOnly="0" labelOnly="1" outline="0" axis="axisRow" fieldPosition="0"/>
    </format>
    <format dxfId="1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3">
      <pivotArea field="9" type="button" dataOnly="0" labelOnly="1" outline="0" axis="axisRow" fieldPosition="0"/>
    </format>
    <format dxfId="1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1">
      <pivotArea grandRow="1" outline="0" collapsedLevelsAreSubtotals="1" fieldPosition="0"/>
    </format>
    <format dxfId="10">
      <pivotArea dataOnly="0" labelOnly="1" grandRow="1" outline="0" fieldPosition="0"/>
    </format>
    <format dxfId="9">
      <pivotArea type="all" dataOnly="0" outline="0" fieldPosition="0"/>
    </format>
    <format dxfId="8">
      <pivotArea outline="0" collapsedLevelsAreSubtotals="1" fieldPosition="0"/>
    </format>
    <format dxfId="7">
      <pivotArea field="9" type="button" dataOnly="0" labelOnly="1" outline="0" axis="axisRow" fieldPosition="0"/>
    </format>
    <format dxfId="6">
      <pivotArea dataOnly="0" labelOnly="1" fieldPosition="0">
        <references count="1">
          <reference field="9" count="0"/>
        </references>
      </pivotArea>
    </format>
    <format dxfId="5">
      <pivotArea dataOnly="0" labelOnly="1" grandRow="1" outline="0" fieldPosition="0"/>
    </format>
    <format dxfId="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04"/>
  <sheetViews>
    <sheetView showGridLines="0" zoomScale="73" zoomScaleNormal="73" workbookViewId="0">
      <selection activeCell="I1" sqref="I1"/>
    </sheetView>
  </sheetViews>
  <sheetFormatPr baseColWidth="10" defaultRowHeight="15"/>
  <cols>
    <col min="1" max="1" width="11.85546875" bestFit="1" customWidth="1"/>
    <col min="2" max="2" width="57.7109375" bestFit="1" customWidth="1"/>
    <col min="3" max="3" width="13.140625" style="5" bestFit="1" customWidth="1"/>
    <col min="4" max="4" width="15.85546875" style="5" bestFit="1" customWidth="1"/>
    <col min="5" max="5" width="29.85546875" style="5" bestFit="1" customWidth="1"/>
    <col min="6" max="7" width="18" style="70" bestFit="1" customWidth="1"/>
    <col min="8" max="8" width="16.42578125" style="10" bestFit="1" customWidth="1"/>
    <col min="9" max="9" width="16.42578125" bestFit="1" customWidth="1"/>
    <col min="10" max="10" width="15.7109375" bestFit="1" customWidth="1"/>
    <col min="11" max="11" width="11.42578125" customWidth="1"/>
    <col min="12" max="12" width="16.140625" style="15" customWidth="1"/>
  </cols>
  <sheetData>
    <row r="1" spans="1:12" s="76" customFormat="1">
      <c r="C1" s="77"/>
      <c r="D1" s="77"/>
      <c r="E1" s="77"/>
      <c r="F1" s="78"/>
      <c r="G1" s="78"/>
      <c r="H1" s="79">
        <f>SUBTOTAL(9,H3:H196)</f>
        <v>83734218</v>
      </c>
      <c r="I1" s="79">
        <f>SUBTOTAL(9,I3:I196)</f>
        <v>83734218</v>
      </c>
      <c r="L1" s="80"/>
    </row>
    <row r="2" spans="1:12" s="3" customFormat="1" ht="30">
      <c r="A2" s="2" t="s">
        <v>6</v>
      </c>
      <c r="B2" s="2" t="s">
        <v>8</v>
      </c>
      <c r="C2" s="2" t="s">
        <v>0</v>
      </c>
      <c r="D2" s="2" t="s">
        <v>1</v>
      </c>
      <c r="E2" s="2" t="s">
        <v>52</v>
      </c>
      <c r="F2" s="71" t="s">
        <v>2</v>
      </c>
      <c r="G2" s="74" t="s">
        <v>3</v>
      </c>
      <c r="H2" s="8" t="s">
        <v>4</v>
      </c>
      <c r="I2" s="11" t="s">
        <v>5</v>
      </c>
      <c r="J2" s="2" t="s">
        <v>7</v>
      </c>
      <c r="K2" s="2" t="s">
        <v>9</v>
      </c>
      <c r="L2" s="2" t="s">
        <v>10</v>
      </c>
    </row>
    <row r="3" spans="1:12">
      <c r="A3" s="1">
        <v>890304155</v>
      </c>
      <c r="B3" s="1" t="s">
        <v>12</v>
      </c>
      <c r="C3" s="4" t="s">
        <v>11</v>
      </c>
      <c r="D3" s="4">
        <v>277</v>
      </c>
      <c r="E3" s="4" t="s">
        <v>53</v>
      </c>
      <c r="F3" s="72">
        <v>40451</v>
      </c>
      <c r="G3" s="75">
        <v>40451</v>
      </c>
      <c r="H3" s="12">
        <v>609420</v>
      </c>
      <c r="I3" s="9">
        <v>609420</v>
      </c>
      <c r="J3" s="13" t="s">
        <v>15</v>
      </c>
      <c r="K3" s="13" t="s">
        <v>14</v>
      </c>
      <c r="L3" s="14" t="s">
        <v>16</v>
      </c>
    </row>
    <row r="4" spans="1:12">
      <c r="A4" s="1">
        <v>890304155</v>
      </c>
      <c r="B4" s="1" t="s">
        <v>12</v>
      </c>
      <c r="C4" s="4" t="s">
        <v>11</v>
      </c>
      <c r="D4" s="4">
        <v>527</v>
      </c>
      <c r="E4" s="4" t="s">
        <v>54</v>
      </c>
      <c r="F4" s="72">
        <v>40451</v>
      </c>
      <c r="G4" s="75">
        <v>40451</v>
      </c>
      <c r="H4" s="12">
        <v>341700</v>
      </c>
      <c r="I4" s="9">
        <v>341700</v>
      </c>
      <c r="J4" s="13" t="s">
        <v>15</v>
      </c>
      <c r="K4" s="13" t="s">
        <v>14</v>
      </c>
      <c r="L4" s="14" t="s">
        <v>16</v>
      </c>
    </row>
    <row r="5" spans="1:12">
      <c r="A5" s="1">
        <v>890304155</v>
      </c>
      <c r="B5" s="1" t="s">
        <v>12</v>
      </c>
      <c r="C5" s="4" t="s">
        <v>11</v>
      </c>
      <c r="D5" s="4">
        <v>119405</v>
      </c>
      <c r="E5" s="4" t="s">
        <v>55</v>
      </c>
      <c r="F5" s="72">
        <v>40532</v>
      </c>
      <c r="G5" s="75">
        <v>40532</v>
      </c>
      <c r="H5" s="12">
        <v>189366</v>
      </c>
      <c r="I5" s="9">
        <v>189366</v>
      </c>
      <c r="J5" s="13" t="s">
        <v>15</v>
      </c>
      <c r="K5" s="13" t="s">
        <v>14</v>
      </c>
      <c r="L5" s="14" t="s">
        <v>16</v>
      </c>
    </row>
    <row r="6" spans="1:12">
      <c r="A6" s="1">
        <v>890304155</v>
      </c>
      <c r="B6" s="1" t="s">
        <v>12</v>
      </c>
      <c r="C6" s="4" t="s">
        <v>11</v>
      </c>
      <c r="D6" s="4">
        <v>799</v>
      </c>
      <c r="E6" s="4" t="s">
        <v>56</v>
      </c>
      <c r="F6" s="72">
        <v>40633</v>
      </c>
      <c r="G6" s="75">
        <v>40633</v>
      </c>
      <c r="H6" s="12">
        <v>179100</v>
      </c>
      <c r="I6" s="9">
        <v>179100</v>
      </c>
      <c r="J6" s="13" t="s">
        <v>15</v>
      </c>
      <c r="K6" s="13" t="s">
        <v>14</v>
      </c>
      <c r="L6" s="14" t="s">
        <v>16</v>
      </c>
    </row>
    <row r="7" spans="1:12">
      <c r="A7" s="1">
        <v>890304155</v>
      </c>
      <c r="B7" s="1" t="s">
        <v>12</v>
      </c>
      <c r="C7" s="4" t="s">
        <v>11</v>
      </c>
      <c r="D7" s="4">
        <v>846</v>
      </c>
      <c r="E7" s="4" t="s">
        <v>57</v>
      </c>
      <c r="F7" s="72">
        <v>40662</v>
      </c>
      <c r="G7" s="75">
        <v>40662</v>
      </c>
      <c r="H7" s="12">
        <v>502400</v>
      </c>
      <c r="I7" s="9">
        <v>502400</v>
      </c>
      <c r="J7" s="13" t="s">
        <v>15</v>
      </c>
      <c r="K7" s="13" t="s">
        <v>14</v>
      </c>
      <c r="L7" s="14" t="s">
        <v>16</v>
      </c>
    </row>
    <row r="8" spans="1:12">
      <c r="A8" s="1">
        <v>890304155</v>
      </c>
      <c r="B8" s="1" t="s">
        <v>12</v>
      </c>
      <c r="C8" s="4" t="s">
        <v>11</v>
      </c>
      <c r="D8" s="4">
        <v>140484</v>
      </c>
      <c r="E8" s="4" t="s">
        <v>58</v>
      </c>
      <c r="F8" s="72">
        <v>40679</v>
      </c>
      <c r="G8" s="75">
        <v>40679</v>
      </c>
      <c r="H8" s="12">
        <v>2819585</v>
      </c>
      <c r="I8" s="9">
        <v>2819585</v>
      </c>
      <c r="J8" s="13" t="s">
        <v>15</v>
      </c>
      <c r="K8" s="13" t="s">
        <v>14</v>
      </c>
      <c r="L8" s="17" t="s">
        <v>17</v>
      </c>
    </row>
    <row r="9" spans="1:12">
      <c r="A9" s="1">
        <v>890304155</v>
      </c>
      <c r="B9" s="1" t="s">
        <v>12</v>
      </c>
      <c r="C9" s="4" t="s">
        <v>11</v>
      </c>
      <c r="D9" s="4">
        <v>151350</v>
      </c>
      <c r="E9" s="4" t="s">
        <v>59</v>
      </c>
      <c r="F9" s="72">
        <v>40786</v>
      </c>
      <c r="G9" s="75">
        <v>40786</v>
      </c>
      <c r="H9" s="12">
        <v>28800</v>
      </c>
      <c r="I9" s="9">
        <v>28800</v>
      </c>
      <c r="J9" s="13" t="s">
        <v>15</v>
      </c>
      <c r="K9" s="13" t="s">
        <v>14</v>
      </c>
      <c r="L9" s="14" t="s">
        <v>16</v>
      </c>
    </row>
    <row r="10" spans="1:12">
      <c r="A10" s="1">
        <v>890304155</v>
      </c>
      <c r="B10" s="1" t="s">
        <v>12</v>
      </c>
      <c r="C10" s="4" t="s">
        <v>11</v>
      </c>
      <c r="D10" s="4">
        <v>154033</v>
      </c>
      <c r="E10" s="4" t="s">
        <v>60</v>
      </c>
      <c r="F10" s="72">
        <v>40786</v>
      </c>
      <c r="G10" s="75">
        <v>40786</v>
      </c>
      <c r="H10" s="12">
        <v>6118196</v>
      </c>
      <c r="I10" s="9">
        <v>6118196</v>
      </c>
      <c r="J10" s="13" t="s">
        <v>15</v>
      </c>
      <c r="K10" s="13" t="s">
        <v>14</v>
      </c>
      <c r="L10" s="17" t="s">
        <v>17</v>
      </c>
    </row>
    <row r="11" spans="1:12">
      <c r="A11" s="1">
        <v>890304155</v>
      </c>
      <c r="B11" s="1" t="s">
        <v>12</v>
      </c>
      <c r="C11" s="4" t="s">
        <v>11</v>
      </c>
      <c r="D11" s="4">
        <v>164500</v>
      </c>
      <c r="E11" s="4" t="s">
        <v>61</v>
      </c>
      <c r="F11" s="72">
        <v>40877</v>
      </c>
      <c r="G11" s="75">
        <v>40877</v>
      </c>
      <c r="H11" s="12">
        <v>28800</v>
      </c>
      <c r="I11" s="9">
        <v>28800</v>
      </c>
      <c r="J11" s="13" t="s">
        <v>15</v>
      </c>
      <c r="K11" s="13" t="s">
        <v>14</v>
      </c>
      <c r="L11" s="14" t="s">
        <v>16</v>
      </c>
    </row>
    <row r="12" spans="1:12">
      <c r="A12" s="1">
        <v>890304155</v>
      </c>
      <c r="B12" s="1" t="s">
        <v>12</v>
      </c>
      <c r="C12" s="4" t="s">
        <v>11</v>
      </c>
      <c r="D12" s="4">
        <v>1521</v>
      </c>
      <c r="E12" s="4" t="s">
        <v>62</v>
      </c>
      <c r="F12" s="72">
        <v>41009</v>
      </c>
      <c r="G12" s="75">
        <v>41009</v>
      </c>
      <c r="H12" s="12">
        <v>2179352</v>
      </c>
      <c r="I12" s="9">
        <v>2179352</v>
      </c>
      <c r="J12" s="13" t="s">
        <v>15</v>
      </c>
      <c r="K12" s="13" t="s">
        <v>14</v>
      </c>
      <c r="L12" s="17" t="s">
        <v>17</v>
      </c>
    </row>
    <row r="13" spans="1:12">
      <c r="A13" s="1">
        <v>890304155</v>
      </c>
      <c r="B13" s="1" t="s">
        <v>12</v>
      </c>
      <c r="C13" s="4" t="s">
        <v>11</v>
      </c>
      <c r="D13" s="4">
        <v>183550</v>
      </c>
      <c r="E13" s="4" t="s">
        <v>63</v>
      </c>
      <c r="F13" s="72">
        <v>41100</v>
      </c>
      <c r="G13" s="75">
        <v>41100</v>
      </c>
      <c r="H13" s="12">
        <v>5776968</v>
      </c>
      <c r="I13" s="9">
        <v>5776968</v>
      </c>
      <c r="J13" s="13" t="s">
        <v>15</v>
      </c>
      <c r="K13" s="13" t="s">
        <v>14</v>
      </c>
      <c r="L13" s="17" t="s">
        <v>17</v>
      </c>
    </row>
    <row r="14" spans="1:12">
      <c r="A14" s="1">
        <v>890304155</v>
      </c>
      <c r="B14" s="1" t="s">
        <v>12</v>
      </c>
      <c r="C14" s="4" t="s">
        <v>11</v>
      </c>
      <c r="D14" s="4">
        <v>206182</v>
      </c>
      <c r="E14" s="4" t="s">
        <v>64</v>
      </c>
      <c r="F14" s="72">
        <v>41255</v>
      </c>
      <c r="G14" s="75">
        <v>41255</v>
      </c>
      <c r="H14" s="12">
        <v>32700</v>
      </c>
      <c r="I14" s="9">
        <v>32700</v>
      </c>
      <c r="J14" s="13" t="s">
        <v>15</v>
      </c>
      <c r="K14" s="13" t="s">
        <v>14</v>
      </c>
      <c r="L14" s="14" t="s">
        <v>16</v>
      </c>
    </row>
    <row r="15" spans="1:12">
      <c r="A15" s="1">
        <v>890304155</v>
      </c>
      <c r="B15" s="1" t="s">
        <v>12</v>
      </c>
      <c r="C15" s="4" t="s">
        <v>11</v>
      </c>
      <c r="D15" s="4">
        <v>213248</v>
      </c>
      <c r="E15" s="4" t="s">
        <v>65</v>
      </c>
      <c r="F15" s="72">
        <v>41341</v>
      </c>
      <c r="G15" s="75">
        <v>41341</v>
      </c>
      <c r="H15" s="12">
        <v>5169890</v>
      </c>
      <c r="I15" s="9">
        <v>5169890</v>
      </c>
      <c r="J15" s="13" t="s">
        <v>15</v>
      </c>
      <c r="K15" s="13" t="s">
        <v>14</v>
      </c>
      <c r="L15" s="17" t="s">
        <v>17</v>
      </c>
    </row>
    <row r="16" spans="1:12">
      <c r="A16" s="1">
        <v>890304155</v>
      </c>
      <c r="B16" s="1" t="s">
        <v>12</v>
      </c>
      <c r="C16" s="4" t="s">
        <v>11</v>
      </c>
      <c r="D16" s="4">
        <v>213592</v>
      </c>
      <c r="E16" s="4" t="s">
        <v>66</v>
      </c>
      <c r="F16" s="72">
        <v>41341</v>
      </c>
      <c r="G16" s="75">
        <v>41341</v>
      </c>
      <c r="H16" s="12">
        <v>2182410</v>
      </c>
      <c r="I16" s="9">
        <v>2182410</v>
      </c>
      <c r="J16" s="13" t="s">
        <v>15</v>
      </c>
      <c r="K16" s="13" t="s">
        <v>14</v>
      </c>
      <c r="L16" s="17" t="s">
        <v>17</v>
      </c>
    </row>
    <row r="17" spans="1:12">
      <c r="A17" s="1">
        <v>890304155</v>
      </c>
      <c r="B17" s="1" t="s">
        <v>12</v>
      </c>
      <c r="C17" s="4" t="s">
        <v>11</v>
      </c>
      <c r="D17" s="4">
        <v>214869</v>
      </c>
      <c r="E17" s="4" t="s">
        <v>67</v>
      </c>
      <c r="F17" s="72">
        <v>41341</v>
      </c>
      <c r="G17" s="75">
        <v>41341</v>
      </c>
      <c r="H17" s="12">
        <v>4697675</v>
      </c>
      <c r="I17" s="9">
        <v>4697675</v>
      </c>
      <c r="J17" s="13" t="s">
        <v>15</v>
      </c>
      <c r="K17" s="13" t="s">
        <v>14</v>
      </c>
      <c r="L17" s="17" t="s">
        <v>17</v>
      </c>
    </row>
    <row r="18" spans="1:12">
      <c r="A18" s="1">
        <v>890304155</v>
      </c>
      <c r="B18" s="1" t="s">
        <v>12</v>
      </c>
      <c r="C18" s="4" t="s">
        <v>11</v>
      </c>
      <c r="D18" s="4">
        <v>229405</v>
      </c>
      <c r="E18" s="4" t="s">
        <v>68</v>
      </c>
      <c r="F18" s="72">
        <v>41495</v>
      </c>
      <c r="G18" s="75">
        <v>41495</v>
      </c>
      <c r="H18" s="12">
        <v>2402592</v>
      </c>
      <c r="I18" s="9">
        <v>2402592</v>
      </c>
      <c r="J18" s="13" t="s">
        <v>15</v>
      </c>
      <c r="K18" s="13" t="s">
        <v>14</v>
      </c>
      <c r="L18" s="17" t="s">
        <v>17</v>
      </c>
    </row>
    <row r="19" spans="1:12">
      <c r="A19" s="1">
        <v>890304155</v>
      </c>
      <c r="B19" s="1" t="s">
        <v>12</v>
      </c>
      <c r="C19" s="4" t="s">
        <v>11</v>
      </c>
      <c r="D19" s="4">
        <v>229844</v>
      </c>
      <c r="E19" s="4" t="s">
        <v>69</v>
      </c>
      <c r="F19" s="72">
        <v>41495</v>
      </c>
      <c r="G19" s="75">
        <v>41495</v>
      </c>
      <c r="H19" s="12">
        <v>6141067</v>
      </c>
      <c r="I19" s="9">
        <v>6141067</v>
      </c>
      <c r="J19" s="13" t="s">
        <v>15</v>
      </c>
      <c r="K19" s="13" t="s">
        <v>14</v>
      </c>
      <c r="L19" s="17" t="s">
        <v>17</v>
      </c>
    </row>
    <row r="20" spans="1:12">
      <c r="A20" s="1">
        <v>890304155</v>
      </c>
      <c r="B20" s="1" t="s">
        <v>12</v>
      </c>
      <c r="C20" s="4" t="s">
        <v>11</v>
      </c>
      <c r="D20" s="4">
        <v>232729</v>
      </c>
      <c r="E20" s="4" t="s">
        <v>70</v>
      </c>
      <c r="F20" s="72">
        <v>41495</v>
      </c>
      <c r="G20" s="75">
        <v>41495</v>
      </c>
      <c r="H20" s="12">
        <v>94537</v>
      </c>
      <c r="I20" s="9">
        <v>94537</v>
      </c>
      <c r="J20" s="13" t="s">
        <v>15</v>
      </c>
      <c r="K20" s="13" t="s">
        <v>14</v>
      </c>
      <c r="L20" s="14" t="s">
        <v>16</v>
      </c>
    </row>
    <row r="21" spans="1:12">
      <c r="A21" s="1">
        <v>890304155</v>
      </c>
      <c r="B21" s="1" t="s">
        <v>12</v>
      </c>
      <c r="C21" s="4" t="s">
        <v>11</v>
      </c>
      <c r="D21" s="4">
        <v>236020</v>
      </c>
      <c r="E21" s="4" t="s">
        <v>71</v>
      </c>
      <c r="F21" s="72">
        <v>41527</v>
      </c>
      <c r="G21" s="75">
        <v>41527</v>
      </c>
      <c r="H21" s="12">
        <v>62100</v>
      </c>
      <c r="I21" s="9">
        <v>62100</v>
      </c>
      <c r="J21" s="13" t="s">
        <v>15</v>
      </c>
      <c r="K21" s="13" t="s">
        <v>14</v>
      </c>
      <c r="L21" s="14" t="s">
        <v>16</v>
      </c>
    </row>
    <row r="22" spans="1:12">
      <c r="A22" s="1">
        <v>890304155</v>
      </c>
      <c r="B22" s="1" t="s">
        <v>12</v>
      </c>
      <c r="C22" s="4" t="s">
        <v>11</v>
      </c>
      <c r="D22" s="4">
        <v>246042</v>
      </c>
      <c r="E22" s="4" t="s">
        <v>72</v>
      </c>
      <c r="F22" s="72">
        <v>41618</v>
      </c>
      <c r="G22" s="75">
        <v>41618</v>
      </c>
      <c r="H22" s="12">
        <v>169200</v>
      </c>
      <c r="I22" s="9">
        <v>169200</v>
      </c>
      <c r="J22" s="13" t="s">
        <v>15</v>
      </c>
      <c r="K22" s="13" t="s">
        <v>14</v>
      </c>
      <c r="L22" s="14" t="s">
        <v>16</v>
      </c>
    </row>
    <row r="23" spans="1:12">
      <c r="A23" s="1">
        <v>890304155</v>
      </c>
      <c r="B23" s="1" t="s">
        <v>12</v>
      </c>
      <c r="C23" s="4" t="s">
        <v>11</v>
      </c>
      <c r="D23" s="4">
        <v>246475</v>
      </c>
      <c r="E23" s="4" t="s">
        <v>73</v>
      </c>
      <c r="F23" s="72">
        <v>41618</v>
      </c>
      <c r="G23" s="75">
        <v>41618</v>
      </c>
      <c r="H23" s="12">
        <v>572603</v>
      </c>
      <c r="I23" s="9">
        <v>572603</v>
      </c>
      <c r="J23" s="13" t="s">
        <v>15</v>
      </c>
      <c r="K23" s="13" t="s">
        <v>14</v>
      </c>
      <c r="L23" s="14" t="s">
        <v>16</v>
      </c>
    </row>
    <row r="24" spans="1:12">
      <c r="A24" s="1">
        <v>890304155</v>
      </c>
      <c r="B24" s="1" t="s">
        <v>12</v>
      </c>
      <c r="C24" s="4" t="s">
        <v>11</v>
      </c>
      <c r="D24" s="4">
        <v>250921</v>
      </c>
      <c r="E24" s="4" t="s">
        <v>74</v>
      </c>
      <c r="F24" s="72">
        <v>41648</v>
      </c>
      <c r="G24" s="75">
        <v>41648</v>
      </c>
      <c r="H24" s="12">
        <v>67320</v>
      </c>
      <c r="I24" s="9">
        <v>67320</v>
      </c>
      <c r="J24" s="13" t="s">
        <v>15</v>
      </c>
      <c r="K24" s="13" t="s">
        <v>14</v>
      </c>
      <c r="L24" s="14" t="s">
        <v>16</v>
      </c>
    </row>
    <row r="25" spans="1:12">
      <c r="A25" s="1">
        <v>890304155</v>
      </c>
      <c r="B25" s="1" t="s">
        <v>12</v>
      </c>
      <c r="C25" s="4" t="s">
        <v>11</v>
      </c>
      <c r="D25" s="4">
        <v>207412</v>
      </c>
      <c r="E25" s="4" t="s">
        <v>75</v>
      </c>
      <c r="F25" s="72">
        <v>41912</v>
      </c>
      <c r="G25" s="75">
        <v>41912</v>
      </c>
      <c r="H25" s="12">
        <v>161165</v>
      </c>
      <c r="I25" s="9">
        <v>161165</v>
      </c>
      <c r="J25" s="13" t="s">
        <v>15</v>
      </c>
      <c r="K25" s="13" t="s">
        <v>14</v>
      </c>
      <c r="L25" s="14" t="s">
        <v>16</v>
      </c>
    </row>
    <row r="26" spans="1:12">
      <c r="A26" s="1">
        <v>890304155</v>
      </c>
      <c r="B26" s="1" t="s">
        <v>12</v>
      </c>
      <c r="C26" s="4" t="s">
        <v>11</v>
      </c>
      <c r="D26" s="4">
        <v>336578</v>
      </c>
      <c r="E26" s="4" t="s">
        <v>76</v>
      </c>
      <c r="F26" s="72">
        <v>42354</v>
      </c>
      <c r="G26" s="75">
        <v>42354</v>
      </c>
      <c r="H26" s="12">
        <v>42300</v>
      </c>
      <c r="I26" s="9">
        <v>42300</v>
      </c>
      <c r="J26" s="13" t="s">
        <v>15</v>
      </c>
      <c r="K26" s="13" t="s">
        <v>14</v>
      </c>
      <c r="L26" s="14" t="s">
        <v>16</v>
      </c>
    </row>
    <row r="27" spans="1:12">
      <c r="A27" s="1">
        <v>890304155</v>
      </c>
      <c r="B27" s="1" t="s">
        <v>12</v>
      </c>
      <c r="C27" s="4" t="s">
        <v>11</v>
      </c>
      <c r="D27" s="4">
        <v>337147</v>
      </c>
      <c r="E27" s="4" t="s">
        <v>77</v>
      </c>
      <c r="F27" s="72">
        <v>42354</v>
      </c>
      <c r="G27" s="75">
        <v>42354</v>
      </c>
      <c r="H27" s="12">
        <v>42300</v>
      </c>
      <c r="I27" s="9">
        <v>42300</v>
      </c>
      <c r="J27" s="13" t="s">
        <v>15</v>
      </c>
      <c r="K27" s="13" t="s">
        <v>14</v>
      </c>
      <c r="L27" s="14" t="s">
        <v>16</v>
      </c>
    </row>
    <row r="28" spans="1:12">
      <c r="A28" s="1">
        <v>890304155</v>
      </c>
      <c r="B28" s="1" t="s">
        <v>12</v>
      </c>
      <c r="C28" s="4" t="s">
        <v>11</v>
      </c>
      <c r="D28" s="4">
        <v>338540</v>
      </c>
      <c r="E28" s="4" t="s">
        <v>78</v>
      </c>
      <c r="F28" s="72">
        <v>42354</v>
      </c>
      <c r="G28" s="75">
        <v>42354</v>
      </c>
      <c r="H28" s="12">
        <v>53705</v>
      </c>
      <c r="I28" s="9">
        <v>53705</v>
      </c>
      <c r="J28" s="13" t="s">
        <v>15</v>
      </c>
      <c r="K28" s="13" t="s">
        <v>14</v>
      </c>
      <c r="L28" s="14" t="s">
        <v>16</v>
      </c>
    </row>
    <row r="29" spans="1:12">
      <c r="A29" s="1">
        <v>890304155</v>
      </c>
      <c r="B29" s="1" t="s">
        <v>12</v>
      </c>
      <c r="C29" s="4" t="s">
        <v>11</v>
      </c>
      <c r="D29" s="4">
        <v>391146</v>
      </c>
      <c r="E29" s="4" t="s">
        <v>79</v>
      </c>
      <c r="F29" s="72">
        <v>42586</v>
      </c>
      <c r="G29" s="75">
        <v>42586</v>
      </c>
      <c r="H29" s="12">
        <v>1</v>
      </c>
      <c r="I29" s="9">
        <v>1</v>
      </c>
      <c r="J29" s="13" t="s">
        <v>15</v>
      </c>
      <c r="K29" s="13" t="s">
        <v>14</v>
      </c>
      <c r="L29" s="14" t="s">
        <v>16</v>
      </c>
    </row>
    <row r="30" spans="1:12">
      <c r="A30" s="1">
        <v>890304155</v>
      </c>
      <c r="B30" s="1" t="s">
        <v>12</v>
      </c>
      <c r="C30" s="4" t="s">
        <v>11</v>
      </c>
      <c r="D30" s="4">
        <v>391359</v>
      </c>
      <c r="E30" s="4" t="s">
        <v>80</v>
      </c>
      <c r="F30" s="72">
        <v>42586</v>
      </c>
      <c r="G30" s="75">
        <v>42586</v>
      </c>
      <c r="H30" s="12">
        <v>37000</v>
      </c>
      <c r="I30" s="9">
        <v>37000</v>
      </c>
      <c r="J30" s="13" t="s">
        <v>15</v>
      </c>
      <c r="K30" s="13" t="s">
        <v>14</v>
      </c>
      <c r="L30" s="14" t="s">
        <v>16</v>
      </c>
    </row>
    <row r="31" spans="1:12">
      <c r="A31" s="1">
        <v>890304155</v>
      </c>
      <c r="B31" s="1" t="s">
        <v>12</v>
      </c>
      <c r="C31" s="4" t="s">
        <v>18</v>
      </c>
      <c r="D31" s="4">
        <v>1</v>
      </c>
      <c r="E31" s="4" t="s">
        <v>81</v>
      </c>
      <c r="F31" s="72">
        <v>42735</v>
      </c>
      <c r="G31" s="75">
        <v>42735</v>
      </c>
      <c r="H31" s="12">
        <v>11791875</v>
      </c>
      <c r="I31" s="9">
        <v>11791875</v>
      </c>
      <c r="J31" s="13" t="s">
        <v>15</v>
      </c>
      <c r="K31" s="13" t="s">
        <v>14</v>
      </c>
      <c r="L31" s="17" t="s">
        <v>17</v>
      </c>
    </row>
    <row r="32" spans="1:12">
      <c r="A32" s="1">
        <v>890304155</v>
      </c>
      <c r="B32" s="1" t="s">
        <v>12</v>
      </c>
      <c r="C32" s="4" t="s">
        <v>11</v>
      </c>
      <c r="D32" s="4">
        <v>444246</v>
      </c>
      <c r="E32" s="4" t="s">
        <v>82</v>
      </c>
      <c r="F32" s="72">
        <v>42850</v>
      </c>
      <c r="G32" s="75">
        <v>42870</v>
      </c>
      <c r="H32" s="12">
        <v>2388850</v>
      </c>
      <c r="I32" s="9">
        <v>2388850</v>
      </c>
      <c r="J32" s="13" t="s">
        <v>15</v>
      </c>
      <c r="K32" s="13" t="s">
        <v>14</v>
      </c>
      <c r="L32" s="17" t="s">
        <v>17</v>
      </c>
    </row>
    <row r="33" spans="1:12">
      <c r="A33" s="1">
        <v>890304155</v>
      </c>
      <c r="B33" s="1" t="s">
        <v>12</v>
      </c>
      <c r="C33" s="4" t="s">
        <v>11</v>
      </c>
      <c r="D33" s="4">
        <v>486781</v>
      </c>
      <c r="E33" s="4" t="s">
        <v>83</v>
      </c>
      <c r="F33" s="72">
        <v>43063</v>
      </c>
      <c r="G33" s="75">
        <v>43089</v>
      </c>
      <c r="H33" s="12">
        <v>2721800</v>
      </c>
      <c r="I33" s="9">
        <v>2721800</v>
      </c>
      <c r="J33" s="13" t="s">
        <v>15</v>
      </c>
      <c r="K33" s="13" t="s">
        <v>14</v>
      </c>
      <c r="L33" s="17" t="s">
        <v>17</v>
      </c>
    </row>
    <row r="34" spans="1:12">
      <c r="A34" s="1">
        <v>890304155</v>
      </c>
      <c r="B34" s="1" t="s">
        <v>12</v>
      </c>
      <c r="C34" s="4" t="s">
        <v>11</v>
      </c>
      <c r="D34" s="4">
        <v>100078773</v>
      </c>
      <c r="E34" s="4" t="s">
        <v>84</v>
      </c>
      <c r="F34" s="72">
        <v>44168.803449074076</v>
      </c>
      <c r="G34" s="75">
        <v>44239</v>
      </c>
      <c r="H34" s="12">
        <v>532807</v>
      </c>
      <c r="I34" s="9">
        <v>532807</v>
      </c>
      <c r="J34" s="13" t="s">
        <v>15</v>
      </c>
      <c r="K34" s="13" t="s">
        <v>14</v>
      </c>
      <c r="L34" s="14" t="s">
        <v>16</v>
      </c>
    </row>
    <row r="35" spans="1:12">
      <c r="A35" s="1">
        <v>890304155</v>
      </c>
      <c r="B35" s="1" t="s">
        <v>12</v>
      </c>
      <c r="C35" s="4"/>
      <c r="D35" s="4">
        <v>100079191</v>
      </c>
      <c r="E35" s="4" t="s">
        <v>85</v>
      </c>
      <c r="F35" s="72">
        <v>44173.466550925928</v>
      </c>
      <c r="G35" s="75">
        <v>44239</v>
      </c>
      <c r="H35" s="12">
        <v>310936</v>
      </c>
      <c r="I35" s="9">
        <v>310936</v>
      </c>
      <c r="J35" s="13" t="s">
        <v>15</v>
      </c>
      <c r="K35" s="13" t="s">
        <v>14</v>
      </c>
      <c r="L35" s="14" t="s">
        <v>16</v>
      </c>
    </row>
    <row r="36" spans="1:12">
      <c r="A36" s="1">
        <v>890304155</v>
      </c>
      <c r="B36" s="1" t="s">
        <v>12</v>
      </c>
      <c r="C36" s="4"/>
      <c r="D36" s="4">
        <v>100079361</v>
      </c>
      <c r="E36" s="4" t="s">
        <v>86</v>
      </c>
      <c r="F36" s="72">
        <v>44175.467928240738</v>
      </c>
      <c r="G36" s="75">
        <v>44239</v>
      </c>
      <c r="H36" s="12">
        <v>61612</v>
      </c>
      <c r="I36" s="9">
        <v>61612</v>
      </c>
      <c r="J36" s="13" t="s">
        <v>15</v>
      </c>
      <c r="K36" s="13" t="s">
        <v>14</v>
      </c>
      <c r="L36" s="14" t="s">
        <v>16</v>
      </c>
    </row>
    <row r="37" spans="1:12">
      <c r="A37" s="1">
        <v>890304155</v>
      </c>
      <c r="B37" s="1" t="s">
        <v>12</v>
      </c>
      <c r="C37" s="4"/>
      <c r="D37" s="4">
        <v>100079989</v>
      </c>
      <c r="E37" s="4" t="s">
        <v>87</v>
      </c>
      <c r="F37" s="72">
        <v>44180.620185185187</v>
      </c>
      <c r="G37" s="75">
        <v>44239</v>
      </c>
      <c r="H37" s="12">
        <v>299330</v>
      </c>
      <c r="I37" s="9">
        <v>299330</v>
      </c>
      <c r="J37" s="13" t="s">
        <v>15</v>
      </c>
      <c r="K37" s="13" t="s">
        <v>14</v>
      </c>
      <c r="L37" s="14" t="s">
        <v>16</v>
      </c>
    </row>
    <row r="38" spans="1:12">
      <c r="A38" s="1">
        <v>890304155</v>
      </c>
      <c r="B38" s="1" t="s">
        <v>12</v>
      </c>
      <c r="C38" s="4"/>
      <c r="D38" s="4">
        <v>100080443</v>
      </c>
      <c r="E38" s="4" t="s">
        <v>88</v>
      </c>
      <c r="F38" s="72">
        <v>44183.623252314814</v>
      </c>
      <c r="G38" s="75">
        <v>44239</v>
      </c>
      <c r="H38" s="12">
        <v>57642</v>
      </c>
      <c r="I38" s="9">
        <v>57642</v>
      </c>
      <c r="J38" s="13" t="s">
        <v>15</v>
      </c>
      <c r="K38" s="13" t="s">
        <v>14</v>
      </c>
      <c r="L38" s="14" t="s">
        <v>16</v>
      </c>
    </row>
    <row r="39" spans="1:12">
      <c r="A39" s="1">
        <v>890304155</v>
      </c>
      <c r="B39" s="1" t="s">
        <v>12</v>
      </c>
      <c r="C39" s="4"/>
      <c r="D39" s="4">
        <v>100080648</v>
      </c>
      <c r="E39" s="4" t="s">
        <v>89</v>
      </c>
      <c r="F39" s="72">
        <v>44183.624131944445</v>
      </c>
      <c r="G39" s="75">
        <v>44239</v>
      </c>
      <c r="H39" s="12">
        <v>67735</v>
      </c>
      <c r="I39" s="9">
        <v>67735</v>
      </c>
      <c r="J39" s="13" t="s">
        <v>15</v>
      </c>
      <c r="K39" s="13" t="s">
        <v>14</v>
      </c>
      <c r="L39" s="14" t="s">
        <v>16</v>
      </c>
    </row>
    <row r="40" spans="1:12">
      <c r="A40" s="1">
        <v>890304155</v>
      </c>
      <c r="B40" s="1" t="s">
        <v>12</v>
      </c>
      <c r="C40" s="4"/>
      <c r="D40" s="4">
        <v>100081690</v>
      </c>
      <c r="E40" s="4" t="s">
        <v>90</v>
      </c>
      <c r="F40" s="72">
        <v>44193.807210648149</v>
      </c>
      <c r="G40" s="75">
        <v>44239</v>
      </c>
      <c r="H40" s="12">
        <v>314245</v>
      </c>
      <c r="I40" s="9">
        <v>314245</v>
      </c>
      <c r="J40" s="13" t="s">
        <v>15</v>
      </c>
      <c r="K40" s="13" t="s">
        <v>14</v>
      </c>
      <c r="L40" s="14" t="s">
        <v>16</v>
      </c>
    </row>
    <row r="41" spans="1:12">
      <c r="A41" s="1">
        <v>890304155</v>
      </c>
      <c r="B41" s="1" t="s">
        <v>12</v>
      </c>
      <c r="C41" s="4"/>
      <c r="D41" s="4">
        <v>100081805</v>
      </c>
      <c r="E41" s="4" t="s">
        <v>91</v>
      </c>
      <c r="F41" s="72">
        <v>44194.807743055557</v>
      </c>
      <c r="G41" s="75">
        <v>44239</v>
      </c>
      <c r="H41" s="12">
        <v>308425</v>
      </c>
      <c r="I41" s="9">
        <v>308425</v>
      </c>
      <c r="J41" s="13" t="s">
        <v>15</v>
      </c>
      <c r="K41" s="13" t="s">
        <v>14</v>
      </c>
      <c r="L41" s="14" t="s">
        <v>16</v>
      </c>
    </row>
    <row r="42" spans="1:12">
      <c r="A42" s="1">
        <v>890304155</v>
      </c>
      <c r="B42" s="1" t="s">
        <v>12</v>
      </c>
      <c r="C42" s="4"/>
      <c r="D42" s="4">
        <v>100082013</v>
      </c>
      <c r="E42" s="4" t="s">
        <v>92</v>
      </c>
      <c r="F42" s="72">
        <v>44195.809340277781</v>
      </c>
      <c r="G42" s="75">
        <v>44239</v>
      </c>
      <c r="H42" s="12">
        <v>57642</v>
      </c>
      <c r="I42" s="9">
        <v>57642</v>
      </c>
      <c r="J42" s="13" t="s">
        <v>15</v>
      </c>
      <c r="K42" s="13" t="s">
        <v>14</v>
      </c>
      <c r="L42" s="14" t="s">
        <v>16</v>
      </c>
    </row>
    <row r="43" spans="1:12">
      <c r="A43" s="1">
        <v>890304155</v>
      </c>
      <c r="B43" s="1" t="s">
        <v>12</v>
      </c>
      <c r="C43" s="4"/>
      <c r="D43" s="4">
        <v>100091787</v>
      </c>
      <c r="E43" s="4" t="s">
        <v>93</v>
      </c>
      <c r="F43" s="72">
        <v>44265.346273148149</v>
      </c>
      <c r="G43" s="75">
        <v>44302</v>
      </c>
      <c r="H43" s="12">
        <v>59659</v>
      </c>
      <c r="I43" s="9">
        <v>59659</v>
      </c>
      <c r="J43" s="13" t="s">
        <v>15</v>
      </c>
      <c r="K43" s="13" t="s">
        <v>14</v>
      </c>
      <c r="L43" s="14" t="s">
        <v>16</v>
      </c>
    </row>
    <row r="44" spans="1:12">
      <c r="A44" s="1">
        <v>890304155</v>
      </c>
      <c r="B44" s="1" t="s">
        <v>12</v>
      </c>
      <c r="C44" s="4"/>
      <c r="D44" s="4">
        <v>100094723</v>
      </c>
      <c r="E44" s="4" t="s">
        <v>94</v>
      </c>
      <c r="F44" s="72">
        <v>44285</v>
      </c>
      <c r="G44" s="75">
        <v>44302</v>
      </c>
      <c r="H44" s="12">
        <v>60000</v>
      </c>
      <c r="I44" s="9">
        <v>60000</v>
      </c>
      <c r="J44" s="13" t="s">
        <v>15</v>
      </c>
      <c r="K44" s="13" t="s">
        <v>14</v>
      </c>
      <c r="L44" s="14" t="s">
        <v>16</v>
      </c>
    </row>
    <row r="45" spans="1:12">
      <c r="A45" s="1">
        <v>890304155</v>
      </c>
      <c r="B45" s="1" t="s">
        <v>12</v>
      </c>
      <c r="C45" s="4"/>
      <c r="D45" s="4">
        <v>100101507</v>
      </c>
      <c r="E45" s="4" t="s">
        <v>95</v>
      </c>
      <c r="F45" s="72">
        <v>44341.668124999997</v>
      </c>
      <c r="G45" s="75" t="s">
        <v>13</v>
      </c>
      <c r="H45" s="12">
        <v>308563</v>
      </c>
      <c r="I45" s="9">
        <v>308563</v>
      </c>
      <c r="J45" s="13" t="s">
        <v>15</v>
      </c>
      <c r="K45" s="13" t="s">
        <v>14</v>
      </c>
      <c r="L45" s="14" t="s">
        <v>16</v>
      </c>
    </row>
    <row r="46" spans="1:12">
      <c r="A46" s="1">
        <v>890304155</v>
      </c>
      <c r="B46" s="1" t="s">
        <v>12</v>
      </c>
      <c r="C46" s="4"/>
      <c r="D46" s="4">
        <v>100103940</v>
      </c>
      <c r="E46" s="4" t="s">
        <v>96</v>
      </c>
      <c r="F46" s="72">
        <v>44362.685370370367</v>
      </c>
      <c r="G46" s="75">
        <v>44580</v>
      </c>
      <c r="H46" s="12">
        <v>801921</v>
      </c>
      <c r="I46" s="9">
        <v>801921</v>
      </c>
      <c r="J46" s="13" t="s">
        <v>15</v>
      </c>
      <c r="K46" s="13" t="s">
        <v>14</v>
      </c>
      <c r="L46" s="14" t="s">
        <v>16</v>
      </c>
    </row>
    <row r="47" spans="1:12">
      <c r="A47" s="1">
        <v>890304155</v>
      </c>
      <c r="B47" s="1" t="s">
        <v>12</v>
      </c>
      <c r="C47" s="4"/>
      <c r="D47" s="4">
        <v>100133392</v>
      </c>
      <c r="E47" s="4" t="s">
        <v>97</v>
      </c>
      <c r="F47" s="72">
        <v>44562.430798611109</v>
      </c>
      <c r="G47" s="75">
        <v>44601</v>
      </c>
      <c r="H47" s="12">
        <v>65666</v>
      </c>
      <c r="I47" s="9">
        <v>65666</v>
      </c>
      <c r="J47" s="13" t="s">
        <v>15</v>
      </c>
      <c r="K47" s="13" t="s">
        <v>14</v>
      </c>
      <c r="L47" s="14" t="s">
        <v>16</v>
      </c>
    </row>
    <row r="48" spans="1:12">
      <c r="A48" s="1">
        <v>890304155</v>
      </c>
      <c r="B48" s="1" t="s">
        <v>12</v>
      </c>
      <c r="C48" s="4"/>
      <c r="D48" s="4">
        <v>100133607</v>
      </c>
      <c r="E48" s="4" t="s">
        <v>98</v>
      </c>
      <c r="F48" s="72">
        <v>44565.434513888889</v>
      </c>
      <c r="G48" s="75">
        <v>44601</v>
      </c>
      <c r="H48" s="12">
        <v>828053</v>
      </c>
      <c r="I48" s="9">
        <v>828053</v>
      </c>
      <c r="J48" s="13" t="s">
        <v>15</v>
      </c>
      <c r="K48" s="13" t="s">
        <v>14</v>
      </c>
      <c r="L48" s="14" t="s">
        <v>16</v>
      </c>
    </row>
    <row r="49" spans="1:12">
      <c r="A49" s="1">
        <v>890304155</v>
      </c>
      <c r="B49" s="1" t="s">
        <v>12</v>
      </c>
      <c r="C49" s="4"/>
      <c r="D49" s="4">
        <v>100133686</v>
      </c>
      <c r="E49" s="4" t="s">
        <v>99</v>
      </c>
      <c r="F49" s="72">
        <v>44565.435358796298</v>
      </c>
      <c r="G49" s="75">
        <v>44601</v>
      </c>
      <c r="H49" s="12">
        <v>329041</v>
      </c>
      <c r="I49" s="9">
        <v>329041</v>
      </c>
      <c r="J49" s="13" t="s">
        <v>15</v>
      </c>
      <c r="K49" s="13" t="s">
        <v>14</v>
      </c>
      <c r="L49" s="14" t="s">
        <v>16</v>
      </c>
    </row>
    <row r="50" spans="1:12">
      <c r="A50" s="1">
        <v>890304155</v>
      </c>
      <c r="B50" s="1" t="s">
        <v>12</v>
      </c>
      <c r="C50" s="4"/>
      <c r="D50" s="4">
        <v>100134143</v>
      </c>
      <c r="E50" s="4" t="s">
        <v>100</v>
      </c>
      <c r="F50" s="72">
        <v>44568.440810185188</v>
      </c>
      <c r="G50" s="75">
        <v>44601</v>
      </c>
      <c r="H50" s="12">
        <v>72389</v>
      </c>
      <c r="I50" s="9">
        <v>72389</v>
      </c>
      <c r="J50" s="13" t="s">
        <v>15</v>
      </c>
      <c r="K50" s="13" t="s">
        <v>14</v>
      </c>
      <c r="L50" s="14" t="s">
        <v>16</v>
      </c>
    </row>
    <row r="51" spans="1:12">
      <c r="A51" s="1">
        <v>890304155</v>
      </c>
      <c r="B51" s="1" t="s">
        <v>12</v>
      </c>
      <c r="C51" s="4"/>
      <c r="D51" s="4">
        <v>100134702</v>
      </c>
      <c r="E51" s="4" t="s">
        <v>101</v>
      </c>
      <c r="F51" s="72">
        <v>44574.447233796294</v>
      </c>
      <c r="G51" s="75">
        <v>44601</v>
      </c>
      <c r="H51" s="12">
        <v>68889</v>
      </c>
      <c r="I51" s="9">
        <v>68889</v>
      </c>
      <c r="J51" s="13" t="s">
        <v>15</v>
      </c>
      <c r="K51" s="13" t="s">
        <v>14</v>
      </c>
      <c r="L51" s="14" t="s">
        <v>16</v>
      </c>
    </row>
    <row r="52" spans="1:12">
      <c r="A52" s="1">
        <v>890304155</v>
      </c>
      <c r="B52" s="1" t="s">
        <v>12</v>
      </c>
      <c r="C52" s="4"/>
      <c r="D52" s="4">
        <v>100134956</v>
      </c>
      <c r="E52" s="4" t="s">
        <v>102</v>
      </c>
      <c r="F52" s="72">
        <v>44576.451041666667</v>
      </c>
      <c r="G52" s="75">
        <v>44601</v>
      </c>
      <c r="H52" s="12">
        <v>66500</v>
      </c>
      <c r="I52" s="9">
        <v>66500</v>
      </c>
      <c r="J52" s="13" t="s">
        <v>15</v>
      </c>
      <c r="K52" s="13" t="s">
        <v>14</v>
      </c>
      <c r="L52" s="14" t="s">
        <v>16</v>
      </c>
    </row>
    <row r="53" spans="1:12">
      <c r="A53" s="1">
        <v>890304155</v>
      </c>
      <c r="B53" s="1" t="s">
        <v>12</v>
      </c>
      <c r="C53" s="4"/>
      <c r="D53" s="4">
        <v>100134965</v>
      </c>
      <c r="E53" s="4" t="s">
        <v>103</v>
      </c>
      <c r="F53" s="72">
        <v>44576.45107638889</v>
      </c>
      <c r="G53" s="75">
        <v>44601</v>
      </c>
      <c r="H53" s="12">
        <v>80243</v>
      </c>
      <c r="I53" s="9">
        <v>80243</v>
      </c>
      <c r="J53" s="13" t="s">
        <v>15</v>
      </c>
      <c r="K53" s="13" t="s">
        <v>14</v>
      </c>
      <c r="L53" s="14" t="s">
        <v>16</v>
      </c>
    </row>
    <row r="54" spans="1:12">
      <c r="A54" s="1">
        <v>890304155</v>
      </c>
      <c r="B54" s="1" t="s">
        <v>12</v>
      </c>
      <c r="C54" s="4"/>
      <c r="D54" s="4">
        <v>100135583</v>
      </c>
      <c r="E54" s="4" t="s">
        <v>104</v>
      </c>
      <c r="F54" s="72">
        <v>44580.461458333331</v>
      </c>
      <c r="G54" s="75">
        <v>44601</v>
      </c>
      <c r="H54" s="12">
        <v>65666</v>
      </c>
      <c r="I54" s="9">
        <v>65666</v>
      </c>
      <c r="J54" s="13" t="s">
        <v>15</v>
      </c>
      <c r="K54" s="13" t="s">
        <v>14</v>
      </c>
      <c r="L54" s="14" t="s">
        <v>16</v>
      </c>
    </row>
    <row r="55" spans="1:12">
      <c r="A55" s="1">
        <v>890304155</v>
      </c>
      <c r="B55" s="1" t="s">
        <v>12</v>
      </c>
      <c r="C55" s="4"/>
      <c r="D55" s="4">
        <v>100135691</v>
      </c>
      <c r="E55" s="4" t="s">
        <v>105</v>
      </c>
      <c r="F55" s="72">
        <v>44581.463043981479</v>
      </c>
      <c r="G55" s="75">
        <v>44601</v>
      </c>
      <c r="H55" s="12">
        <v>313298</v>
      </c>
      <c r="I55" s="9">
        <v>313298</v>
      </c>
      <c r="J55" s="13" t="s">
        <v>15</v>
      </c>
      <c r="K55" s="13" t="s">
        <v>14</v>
      </c>
      <c r="L55" s="14" t="s">
        <v>16</v>
      </c>
    </row>
    <row r="56" spans="1:12">
      <c r="A56" s="1">
        <v>890304155</v>
      </c>
      <c r="B56" s="1" t="s">
        <v>12</v>
      </c>
      <c r="C56" s="4"/>
      <c r="D56" s="4">
        <v>100135830</v>
      </c>
      <c r="E56" s="4" t="s">
        <v>106</v>
      </c>
      <c r="F56" s="72">
        <v>44582.465254629627</v>
      </c>
      <c r="G56" s="75">
        <v>44601</v>
      </c>
      <c r="H56" s="12">
        <v>71772</v>
      </c>
      <c r="I56" s="9">
        <v>71772</v>
      </c>
      <c r="J56" s="13" t="s">
        <v>15</v>
      </c>
      <c r="K56" s="13" t="s">
        <v>14</v>
      </c>
      <c r="L56" s="14" t="s">
        <v>16</v>
      </c>
    </row>
    <row r="57" spans="1:12">
      <c r="A57" s="1">
        <v>890304155</v>
      </c>
      <c r="B57" s="1" t="s">
        <v>12</v>
      </c>
      <c r="C57" s="4"/>
      <c r="D57" s="4">
        <v>100135881</v>
      </c>
      <c r="E57" s="4" t="s">
        <v>107</v>
      </c>
      <c r="F57" s="72">
        <v>44585.465486111112</v>
      </c>
      <c r="G57" s="75">
        <v>44601</v>
      </c>
      <c r="H57" s="12">
        <v>76015</v>
      </c>
      <c r="I57" s="9">
        <v>76015</v>
      </c>
      <c r="J57" s="13" t="s">
        <v>15</v>
      </c>
      <c r="K57" s="13" t="s">
        <v>14</v>
      </c>
      <c r="L57" s="14" t="s">
        <v>16</v>
      </c>
    </row>
    <row r="58" spans="1:12">
      <c r="A58" s="1">
        <v>890304155</v>
      </c>
      <c r="B58" s="1" t="s">
        <v>12</v>
      </c>
      <c r="C58" s="4"/>
      <c r="D58" s="4">
        <v>100138002</v>
      </c>
      <c r="E58" s="4" t="s">
        <v>108</v>
      </c>
      <c r="F58" s="72">
        <v>44597.342685185184</v>
      </c>
      <c r="G58" s="75">
        <v>44634</v>
      </c>
      <c r="H58" s="12">
        <v>66470</v>
      </c>
      <c r="I58" s="9">
        <v>66470</v>
      </c>
      <c r="J58" s="13" t="s">
        <v>15</v>
      </c>
      <c r="K58" s="13" t="s">
        <v>14</v>
      </c>
      <c r="L58" s="14" t="s">
        <v>16</v>
      </c>
    </row>
    <row r="59" spans="1:12">
      <c r="A59" s="1">
        <v>890304155</v>
      </c>
      <c r="B59" s="1" t="s">
        <v>12</v>
      </c>
      <c r="C59" s="4"/>
      <c r="D59" s="4">
        <v>100139086</v>
      </c>
      <c r="E59" s="4" t="s">
        <v>109</v>
      </c>
      <c r="F59" s="72">
        <v>44604.48337962963</v>
      </c>
      <c r="G59" s="75">
        <v>44692</v>
      </c>
      <c r="H59" s="12">
        <v>79720</v>
      </c>
      <c r="I59" s="9">
        <v>79720</v>
      </c>
      <c r="J59" s="13" t="s">
        <v>15</v>
      </c>
      <c r="K59" s="13" t="s">
        <v>14</v>
      </c>
      <c r="L59" s="14" t="s">
        <v>16</v>
      </c>
    </row>
    <row r="60" spans="1:12">
      <c r="A60" s="1">
        <v>890304155</v>
      </c>
      <c r="B60" s="1" t="s">
        <v>12</v>
      </c>
      <c r="C60" s="4"/>
      <c r="D60" s="4">
        <v>100139353</v>
      </c>
      <c r="E60" s="4" t="s">
        <v>110</v>
      </c>
      <c r="F60" s="72">
        <v>44606.752627314818</v>
      </c>
      <c r="G60" s="75">
        <v>44634</v>
      </c>
      <c r="H60" s="12">
        <v>181109</v>
      </c>
      <c r="I60" s="9">
        <v>181109</v>
      </c>
      <c r="J60" s="13" t="s">
        <v>15</v>
      </c>
      <c r="K60" s="13" t="s">
        <v>14</v>
      </c>
      <c r="L60" s="14" t="s">
        <v>16</v>
      </c>
    </row>
    <row r="61" spans="1:12">
      <c r="A61" s="1">
        <v>890304155</v>
      </c>
      <c r="B61" s="1" t="s">
        <v>12</v>
      </c>
      <c r="C61" s="4"/>
      <c r="D61" s="4">
        <v>100140215</v>
      </c>
      <c r="E61" s="4" t="s">
        <v>111</v>
      </c>
      <c r="F61" s="72">
        <v>44610.755798611113</v>
      </c>
      <c r="G61" s="75">
        <v>44634</v>
      </c>
      <c r="H61" s="12">
        <v>65666</v>
      </c>
      <c r="I61" s="9">
        <v>65666</v>
      </c>
      <c r="J61" s="13" t="s">
        <v>15</v>
      </c>
      <c r="K61" s="13" t="s">
        <v>14</v>
      </c>
      <c r="L61" s="14" t="s">
        <v>16</v>
      </c>
    </row>
    <row r="62" spans="1:12">
      <c r="A62" s="1">
        <v>890304155</v>
      </c>
      <c r="B62" s="1" t="s">
        <v>12</v>
      </c>
      <c r="C62" s="4"/>
      <c r="D62" s="4">
        <v>100140334</v>
      </c>
      <c r="E62" s="4" t="s">
        <v>112</v>
      </c>
      <c r="F62" s="72">
        <v>44612.756111111114</v>
      </c>
      <c r="G62" s="75">
        <v>44634</v>
      </c>
      <c r="H62" s="12">
        <v>307366</v>
      </c>
      <c r="I62" s="9">
        <v>307366</v>
      </c>
      <c r="J62" s="13" t="s">
        <v>15</v>
      </c>
      <c r="K62" s="13" t="s">
        <v>14</v>
      </c>
      <c r="L62" s="14" t="s">
        <v>16</v>
      </c>
    </row>
    <row r="63" spans="1:12">
      <c r="A63" s="1">
        <v>890304155</v>
      </c>
      <c r="B63" s="1" t="s">
        <v>12</v>
      </c>
      <c r="C63" s="4"/>
      <c r="D63" s="4">
        <v>100140761</v>
      </c>
      <c r="E63" s="4" t="s">
        <v>113</v>
      </c>
      <c r="F63" s="72">
        <v>44614.408750000002</v>
      </c>
      <c r="G63" s="75">
        <v>44634</v>
      </c>
      <c r="H63" s="12">
        <v>65666</v>
      </c>
      <c r="I63" s="9">
        <v>65666</v>
      </c>
      <c r="J63" s="13" t="s">
        <v>15</v>
      </c>
      <c r="K63" s="13" t="s">
        <v>14</v>
      </c>
      <c r="L63" s="14" t="s">
        <v>16</v>
      </c>
    </row>
    <row r="64" spans="1:12">
      <c r="A64" s="1">
        <v>890304155</v>
      </c>
      <c r="B64" s="1" t="s">
        <v>12</v>
      </c>
      <c r="C64" s="4"/>
      <c r="D64" s="4">
        <v>100142702</v>
      </c>
      <c r="E64" s="4" t="s">
        <v>114</v>
      </c>
      <c r="F64" s="72">
        <v>44627.770775462966</v>
      </c>
      <c r="G64" s="75">
        <v>44662</v>
      </c>
      <c r="H64" s="12">
        <v>1550921</v>
      </c>
      <c r="I64" s="9">
        <v>1550921</v>
      </c>
      <c r="J64" s="13" t="s">
        <v>15</v>
      </c>
      <c r="K64" s="13" t="s">
        <v>14</v>
      </c>
      <c r="L64" s="14" t="s">
        <v>16</v>
      </c>
    </row>
    <row r="65" spans="1:12">
      <c r="A65" s="1">
        <v>890304155</v>
      </c>
      <c r="B65" s="1" t="s">
        <v>12</v>
      </c>
      <c r="C65" s="4"/>
      <c r="D65" s="4">
        <v>100142867</v>
      </c>
      <c r="E65" s="4" t="s">
        <v>115</v>
      </c>
      <c r="F65" s="72">
        <v>44627.771423611113</v>
      </c>
      <c r="G65" s="75">
        <v>44662</v>
      </c>
      <c r="H65" s="12">
        <v>65666</v>
      </c>
      <c r="I65" s="9">
        <v>65666</v>
      </c>
      <c r="J65" s="13" t="s">
        <v>15</v>
      </c>
      <c r="K65" s="13" t="s">
        <v>14</v>
      </c>
      <c r="L65" s="14" t="s">
        <v>16</v>
      </c>
    </row>
    <row r="66" spans="1:12">
      <c r="A66" s="1">
        <v>890304155</v>
      </c>
      <c r="B66" s="1" t="s">
        <v>12</v>
      </c>
      <c r="C66" s="4"/>
      <c r="D66" s="4">
        <v>100143796</v>
      </c>
      <c r="E66" s="4" t="s">
        <v>116</v>
      </c>
      <c r="F66" s="72">
        <v>44632.733368055553</v>
      </c>
      <c r="G66" s="75">
        <v>44662</v>
      </c>
      <c r="H66" s="12">
        <v>73883</v>
      </c>
      <c r="I66" s="9">
        <v>73883</v>
      </c>
      <c r="J66" s="13" t="s">
        <v>15</v>
      </c>
      <c r="K66" s="13" t="s">
        <v>14</v>
      </c>
      <c r="L66" s="14" t="s">
        <v>16</v>
      </c>
    </row>
    <row r="67" spans="1:12">
      <c r="A67" s="1">
        <v>890304155</v>
      </c>
      <c r="B67" s="1" t="s">
        <v>12</v>
      </c>
      <c r="C67" s="4"/>
      <c r="D67" s="4">
        <v>100143797</v>
      </c>
      <c r="E67" s="4" t="s">
        <v>117</v>
      </c>
      <c r="F67" s="72">
        <v>44632.73337962963</v>
      </c>
      <c r="G67" s="75">
        <v>44662</v>
      </c>
      <c r="H67" s="12">
        <v>65749</v>
      </c>
      <c r="I67" s="9">
        <v>65749</v>
      </c>
      <c r="J67" s="13" t="s">
        <v>15</v>
      </c>
      <c r="K67" s="13" t="s">
        <v>14</v>
      </c>
      <c r="L67" s="14" t="s">
        <v>16</v>
      </c>
    </row>
    <row r="68" spans="1:12">
      <c r="A68" s="1">
        <v>890304155</v>
      </c>
      <c r="B68" s="1" t="s">
        <v>12</v>
      </c>
      <c r="C68" s="4"/>
      <c r="D68" s="4">
        <v>100145361</v>
      </c>
      <c r="E68" s="4" t="s">
        <v>118</v>
      </c>
      <c r="F68" s="72">
        <v>44643.390046296299</v>
      </c>
      <c r="G68" s="75">
        <v>44662</v>
      </c>
      <c r="H68" s="12">
        <v>65963</v>
      </c>
      <c r="I68" s="9">
        <v>65963</v>
      </c>
      <c r="J68" s="13" t="s">
        <v>15</v>
      </c>
      <c r="K68" s="13" t="s">
        <v>14</v>
      </c>
      <c r="L68" s="14" t="s">
        <v>16</v>
      </c>
    </row>
    <row r="69" spans="1:12">
      <c r="A69" s="1">
        <v>890304155</v>
      </c>
      <c r="B69" s="1" t="s">
        <v>12</v>
      </c>
      <c r="C69" s="4"/>
      <c r="D69" s="4">
        <v>100146160</v>
      </c>
      <c r="E69" s="4" t="s">
        <v>119</v>
      </c>
      <c r="F69" s="72">
        <v>44648.622291666667</v>
      </c>
      <c r="G69" s="75">
        <v>44662</v>
      </c>
      <c r="H69" s="12">
        <v>65666</v>
      </c>
      <c r="I69" s="9">
        <v>65666</v>
      </c>
      <c r="J69" s="13" t="s">
        <v>15</v>
      </c>
      <c r="K69" s="13" t="s">
        <v>14</v>
      </c>
      <c r="L69" s="14" t="s">
        <v>16</v>
      </c>
    </row>
    <row r="70" spans="1:12">
      <c r="A70" s="1">
        <v>890304155</v>
      </c>
      <c r="B70" s="1" t="s">
        <v>12</v>
      </c>
      <c r="C70" s="4"/>
      <c r="D70" s="4">
        <v>100147100</v>
      </c>
      <c r="E70" s="4" t="s">
        <v>120</v>
      </c>
      <c r="F70" s="72">
        <v>44652.374166666668</v>
      </c>
      <c r="G70" s="75">
        <v>44662</v>
      </c>
      <c r="H70" s="12">
        <v>72109</v>
      </c>
      <c r="I70" s="9">
        <v>72109</v>
      </c>
      <c r="J70" s="13" t="s">
        <v>15</v>
      </c>
      <c r="K70" s="13" t="s">
        <v>14</v>
      </c>
      <c r="L70" s="14" t="s">
        <v>16</v>
      </c>
    </row>
    <row r="71" spans="1:12">
      <c r="A71" s="1">
        <v>890304155</v>
      </c>
      <c r="B71" s="1" t="s">
        <v>12</v>
      </c>
      <c r="C71" s="4"/>
      <c r="D71" s="4">
        <v>100147276</v>
      </c>
      <c r="E71" s="4" t="s">
        <v>121</v>
      </c>
      <c r="F71" s="72">
        <v>44653.597986111112</v>
      </c>
      <c r="G71" s="75">
        <v>44662</v>
      </c>
      <c r="H71" s="12">
        <v>91019</v>
      </c>
      <c r="I71" s="9">
        <v>91019</v>
      </c>
      <c r="J71" s="13" t="s">
        <v>15</v>
      </c>
      <c r="K71" s="13" t="s">
        <v>14</v>
      </c>
      <c r="L71" s="14" t="s">
        <v>16</v>
      </c>
    </row>
    <row r="72" spans="1:12">
      <c r="A72" s="1">
        <v>890304155</v>
      </c>
      <c r="B72" s="1" t="s">
        <v>12</v>
      </c>
      <c r="C72" s="4"/>
      <c r="D72" s="4">
        <v>100147328</v>
      </c>
      <c r="E72" s="4" t="s">
        <v>122</v>
      </c>
      <c r="F72" s="72">
        <v>44653.598067129627</v>
      </c>
      <c r="G72" s="75">
        <v>44662</v>
      </c>
      <c r="H72" s="12">
        <v>65666</v>
      </c>
      <c r="I72" s="9">
        <v>65666</v>
      </c>
      <c r="J72" s="13" t="s">
        <v>15</v>
      </c>
      <c r="K72" s="13" t="s">
        <v>14</v>
      </c>
      <c r="L72" s="14" t="s">
        <v>16</v>
      </c>
    </row>
    <row r="73" spans="1:12">
      <c r="A73" s="1">
        <v>890304155</v>
      </c>
      <c r="B73" s="1" t="s">
        <v>12</v>
      </c>
      <c r="C73" s="4"/>
      <c r="D73" s="4">
        <v>100149028</v>
      </c>
      <c r="E73" s="4" t="s">
        <v>123</v>
      </c>
      <c r="F73" s="72">
        <v>44668.348587962966</v>
      </c>
      <c r="G73" s="75">
        <v>44692</v>
      </c>
      <c r="H73" s="12">
        <v>65666</v>
      </c>
      <c r="I73" s="9">
        <v>65666</v>
      </c>
      <c r="J73" s="13" t="s">
        <v>15</v>
      </c>
      <c r="K73" s="13" t="s">
        <v>14</v>
      </c>
      <c r="L73" s="14" t="s">
        <v>16</v>
      </c>
    </row>
    <row r="74" spans="1:12">
      <c r="A74" s="1">
        <v>890304155</v>
      </c>
      <c r="B74" s="1" t="s">
        <v>12</v>
      </c>
      <c r="C74" s="4"/>
      <c r="D74" s="4">
        <v>100149300</v>
      </c>
      <c r="E74" s="4" t="s">
        <v>124</v>
      </c>
      <c r="F74" s="72">
        <v>44670.34988425926</v>
      </c>
      <c r="G74" s="75">
        <v>44692</v>
      </c>
      <c r="H74" s="12">
        <v>65666</v>
      </c>
      <c r="I74" s="9">
        <v>65666</v>
      </c>
      <c r="J74" s="13" t="s">
        <v>15</v>
      </c>
      <c r="K74" s="13" t="s">
        <v>14</v>
      </c>
      <c r="L74" s="14" t="s">
        <v>16</v>
      </c>
    </row>
    <row r="75" spans="1:12">
      <c r="A75" s="1">
        <v>890304155</v>
      </c>
      <c r="B75" s="1" t="s">
        <v>12</v>
      </c>
      <c r="C75" s="4"/>
      <c r="D75" s="4">
        <v>100150354</v>
      </c>
      <c r="E75" s="4" t="s">
        <v>125</v>
      </c>
      <c r="F75" s="72">
        <v>44676.329652777778</v>
      </c>
      <c r="G75" s="75">
        <v>44692</v>
      </c>
      <c r="H75" s="12">
        <v>65666</v>
      </c>
      <c r="I75" s="9">
        <v>65666</v>
      </c>
      <c r="J75" s="13" t="s">
        <v>15</v>
      </c>
      <c r="K75" s="13" t="s">
        <v>14</v>
      </c>
      <c r="L75" s="14" t="s">
        <v>16</v>
      </c>
    </row>
    <row r="76" spans="1:12">
      <c r="A76" s="1">
        <v>890304155</v>
      </c>
      <c r="B76" s="1" t="s">
        <v>12</v>
      </c>
      <c r="C76" s="4"/>
      <c r="D76" s="4">
        <v>100150355</v>
      </c>
      <c r="E76" s="4" t="s">
        <v>126</v>
      </c>
      <c r="F76" s="72">
        <v>44676.329652777778</v>
      </c>
      <c r="G76" s="75">
        <v>44692</v>
      </c>
      <c r="H76" s="12">
        <v>65666</v>
      </c>
      <c r="I76" s="9">
        <v>65666</v>
      </c>
      <c r="J76" s="13" t="s">
        <v>15</v>
      </c>
      <c r="K76" s="13" t="s">
        <v>14</v>
      </c>
      <c r="L76" s="14" t="s">
        <v>16</v>
      </c>
    </row>
    <row r="77" spans="1:12">
      <c r="A77" s="1">
        <v>890304155</v>
      </c>
      <c r="B77" s="1" t="s">
        <v>12</v>
      </c>
      <c r="C77" s="4"/>
      <c r="D77" s="4">
        <v>100150357</v>
      </c>
      <c r="E77" s="4" t="s">
        <v>127</v>
      </c>
      <c r="F77" s="72">
        <v>44676.329652777778</v>
      </c>
      <c r="G77" s="75">
        <v>44692</v>
      </c>
      <c r="H77" s="12">
        <v>65666</v>
      </c>
      <c r="I77" s="9">
        <v>65666</v>
      </c>
      <c r="J77" s="13" t="s">
        <v>15</v>
      </c>
      <c r="K77" s="13" t="s">
        <v>14</v>
      </c>
      <c r="L77" s="14" t="s">
        <v>16</v>
      </c>
    </row>
    <row r="78" spans="1:12">
      <c r="A78" s="1">
        <v>890304155</v>
      </c>
      <c r="B78" s="1" t="s">
        <v>12</v>
      </c>
      <c r="C78" s="4"/>
      <c r="D78" s="4">
        <v>100150883</v>
      </c>
      <c r="E78" s="4" t="s">
        <v>128</v>
      </c>
      <c r="F78" s="72">
        <v>44679.651712962965</v>
      </c>
      <c r="G78" s="75">
        <v>44692</v>
      </c>
      <c r="H78" s="12">
        <v>66461</v>
      </c>
      <c r="I78" s="9">
        <v>66461</v>
      </c>
      <c r="J78" s="13" t="s">
        <v>15</v>
      </c>
      <c r="K78" s="13" t="s">
        <v>14</v>
      </c>
      <c r="L78" s="14" t="s">
        <v>16</v>
      </c>
    </row>
    <row r="79" spans="1:12">
      <c r="A79" s="1">
        <v>890304155</v>
      </c>
      <c r="B79" s="1" t="s">
        <v>12</v>
      </c>
      <c r="C79" s="4"/>
      <c r="D79" s="4">
        <v>100152147</v>
      </c>
      <c r="E79" s="4" t="s">
        <v>129</v>
      </c>
      <c r="F79" s="72">
        <v>44687.339375000003</v>
      </c>
      <c r="G79" s="75">
        <v>45083</v>
      </c>
      <c r="H79" s="12">
        <v>331257</v>
      </c>
      <c r="I79" s="9">
        <v>331257</v>
      </c>
      <c r="J79" s="13" t="s">
        <v>15</v>
      </c>
      <c r="K79" s="13" t="s">
        <v>14</v>
      </c>
      <c r="L79" s="14" t="s">
        <v>16</v>
      </c>
    </row>
    <row r="80" spans="1:12">
      <c r="A80" s="1">
        <v>890304155</v>
      </c>
      <c r="B80" s="1" t="s">
        <v>12</v>
      </c>
      <c r="C80" s="4"/>
      <c r="D80" s="4">
        <v>100152148</v>
      </c>
      <c r="E80" s="4" t="s">
        <v>130</v>
      </c>
      <c r="F80" s="72">
        <v>44687.339386574073</v>
      </c>
      <c r="G80" s="75">
        <v>45083</v>
      </c>
      <c r="H80" s="12">
        <v>67656</v>
      </c>
      <c r="I80" s="9">
        <v>67656</v>
      </c>
      <c r="J80" s="13" t="s">
        <v>15</v>
      </c>
      <c r="K80" s="13" t="s">
        <v>14</v>
      </c>
      <c r="L80" s="14" t="s">
        <v>16</v>
      </c>
    </row>
    <row r="81" spans="1:12">
      <c r="A81" s="1">
        <v>890304155</v>
      </c>
      <c r="B81" s="1" t="s">
        <v>12</v>
      </c>
      <c r="C81" s="4"/>
      <c r="D81" s="4">
        <v>100153282</v>
      </c>
      <c r="E81" s="4" t="s">
        <v>131</v>
      </c>
      <c r="F81" s="72">
        <v>44694.675949074073</v>
      </c>
      <c r="G81" s="75">
        <v>45083</v>
      </c>
      <c r="H81" s="12">
        <v>318475</v>
      </c>
      <c r="I81" s="9">
        <v>318475</v>
      </c>
      <c r="J81" s="13" t="s">
        <v>15</v>
      </c>
      <c r="K81" s="13" t="s">
        <v>14</v>
      </c>
      <c r="L81" s="14" t="s">
        <v>16</v>
      </c>
    </row>
    <row r="82" spans="1:12">
      <c r="A82" s="1">
        <v>890304155</v>
      </c>
      <c r="B82" s="1" t="s">
        <v>12</v>
      </c>
      <c r="C82" s="4"/>
      <c r="D82" s="4">
        <v>100153332</v>
      </c>
      <c r="E82" s="4" t="s">
        <v>132</v>
      </c>
      <c r="F82" s="72">
        <v>44696.350983796299</v>
      </c>
      <c r="G82" s="75">
        <v>45083</v>
      </c>
      <c r="H82" s="12">
        <v>66163</v>
      </c>
      <c r="I82" s="9">
        <v>66163</v>
      </c>
      <c r="J82" s="13" t="s">
        <v>15</v>
      </c>
      <c r="K82" s="13" t="s">
        <v>14</v>
      </c>
      <c r="L82" s="14" t="s">
        <v>16</v>
      </c>
    </row>
    <row r="83" spans="1:12">
      <c r="A83" s="1">
        <v>890304155</v>
      </c>
      <c r="B83" s="1" t="s">
        <v>12</v>
      </c>
      <c r="C83" s="4"/>
      <c r="D83" s="4">
        <v>100153330</v>
      </c>
      <c r="E83" s="4" t="s">
        <v>133</v>
      </c>
      <c r="F83" s="72">
        <v>44696.350983796299</v>
      </c>
      <c r="G83" s="75">
        <v>45083</v>
      </c>
      <c r="H83" s="12">
        <v>65666</v>
      </c>
      <c r="I83" s="9">
        <v>65666</v>
      </c>
      <c r="J83" s="13" t="s">
        <v>15</v>
      </c>
      <c r="K83" s="13" t="s">
        <v>14</v>
      </c>
      <c r="L83" s="14" t="s">
        <v>16</v>
      </c>
    </row>
    <row r="84" spans="1:12">
      <c r="A84" s="1">
        <v>890304155</v>
      </c>
      <c r="B84" s="1" t="s">
        <v>12</v>
      </c>
      <c r="C84" s="4"/>
      <c r="D84" s="4">
        <v>100153376</v>
      </c>
      <c r="E84" s="4" t="s">
        <v>134</v>
      </c>
      <c r="F84" s="72">
        <v>44696.351041666669</v>
      </c>
      <c r="G84" s="75">
        <v>45083</v>
      </c>
      <c r="H84" s="12">
        <v>65666</v>
      </c>
      <c r="I84" s="9">
        <v>65666</v>
      </c>
      <c r="J84" s="13" t="s">
        <v>15</v>
      </c>
      <c r="K84" s="13" t="s">
        <v>14</v>
      </c>
      <c r="L84" s="14" t="s">
        <v>16</v>
      </c>
    </row>
    <row r="85" spans="1:12">
      <c r="A85" s="1">
        <v>890304155</v>
      </c>
      <c r="B85" s="1" t="s">
        <v>12</v>
      </c>
      <c r="C85" s="4"/>
      <c r="D85" s="4">
        <v>100153949</v>
      </c>
      <c r="E85" s="4" t="s">
        <v>135</v>
      </c>
      <c r="F85" s="72">
        <v>44699.324305555558</v>
      </c>
      <c r="G85" s="75">
        <v>45083</v>
      </c>
      <c r="H85" s="12">
        <v>65666</v>
      </c>
      <c r="I85" s="9">
        <v>65666</v>
      </c>
      <c r="J85" s="13" t="s">
        <v>15</v>
      </c>
      <c r="K85" s="13" t="s">
        <v>14</v>
      </c>
      <c r="L85" s="14" t="s">
        <v>16</v>
      </c>
    </row>
    <row r="86" spans="1:12">
      <c r="A86" s="1">
        <v>890304155</v>
      </c>
      <c r="B86" s="1" t="s">
        <v>12</v>
      </c>
      <c r="C86" s="4"/>
      <c r="D86" s="4">
        <v>100153961</v>
      </c>
      <c r="E86" s="4" t="s">
        <v>136</v>
      </c>
      <c r="F86" s="72">
        <v>44699.324317129627</v>
      </c>
      <c r="G86" s="75">
        <v>45083</v>
      </c>
      <c r="H86" s="12">
        <v>73562</v>
      </c>
      <c r="I86" s="9">
        <v>73562</v>
      </c>
      <c r="J86" s="13" t="s">
        <v>15</v>
      </c>
      <c r="K86" s="13" t="s">
        <v>14</v>
      </c>
      <c r="L86" s="14" t="s">
        <v>16</v>
      </c>
    </row>
    <row r="87" spans="1:12">
      <c r="A87" s="1">
        <v>890304155</v>
      </c>
      <c r="B87" s="1" t="s">
        <v>12</v>
      </c>
      <c r="C87" s="4"/>
      <c r="D87" s="4">
        <v>100153968</v>
      </c>
      <c r="E87" s="4" t="s">
        <v>137</v>
      </c>
      <c r="F87" s="72">
        <v>44700.577499999999</v>
      </c>
      <c r="G87" s="75">
        <v>45083</v>
      </c>
      <c r="H87" s="12">
        <v>139032</v>
      </c>
      <c r="I87" s="9">
        <v>139032</v>
      </c>
      <c r="J87" s="13" t="s">
        <v>15</v>
      </c>
      <c r="K87" s="13" t="s">
        <v>14</v>
      </c>
      <c r="L87" s="14" t="s">
        <v>16</v>
      </c>
    </row>
    <row r="88" spans="1:12">
      <c r="A88" s="1">
        <v>890304155</v>
      </c>
      <c r="B88" s="1" t="s">
        <v>12</v>
      </c>
      <c r="C88" s="4"/>
      <c r="D88" s="4">
        <v>100154409</v>
      </c>
      <c r="E88" s="4" t="s">
        <v>138</v>
      </c>
      <c r="F88" s="72">
        <v>44703.326168981483</v>
      </c>
      <c r="G88" s="75">
        <v>45083</v>
      </c>
      <c r="H88" s="12">
        <v>65666</v>
      </c>
      <c r="I88" s="9">
        <v>65666</v>
      </c>
      <c r="J88" s="13" t="s">
        <v>15</v>
      </c>
      <c r="K88" s="13" t="s">
        <v>14</v>
      </c>
      <c r="L88" s="14" t="s">
        <v>16</v>
      </c>
    </row>
    <row r="89" spans="1:12">
      <c r="A89" s="1">
        <v>890304155</v>
      </c>
      <c r="B89" s="1" t="s">
        <v>12</v>
      </c>
      <c r="C89" s="4"/>
      <c r="D89" s="4">
        <v>100154429</v>
      </c>
      <c r="E89" s="4" t="s">
        <v>139</v>
      </c>
      <c r="F89" s="72">
        <v>44703.326215277775</v>
      </c>
      <c r="G89" s="75">
        <v>45083</v>
      </c>
      <c r="H89" s="12">
        <v>65749</v>
      </c>
      <c r="I89" s="9">
        <v>65749</v>
      </c>
      <c r="J89" s="13" t="s">
        <v>15</v>
      </c>
      <c r="K89" s="13" t="s">
        <v>14</v>
      </c>
      <c r="L89" s="14" t="s">
        <v>16</v>
      </c>
    </row>
    <row r="90" spans="1:12">
      <c r="A90" s="1">
        <v>890304155</v>
      </c>
      <c r="B90" s="1" t="s">
        <v>12</v>
      </c>
      <c r="C90" s="4"/>
      <c r="D90" s="4">
        <v>100154433</v>
      </c>
      <c r="E90" s="4" t="s">
        <v>140</v>
      </c>
      <c r="F90" s="72">
        <v>44703.326215277775</v>
      </c>
      <c r="G90" s="75">
        <v>45083</v>
      </c>
      <c r="H90" s="12">
        <v>390995</v>
      </c>
      <c r="I90" s="9">
        <v>390995</v>
      </c>
      <c r="J90" s="13" t="s">
        <v>15</v>
      </c>
      <c r="K90" s="13" t="s">
        <v>14</v>
      </c>
      <c r="L90" s="14" t="s">
        <v>16</v>
      </c>
    </row>
    <row r="91" spans="1:12">
      <c r="A91" s="1">
        <v>890304155</v>
      </c>
      <c r="B91" s="1" t="s">
        <v>12</v>
      </c>
      <c r="C91" s="4"/>
      <c r="D91" s="4">
        <v>100155912</v>
      </c>
      <c r="E91" s="4" t="s">
        <v>141</v>
      </c>
      <c r="F91" s="72">
        <v>44712.610821759263</v>
      </c>
      <c r="G91" s="75">
        <v>45083</v>
      </c>
      <c r="H91" s="12">
        <v>66420</v>
      </c>
      <c r="I91" s="9">
        <v>66420</v>
      </c>
      <c r="J91" s="13" t="s">
        <v>15</v>
      </c>
      <c r="K91" s="13" t="s">
        <v>14</v>
      </c>
      <c r="L91" s="14" t="s">
        <v>16</v>
      </c>
    </row>
    <row r="92" spans="1:12">
      <c r="A92" s="1">
        <v>890304155</v>
      </c>
      <c r="B92" s="1" t="s">
        <v>12</v>
      </c>
      <c r="C92" s="4"/>
      <c r="D92" s="4">
        <v>100156584</v>
      </c>
      <c r="E92" s="4" t="s">
        <v>142</v>
      </c>
      <c r="F92" s="72">
        <v>44716.560891203706</v>
      </c>
      <c r="G92" s="75">
        <v>45083</v>
      </c>
      <c r="H92" s="12">
        <v>335929</v>
      </c>
      <c r="I92" s="9">
        <v>335929</v>
      </c>
      <c r="J92" s="13" t="s">
        <v>15</v>
      </c>
      <c r="K92" s="13" t="s">
        <v>14</v>
      </c>
      <c r="L92" s="14" t="s">
        <v>16</v>
      </c>
    </row>
    <row r="93" spans="1:12">
      <c r="A93" s="1">
        <v>890304155</v>
      </c>
      <c r="B93" s="1" t="s">
        <v>12</v>
      </c>
      <c r="C93" s="4"/>
      <c r="D93" s="4">
        <v>100156882</v>
      </c>
      <c r="E93" s="4" t="s">
        <v>143</v>
      </c>
      <c r="F93" s="72">
        <v>44719.695196759261</v>
      </c>
      <c r="G93" s="75">
        <v>45083</v>
      </c>
      <c r="H93" s="12">
        <v>71776</v>
      </c>
      <c r="I93" s="9">
        <v>71776</v>
      </c>
      <c r="J93" s="13" t="s">
        <v>15</v>
      </c>
      <c r="K93" s="13" t="s">
        <v>14</v>
      </c>
      <c r="L93" s="14" t="s">
        <v>16</v>
      </c>
    </row>
    <row r="94" spans="1:12">
      <c r="A94" s="1">
        <v>890304155</v>
      </c>
      <c r="B94" s="1" t="s">
        <v>12</v>
      </c>
      <c r="C94" s="4"/>
      <c r="D94" s="4">
        <v>100157745</v>
      </c>
      <c r="E94" s="4" t="s">
        <v>144</v>
      </c>
      <c r="F94" s="72">
        <v>44724.475555555553</v>
      </c>
      <c r="G94" s="75">
        <v>45083</v>
      </c>
      <c r="H94" s="12">
        <v>65666</v>
      </c>
      <c r="I94" s="9">
        <v>65666</v>
      </c>
      <c r="J94" s="13" t="s">
        <v>15</v>
      </c>
      <c r="K94" s="13" t="s">
        <v>14</v>
      </c>
      <c r="L94" s="14" t="s">
        <v>16</v>
      </c>
    </row>
    <row r="95" spans="1:12">
      <c r="A95" s="1">
        <v>890304155</v>
      </c>
      <c r="B95" s="1" t="s">
        <v>12</v>
      </c>
      <c r="C95" s="4"/>
      <c r="D95" s="4">
        <v>100157746</v>
      </c>
      <c r="E95" s="4" t="s">
        <v>145</v>
      </c>
      <c r="F95" s="72">
        <v>44724.475555555553</v>
      </c>
      <c r="G95" s="75">
        <v>45083</v>
      </c>
      <c r="H95" s="12">
        <v>65666</v>
      </c>
      <c r="I95" s="9">
        <v>65666</v>
      </c>
      <c r="J95" s="13" t="s">
        <v>15</v>
      </c>
      <c r="K95" s="13" t="s">
        <v>14</v>
      </c>
      <c r="L95" s="14" t="s">
        <v>16</v>
      </c>
    </row>
    <row r="96" spans="1:12">
      <c r="A96" s="1">
        <v>890304155</v>
      </c>
      <c r="B96" s="1" t="s">
        <v>12</v>
      </c>
      <c r="C96" s="4"/>
      <c r="D96" s="4">
        <v>100157748</v>
      </c>
      <c r="E96" s="4" t="s">
        <v>146</v>
      </c>
      <c r="F96" s="72">
        <v>44724.47556712963</v>
      </c>
      <c r="G96" s="75">
        <v>45083</v>
      </c>
      <c r="H96" s="12">
        <v>66472</v>
      </c>
      <c r="I96" s="9">
        <v>66472</v>
      </c>
      <c r="J96" s="13" t="s">
        <v>15</v>
      </c>
      <c r="K96" s="13" t="s">
        <v>14</v>
      </c>
      <c r="L96" s="14" t="s">
        <v>16</v>
      </c>
    </row>
    <row r="97" spans="1:12">
      <c r="A97" s="1">
        <v>890304155</v>
      </c>
      <c r="B97" s="1" t="s">
        <v>12</v>
      </c>
      <c r="C97" s="4"/>
      <c r="D97" s="4">
        <v>100157749</v>
      </c>
      <c r="E97" s="4" t="s">
        <v>147</v>
      </c>
      <c r="F97" s="72">
        <v>44724.47556712963</v>
      </c>
      <c r="G97" s="75">
        <v>45083</v>
      </c>
      <c r="H97" s="12">
        <v>71578</v>
      </c>
      <c r="I97" s="9">
        <v>71578</v>
      </c>
      <c r="J97" s="13" t="s">
        <v>15</v>
      </c>
      <c r="K97" s="13" t="s">
        <v>14</v>
      </c>
      <c r="L97" s="14" t="s">
        <v>16</v>
      </c>
    </row>
    <row r="98" spans="1:12">
      <c r="A98" s="1">
        <v>890304155</v>
      </c>
      <c r="B98" s="1" t="s">
        <v>12</v>
      </c>
      <c r="C98" s="4"/>
      <c r="D98" s="4">
        <v>100157747</v>
      </c>
      <c r="E98" s="4" t="s">
        <v>148</v>
      </c>
      <c r="F98" s="72">
        <v>44724.47556712963</v>
      </c>
      <c r="G98" s="75">
        <v>45083</v>
      </c>
      <c r="H98" s="12">
        <v>66553</v>
      </c>
      <c r="I98" s="9">
        <v>66553</v>
      </c>
      <c r="J98" s="13" t="s">
        <v>15</v>
      </c>
      <c r="K98" s="13" t="s">
        <v>14</v>
      </c>
      <c r="L98" s="14" t="s">
        <v>16</v>
      </c>
    </row>
    <row r="99" spans="1:12">
      <c r="A99" s="1">
        <v>890304155</v>
      </c>
      <c r="B99" s="1" t="s">
        <v>12</v>
      </c>
      <c r="C99" s="4"/>
      <c r="D99" s="4">
        <v>100158040</v>
      </c>
      <c r="E99" s="4" t="s">
        <v>149</v>
      </c>
      <c r="F99" s="72">
        <v>44726.380231481482</v>
      </c>
      <c r="G99" s="75">
        <v>45083</v>
      </c>
      <c r="H99" s="12">
        <v>65749</v>
      </c>
      <c r="I99" s="9">
        <v>65749</v>
      </c>
      <c r="J99" s="13" t="s">
        <v>15</v>
      </c>
      <c r="K99" s="13" t="s">
        <v>14</v>
      </c>
      <c r="L99" s="14" t="s">
        <v>16</v>
      </c>
    </row>
    <row r="100" spans="1:12">
      <c r="A100" s="1">
        <v>890304155</v>
      </c>
      <c r="B100" s="1" t="s">
        <v>12</v>
      </c>
      <c r="C100" s="4"/>
      <c r="D100" s="4">
        <v>100158358</v>
      </c>
      <c r="E100" s="4" t="s">
        <v>150</v>
      </c>
      <c r="F100" s="72">
        <v>44728.380682870367</v>
      </c>
      <c r="G100" s="75">
        <v>45083</v>
      </c>
      <c r="H100" s="12">
        <v>65666</v>
      </c>
      <c r="I100" s="9">
        <v>65666</v>
      </c>
      <c r="J100" s="13" t="s">
        <v>15</v>
      </c>
      <c r="K100" s="13" t="s">
        <v>14</v>
      </c>
      <c r="L100" s="14" t="s">
        <v>16</v>
      </c>
    </row>
    <row r="101" spans="1:12">
      <c r="A101" s="1">
        <v>890304155</v>
      </c>
      <c r="B101" s="1" t="s">
        <v>12</v>
      </c>
      <c r="C101" s="4"/>
      <c r="D101" s="4">
        <v>100158563</v>
      </c>
      <c r="E101" s="4" t="s">
        <v>151</v>
      </c>
      <c r="F101" s="72">
        <v>44729.380358796298</v>
      </c>
      <c r="G101" s="75">
        <v>45083</v>
      </c>
      <c r="H101" s="12">
        <v>67098</v>
      </c>
      <c r="I101" s="9">
        <v>67098</v>
      </c>
      <c r="J101" s="13" t="s">
        <v>15</v>
      </c>
      <c r="K101" s="13" t="s">
        <v>14</v>
      </c>
      <c r="L101" s="14" t="s">
        <v>16</v>
      </c>
    </row>
    <row r="102" spans="1:12">
      <c r="A102" s="1">
        <v>890304155</v>
      </c>
      <c r="B102" s="1" t="s">
        <v>12</v>
      </c>
      <c r="C102" s="4"/>
      <c r="D102" s="4">
        <v>100159053</v>
      </c>
      <c r="E102" s="4" t="s">
        <v>152</v>
      </c>
      <c r="F102" s="72">
        <v>44734.303472222222</v>
      </c>
      <c r="G102" s="75">
        <v>45083</v>
      </c>
      <c r="H102" s="12">
        <v>65666</v>
      </c>
      <c r="I102" s="9">
        <v>65666</v>
      </c>
      <c r="J102" s="13" t="s">
        <v>15</v>
      </c>
      <c r="K102" s="13" t="s">
        <v>14</v>
      </c>
      <c r="L102" s="14" t="s">
        <v>16</v>
      </c>
    </row>
    <row r="103" spans="1:12">
      <c r="A103" s="1">
        <v>890304155</v>
      </c>
      <c r="B103" s="1" t="s">
        <v>12</v>
      </c>
      <c r="C103" s="4"/>
      <c r="D103" s="4">
        <v>100159054</v>
      </c>
      <c r="E103" s="4" t="s">
        <v>153</v>
      </c>
      <c r="F103" s="72">
        <v>44734.303472222222</v>
      </c>
      <c r="G103" s="75">
        <v>45083</v>
      </c>
      <c r="H103" s="12">
        <v>65666</v>
      </c>
      <c r="I103" s="9">
        <v>65666</v>
      </c>
      <c r="J103" s="13" t="s">
        <v>15</v>
      </c>
      <c r="K103" s="13" t="s">
        <v>14</v>
      </c>
      <c r="L103" s="14" t="s">
        <v>16</v>
      </c>
    </row>
    <row r="104" spans="1:12">
      <c r="A104" s="1">
        <v>890304155</v>
      </c>
      <c r="B104" s="1" t="s">
        <v>12</v>
      </c>
      <c r="C104" s="4"/>
      <c r="D104" s="4">
        <v>100159402</v>
      </c>
      <c r="E104" s="4" t="s">
        <v>154</v>
      </c>
      <c r="F104" s="72">
        <v>44736.309236111112</v>
      </c>
      <c r="G104" s="75">
        <v>45083</v>
      </c>
      <c r="H104" s="12">
        <v>72109</v>
      </c>
      <c r="I104" s="9">
        <v>72109</v>
      </c>
      <c r="J104" s="13" t="s">
        <v>15</v>
      </c>
      <c r="K104" s="13" t="s">
        <v>14</v>
      </c>
      <c r="L104" s="14" t="s">
        <v>16</v>
      </c>
    </row>
    <row r="105" spans="1:12">
      <c r="A105" s="1">
        <v>890304155</v>
      </c>
      <c r="B105" s="1" t="s">
        <v>12</v>
      </c>
      <c r="C105" s="4"/>
      <c r="D105" s="4">
        <v>100159682</v>
      </c>
      <c r="E105" s="4" t="s">
        <v>155</v>
      </c>
      <c r="F105" s="72">
        <v>44738.307118055556</v>
      </c>
      <c r="G105" s="75">
        <v>45083</v>
      </c>
      <c r="H105" s="12">
        <v>386555</v>
      </c>
      <c r="I105" s="9">
        <v>386555</v>
      </c>
      <c r="J105" s="13" t="s">
        <v>15</v>
      </c>
      <c r="K105" s="13" t="s">
        <v>14</v>
      </c>
      <c r="L105" s="14" t="s">
        <v>16</v>
      </c>
    </row>
    <row r="106" spans="1:12">
      <c r="A106" s="1">
        <v>890304155</v>
      </c>
      <c r="B106" s="1" t="s">
        <v>12</v>
      </c>
      <c r="C106" s="4"/>
      <c r="D106" s="4">
        <v>100159701</v>
      </c>
      <c r="E106" s="4" t="s">
        <v>156</v>
      </c>
      <c r="F106" s="72">
        <v>44739.307141203702</v>
      </c>
      <c r="G106" s="75">
        <v>45083</v>
      </c>
      <c r="H106" s="12">
        <v>932674</v>
      </c>
      <c r="I106" s="9">
        <v>932674</v>
      </c>
      <c r="J106" s="13" t="s">
        <v>15</v>
      </c>
      <c r="K106" s="13" t="s">
        <v>14</v>
      </c>
      <c r="L106" s="14" t="s">
        <v>16</v>
      </c>
    </row>
    <row r="107" spans="1:12">
      <c r="A107" s="1">
        <v>890304155</v>
      </c>
      <c r="B107" s="1" t="s">
        <v>12</v>
      </c>
      <c r="C107" s="4"/>
      <c r="D107" s="4">
        <v>100160022</v>
      </c>
      <c r="E107" s="4" t="s">
        <v>157</v>
      </c>
      <c r="F107" s="72">
        <v>44740.307164351849</v>
      </c>
      <c r="G107" s="75">
        <v>45083</v>
      </c>
      <c r="H107" s="12">
        <v>65978</v>
      </c>
      <c r="I107" s="9">
        <v>65978</v>
      </c>
      <c r="J107" s="13" t="s">
        <v>15</v>
      </c>
      <c r="K107" s="13" t="s">
        <v>14</v>
      </c>
      <c r="L107" s="14" t="s">
        <v>16</v>
      </c>
    </row>
    <row r="108" spans="1:12">
      <c r="A108" s="1">
        <v>890304155</v>
      </c>
      <c r="B108" s="1" t="s">
        <v>12</v>
      </c>
      <c r="C108" s="4"/>
      <c r="D108" s="4">
        <v>100160023</v>
      </c>
      <c r="E108" s="4" t="s">
        <v>158</v>
      </c>
      <c r="F108" s="72">
        <v>44740.307164351849</v>
      </c>
      <c r="G108" s="75">
        <v>45083</v>
      </c>
      <c r="H108" s="12">
        <v>65666</v>
      </c>
      <c r="I108" s="9">
        <v>65666</v>
      </c>
      <c r="J108" s="13" t="s">
        <v>15</v>
      </c>
      <c r="K108" s="13" t="s">
        <v>14</v>
      </c>
      <c r="L108" s="14" t="s">
        <v>16</v>
      </c>
    </row>
    <row r="109" spans="1:12">
      <c r="A109" s="1">
        <v>890304155</v>
      </c>
      <c r="B109" s="1" t="s">
        <v>12</v>
      </c>
      <c r="C109" s="4"/>
      <c r="D109" s="4">
        <v>100161135</v>
      </c>
      <c r="E109" s="4" t="s">
        <v>159</v>
      </c>
      <c r="F109" s="72">
        <v>44748.38925925926</v>
      </c>
      <c r="G109" s="75">
        <v>45083</v>
      </c>
      <c r="H109" s="12">
        <v>76135</v>
      </c>
      <c r="I109" s="9">
        <v>76135</v>
      </c>
      <c r="J109" s="13" t="s">
        <v>15</v>
      </c>
      <c r="K109" s="13" t="s">
        <v>14</v>
      </c>
      <c r="L109" s="14" t="s">
        <v>16</v>
      </c>
    </row>
    <row r="110" spans="1:12">
      <c r="A110" s="1">
        <v>890304155</v>
      </c>
      <c r="B110" s="1" t="s">
        <v>12</v>
      </c>
      <c r="C110" s="4"/>
      <c r="D110" s="4">
        <v>100163428</v>
      </c>
      <c r="E110" s="4" t="s">
        <v>160</v>
      </c>
      <c r="F110" s="72">
        <v>44762.333611111113</v>
      </c>
      <c r="G110" s="75">
        <v>45083</v>
      </c>
      <c r="H110" s="12">
        <v>66420</v>
      </c>
      <c r="I110" s="9">
        <v>66420</v>
      </c>
      <c r="J110" s="13" t="s">
        <v>15</v>
      </c>
      <c r="K110" s="13" t="s">
        <v>14</v>
      </c>
      <c r="L110" s="14" t="s">
        <v>16</v>
      </c>
    </row>
    <row r="111" spans="1:12">
      <c r="A111" s="1">
        <v>890304155</v>
      </c>
      <c r="B111" s="1" t="s">
        <v>12</v>
      </c>
      <c r="C111" s="4"/>
      <c r="D111" s="4">
        <v>100163950</v>
      </c>
      <c r="E111" s="4" t="s">
        <v>161</v>
      </c>
      <c r="F111" s="72">
        <v>44766.311747685184</v>
      </c>
      <c r="G111" s="75">
        <v>45083</v>
      </c>
      <c r="H111" s="12">
        <v>76015</v>
      </c>
      <c r="I111" s="9">
        <v>76015</v>
      </c>
      <c r="J111" s="13" t="s">
        <v>15</v>
      </c>
      <c r="K111" s="13" t="s">
        <v>14</v>
      </c>
      <c r="L111" s="14" t="s">
        <v>16</v>
      </c>
    </row>
    <row r="112" spans="1:12">
      <c r="A112" s="1">
        <v>890304155</v>
      </c>
      <c r="B112" s="1" t="s">
        <v>12</v>
      </c>
      <c r="C112" s="4"/>
      <c r="D112" s="4">
        <v>100163951</v>
      </c>
      <c r="E112" s="4" t="s">
        <v>162</v>
      </c>
      <c r="F112" s="72">
        <v>44766.311747685184</v>
      </c>
      <c r="G112" s="75">
        <v>45083</v>
      </c>
      <c r="H112" s="12">
        <v>65666</v>
      </c>
      <c r="I112" s="9">
        <v>65666</v>
      </c>
      <c r="J112" s="13" t="s">
        <v>15</v>
      </c>
      <c r="K112" s="13" t="s">
        <v>14</v>
      </c>
      <c r="L112" s="14" t="s">
        <v>16</v>
      </c>
    </row>
    <row r="113" spans="1:12">
      <c r="A113" s="1">
        <v>890304155</v>
      </c>
      <c r="B113" s="1" t="s">
        <v>12</v>
      </c>
      <c r="C113" s="4"/>
      <c r="D113" s="4">
        <v>100163986</v>
      </c>
      <c r="E113" s="4" t="s">
        <v>163</v>
      </c>
      <c r="F113" s="72">
        <v>44767.311782407407</v>
      </c>
      <c r="G113" s="75">
        <v>45083</v>
      </c>
      <c r="H113" s="12">
        <v>65666</v>
      </c>
      <c r="I113" s="9">
        <v>65666</v>
      </c>
      <c r="J113" s="13" t="s">
        <v>15</v>
      </c>
      <c r="K113" s="13" t="s">
        <v>14</v>
      </c>
      <c r="L113" s="14" t="s">
        <v>16</v>
      </c>
    </row>
    <row r="114" spans="1:12">
      <c r="A114" s="1">
        <v>890304155</v>
      </c>
      <c r="B114" s="1" t="s">
        <v>12</v>
      </c>
      <c r="C114" s="4"/>
      <c r="D114" s="4">
        <v>100166296</v>
      </c>
      <c r="E114" s="4" t="s">
        <v>164</v>
      </c>
      <c r="F114" s="72">
        <v>44778.375532407408</v>
      </c>
      <c r="G114" s="75">
        <v>45083</v>
      </c>
      <c r="H114" s="12">
        <v>65666</v>
      </c>
      <c r="I114" s="9">
        <v>65666</v>
      </c>
      <c r="J114" s="13" t="s">
        <v>15</v>
      </c>
      <c r="K114" s="13" t="s">
        <v>14</v>
      </c>
      <c r="L114" s="14" t="s">
        <v>16</v>
      </c>
    </row>
    <row r="115" spans="1:12">
      <c r="A115" s="1">
        <v>890304155</v>
      </c>
      <c r="B115" s="1" t="s">
        <v>12</v>
      </c>
      <c r="C115" s="4"/>
      <c r="D115" s="4">
        <v>100166079</v>
      </c>
      <c r="E115" s="4" t="s">
        <v>165</v>
      </c>
      <c r="F115" s="72">
        <v>44778.444988425923</v>
      </c>
      <c r="G115" s="75">
        <v>45083</v>
      </c>
      <c r="H115" s="12">
        <v>72109</v>
      </c>
      <c r="I115" s="9">
        <v>72109</v>
      </c>
      <c r="J115" s="13" t="s">
        <v>15</v>
      </c>
      <c r="K115" s="13" t="s">
        <v>14</v>
      </c>
      <c r="L115" s="14" t="s">
        <v>16</v>
      </c>
    </row>
    <row r="116" spans="1:12">
      <c r="A116" s="1">
        <v>890304155</v>
      </c>
      <c r="B116" s="1" t="s">
        <v>12</v>
      </c>
      <c r="C116" s="4"/>
      <c r="D116" s="4">
        <v>100166318</v>
      </c>
      <c r="E116" s="4" t="s">
        <v>166</v>
      </c>
      <c r="F116" s="72">
        <v>44779.375578703701</v>
      </c>
      <c r="G116" s="75">
        <v>45083</v>
      </c>
      <c r="H116" s="12">
        <v>342555</v>
      </c>
      <c r="I116" s="9">
        <v>342555</v>
      </c>
      <c r="J116" s="13" t="s">
        <v>15</v>
      </c>
      <c r="K116" s="13" t="s">
        <v>14</v>
      </c>
      <c r="L116" s="14" t="s">
        <v>16</v>
      </c>
    </row>
    <row r="117" spans="1:12">
      <c r="A117" s="1">
        <v>890304155</v>
      </c>
      <c r="B117" s="1" t="s">
        <v>12</v>
      </c>
      <c r="C117" s="4"/>
      <c r="D117" s="4">
        <v>100166358</v>
      </c>
      <c r="E117" s="4" t="s">
        <v>167</v>
      </c>
      <c r="F117" s="72">
        <v>44779.375625000001</v>
      </c>
      <c r="G117" s="75">
        <v>45083</v>
      </c>
      <c r="H117" s="12">
        <v>65666</v>
      </c>
      <c r="I117" s="9">
        <v>65666</v>
      </c>
      <c r="J117" s="13" t="s">
        <v>15</v>
      </c>
      <c r="K117" s="13" t="s">
        <v>14</v>
      </c>
      <c r="L117" s="14" t="s">
        <v>16</v>
      </c>
    </row>
    <row r="118" spans="1:12">
      <c r="A118" s="1">
        <v>890304155</v>
      </c>
      <c r="B118" s="1" t="s">
        <v>12</v>
      </c>
      <c r="C118" s="4"/>
      <c r="D118" s="4">
        <v>100167092</v>
      </c>
      <c r="E118" s="4" t="s">
        <v>168</v>
      </c>
      <c r="F118" s="72">
        <v>44784.305972222224</v>
      </c>
      <c r="G118" s="75">
        <v>45083</v>
      </c>
      <c r="H118" s="12">
        <v>65749</v>
      </c>
      <c r="I118" s="9">
        <v>65749</v>
      </c>
      <c r="J118" s="13" t="s">
        <v>15</v>
      </c>
      <c r="K118" s="13" t="s">
        <v>14</v>
      </c>
      <c r="L118" s="14" t="s">
        <v>16</v>
      </c>
    </row>
    <row r="119" spans="1:12">
      <c r="A119" s="1">
        <v>890304155</v>
      </c>
      <c r="B119" s="1" t="s">
        <v>12</v>
      </c>
      <c r="C119" s="4"/>
      <c r="D119" s="4">
        <v>100167574</v>
      </c>
      <c r="E119" s="4" t="s">
        <v>169</v>
      </c>
      <c r="F119" s="72">
        <v>44788.317118055558</v>
      </c>
      <c r="G119" s="75">
        <v>45083</v>
      </c>
      <c r="H119" s="12">
        <v>350292</v>
      </c>
      <c r="I119" s="9">
        <v>350292</v>
      </c>
      <c r="J119" s="13" t="s">
        <v>15</v>
      </c>
      <c r="K119" s="13" t="s">
        <v>14</v>
      </c>
      <c r="L119" s="14" t="s">
        <v>16</v>
      </c>
    </row>
    <row r="120" spans="1:12">
      <c r="A120" s="1">
        <v>890304155</v>
      </c>
      <c r="B120" s="1" t="s">
        <v>12</v>
      </c>
      <c r="C120" s="4"/>
      <c r="D120" s="4">
        <v>100168061</v>
      </c>
      <c r="E120" s="4" t="s">
        <v>170</v>
      </c>
      <c r="F120" s="72">
        <v>44791.372418981482</v>
      </c>
      <c r="G120" s="75">
        <v>45083</v>
      </c>
      <c r="H120" s="12">
        <v>65666</v>
      </c>
      <c r="I120" s="9">
        <v>65666</v>
      </c>
      <c r="J120" s="13" t="s">
        <v>15</v>
      </c>
      <c r="K120" s="13" t="s">
        <v>14</v>
      </c>
      <c r="L120" s="14" t="s">
        <v>16</v>
      </c>
    </row>
    <row r="121" spans="1:12">
      <c r="A121" s="1">
        <v>890304155</v>
      </c>
      <c r="B121" s="1" t="s">
        <v>12</v>
      </c>
      <c r="C121" s="4"/>
      <c r="D121" s="4">
        <v>100168863</v>
      </c>
      <c r="E121" s="4" t="s">
        <v>171</v>
      </c>
      <c r="F121" s="72">
        <v>44795.735300925924</v>
      </c>
      <c r="G121" s="75">
        <v>45083</v>
      </c>
      <c r="H121" s="12">
        <v>357338</v>
      </c>
      <c r="I121" s="9">
        <v>357338</v>
      </c>
      <c r="J121" s="13" t="s">
        <v>15</v>
      </c>
      <c r="K121" s="13" t="s">
        <v>14</v>
      </c>
      <c r="L121" s="14" t="s">
        <v>16</v>
      </c>
    </row>
    <row r="122" spans="1:12">
      <c r="A122" s="1">
        <v>890304155</v>
      </c>
      <c r="B122" s="1" t="s">
        <v>12</v>
      </c>
      <c r="C122" s="4"/>
      <c r="D122" s="4">
        <v>100168867</v>
      </c>
      <c r="E122" s="4" t="s">
        <v>172</v>
      </c>
      <c r="F122" s="72">
        <v>44795.735312500001</v>
      </c>
      <c r="G122" s="75">
        <v>45083</v>
      </c>
      <c r="H122" s="12">
        <v>65749</v>
      </c>
      <c r="I122" s="9">
        <v>65749</v>
      </c>
      <c r="J122" s="13" t="s">
        <v>15</v>
      </c>
      <c r="K122" s="13" t="s">
        <v>14</v>
      </c>
      <c r="L122" s="14" t="s">
        <v>16</v>
      </c>
    </row>
    <row r="123" spans="1:12">
      <c r="A123" s="1">
        <v>890304155</v>
      </c>
      <c r="B123" s="1" t="s">
        <v>12</v>
      </c>
      <c r="C123" s="4"/>
      <c r="D123" s="4">
        <v>100169123</v>
      </c>
      <c r="E123" s="4" t="s">
        <v>173</v>
      </c>
      <c r="F123" s="72">
        <v>44797.582696759258</v>
      </c>
      <c r="G123" s="75">
        <v>45083</v>
      </c>
      <c r="H123" s="12">
        <v>65666</v>
      </c>
      <c r="I123" s="9">
        <v>65666</v>
      </c>
      <c r="J123" s="13" t="s">
        <v>15</v>
      </c>
      <c r="K123" s="13" t="s">
        <v>14</v>
      </c>
      <c r="L123" s="14" t="s">
        <v>16</v>
      </c>
    </row>
    <row r="124" spans="1:12">
      <c r="A124" s="1">
        <v>890304155</v>
      </c>
      <c r="B124" s="1" t="s">
        <v>12</v>
      </c>
      <c r="C124" s="4"/>
      <c r="D124" s="4">
        <v>100169357</v>
      </c>
      <c r="E124" s="4" t="s">
        <v>174</v>
      </c>
      <c r="F124" s="72">
        <v>44798.402314814812</v>
      </c>
      <c r="G124" s="75">
        <v>45083</v>
      </c>
      <c r="H124" s="12">
        <v>65666</v>
      </c>
      <c r="I124" s="9">
        <v>65666</v>
      </c>
      <c r="J124" s="13" t="s">
        <v>15</v>
      </c>
      <c r="K124" s="13" t="s">
        <v>14</v>
      </c>
      <c r="L124" s="14" t="s">
        <v>16</v>
      </c>
    </row>
    <row r="125" spans="1:12">
      <c r="A125" s="1">
        <v>890304155</v>
      </c>
      <c r="B125" s="1" t="s">
        <v>12</v>
      </c>
      <c r="C125" s="4"/>
      <c r="D125" s="4">
        <v>100169801</v>
      </c>
      <c r="E125" s="4" t="s">
        <v>175</v>
      </c>
      <c r="F125" s="72">
        <v>44800.292256944442</v>
      </c>
      <c r="G125" s="75">
        <v>45083</v>
      </c>
      <c r="H125" s="12">
        <v>65666</v>
      </c>
      <c r="I125" s="9">
        <v>65666</v>
      </c>
      <c r="J125" s="13" t="s">
        <v>15</v>
      </c>
      <c r="K125" s="13" t="s">
        <v>14</v>
      </c>
      <c r="L125" s="14" t="s">
        <v>16</v>
      </c>
    </row>
    <row r="126" spans="1:12">
      <c r="A126" s="1">
        <v>890304155</v>
      </c>
      <c r="B126" s="1" t="s">
        <v>12</v>
      </c>
      <c r="C126" s="4"/>
      <c r="D126" s="4">
        <v>100170322</v>
      </c>
      <c r="E126" s="4" t="s">
        <v>176</v>
      </c>
      <c r="F126" s="72">
        <v>44804.297465277778</v>
      </c>
      <c r="G126" s="75">
        <v>45083</v>
      </c>
      <c r="H126" s="12">
        <v>65666</v>
      </c>
      <c r="I126" s="9">
        <v>65666</v>
      </c>
      <c r="J126" s="13" t="s">
        <v>15</v>
      </c>
      <c r="K126" s="13" t="s">
        <v>14</v>
      </c>
      <c r="L126" s="14" t="s">
        <v>16</v>
      </c>
    </row>
    <row r="127" spans="1:12">
      <c r="A127" s="1">
        <v>890304155</v>
      </c>
      <c r="B127" s="1" t="s">
        <v>12</v>
      </c>
      <c r="C127" s="4"/>
      <c r="D127" s="4">
        <v>100171460</v>
      </c>
      <c r="E127" s="4" t="s">
        <v>177</v>
      </c>
      <c r="F127" s="72">
        <v>44810.393564814818</v>
      </c>
      <c r="G127" s="75">
        <v>45083</v>
      </c>
      <c r="H127" s="12">
        <v>3161130</v>
      </c>
      <c r="I127" s="9">
        <v>3161130</v>
      </c>
      <c r="J127" s="13" t="s">
        <v>15</v>
      </c>
      <c r="K127" s="13" t="s">
        <v>14</v>
      </c>
      <c r="L127" s="14" t="s">
        <v>16</v>
      </c>
    </row>
    <row r="128" spans="1:12">
      <c r="A128" s="1">
        <v>890304155</v>
      </c>
      <c r="B128" s="1" t="s">
        <v>12</v>
      </c>
      <c r="C128" s="4"/>
      <c r="D128" s="4">
        <v>100171820</v>
      </c>
      <c r="E128" s="4" t="s">
        <v>178</v>
      </c>
      <c r="F128" s="72">
        <v>44812.425428240742</v>
      </c>
      <c r="G128" s="75">
        <v>44877</v>
      </c>
      <c r="H128" s="12">
        <v>65666</v>
      </c>
      <c r="I128" s="9">
        <v>65666</v>
      </c>
      <c r="J128" s="13" t="s">
        <v>15</v>
      </c>
      <c r="K128" s="13" t="s">
        <v>14</v>
      </c>
      <c r="L128" s="14" t="s">
        <v>16</v>
      </c>
    </row>
    <row r="129" spans="1:12">
      <c r="A129" s="1">
        <v>890304155</v>
      </c>
      <c r="B129" s="1" t="s">
        <v>12</v>
      </c>
      <c r="C129" s="4"/>
      <c r="D129" s="4">
        <v>100172206</v>
      </c>
      <c r="E129" s="4" t="s">
        <v>179</v>
      </c>
      <c r="F129" s="72">
        <v>44816.480509259258</v>
      </c>
      <c r="G129" s="75">
        <v>44877</v>
      </c>
      <c r="H129" s="12">
        <v>65749</v>
      </c>
      <c r="I129" s="9">
        <v>65749</v>
      </c>
      <c r="J129" s="13" t="s">
        <v>15</v>
      </c>
      <c r="K129" s="13" t="s">
        <v>14</v>
      </c>
      <c r="L129" s="14" t="s">
        <v>16</v>
      </c>
    </row>
    <row r="130" spans="1:12">
      <c r="A130" s="1">
        <v>890304155</v>
      </c>
      <c r="B130" s="1" t="s">
        <v>12</v>
      </c>
      <c r="C130" s="4"/>
      <c r="D130" s="4">
        <v>100173437</v>
      </c>
      <c r="E130" s="4" t="s">
        <v>180</v>
      </c>
      <c r="F130" s="72">
        <v>44822.382835648146</v>
      </c>
      <c r="G130" s="75">
        <v>44877</v>
      </c>
      <c r="H130" s="12">
        <v>65666</v>
      </c>
      <c r="I130" s="9">
        <v>65666</v>
      </c>
      <c r="J130" s="13" t="s">
        <v>15</v>
      </c>
      <c r="K130" s="13" t="s">
        <v>14</v>
      </c>
      <c r="L130" s="14" t="s">
        <v>16</v>
      </c>
    </row>
    <row r="131" spans="1:12">
      <c r="A131" s="1">
        <v>890304155</v>
      </c>
      <c r="B131" s="1" t="s">
        <v>12</v>
      </c>
      <c r="C131" s="4"/>
      <c r="D131" s="4">
        <v>100174552</v>
      </c>
      <c r="E131" s="4" t="s">
        <v>181</v>
      </c>
      <c r="F131" s="72">
        <v>44828.470439814817</v>
      </c>
      <c r="G131" s="75">
        <v>44877</v>
      </c>
      <c r="H131" s="12">
        <v>65666</v>
      </c>
      <c r="I131" s="9">
        <v>65666</v>
      </c>
      <c r="J131" s="13" t="s">
        <v>15</v>
      </c>
      <c r="K131" s="13" t="s">
        <v>14</v>
      </c>
      <c r="L131" s="14" t="s">
        <v>16</v>
      </c>
    </row>
    <row r="132" spans="1:12">
      <c r="A132" s="1">
        <v>890304155</v>
      </c>
      <c r="B132" s="1" t="s">
        <v>12</v>
      </c>
      <c r="C132" s="4"/>
      <c r="D132" s="4">
        <v>100174554</v>
      </c>
      <c r="E132" s="4" t="s">
        <v>182</v>
      </c>
      <c r="F132" s="72">
        <v>44828.470439814817</v>
      </c>
      <c r="G132" s="75">
        <v>44877</v>
      </c>
      <c r="H132" s="12">
        <v>66729</v>
      </c>
      <c r="I132" s="9">
        <v>66729</v>
      </c>
      <c r="J132" s="13" t="s">
        <v>15</v>
      </c>
      <c r="K132" s="13" t="s">
        <v>14</v>
      </c>
      <c r="L132" s="14" t="s">
        <v>16</v>
      </c>
    </row>
    <row r="133" spans="1:12">
      <c r="A133" s="1">
        <v>890304155</v>
      </c>
      <c r="B133" s="1" t="s">
        <v>12</v>
      </c>
      <c r="C133" s="4"/>
      <c r="D133" s="4">
        <v>100175734</v>
      </c>
      <c r="E133" s="4" t="s">
        <v>183</v>
      </c>
      <c r="F133" s="72">
        <v>44834.739027777781</v>
      </c>
      <c r="G133" s="75">
        <v>44877</v>
      </c>
      <c r="H133" s="12">
        <v>65666</v>
      </c>
      <c r="I133" s="9">
        <v>65666</v>
      </c>
      <c r="J133" s="13" t="s">
        <v>15</v>
      </c>
      <c r="K133" s="13" t="s">
        <v>14</v>
      </c>
      <c r="L133" s="14" t="s">
        <v>16</v>
      </c>
    </row>
    <row r="134" spans="1:12">
      <c r="A134" s="1">
        <v>890304155</v>
      </c>
      <c r="B134" s="1" t="s">
        <v>12</v>
      </c>
      <c r="C134" s="4"/>
      <c r="D134" s="4">
        <v>100175991</v>
      </c>
      <c r="E134" s="4" t="s">
        <v>184</v>
      </c>
      <c r="F134" s="72">
        <v>44838.313148148147</v>
      </c>
      <c r="G134" s="75">
        <v>44877</v>
      </c>
      <c r="H134" s="12">
        <v>67152</v>
      </c>
      <c r="I134" s="9">
        <v>67152</v>
      </c>
      <c r="J134" s="13" t="s">
        <v>15</v>
      </c>
      <c r="K134" s="13" t="s">
        <v>14</v>
      </c>
      <c r="L134" s="14" t="s">
        <v>16</v>
      </c>
    </row>
    <row r="135" spans="1:12">
      <c r="A135" s="1">
        <v>890304155</v>
      </c>
      <c r="B135" s="1" t="s">
        <v>12</v>
      </c>
      <c r="C135" s="4"/>
      <c r="D135" s="4">
        <v>100177246</v>
      </c>
      <c r="E135" s="4" t="s">
        <v>185</v>
      </c>
      <c r="F135" s="72">
        <v>44846.489317129628</v>
      </c>
      <c r="G135" s="75">
        <v>44877</v>
      </c>
      <c r="H135" s="12">
        <v>67400</v>
      </c>
      <c r="I135" s="9">
        <v>67400</v>
      </c>
      <c r="J135" s="13" t="s">
        <v>15</v>
      </c>
      <c r="K135" s="13" t="s">
        <v>14</v>
      </c>
      <c r="L135" s="14" t="s">
        <v>16</v>
      </c>
    </row>
    <row r="136" spans="1:12">
      <c r="A136" s="1">
        <v>890304155</v>
      </c>
      <c r="B136" s="1" t="s">
        <v>12</v>
      </c>
      <c r="C136" s="4"/>
      <c r="D136" s="4">
        <v>100179817</v>
      </c>
      <c r="E136" s="4" t="s">
        <v>186</v>
      </c>
      <c r="F136" s="72">
        <v>44862.343414351853</v>
      </c>
      <c r="G136" s="75" t="s">
        <v>13</v>
      </c>
      <c r="H136" s="12">
        <v>65666</v>
      </c>
      <c r="I136" s="9">
        <v>65666</v>
      </c>
      <c r="J136" s="13" t="s">
        <v>15</v>
      </c>
      <c r="K136" s="13" t="s">
        <v>14</v>
      </c>
      <c r="L136" s="14" t="s">
        <v>16</v>
      </c>
    </row>
    <row r="137" spans="1:12">
      <c r="A137" s="1">
        <v>890304155</v>
      </c>
      <c r="B137" s="1" t="s">
        <v>12</v>
      </c>
      <c r="C137" s="4"/>
      <c r="D137" s="4">
        <v>100180127</v>
      </c>
      <c r="E137" s="4" t="s">
        <v>187</v>
      </c>
      <c r="F137" s="72">
        <v>44866.404409722221</v>
      </c>
      <c r="G137" s="75">
        <v>44911</v>
      </c>
      <c r="H137" s="12">
        <v>348713</v>
      </c>
      <c r="I137" s="9">
        <v>348713</v>
      </c>
      <c r="J137" s="13" t="s">
        <v>15</v>
      </c>
      <c r="K137" s="13" t="s">
        <v>14</v>
      </c>
      <c r="L137" s="14" t="s">
        <v>16</v>
      </c>
    </row>
    <row r="138" spans="1:12">
      <c r="A138" s="1">
        <v>890304155</v>
      </c>
      <c r="B138" s="1" t="s">
        <v>12</v>
      </c>
      <c r="C138" s="4"/>
      <c r="D138" s="4">
        <v>100180181</v>
      </c>
      <c r="E138" s="4" t="s">
        <v>188</v>
      </c>
      <c r="F138" s="72">
        <v>44866.404502314814</v>
      </c>
      <c r="G138" s="75">
        <v>44911</v>
      </c>
      <c r="H138" s="12">
        <v>78635</v>
      </c>
      <c r="I138" s="9">
        <v>78635</v>
      </c>
      <c r="J138" s="13" t="s">
        <v>15</v>
      </c>
      <c r="K138" s="13" t="s">
        <v>14</v>
      </c>
      <c r="L138" s="14" t="s">
        <v>16</v>
      </c>
    </row>
    <row r="139" spans="1:12">
      <c r="A139" s="1">
        <v>890304155</v>
      </c>
      <c r="B139" s="1" t="s">
        <v>12</v>
      </c>
      <c r="C139" s="4"/>
      <c r="D139" s="4">
        <v>100180186</v>
      </c>
      <c r="E139" s="4" t="s">
        <v>189</v>
      </c>
      <c r="F139" s="72">
        <v>44867.404513888891</v>
      </c>
      <c r="G139" s="75">
        <v>44911</v>
      </c>
      <c r="H139" s="12">
        <v>65666</v>
      </c>
      <c r="I139" s="9">
        <v>65666</v>
      </c>
      <c r="J139" s="13" t="s">
        <v>15</v>
      </c>
      <c r="K139" s="13" t="s">
        <v>14</v>
      </c>
      <c r="L139" s="14" t="s">
        <v>16</v>
      </c>
    </row>
    <row r="140" spans="1:12">
      <c r="A140" s="1">
        <v>890304155</v>
      </c>
      <c r="B140" s="1" t="s">
        <v>12</v>
      </c>
      <c r="C140" s="4"/>
      <c r="D140" s="4">
        <v>100180584</v>
      </c>
      <c r="E140" s="4" t="s">
        <v>190</v>
      </c>
      <c r="F140" s="72">
        <v>44868.614976851852</v>
      </c>
      <c r="G140" s="75">
        <v>44911</v>
      </c>
      <c r="H140" s="12">
        <v>76229</v>
      </c>
      <c r="I140" s="9">
        <v>76229</v>
      </c>
      <c r="J140" s="13" t="s">
        <v>15</v>
      </c>
      <c r="K140" s="13" t="s">
        <v>14</v>
      </c>
      <c r="L140" s="14" t="s">
        <v>16</v>
      </c>
    </row>
    <row r="141" spans="1:12">
      <c r="A141" s="1">
        <v>890304155</v>
      </c>
      <c r="B141" s="1" t="s">
        <v>12</v>
      </c>
      <c r="C141" s="4"/>
      <c r="D141" s="4">
        <v>100180735</v>
      </c>
      <c r="E141" s="4" t="s">
        <v>191</v>
      </c>
      <c r="F141" s="72">
        <v>44870.615671296298</v>
      </c>
      <c r="G141" s="75">
        <v>44910</v>
      </c>
      <c r="H141" s="12">
        <v>69309</v>
      </c>
      <c r="I141" s="9">
        <v>69309</v>
      </c>
      <c r="J141" s="13" t="s">
        <v>15</v>
      </c>
      <c r="K141" s="13" t="s">
        <v>14</v>
      </c>
      <c r="L141" s="14" t="s">
        <v>16</v>
      </c>
    </row>
    <row r="142" spans="1:12">
      <c r="A142" s="1">
        <v>890304155</v>
      </c>
      <c r="B142" s="1" t="s">
        <v>12</v>
      </c>
      <c r="C142" s="4"/>
      <c r="D142" s="4">
        <v>100181587</v>
      </c>
      <c r="E142" s="4" t="s">
        <v>192</v>
      </c>
      <c r="F142" s="72">
        <v>44877.559629629628</v>
      </c>
      <c r="G142" s="75">
        <v>44911</v>
      </c>
      <c r="H142" s="12">
        <v>65666</v>
      </c>
      <c r="I142" s="9">
        <v>65666</v>
      </c>
      <c r="J142" s="13" t="s">
        <v>15</v>
      </c>
      <c r="K142" s="13" t="s">
        <v>14</v>
      </c>
      <c r="L142" s="14" t="s">
        <v>16</v>
      </c>
    </row>
    <row r="143" spans="1:12">
      <c r="A143" s="1">
        <v>890304155</v>
      </c>
      <c r="B143" s="1" t="s">
        <v>12</v>
      </c>
      <c r="C143" s="4"/>
      <c r="D143" s="4">
        <v>100182741</v>
      </c>
      <c r="E143" s="4" t="s">
        <v>193</v>
      </c>
      <c r="F143" s="72">
        <v>44886.408113425925</v>
      </c>
      <c r="G143" s="75">
        <v>44910</v>
      </c>
      <c r="H143" s="12">
        <v>66420</v>
      </c>
      <c r="I143" s="9">
        <v>66420</v>
      </c>
      <c r="J143" s="13" t="s">
        <v>15</v>
      </c>
      <c r="K143" s="13" t="s">
        <v>14</v>
      </c>
      <c r="L143" s="14" t="s">
        <v>16</v>
      </c>
    </row>
    <row r="144" spans="1:12">
      <c r="A144" s="1">
        <v>890304155</v>
      </c>
      <c r="B144" s="1" t="s">
        <v>12</v>
      </c>
      <c r="C144" s="4"/>
      <c r="D144" s="4">
        <v>100182747</v>
      </c>
      <c r="E144" s="4" t="s">
        <v>194</v>
      </c>
      <c r="F144" s="72">
        <v>44886.408125000002</v>
      </c>
      <c r="G144" s="75">
        <v>44911</v>
      </c>
      <c r="H144" s="12">
        <v>67722</v>
      </c>
      <c r="I144" s="9">
        <v>67722</v>
      </c>
      <c r="J144" s="13" t="s">
        <v>15</v>
      </c>
      <c r="K144" s="13" t="s">
        <v>14</v>
      </c>
      <c r="L144" s="14" t="s">
        <v>16</v>
      </c>
    </row>
    <row r="145" spans="1:12">
      <c r="A145" s="1">
        <v>890304155</v>
      </c>
      <c r="B145" s="1" t="s">
        <v>12</v>
      </c>
      <c r="C145" s="4"/>
      <c r="D145" s="4">
        <v>100184670</v>
      </c>
      <c r="E145" s="4" t="s">
        <v>195</v>
      </c>
      <c r="F145" s="72">
        <v>44899.409942129627</v>
      </c>
      <c r="G145" s="75">
        <v>44944</v>
      </c>
      <c r="H145" s="12">
        <v>160212</v>
      </c>
      <c r="I145" s="9">
        <v>160212</v>
      </c>
      <c r="J145" s="13" t="s">
        <v>15</v>
      </c>
      <c r="K145" s="13" t="s">
        <v>14</v>
      </c>
      <c r="L145" s="14" t="s">
        <v>16</v>
      </c>
    </row>
    <row r="146" spans="1:12">
      <c r="A146" s="1">
        <v>890304155</v>
      </c>
      <c r="B146" s="1" t="s">
        <v>12</v>
      </c>
      <c r="C146" s="4"/>
      <c r="D146" s="4">
        <v>100185448</v>
      </c>
      <c r="E146" s="4" t="s">
        <v>196</v>
      </c>
      <c r="F146" s="72">
        <v>44905.542719907404</v>
      </c>
      <c r="G146" s="75">
        <v>44944</v>
      </c>
      <c r="H146" s="12">
        <v>65666</v>
      </c>
      <c r="I146" s="9">
        <v>65666</v>
      </c>
      <c r="J146" s="13" t="s">
        <v>15</v>
      </c>
      <c r="K146" s="13" t="s">
        <v>14</v>
      </c>
      <c r="L146" s="14" t="s">
        <v>16</v>
      </c>
    </row>
    <row r="147" spans="1:12">
      <c r="A147" s="1">
        <v>890304155</v>
      </c>
      <c r="B147" s="1" t="s">
        <v>12</v>
      </c>
      <c r="C147" s="4"/>
      <c r="D147" s="4">
        <v>100185679</v>
      </c>
      <c r="E147" s="4" t="s">
        <v>197</v>
      </c>
      <c r="F147" s="72">
        <v>44907.543958333335</v>
      </c>
      <c r="G147" s="75">
        <v>44944</v>
      </c>
      <c r="H147" s="12">
        <v>771497</v>
      </c>
      <c r="I147" s="9">
        <v>771497</v>
      </c>
      <c r="J147" s="13" t="s">
        <v>15</v>
      </c>
      <c r="K147" s="13" t="s">
        <v>14</v>
      </c>
      <c r="L147" s="14" t="s">
        <v>16</v>
      </c>
    </row>
    <row r="148" spans="1:12">
      <c r="A148" s="1">
        <v>890304155</v>
      </c>
      <c r="B148" s="1" t="s">
        <v>12</v>
      </c>
      <c r="C148" s="4"/>
      <c r="D148" s="4">
        <v>100185887</v>
      </c>
      <c r="E148" s="4" t="s">
        <v>198</v>
      </c>
      <c r="F148" s="72">
        <v>44909.42260416667</v>
      </c>
      <c r="G148" s="75">
        <v>44944</v>
      </c>
      <c r="H148" s="12">
        <v>65666</v>
      </c>
      <c r="I148" s="9">
        <v>65666</v>
      </c>
      <c r="J148" s="13" t="s">
        <v>15</v>
      </c>
      <c r="K148" s="13" t="s">
        <v>14</v>
      </c>
      <c r="L148" s="14" t="s">
        <v>16</v>
      </c>
    </row>
    <row r="149" spans="1:12">
      <c r="A149" s="1">
        <v>890304155</v>
      </c>
      <c r="B149" s="1" t="s">
        <v>12</v>
      </c>
      <c r="C149" s="4"/>
      <c r="D149" s="4">
        <v>100186232</v>
      </c>
      <c r="E149" s="4" t="s">
        <v>199</v>
      </c>
      <c r="F149" s="72">
        <v>44910.359467592592</v>
      </c>
      <c r="G149" s="75">
        <v>44944</v>
      </c>
      <c r="H149" s="12">
        <v>73067</v>
      </c>
      <c r="I149" s="9">
        <v>73067</v>
      </c>
      <c r="J149" s="13" t="s">
        <v>15</v>
      </c>
      <c r="K149" s="13" t="s">
        <v>14</v>
      </c>
      <c r="L149" s="14" t="s">
        <v>16</v>
      </c>
    </row>
    <row r="150" spans="1:12">
      <c r="A150" s="1">
        <v>890304155</v>
      </c>
      <c r="B150" s="1" t="s">
        <v>12</v>
      </c>
      <c r="C150" s="4"/>
      <c r="D150" s="4">
        <v>100186403</v>
      </c>
      <c r="E150" s="4" t="s">
        <v>200</v>
      </c>
      <c r="F150" s="72">
        <v>44911.359895833331</v>
      </c>
      <c r="G150" s="75">
        <v>44944</v>
      </c>
      <c r="H150" s="12">
        <v>67174</v>
      </c>
      <c r="I150" s="9">
        <v>67174</v>
      </c>
      <c r="J150" s="13" t="s">
        <v>15</v>
      </c>
      <c r="K150" s="13" t="s">
        <v>14</v>
      </c>
      <c r="L150" s="14" t="s">
        <v>16</v>
      </c>
    </row>
    <row r="151" spans="1:12">
      <c r="A151" s="1">
        <v>890304155</v>
      </c>
      <c r="B151" s="1" t="s">
        <v>12</v>
      </c>
      <c r="C151" s="4"/>
      <c r="D151" s="4">
        <v>100186423</v>
      </c>
      <c r="E151" s="4" t="s">
        <v>201</v>
      </c>
      <c r="F151" s="72">
        <v>44913.359918981485</v>
      </c>
      <c r="G151" s="75">
        <v>44944</v>
      </c>
      <c r="H151" s="12">
        <v>65666</v>
      </c>
      <c r="I151" s="9">
        <v>65666</v>
      </c>
      <c r="J151" s="13" t="s">
        <v>15</v>
      </c>
      <c r="K151" s="13" t="s">
        <v>14</v>
      </c>
      <c r="L151" s="14" t="s">
        <v>16</v>
      </c>
    </row>
    <row r="152" spans="1:12">
      <c r="A152" s="1">
        <v>890304155</v>
      </c>
      <c r="B152" s="1" t="s">
        <v>12</v>
      </c>
      <c r="C152" s="4"/>
      <c r="D152" s="4">
        <v>100186888</v>
      </c>
      <c r="E152" s="4" t="s">
        <v>202</v>
      </c>
      <c r="F152" s="72">
        <v>44915.361712962964</v>
      </c>
      <c r="G152" s="75">
        <v>44944</v>
      </c>
      <c r="H152" s="12">
        <v>65666</v>
      </c>
      <c r="I152" s="9">
        <v>65666</v>
      </c>
      <c r="J152" s="13" t="s">
        <v>15</v>
      </c>
      <c r="K152" s="13" t="s">
        <v>14</v>
      </c>
      <c r="L152" s="14" t="s">
        <v>16</v>
      </c>
    </row>
    <row r="153" spans="1:12">
      <c r="A153" s="1">
        <v>890304155</v>
      </c>
      <c r="B153" s="1" t="s">
        <v>12</v>
      </c>
      <c r="C153" s="4"/>
      <c r="D153" s="4">
        <v>100187440</v>
      </c>
      <c r="E153" s="4" t="s">
        <v>203</v>
      </c>
      <c r="F153" s="72">
        <v>44919.363402777781</v>
      </c>
      <c r="G153" s="75">
        <v>44944</v>
      </c>
      <c r="H153" s="12">
        <v>70400</v>
      </c>
      <c r="I153" s="9">
        <v>70400</v>
      </c>
      <c r="J153" s="13" t="s">
        <v>15</v>
      </c>
      <c r="K153" s="13" t="s">
        <v>14</v>
      </c>
      <c r="L153" s="14" t="s">
        <v>16</v>
      </c>
    </row>
    <row r="154" spans="1:12">
      <c r="A154" s="1">
        <v>890304155</v>
      </c>
      <c r="B154" s="1" t="s">
        <v>12</v>
      </c>
      <c r="C154" s="4"/>
      <c r="D154" s="4">
        <v>100188347</v>
      </c>
      <c r="E154" s="4" t="s">
        <v>204</v>
      </c>
      <c r="F154" s="72">
        <v>44926.465324074074</v>
      </c>
      <c r="G154" s="75">
        <v>44944</v>
      </c>
      <c r="H154" s="12">
        <v>65666</v>
      </c>
      <c r="I154" s="9">
        <v>65666</v>
      </c>
      <c r="J154" s="13" t="s">
        <v>15</v>
      </c>
      <c r="K154" s="13" t="s">
        <v>14</v>
      </c>
      <c r="L154" s="14" t="s">
        <v>16</v>
      </c>
    </row>
    <row r="155" spans="1:12">
      <c r="A155" s="1">
        <v>890304155</v>
      </c>
      <c r="B155" s="1" t="s">
        <v>12</v>
      </c>
      <c r="C155" s="4"/>
      <c r="D155" s="4">
        <v>100188652</v>
      </c>
      <c r="E155" s="4" t="s">
        <v>205</v>
      </c>
      <c r="F155" s="72">
        <v>44930.428344907406</v>
      </c>
      <c r="G155" s="75">
        <v>44963</v>
      </c>
      <c r="H155" s="12">
        <v>76172</v>
      </c>
      <c r="I155" s="9">
        <v>76172</v>
      </c>
      <c r="J155" s="13" t="s">
        <v>15</v>
      </c>
      <c r="K155" s="13" t="s">
        <v>14</v>
      </c>
      <c r="L155" s="14" t="s">
        <v>16</v>
      </c>
    </row>
    <row r="156" spans="1:12">
      <c r="A156" s="1">
        <v>890304155</v>
      </c>
      <c r="B156" s="1" t="s">
        <v>12</v>
      </c>
      <c r="C156" s="4"/>
      <c r="D156" s="4">
        <v>100188654</v>
      </c>
      <c r="E156" s="4" t="s">
        <v>206</v>
      </c>
      <c r="F156" s="72">
        <v>44930.428356481483</v>
      </c>
      <c r="G156" s="75">
        <v>44963</v>
      </c>
      <c r="H156" s="12">
        <v>85208</v>
      </c>
      <c r="I156" s="9">
        <v>85208</v>
      </c>
      <c r="J156" s="13" t="s">
        <v>15</v>
      </c>
      <c r="K156" s="13" t="s">
        <v>14</v>
      </c>
      <c r="L156" s="14" t="s">
        <v>16</v>
      </c>
    </row>
    <row r="157" spans="1:12">
      <c r="A157" s="1">
        <v>890304155</v>
      </c>
      <c r="B157" s="1" t="s">
        <v>12</v>
      </c>
      <c r="C157" s="4"/>
      <c r="D157" s="4">
        <v>100193818</v>
      </c>
      <c r="E157" s="4" t="s">
        <v>207</v>
      </c>
      <c r="F157" s="72">
        <v>44969.327962962961</v>
      </c>
      <c r="G157" s="75">
        <v>44994</v>
      </c>
      <c r="H157" s="12">
        <v>76172</v>
      </c>
      <c r="I157" s="9">
        <v>76172</v>
      </c>
      <c r="J157" s="13" t="s">
        <v>15</v>
      </c>
      <c r="K157" s="13" t="s">
        <v>14</v>
      </c>
      <c r="L157" s="14" t="s">
        <v>16</v>
      </c>
    </row>
    <row r="158" spans="1:12">
      <c r="A158" s="1">
        <v>890304155</v>
      </c>
      <c r="B158" s="1" t="s">
        <v>12</v>
      </c>
      <c r="C158" s="4"/>
      <c r="D158" s="4">
        <v>100193993</v>
      </c>
      <c r="E158" s="4" t="s">
        <v>208</v>
      </c>
      <c r="F158" s="72">
        <v>44970.628888888888</v>
      </c>
      <c r="G158" s="75">
        <v>44993</v>
      </c>
      <c r="H158" s="12">
        <v>89805</v>
      </c>
      <c r="I158" s="9">
        <v>89805</v>
      </c>
      <c r="J158" s="13" t="s">
        <v>15</v>
      </c>
      <c r="K158" s="13" t="s">
        <v>14</v>
      </c>
      <c r="L158" s="14" t="s">
        <v>16</v>
      </c>
    </row>
    <row r="159" spans="1:12">
      <c r="A159" s="1">
        <v>890304155</v>
      </c>
      <c r="B159" s="1" t="s">
        <v>12</v>
      </c>
      <c r="C159" s="4"/>
      <c r="D159" s="4">
        <v>100194651</v>
      </c>
      <c r="E159" s="4" t="s">
        <v>209</v>
      </c>
      <c r="F159" s="72">
        <v>44974.393229166664</v>
      </c>
      <c r="G159" s="75">
        <v>44993</v>
      </c>
      <c r="H159" s="12">
        <v>76172</v>
      </c>
      <c r="I159" s="9">
        <v>76172</v>
      </c>
      <c r="J159" s="13" t="s">
        <v>15</v>
      </c>
      <c r="K159" s="13" t="s">
        <v>14</v>
      </c>
      <c r="L159" s="14" t="s">
        <v>16</v>
      </c>
    </row>
    <row r="160" spans="1:12">
      <c r="A160" s="1">
        <v>890304155</v>
      </c>
      <c r="B160" s="1" t="s">
        <v>12</v>
      </c>
      <c r="C160" s="4"/>
      <c r="D160" s="4">
        <v>100195320</v>
      </c>
      <c r="E160" s="4" t="s">
        <v>210</v>
      </c>
      <c r="F160" s="72">
        <v>44978.715370370373</v>
      </c>
      <c r="G160" s="75" t="s">
        <v>13</v>
      </c>
      <c r="H160" s="12">
        <v>139584</v>
      </c>
      <c r="I160" s="9">
        <v>139584</v>
      </c>
      <c r="J160" s="13" t="s">
        <v>15</v>
      </c>
      <c r="K160" s="13" t="s">
        <v>14</v>
      </c>
      <c r="L160" s="14" t="s">
        <v>16</v>
      </c>
    </row>
    <row r="161" spans="1:12">
      <c r="A161" s="1">
        <v>890304155</v>
      </c>
      <c r="B161" s="1" t="s">
        <v>12</v>
      </c>
      <c r="C161" s="4"/>
      <c r="D161" s="4">
        <v>100195728</v>
      </c>
      <c r="E161" s="4" t="s">
        <v>211</v>
      </c>
      <c r="F161" s="72">
        <v>44981.344004629631</v>
      </c>
      <c r="G161" s="75">
        <v>44993</v>
      </c>
      <c r="H161" s="12">
        <v>74154</v>
      </c>
      <c r="I161" s="9">
        <v>74154</v>
      </c>
      <c r="J161" s="13" t="s">
        <v>15</v>
      </c>
      <c r="K161" s="13" t="s">
        <v>14</v>
      </c>
      <c r="L161" s="14" t="s">
        <v>16</v>
      </c>
    </row>
    <row r="162" spans="1:12">
      <c r="A162" s="1">
        <v>890304155</v>
      </c>
      <c r="B162" s="1" t="s">
        <v>12</v>
      </c>
      <c r="C162" s="4"/>
      <c r="D162" s="4">
        <v>100197124</v>
      </c>
      <c r="E162" s="4" t="s">
        <v>212</v>
      </c>
      <c r="F162" s="72">
        <v>44989.343900462962</v>
      </c>
      <c r="G162" s="75">
        <v>45029</v>
      </c>
      <c r="H162" s="12">
        <v>73400</v>
      </c>
      <c r="I162" s="9">
        <v>73400</v>
      </c>
      <c r="J162" s="13" t="s">
        <v>15</v>
      </c>
      <c r="K162" s="13" t="s">
        <v>14</v>
      </c>
      <c r="L162" s="14" t="s">
        <v>16</v>
      </c>
    </row>
    <row r="163" spans="1:12">
      <c r="A163" s="1">
        <v>890304155</v>
      </c>
      <c r="B163" s="1" t="s">
        <v>12</v>
      </c>
      <c r="C163" s="4"/>
      <c r="D163" s="4">
        <v>100198083</v>
      </c>
      <c r="E163" s="4" t="s">
        <v>213</v>
      </c>
      <c r="F163" s="72">
        <v>44995.299953703703</v>
      </c>
      <c r="G163" s="75">
        <v>45029</v>
      </c>
      <c r="H163" s="12">
        <v>73400</v>
      </c>
      <c r="I163" s="9">
        <v>73400</v>
      </c>
      <c r="J163" s="13" t="s">
        <v>15</v>
      </c>
      <c r="K163" s="13" t="s">
        <v>14</v>
      </c>
      <c r="L163" s="14" t="s">
        <v>16</v>
      </c>
    </row>
    <row r="164" spans="1:12">
      <c r="A164" s="1">
        <v>890304155</v>
      </c>
      <c r="B164" s="1" t="s">
        <v>12</v>
      </c>
      <c r="C164" s="4"/>
      <c r="D164" s="4">
        <v>100198084</v>
      </c>
      <c r="E164" s="4" t="s">
        <v>214</v>
      </c>
      <c r="F164" s="72">
        <v>44995.299953703703</v>
      </c>
      <c r="G164" s="75">
        <v>45029</v>
      </c>
      <c r="H164" s="12">
        <v>73400</v>
      </c>
      <c r="I164" s="9">
        <v>73400</v>
      </c>
      <c r="J164" s="13" t="s">
        <v>15</v>
      </c>
      <c r="K164" s="13" t="s">
        <v>14</v>
      </c>
      <c r="L164" s="14" t="s">
        <v>16</v>
      </c>
    </row>
    <row r="165" spans="1:12">
      <c r="A165" s="1">
        <v>890304155</v>
      </c>
      <c r="B165" s="1" t="s">
        <v>12</v>
      </c>
      <c r="C165" s="4"/>
      <c r="D165" s="4">
        <v>100198529</v>
      </c>
      <c r="E165" s="4" t="s">
        <v>215</v>
      </c>
      <c r="F165" s="72">
        <v>44999.397719907407</v>
      </c>
      <c r="G165" s="75">
        <v>45029</v>
      </c>
      <c r="H165" s="12">
        <v>74154</v>
      </c>
      <c r="I165" s="9">
        <v>74154</v>
      </c>
      <c r="J165" s="13" t="s">
        <v>15</v>
      </c>
      <c r="K165" s="13" t="s">
        <v>14</v>
      </c>
      <c r="L165" s="14" t="s">
        <v>16</v>
      </c>
    </row>
    <row r="166" spans="1:12">
      <c r="A166" s="1">
        <v>890304155</v>
      </c>
      <c r="B166" s="1" t="s">
        <v>12</v>
      </c>
      <c r="C166" s="4"/>
      <c r="D166" s="4">
        <v>100198318</v>
      </c>
      <c r="E166" s="4" t="s">
        <v>216</v>
      </c>
      <c r="F166" s="72">
        <v>44999.443842592591</v>
      </c>
      <c r="G166" s="75">
        <v>45029</v>
      </c>
      <c r="H166" s="12">
        <v>302219</v>
      </c>
      <c r="I166" s="9">
        <v>302219</v>
      </c>
      <c r="J166" s="13" t="s">
        <v>15</v>
      </c>
      <c r="K166" s="13" t="s">
        <v>14</v>
      </c>
      <c r="L166" s="14" t="s">
        <v>16</v>
      </c>
    </row>
    <row r="167" spans="1:12">
      <c r="A167" s="1">
        <v>890304155</v>
      </c>
      <c r="B167" s="1" t="s">
        <v>12</v>
      </c>
      <c r="C167" s="4"/>
      <c r="D167" s="4">
        <v>100198530</v>
      </c>
      <c r="E167" s="4" t="s">
        <v>217</v>
      </c>
      <c r="F167" s="72">
        <v>45000.397731481484</v>
      </c>
      <c r="G167" s="75">
        <v>45029</v>
      </c>
      <c r="H167" s="12">
        <v>73400</v>
      </c>
      <c r="I167" s="9">
        <v>73400</v>
      </c>
      <c r="J167" s="13" t="s">
        <v>15</v>
      </c>
      <c r="K167" s="13" t="s">
        <v>14</v>
      </c>
      <c r="L167" s="14" t="s">
        <v>16</v>
      </c>
    </row>
    <row r="168" spans="1:12">
      <c r="A168" s="1">
        <v>890304155</v>
      </c>
      <c r="B168" s="1" t="s">
        <v>12</v>
      </c>
      <c r="C168" s="4"/>
      <c r="D168" s="4">
        <v>100199178</v>
      </c>
      <c r="E168" s="4" t="s">
        <v>218</v>
      </c>
      <c r="F168" s="72">
        <v>45006.339606481481</v>
      </c>
      <c r="G168" s="75">
        <v>45029</v>
      </c>
      <c r="H168" s="12">
        <v>73400</v>
      </c>
      <c r="I168" s="9">
        <v>73400</v>
      </c>
      <c r="J168" s="13" t="s">
        <v>15</v>
      </c>
      <c r="K168" s="13" t="s">
        <v>14</v>
      </c>
      <c r="L168" s="14" t="s">
        <v>16</v>
      </c>
    </row>
    <row r="169" spans="1:12">
      <c r="A169" s="1">
        <v>890304155</v>
      </c>
      <c r="B169" s="1" t="s">
        <v>12</v>
      </c>
      <c r="C169" s="4"/>
      <c r="D169" s="4">
        <v>100199495</v>
      </c>
      <c r="E169" s="4" t="s">
        <v>219</v>
      </c>
      <c r="F169" s="72">
        <v>45007.434050925927</v>
      </c>
      <c r="G169" s="75">
        <v>45029</v>
      </c>
      <c r="H169" s="12">
        <v>73400</v>
      </c>
      <c r="I169" s="9">
        <v>73400</v>
      </c>
      <c r="J169" s="13" t="s">
        <v>15</v>
      </c>
      <c r="K169" s="13" t="s">
        <v>14</v>
      </c>
      <c r="L169" s="14" t="s">
        <v>16</v>
      </c>
    </row>
    <row r="170" spans="1:12">
      <c r="A170" s="1">
        <v>890304155</v>
      </c>
      <c r="B170" s="1" t="s">
        <v>12</v>
      </c>
      <c r="C170" s="4"/>
      <c r="D170" s="4">
        <v>100199522</v>
      </c>
      <c r="E170" s="4" t="s">
        <v>220</v>
      </c>
      <c r="F170" s="72">
        <v>45007.452222222222</v>
      </c>
      <c r="G170" s="75">
        <v>45029</v>
      </c>
      <c r="H170" s="12">
        <v>73400</v>
      </c>
      <c r="I170" s="9">
        <v>73400</v>
      </c>
      <c r="J170" s="13" t="s">
        <v>15</v>
      </c>
      <c r="K170" s="13" t="s">
        <v>14</v>
      </c>
      <c r="L170" s="14" t="s">
        <v>16</v>
      </c>
    </row>
    <row r="171" spans="1:12">
      <c r="A171" s="1">
        <v>890304155</v>
      </c>
      <c r="B171" s="1" t="s">
        <v>12</v>
      </c>
      <c r="C171" s="4"/>
      <c r="D171" s="4">
        <v>100199826</v>
      </c>
      <c r="E171" s="4" t="s">
        <v>221</v>
      </c>
      <c r="F171" s="72">
        <v>45009.380648148152</v>
      </c>
      <c r="G171" s="75">
        <v>45029</v>
      </c>
      <c r="H171" s="12">
        <v>73400</v>
      </c>
      <c r="I171" s="9">
        <v>73400</v>
      </c>
      <c r="J171" s="13" t="s">
        <v>15</v>
      </c>
      <c r="K171" s="13" t="s">
        <v>14</v>
      </c>
      <c r="L171" s="14" t="s">
        <v>16</v>
      </c>
    </row>
    <row r="172" spans="1:12">
      <c r="A172" s="1">
        <v>890304155</v>
      </c>
      <c r="B172" s="1" t="s">
        <v>12</v>
      </c>
      <c r="C172" s="4"/>
      <c r="D172" s="4">
        <v>100200041</v>
      </c>
      <c r="E172" s="4" t="s">
        <v>222</v>
      </c>
      <c r="F172" s="72">
        <v>45011.341157407405</v>
      </c>
      <c r="G172" s="75">
        <v>45029</v>
      </c>
      <c r="H172" s="12">
        <v>305908</v>
      </c>
      <c r="I172" s="9">
        <v>305908</v>
      </c>
      <c r="J172" s="13" t="s">
        <v>15</v>
      </c>
      <c r="K172" s="13" t="s">
        <v>14</v>
      </c>
      <c r="L172" s="14" t="s">
        <v>16</v>
      </c>
    </row>
    <row r="173" spans="1:12">
      <c r="A173" s="1">
        <v>890304155</v>
      </c>
      <c r="B173" s="1" t="s">
        <v>12</v>
      </c>
      <c r="C173" s="4"/>
      <c r="D173" s="4">
        <v>100200869</v>
      </c>
      <c r="E173" s="4" t="s">
        <v>223</v>
      </c>
      <c r="F173" s="72">
        <v>45015.443657407406</v>
      </c>
      <c r="G173" s="75">
        <v>45029</v>
      </c>
      <c r="H173" s="12">
        <v>73400</v>
      </c>
      <c r="I173" s="9">
        <v>73400</v>
      </c>
      <c r="J173" s="13" t="s">
        <v>15</v>
      </c>
      <c r="K173" s="13" t="s">
        <v>14</v>
      </c>
      <c r="L173" s="14" t="s">
        <v>16</v>
      </c>
    </row>
    <row r="174" spans="1:12">
      <c r="A174" s="1">
        <v>890304155</v>
      </c>
      <c r="B174" s="1" t="s">
        <v>12</v>
      </c>
      <c r="C174" s="4"/>
      <c r="D174" s="4">
        <v>100201078</v>
      </c>
      <c r="E174" s="4" t="s">
        <v>224</v>
      </c>
      <c r="F174" s="72">
        <v>45018.408865740741</v>
      </c>
      <c r="G174" s="75">
        <v>45056</v>
      </c>
      <c r="H174" s="12">
        <v>73483</v>
      </c>
      <c r="I174" s="9">
        <v>73483</v>
      </c>
      <c r="J174" s="13" t="s">
        <v>15</v>
      </c>
      <c r="K174" s="13" t="s">
        <v>14</v>
      </c>
      <c r="L174" s="14" t="s">
        <v>16</v>
      </c>
    </row>
    <row r="175" spans="1:12">
      <c r="A175" s="1">
        <v>890304155</v>
      </c>
      <c r="B175" s="1" t="s">
        <v>12</v>
      </c>
      <c r="C175" s="4"/>
      <c r="D175" s="4">
        <v>100201288</v>
      </c>
      <c r="E175" s="4" t="s">
        <v>225</v>
      </c>
      <c r="F175" s="72">
        <v>45019.408993055556</v>
      </c>
      <c r="G175" s="75">
        <v>45056</v>
      </c>
      <c r="H175" s="12">
        <v>76144</v>
      </c>
      <c r="I175" s="9">
        <v>76144</v>
      </c>
      <c r="J175" s="13" t="s">
        <v>15</v>
      </c>
      <c r="K175" s="13" t="s">
        <v>14</v>
      </c>
      <c r="L175" s="14" t="s">
        <v>16</v>
      </c>
    </row>
    <row r="176" spans="1:12">
      <c r="A176" s="1">
        <v>890304155</v>
      </c>
      <c r="B176" s="1" t="s">
        <v>12</v>
      </c>
      <c r="C176" s="4"/>
      <c r="D176" s="4">
        <v>100202769</v>
      </c>
      <c r="E176" s="4" t="s">
        <v>226</v>
      </c>
      <c r="F176" s="72">
        <v>45030.407164351855</v>
      </c>
      <c r="G176" s="75">
        <v>45056</v>
      </c>
      <c r="H176" s="12">
        <v>73400</v>
      </c>
      <c r="I176" s="9">
        <v>73400</v>
      </c>
      <c r="J176" s="13" t="s">
        <v>15</v>
      </c>
      <c r="K176" s="13" t="s">
        <v>14</v>
      </c>
      <c r="L176" s="14" t="s">
        <v>16</v>
      </c>
    </row>
    <row r="177" spans="1:12">
      <c r="A177" s="1">
        <v>890304155</v>
      </c>
      <c r="B177" s="1" t="s">
        <v>12</v>
      </c>
      <c r="C177" s="4"/>
      <c r="D177" s="4">
        <v>100203167</v>
      </c>
      <c r="E177" s="4" t="s">
        <v>227</v>
      </c>
      <c r="F177" s="72">
        <v>45034.327592592592</v>
      </c>
      <c r="G177" s="75">
        <v>45056</v>
      </c>
      <c r="H177" s="12">
        <v>87244</v>
      </c>
      <c r="I177" s="9">
        <v>87244</v>
      </c>
      <c r="J177" s="13" t="s">
        <v>15</v>
      </c>
      <c r="K177" s="13" t="s">
        <v>14</v>
      </c>
      <c r="L177" s="14" t="s">
        <v>16</v>
      </c>
    </row>
    <row r="178" spans="1:12">
      <c r="A178" s="1">
        <v>890304155</v>
      </c>
      <c r="B178" s="1" t="s">
        <v>12</v>
      </c>
      <c r="C178" s="4"/>
      <c r="D178" s="4">
        <v>100203369</v>
      </c>
      <c r="E178" s="4" t="s">
        <v>228</v>
      </c>
      <c r="F178" s="72">
        <v>45034.365104166667</v>
      </c>
      <c r="G178" s="75">
        <v>45056</v>
      </c>
      <c r="H178" s="12">
        <v>73614</v>
      </c>
      <c r="I178" s="9">
        <v>73614</v>
      </c>
      <c r="J178" s="13" t="s">
        <v>15</v>
      </c>
      <c r="K178" s="13" t="s">
        <v>14</v>
      </c>
      <c r="L178" s="14" t="s">
        <v>16</v>
      </c>
    </row>
    <row r="179" spans="1:12">
      <c r="A179" s="1">
        <v>890304155</v>
      </c>
      <c r="B179" s="1" t="s">
        <v>12</v>
      </c>
      <c r="C179" s="4"/>
      <c r="D179" s="4">
        <v>100205047</v>
      </c>
      <c r="E179" s="4" t="s">
        <v>229</v>
      </c>
      <c r="F179" s="72">
        <v>45045.299826388888</v>
      </c>
      <c r="G179" s="75">
        <v>45056</v>
      </c>
      <c r="H179" s="12">
        <v>180057</v>
      </c>
      <c r="I179" s="9">
        <v>180057</v>
      </c>
      <c r="J179" s="13" t="s">
        <v>15</v>
      </c>
      <c r="K179" s="13" t="s">
        <v>14</v>
      </c>
      <c r="L179" s="14" t="s">
        <v>16</v>
      </c>
    </row>
    <row r="180" spans="1:12">
      <c r="A180" s="1">
        <v>890304155</v>
      </c>
      <c r="B180" s="1" t="s">
        <v>12</v>
      </c>
      <c r="C180" s="4"/>
      <c r="D180" s="4">
        <v>100205308</v>
      </c>
      <c r="E180" s="4" t="s">
        <v>230</v>
      </c>
      <c r="F180" s="72">
        <v>45048.305578703701</v>
      </c>
      <c r="G180" s="75">
        <v>45098</v>
      </c>
      <c r="H180" s="12">
        <v>73400</v>
      </c>
      <c r="I180" s="9">
        <v>73400</v>
      </c>
      <c r="J180" s="13" t="s">
        <v>15</v>
      </c>
      <c r="K180" s="13" t="s">
        <v>14</v>
      </c>
      <c r="L180" s="14" t="s">
        <v>16</v>
      </c>
    </row>
    <row r="181" spans="1:12">
      <c r="A181" s="1">
        <v>890304155</v>
      </c>
      <c r="B181" s="1" t="s">
        <v>12</v>
      </c>
      <c r="C181" s="4"/>
      <c r="D181" s="4">
        <v>100205321</v>
      </c>
      <c r="E181" s="4" t="s">
        <v>231</v>
      </c>
      <c r="F181" s="72">
        <v>45049.305601851855</v>
      </c>
      <c r="G181" s="75">
        <v>45098</v>
      </c>
      <c r="H181" s="12">
        <v>186596</v>
      </c>
      <c r="I181" s="9">
        <v>186596</v>
      </c>
      <c r="J181" s="13" t="s">
        <v>15</v>
      </c>
      <c r="K181" s="13" t="s">
        <v>14</v>
      </c>
      <c r="L181" s="14" t="s">
        <v>16</v>
      </c>
    </row>
    <row r="182" spans="1:12">
      <c r="A182" s="1">
        <v>890304155</v>
      </c>
      <c r="B182" s="1" t="s">
        <v>12</v>
      </c>
      <c r="C182" s="4"/>
      <c r="D182" s="4">
        <v>100205538</v>
      </c>
      <c r="E182" s="4" t="s">
        <v>232</v>
      </c>
      <c r="F182" s="72">
        <v>45049.329687500001</v>
      </c>
      <c r="G182" s="75">
        <v>45098</v>
      </c>
      <c r="H182" s="12">
        <v>296939</v>
      </c>
      <c r="I182" s="9">
        <v>296939</v>
      </c>
      <c r="J182" s="13" t="s">
        <v>15</v>
      </c>
      <c r="K182" s="13" t="s">
        <v>14</v>
      </c>
      <c r="L182" s="14" t="s">
        <v>16</v>
      </c>
    </row>
    <row r="183" spans="1:12">
      <c r="A183" s="1">
        <v>890304155</v>
      </c>
      <c r="B183" s="1" t="s">
        <v>12</v>
      </c>
      <c r="C183" s="4"/>
      <c r="D183" s="4">
        <v>100205917</v>
      </c>
      <c r="E183" s="4" t="s">
        <v>233</v>
      </c>
      <c r="F183" s="72">
        <v>45051.320798611108</v>
      </c>
      <c r="G183" s="75">
        <v>45098</v>
      </c>
      <c r="H183" s="12">
        <v>73400</v>
      </c>
      <c r="I183" s="9">
        <v>73400</v>
      </c>
      <c r="J183" s="13" t="s">
        <v>15</v>
      </c>
      <c r="K183" s="13" t="s">
        <v>14</v>
      </c>
      <c r="L183" s="14" t="s">
        <v>16</v>
      </c>
    </row>
    <row r="184" spans="1:12">
      <c r="A184" s="1">
        <v>890304155</v>
      </c>
      <c r="B184" s="1" t="s">
        <v>12</v>
      </c>
      <c r="C184" s="4"/>
      <c r="D184" s="4">
        <v>100208006</v>
      </c>
      <c r="E184" s="4" t="s">
        <v>234</v>
      </c>
      <c r="F184" s="72">
        <v>45065.318553240744</v>
      </c>
      <c r="G184" s="75">
        <v>45098</v>
      </c>
      <c r="H184" s="12">
        <v>294672</v>
      </c>
      <c r="I184" s="9">
        <v>294672</v>
      </c>
      <c r="J184" s="13" t="s">
        <v>15</v>
      </c>
      <c r="K184" s="13" t="s">
        <v>14</v>
      </c>
      <c r="L184" s="14" t="s">
        <v>16</v>
      </c>
    </row>
    <row r="185" spans="1:12">
      <c r="A185" s="1">
        <v>890304155</v>
      </c>
      <c r="B185" s="1" t="s">
        <v>12</v>
      </c>
      <c r="C185" s="4"/>
      <c r="D185" s="4">
        <v>100208745</v>
      </c>
      <c r="E185" s="4" t="s">
        <v>235</v>
      </c>
      <c r="F185" s="72">
        <v>45071.315208333333</v>
      </c>
      <c r="G185" s="75">
        <v>45098</v>
      </c>
      <c r="H185" s="12">
        <v>73400</v>
      </c>
      <c r="I185" s="9">
        <v>73400</v>
      </c>
      <c r="J185" s="13" t="s">
        <v>15</v>
      </c>
      <c r="K185" s="13" t="s">
        <v>14</v>
      </c>
      <c r="L185" s="14" t="s">
        <v>16</v>
      </c>
    </row>
    <row r="186" spans="1:12">
      <c r="A186" s="1">
        <v>890304155</v>
      </c>
      <c r="B186" s="1" t="s">
        <v>12</v>
      </c>
      <c r="C186" s="4"/>
      <c r="D186" s="4">
        <v>100209642</v>
      </c>
      <c r="E186" s="4" t="s">
        <v>236</v>
      </c>
      <c r="F186" s="72">
        <v>45077.345995370371</v>
      </c>
      <c r="G186" s="75" t="s">
        <v>13</v>
      </c>
      <c r="H186" s="12">
        <v>73400</v>
      </c>
      <c r="I186" s="9">
        <v>73400</v>
      </c>
      <c r="J186" s="13" t="s">
        <v>15</v>
      </c>
      <c r="K186" s="13" t="s">
        <v>14</v>
      </c>
      <c r="L186" s="14" t="s">
        <v>16</v>
      </c>
    </row>
    <row r="187" spans="1:12">
      <c r="A187" s="1">
        <v>890304155</v>
      </c>
      <c r="B187" s="1" t="s">
        <v>12</v>
      </c>
      <c r="C187" s="4"/>
      <c r="D187" s="4">
        <v>100209674</v>
      </c>
      <c r="E187" s="4" t="s">
        <v>237</v>
      </c>
      <c r="F187" s="72">
        <v>45078.581296296295</v>
      </c>
      <c r="G187" s="75" t="s">
        <v>13</v>
      </c>
      <c r="H187" s="12">
        <v>73400</v>
      </c>
      <c r="I187" s="9">
        <v>73400</v>
      </c>
      <c r="J187" s="13" t="s">
        <v>15</v>
      </c>
      <c r="K187" s="13" t="s">
        <v>14</v>
      </c>
      <c r="L187" s="14" t="s">
        <v>16</v>
      </c>
    </row>
    <row r="188" spans="1:12">
      <c r="A188" s="1">
        <v>890304155</v>
      </c>
      <c r="B188" s="1" t="s">
        <v>12</v>
      </c>
      <c r="C188" s="4"/>
      <c r="D188" s="4">
        <v>100209998</v>
      </c>
      <c r="E188" s="4" t="s">
        <v>238</v>
      </c>
      <c r="F188" s="72">
        <v>45080.316979166666</v>
      </c>
      <c r="G188" s="75" t="s">
        <v>13</v>
      </c>
      <c r="H188" s="12">
        <v>74154</v>
      </c>
      <c r="I188" s="9">
        <v>74154</v>
      </c>
      <c r="J188" s="13" t="s">
        <v>15</v>
      </c>
      <c r="K188" s="13" t="s">
        <v>14</v>
      </c>
      <c r="L188" s="14" t="s">
        <v>16</v>
      </c>
    </row>
    <row r="189" spans="1:12">
      <c r="A189" s="1">
        <v>890304155</v>
      </c>
      <c r="B189" s="1" t="s">
        <v>12</v>
      </c>
      <c r="C189" s="4"/>
      <c r="D189" s="4">
        <v>100210065</v>
      </c>
      <c r="E189" s="4" t="s">
        <v>239</v>
      </c>
      <c r="F189" s="72">
        <v>45081.317060185182</v>
      </c>
      <c r="G189" s="75" t="s">
        <v>13</v>
      </c>
      <c r="H189" s="12">
        <v>79843</v>
      </c>
      <c r="I189" s="9">
        <v>79843</v>
      </c>
      <c r="J189" s="13" t="s">
        <v>15</v>
      </c>
      <c r="K189" s="13" t="s">
        <v>14</v>
      </c>
      <c r="L189" s="14" t="s">
        <v>16</v>
      </c>
    </row>
    <row r="190" spans="1:12">
      <c r="A190" s="1">
        <v>890304155</v>
      </c>
      <c r="B190" s="1" t="s">
        <v>12</v>
      </c>
      <c r="C190" s="4"/>
      <c r="D190" s="4">
        <v>100210521</v>
      </c>
      <c r="E190" s="4" t="s">
        <v>240</v>
      </c>
      <c r="F190" s="72">
        <v>45084.309351851851</v>
      </c>
      <c r="G190" s="75" t="s">
        <v>13</v>
      </c>
      <c r="H190" s="12">
        <v>356430</v>
      </c>
      <c r="I190" s="9">
        <v>356430</v>
      </c>
      <c r="J190" s="13" t="s">
        <v>15</v>
      </c>
      <c r="K190" s="13" t="s">
        <v>14</v>
      </c>
      <c r="L190" s="14" t="s">
        <v>16</v>
      </c>
    </row>
    <row r="191" spans="1:12">
      <c r="A191" s="1">
        <v>890304155</v>
      </c>
      <c r="B191" s="1" t="s">
        <v>12</v>
      </c>
      <c r="C191" s="4"/>
      <c r="D191" s="4">
        <v>100211072</v>
      </c>
      <c r="E191" s="4" t="s">
        <v>241</v>
      </c>
      <c r="F191" s="72">
        <v>45086.324120370373</v>
      </c>
      <c r="G191" s="75" t="s">
        <v>13</v>
      </c>
      <c r="H191" s="12">
        <v>299921</v>
      </c>
      <c r="I191" s="9">
        <v>299921</v>
      </c>
      <c r="J191" s="13" t="s">
        <v>15</v>
      </c>
      <c r="K191" s="13" t="s">
        <v>14</v>
      </c>
      <c r="L191" s="14" t="s">
        <v>16</v>
      </c>
    </row>
    <row r="192" spans="1:12">
      <c r="A192" s="1">
        <v>890304155</v>
      </c>
      <c r="B192" s="1" t="s">
        <v>12</v>
      </c>
      <c r="C192" s="4"/>
      <c r="D192" s="4">
        <v>100211075</v>
      </c>
      <c r="E192" s="4" t="s">
        <v>242</v>
      </c>
      <c r="F192" s="72">
        <v>45086.324131944442</v>
      </c>
      <c r="G192" s="75" t="s">
        <v>13</v>
      </c>
      <c r="H192" s="12">
        <v>293308</v>
      </c>
      <c r="I192" s="9">
        <v>293308</v>
      </c>
      <c r="J192" s="13" t="s">
        <v>15</v>
      </c>
      <c r="K192" s="13" t="s">
        <v>14</v>
      </c>
      <c r="L192" s="14" t="s">
        <v>16</v>
      </c>
    </row>
    <row r="193" spans="1:12">
      <c r="A193" s="1">
        <v>890304155</v>
      </c>
      <c r="B193" s="1" t="s">
        <v>12</v>
      </c>
      <c r="C193" s="4"/>
      <c r="D193" s="4">
        <v>100211096</v>
      </c>
      <c r="E193" s="4" t="s">
        <v>243</v>
      </c>
      <c r="F193" s="72">
        <v>45087.324155092596</v>
      </c>
      <c r="G193" s="75" t="s">
        <v>13</v>
      </c>
      <c r="H193" s="12">
        <v>73483</v>
      </c>
      <c r="I193" s="9">
        <v>73483</v>
      </c>
      <c r="J193" s="13" t="s">
        <v>15</v>
      </c>
      <c r="K193" s="13" t="s">
        <v>14</v>
      </c>
      <c r="L193" s="14" t="s">
        <v>16</v>
      </c>
    </row>
    <row r="194" spans="1:12">
      <c r="A194" s="1">
        <v>890304155</v>
      </c>
      <c r="B194" s="1" t="s">
        <v>12</v>
      </c>
      <c r="C194" s="4"/>
      <c r="D194" s="4">
        <v>100212278</v>
      </c>
      <c r="E194" s="4" t="s">
        <v>244</v>
      </c>
      <c r="F194" s="72">
        <v>45098.411909722221</v>
      </c>
      <c r="G194" s="75" t="s">
        <v>13</v>
      </c>
      <c r="H194" s="12">
        <v>73400</v>
      </c>
      <c r="I194" s="9">
        <v>73400</v>
      </c>
      <c r="J194" s="13" t="s">
        <v>15</v>
      </c>
      <c r="K194" s="13" t="s">
        <v>14</v>
      </c>
      <c r="L194" s="14" t="s">
        <v>16</v>
      </c>
    </row>
    <row r="195" spans="1:12">
      <c r="A195" s="1">
        <v>890304155</v>
      </c>
      <c r="B195" s="1" t="s">
        <v>12</v>
      </c>
      <c r="C195" s="4"/>
      <c r="D195" s="4">
        <v>100213693</v>
      </c>
      <c r="E195" s="4" t="s">
        <v>245</v>
      </c>
      <c r="F195" s="72">
        <v>45106.561666666668</v>
      </c>
      <c r="G195" s="75" t="s">
        <v>13</v>
      </c>
      <c r="H195" s="12">
        <v>73400</v>
      </c>
      <c r="I195" s="9">
        <v>73400</v>
      </c>
      <c r="J195" s="13" t="s">
        <v>15</v>
      </c>
      <c r="K195" s="13" t="s">
        <v>14</v>
      </c>
      <c r="L195" s="14" t="s">
        <v>16</v>
      </c>
    </row>
    <row r="196" spans="1:12">
      <c r="A196" s="1">
        <v>890304155</v>
      </c>
      <c r="B196" s="1" t="s">
        <v>12</v>
      </c>
      <c r="C196" s="4"/>
      <c r="D196" s="4">
        <v>100213898</v>
      </c>
      <c r="E196" s="4" t="s">
        <v>246</v>
      </c>
      <c r="F196" s="72">
        <v>45107.562928240739</v>
      </c>
      <c r="G196" s="75" t="s">
        <v>13</v>
      </c>
      <c r="H196" s="12">
        <v>73400</v>
      </c>
      <c r="I196" s="9">
        <v>73400</v>
      </c>
      <c r="J196" s="13" t="s">
        <v>15</v>
      </c>
      <c r="K196" s="13" t="s">
        <v>14</v>
      </c>
      <c r="L196" s="14" t="s">
        <v>16</v>
      </c>
    </row>
    <row r="197" spans="1:12" s="6" customFormat="1">
      <c r="C197" s="7"/>
      <c r="D197" s="7"/>
      <c r="E197" s="7"/>
      <c r="F197" s="73"/>
      <c r="G197" s="73"/>
      <c r="H197" s="10">
        <f>SUM(H3:H196)</f>
        <v>83734218</v>
      </c>
      <c r="I197" s="10">
        <f>SUM(I3:I196)</f>
        <v>83734218</v>
      </c>
      <c r="L197" s="16"/>
    </row>
    <row r="198" spans="1:12" s="6" customFormat="1">
      <c r="C198" s="7"/>
      <c r="D198" s="7"/>
      <c r="E198" s="7"/>
      <c r="F198" s="73"/>
      <c r="G198" s="73"/>
      <c r="H198" s="10"/>
      <c r="L198" s="16"/>
    </row>
    <row r="199" spans="1:12" s="6" customFormat="1">
      <c r="C199" s="7"/>
      <c r="D199" s="7"/>
      <c r="E199" s="7"/>
      <c r="F199" s="73"/>
      <c r="G199" s="73"/>
      <c r="H199" s="10"/>
      <c r="L199" s="16"/>
    </row>
    <row r="200" spans="1:12" s="6" customFormat="1">
      <c r="C200" s="7"/>
      <c r="D200" s="7"/>
      <c r="E200" s="7"/>
      <c r="F200" s="73"/>
      <c r="G200" s="73"/>
      <c r="H200" s="10"/>
      <c r="L200" s="16"/>
    </row>
    <row r="201" spans="1:12" s="6" customFormat="1">
      <c r="C201" s="7"/>
      <c r="D201" s="7"/>
      <c r="E201" s="7"/>
      <c r="F201" s="73"/>
      <c r="G201" s="73"/>
      <c r="H201" s="10"/>
      <c r="L201" s="16"/>
    </row>
    <row r="202" spans="1:12" s="6" customFormat="1">
      <c r="C202" s="7"/>
      <c r="D202" s="7"/>
      <c r="E202" s="7"/>
      <c r="F202" s="73"/>
      <c r="G202" s="73"/>
      <c r="H202" s="10"/>
      <c r="L202" s="16"/>
    </row>
    <row r="203" spans="1:12" s="6" customFormat="1">
      <c r="C203" s="7"/>
      <c r="D203" s="7"/>
      <c r="E203" s="7"/>
      <c r="F203" s="73"/>
      <c r="G203" s="73"/>
      <c r="H203" s="10"/>
      <c r="L203" s="16"/>
    </row>
    <row r="204" spans="1:12" s="6" customFormat="1">
      <c r="C204" s="7"/>
      <c r="D204" s="7"/>
      <c r="E204" s="7"/>
      <c r="F204" s="73"/>
      <c r="G204" s="73"/>
      <c r="H204" s="10"/>
      <c r="L204" s="16"/>
    </row>
  </sheetData>
  <dataValidations count="1">
    <dataValidation type="whole" operator="greaterThan" allowBlank="1" showInputMessage="1" showErrorMessage="1" errorTitle="DATO ERRADO" error="El valor debe ser diferente de cero" sqref="H1:I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96"/>
  <sheetViews>
    <sheetView showGridLines="0" zoomScale="73" zoomScaleNormal="73" workbookViewId="0">
      <selection activeCell="E26" sqref="E26"/>
    </sheetView>
  </sheetViews>
  <sheetFormatPr baseColWidth="10" defaultRowHeight="15"/>
  <cols>
    <col min="1" max="1" width="18.140625" style="81" customWidth="1"/>
    <col min="2" max="2" width="13" style="81" bestFit="1" customWidth="1"/>
    <col min="3" max="3" width="68" style="81" bestFit="1" customWidth="1"/>
    <col min="4" max="4" width="20" style="81" customWidth="1"/>
    <col min="5" max="5" width="13" style="81" bestFit="1" customWidth="1"/>
    <col min="6" max="6" width="14.42578125" style="81" bestFit="1" customWidth="1"/>
    <col min="7" max="7" width="15.85546875" style="81" bestFit="1" customWidth="1"/>
    <col min="8" max="8" width="30.140625" style="81" bestFit="1" customWidth="1"/>
    <col min="9" max="9" width="16.7109375" style="82" bestFit="1" customWidth="1"/>
    <col min="10" max="10" width="29.5703125" style="81" bestFit="1" customWidth="1"/>
    <col min="11" max="11" width="17.140625" style="85" bestFit="1" customWidth="1"/>
    <col min="12" max="12" width="16" style="85" customWidth="1"/>
    <col min="13" max="15" width="16" style="85" bestFit="1" customWidth="1"/>
    <col min="16" max="16" width="14.85546875" style="85" bestFit="1" customWidth="1"/>
    <col min="17" max="17" width="13" style="85" bestFit="1" customWidth="1"/>
    <col min="18" max="18" width="16" style="85" bestFit="1" customWidth="1"/>
    <col min="19" max="16384" width="11.42578125" style="81"/>
  </cols>
  <sheetData>
    <row r="1" spans="1:18" s="83" customFormat="1" ht="18.75" customHeight="1">
      <c r="I1" s="87"/>
      <c r="K1" s="86">
        <f>SUBTOTAL(9,K3:K196)</f>
        <v>118079260</v>
      </c>
      <c r="L1" s="86">
        <f>SUBTOTAL(9,L3:L196)</f>
        <v>83734218</v>
      </c>
      <c r="M1" s="86">
        <f t="shared" ref="M1:R1" si="0">SUBTOTAL(9,M3:M26)</f>
        <v>33104320</v>
      </c>
      <c r="N1" s="86">
        <f t="shared" si="0"/>
        <v>70350239</v>
      </c>
      <c r="O1" s="86">
        <f t="shared" si="0"/>
        <v>13380944</v>
      </c>
      <c r="P1" s="86">
        <f t="shared" si="0"/>
        <v>32786556</v>
      </c>
      <c r="Q1" s="86">
        <f t="shared" si="0"/>
        <v>189366</v>
      </c>
      <c r="R1" s="86">
        <f t="shared" si="0"/>
        <v>13380944</v>
      </c>
    </row>
    <row r="2" spans="1:18" s="84" customFormat="1" ht="30">
      <c r="A2" s="88" t="s">
        <v>253</v>
      </c>
      <c r="B2" s="88" t="s">
        <v>262</v>
      </c>
      <c r="C2" s="88" t="s">
        <v>254</v>
      </c>
      <c r="D2" s="88" t="s">
        <v>255</v>
      </c>
      <c r="E2" s="88" t="s">
        <v>256</v>
      </c>
      <c r="F2" s="88" t="s">
        <v>0</v>
      </c>
      <c r="G2" s="88" t="s">
        <v>1</v>
      </c>
      <c r="H2" s="89" t="s">
        <v>259</v>
      </c>
      <c r="I2" s="90" t="s">
        <v>260</v>
      </c>
      <c r="J2" s="91" t="s">
        <v>263</v>
      </c>
      <c r="K2" s="92" t="s">
        <v>248</v>
      </c>
      <c r="L2" s="93" t="s">
        <v>261</v>
      </c>
      <c r="M2" s="92" t="s">
        <v>249</v>
      </c>
      <c r="N2" s="92" t="s">
        <v>250</v>
      </c>
      <c r="O2" s="92" t="s">
        <v>251</v>
      </c>
      <c r="P2" s="92" t="s">
        <v>258</v>
      </c>
      <c r="Q2" s="92" t="s">
        <v>257</v>
      </c>
      <c r="R2" s="92" t="s">
        <v>252</v>
      </c>
    </row>
    <row r="3" spans="1:18">
      <c r="A3" s="94">
        <v>3247049</v>
      </c>
      <c r="B3" s="95">
        <v>890304155</v>
      </c>
      <c r="C3" s="96" t="s">
        <v>247</v>
      </c>
      <c r="D3" s="97">
        <v>44562</v>
      </c>
      <c r="E3" s="98">
        <v>44586</v>
      </c>
      <c r="F3" s="96" t="s">
        <v>11</v>
      </c>
      <c r="G3" s="96">
        <v>486781</v>
      </c>
      <c r="H3" s="96" t="s">
        <v>83</v>
      </c>
      <c r="I3" s="98">
        <v>43063</v>
      </c>
      <c r="J3" s="96" t="s">
        <v>269</v>
      </c>
      <c r="K3" s="99">
        <v>2721800</v>
      </c>
      <c r="L3" s="99">
        <v>2721800</v>
      </c>
      <c r="M3" s="99">
        <v>2000000</v>
      </c>
      <c r="N3" s="99">
        <v>2721800</v>
      </c>
      <c r="O3" s="99">
        <v>0</v>
      </c>
      <c r="P3" s="99">
        <v>626014</v>
      </c>
      <c r="Q3" s="99">
        <v>0</v>
      </c>
      <c r="R3" s="99">
        <v>0</v>
      </c>
    </row>
    <row r="4" spans="1:18">
      <c r="A4" s="94">
        <v>2751437</v>
      </c>
      <c r="B4" s="95">
        <v>890304155</v>
      </c>
      <c r="C4" s="96" t="s">
        <v>247</v>
      </c>
      <c r="D4" s="97">
        <v>43191</v>
      </c>
      <c r="E4" s="98">
        <v>43210</v>
      </c>
      <c r="F4" s="96" t="s">
        <v>11</v>
      </c>
      <c r="G4" s="96">
        <v>336578</v>
      </c>
      <c r="H4" s="96" t="s">
        <v>76</v>
      </c>
      <c r="I4" s="98">
        <v>42354</v>
      </c>
      <c r="J4" s="96" t="s">
        <v>269</v>
      </c>
      <c r="K4" s="99">
        <v>42300</v>
      </c>
      <c r="L4" s="99">
        <v>42300</v>
      </c>
      <c r="M4" s="99">
        <v>0</v>
      </c>
      <c r="N4" s="99">
        <v>42300</v>
      </c>
      <c r="O4" s="99">
        <v>0</v>
      </c>
      <c r="P4" s="99">
        <v>42300</v>
      </c>
      <c r="Q4" s="99">
        <v>0</v>
      </c>
      <c r="R4" s="99">
        <v>0</v>
      </c>
    </row>
    <row r="5" spans="1:18">
      <c r="A5" s="94">
        <v>3752125</v>
      </c>
      <c r="B5" s="95">
        <v>890304155</v>
      </c>
      <c r="C5" s="96" t="s">
        <v>247</v>
      </c>
      <c r="D5" s="97">
        <v>43191</v>
      </c>
      <c r="E5" s="98">
        <v>43210</v>
      </c>
      <c r="F5" s="96" t="s">
        <v>11</v>
      </c>
      <c r="G5" s="96">
        <v>337147</v>
      </c>
      <c r="H5" s="96" t="s">
        <v>77</v>
      </c>
      <c r="I5" s="98">
        <v>42354</v>
      </c>
      <c r="J5" s="96" t="s">
        <v>269</v>
      </c>
      <c r="K5" s="99">
        <v>42300</v>
      </c>
      <c r="L5" s="99">
        <v>42300</v>
      </c>
      <c r="M5" s="99">
        <v>0</v>
      </c>
      <c r="N5" s="99">
        <v>42300</v>
      </c>
      <c r="O5" s="99">
        <v>0</v>
      </c>
      <c r="P5" s="99">
        <v>42300</v>
      </c>
      <c r="Q5" s="99">
        <v>0</v>
      </c>
      <c r="R5" s="99">
        <v>0</v>
      </c>
    </row>
    <row r="6" spans="1:18">
      <c r="A6" s="94">
        <v>182385</v>
      </c>
      <c r="B6" s="95">
        <v>890304155</v>
      </c>
      <c r="C6" s="96" t="s">
        <v>247</v>
      </c>
      <c r="D6" s="97">
        <v>43191</v>
      </c>
      <c r="E6" s="98">
        <v>43210</v>
      </c>
      <c r="F6" s="96" t="s">
        <v>11</v>
      </c>
      <c r="G6" s="96">
        <v>338540</v>
      </c>
      <c r="H6" s="96" t="s">
        <v>78</v>
      </c>
      <c r="I6" s="98">
        <v>42354</v>
      </c>
      <c r="J6" s="96" t="s">
        <v>269</v>
      </c>
      <c r="K6" s="99">
        <v>53705</v>
      </c>
      <c r="L6" s="99">
        <v>53705</v>
      </c>
      <c r="M6" s="99">
        <v>0</v>
      </c>
      <c r="N6" s="99">
        <v>53705</v>
      </c>
      <c r="O6" s="99">
        <v>0</v>
      </c>
      <c r="P6" s="99">
        <v>53705</v>
      </c>
      <c r="Q6" s="99">
        <v>0</v>
      </c>
      <c r="R6" s="99">
        <v>0</v>
      </c>
    </row>
    <row r="7" spans="1:18">
      <c r="A7" s="94">
        <v>3541437</v>
      </c>
      <c r="B7" s="95">
        <v>890304155</v>
      </c>
      <c r="C7" s="96" t="s">
        <v>247</v>
      </c>
      <c r="D7" s="97">
        <v>43160</v>
      </c>
      <c r="E7" s="98">
        <v>43185</v>
      </c>
      <c r="F7" s="96" t="s">
        <v>11</v>
      </c>
      <c r="G7" s="96">
        <v>391359</v>
      </c>
      <c r="H7" s="96" t="s">
        <v>80</v>
      </c>
      <c r="I7" s="98">
        <v>42586</v>
      </c>
      <c r="J7" s="96" t="s">
        <v>269</v>
      </c>
      <c r="K7" s="99">
        <v>37000</v>
      </c>
      <c r="L7" s="99">
        <v>37000</v>
      </c>
      <c r="M7" s="99">
        <v>0</v>
      </c>
      <c r="N7" s="99">
        <v>37000</v>
      </c>
      <c r="O7" s="99">
        <v>0</v>
      </c>
      <c r="P7" s="99">
        <v>37000</v>
      </c>
      <c r="Q7" s="99">
        <v>0</v>
      </c>
      <c r="R7" s="99">
        <v>0</v>
      </c>
    </row>
    <row r="8" spans="1:18">
      <c r="A8" s="94">
        <v>133224</v>
      </c>
      <c r="B8" s="95">
        <v>890304155</v>
      </c>
      <c r="C8" s="96" t="s">
        <v>247</v>
      </c>
      <c r="D8" s="97">
        <v>43132</v>
      </c>
      <c r="E8" s="98">
        <v>43154</v>
      </c>
      <c r="F8" s="96" t="s">
        <v>11</v>
      </c>
      <c r="G8" s="96">
        <v>229844</v>
      </c>
      <c r="H8" s="96" t="s">
        <v>69</v>
      </c>
      <c r="I8" s="98">
        <v>41495</v>
      </c>
      <c r="J8" s="96" t="s">
        <v>269</v>
      </c>
      <c r="K8" s="99">
        <v>6357850</v>
      </c>
      <c r="L8" s="99">
        <v>6141067</v>
      </c>
      <c r="M8" s="99">
        <v>5186967</v>
      </c>
      <c r="N8" s="99">
        <v>6357850</v>
      </c>
      <c r="O8" s="99">
        <v>0</v>
      </c>
      <c r="P8" s="99">
        <v>6141067</v>
      </c>
      <c r="Q8" s="99">
        <v>0</v>
      </c>
      <c r="R8" s="99">
        <v>0</v>
      </c>
    </row>
    <row r="9" spans="1:18">
      <c r="A9" s="94">
        <v>2091448</v>
      </c>
      <c r="B9" s="95">
        <v>890304155</v>
      </c>
      <c r="C9" s="96" t="s">
        <v>247</v>
      </c>
      <c r="D9" s="97">
        <v>43132</v>
      </c>
      <c r="E9" s="98">
        <v>43154</v>
      </c>
      <c r="F9" s="96" t="s">
        <v>11</v>
      </c>
      <c r="G9" s="96">
        <v>232729</v>
      </c>
      <c r="H9" s="96" t="s">
        <v>70</v>
      </c>
      <c r="I9" s="98">
        <v>41495</v>
      </c>
      <c r="J9" s="96" t="s">
        <v>269</v>
      </c>
      <c r="K9" s="99">
        <v>3642766</v>
      </c>
      <c r="L9" s="99">
        <v>94537</v>
      </c>
      <c r="M9" s="99">
        <v>3391208</v>
      </c>
      <c r="N9" s="99">
        <v>3642766</v>
      </c>
      <c r="O9" s="99">
        <v>0</v>
      </c>
      <c r="P9" s="99">
        <v>94537</v>
      </c>
      <c r="Q9" s="99">
        <v>0</v>
      </c>
      <c r="R9" s="99">
        <v>0</v>
      </c>
    </row>
    <row r="10" spans="1:18">
      <c r="A10" s="94">
        <v>3159980</v>
      </c>
      <c r="B10" s="95">
        <v>890304155</v>
      </c>
      <c r="C10" s="96" t="s">
        <v>247</v>
      </c>
      <c r="D10" s="97">
        <v>43132</v>
      </c>
      <c r="E10" s="98">
        <v>43154</v>
      </c>
      <c r="F10" s="96" t="s">
        <v>11</v>
      </c>
      <c r="G10" s="96">
        <v>236020</v>
      </c>
      <c r="H10" s="96" t="s">
        <v>71</v>
      </c>
      <c r="I10" s="98">
        <v>41527</v>
      </c>
      <c r="J10" s="96" t="s">
        <v>269</v>
      </c>
      <c r="K10" s="99">
        <v>2208374</v>
      </c>
      <c r="L10" s="99">
        <v>62100</v>
      </c>
      <c r="M10" s="99">
        <v>3349998</v>
      </c>
      <c r="N10" s="99">
        <v>2208374</v>
      </c>
      <c r="O10" s="99">
        <v>0</v>
      </c>
      <c r="P10" s="99">
        <v>62100</v>
      </c>
      <c r="Q10" s="99">
        <v>0</v>
      </c>
      <c r="R10" s="99">
        <v>0</v>
      </c>
    </row>
    <row r="11" spans="1:18">
      <c r="A11" s="94">
        <v>1242965</v>
      </c>
      <c r="B11" s="95">
        <v>890304155</v>
      </c>
      <c r="C11" s="96" t="s">
        <v>247</v>
      </c>
      <c r="D11" s="97">
        <v>43132</v>
      </c>
      <c r="E11" s="98">
        <v>43154</v>
      </c>
      <c r="F11" s="96" t="s">
        <v>11</v>
      </c>
      <c r="G11" s="96">
        <v>246042</v>
      </c>
      <c r="H11" s="96" t="s">
        <v>72</v>
      </c>
      <c r="I11" s="98">
        <v>41618</v>
      </c>
      <c r="J11" s="96" t="s">
        <v>269</v>
      </c>
      <c r="K11" s="99">
        <v>2240726</v>
      </c>
      <c r="L11" s="99">
        <v>169200</v>
      </c>
      <c r="M11" s="99">
        <v>3444546</v>
      </c>
      <c r="N11" s="99">
        <v>2240726</v>
      </c>
      <c r="O11" s="99">
        <v>0</v>
      </c>
      <c r="P11" s="99">
        <v>169200</v>
      </c>
      <c r="Q11" s="99">
        <v>0</v>
      </c>
      <c r="R11" s="99">
        <v>0</v>
      </c>
    </row>
    <row r="12" spans="1:18">
      <c r="A12" s="94">
        <v>1287390</v>
      </c>
      <c r="B12" s="95">
        <v>890304155</v>
      </c>
      <c r="C12" s="96" t="s">
        <v>247</v>
      </c>
      <c r="D12" s="97">
        <v>43132</v>
      </c>
      <c r="E12" s="98">
        <v>43154</v>
      </c>
      <c r="F12" s="96" t="s">
        <v>11</v>
      </c>
      <c r="G12" s="96">
        <v>246475</v>
      </c>
      <c r="H12" s="96" t="s">
        <v>73</v>
      </c>
      <c r="I12" s="98">
        <v>41618</v>
      </c>
      <c r="J12" s="96" t="s">
        <v>269</v>
      </c>
      <c r="K12" s="99">
        <v>2489580</v>
      </c>
      <c r="L12" s="99">
        <v>572603</v>
      </c>
      <c r="M12" s="99">
        <v>3449732</v>
      </c>
      <c r="N12" s="99">
        <v>2489580</v>
      </c>
      <c r="O12" s="99">
        <v>0</v>
      </c>
      <c r="P12" s="99">
        <v>572603</v>
      </c>
      <c r="Q12" s="99">
        <v>0</v>
      </c>
      <c r="R12" s="99">
        <v>0</v>
      </c>
    </row>
    <row r="13" spans="1:18">
      <c r="A13" s="94">
        <v>2241835</v>
      </c>
      <c r="B13" s="95">
        <v>890304155</v>
      </c>
      <c r="C13" s="96" t="s">
        <v>247</v>
      </c>
      <c r="D13" s="97">
        <v>43132</v>
      </c>
      <c r="E13" s="98">
        <v>43154</v>
      </c>
      <c r="F13" s="96" t="s">
        <v>11</v>
      </c>
      <c r="G13" s="96">
        <v>250921</v>
      </c>
      <c r="H13" s="96" t="s">
        <v>74</v>
      </c>
      <c r="I13" s="98">
        <v>41648</v>
      </c>
      <c r="J13" s="96" t="s">
        <v>269</v>
      </c>
      <c r="K13" s="99">
        <v>2485129</v>
      </c>
      <c r="L13" s="99">
        <v>67320</v>
      </c>
      <c r="M13" s="99">
        <v>3449732</v>
      </c>
      <c r="N13" s="99">
        <v>2485129</v>
      </c>
      <c r="O13" s="99">
        <v>0</v>
      </c>
      <c r="P13" s="99">
        <v>67320</v>
      </c>
      <c r="Q13" s="99">
        <v>0</v>
      </c>
      <c r="R13" s="99">
        <v>0</v>
      </c>
    </row>
    <row r="14" spans="1:18">
      <c r="A14" s="94">
        <v>3094849</v>
      </c>
      <c r="B14" s="95">
        <v>890304155</v>
      </c>
      <c r="C14" s="96" t="s">
        <v>247</v>
      </c>
      <c r="D14" s="97">
        <v>42887</v>
      </c>
      <c r="E14" s="98">
        <v>42902</v>
      </c>
      <c r="F14" s="96" t="s">
        <v>11</v>
      </c>
      <c r="G14" s="96">
        <v>154033</v>
      </c>
      <c r="H14" s="96" t="s">
        <v>60</v>
      </c>
      <c r="I14" s="98">
        <v>40786</v>
      </c>
      <c r="J14" s="96" t="s">
        <v>269</v>
      </c>
      <c r="K14" s="99">
        <v>6118196</v>
      </c>
      <c r="L14" s="99">
        <v>6118196</v>
      </c>
      <c r="M14" s="99">
        <v>0</v>
      </c>
      <c r="N14" s="99">
        <v>6118196</v>
      </c>
      <c r="O14" s="99">
        <v>0</v>
      </c>
      <c r="P14" s="99">
        <v>6118196</v>
      </c>
      <c r="Q14" s="99">
        <v>0</v>
      </c>
      <c r="R14" s="99">
        <v>0</v>
      </c>
    </row>
    <row r="15" spans="1:18">
      <c r="A15" s="94">
        <v>3429371</v>
      </c>
      <c r="B15" s="95">
        <v>890304155</v>
      </c>
      <c r="C15" s="96" t="s">
        <v>247</v>
      </c>
      <c r="D15" s="97">
        <v>42887</v>
      </c>
      <c r="E15" s="98">
        <v>42902</v>
      </c>
      <c r="F15" s="96" t="s">
        <v>11</v>
      </c>
      <c r="G15" s="96">
        <v>206182</v>
      </c>
      <c r="H15" s="96" t="s">
        <v>64</v>
      </c>
      <c r="I15" s="98">
        <v>41255</v>
      </c>
      <c r="J15" s="96" t="s">
        <v>269</v>
      </c>
      <c r="K15" s="99">
        <v>32700</v>
      </c>
      <c r="L15" s="99">
        <v>32700</v>
      </c>
      <c r="M15" s="99">
        <v>0</v>
      </c>
      <c r="N15" s="99">
        <v>32700</v>
      </c>
      <c r="O15" s="99">
        <v>0</v>
      </c>
      <c r="P15" s="99">
        <v>32700</v>
      </c>
      <c r="Q15" s="99">
        <v>0</v>
      </c>
      <c r="R15" s="99">
        <v>0</v>
      </c>
    </row>
    <row r="16" spans="1:18">
      <c r="A16" s="94">
        <v>1299363</v>
      </c>
      <c r="B16" s="95">
        <v>890304155</v>
      </c>
      <c r="C16" s="96" t="s">
        <v>247</v>
      </c>
      <c r="D16" s="97">
        <v>42887</v>
      </c>
      <c r="E16" s="98">
        <v>42902</v>
      </c>
      <c r="F16" s="96" t="s">
        <v>11</v>
      </c>
      <c r="G16" s="96">
        <v>213248</v>
      </c>
      <c r="H16" s="96" t="s">
        <v>65</v>
      </c>
      <c r="I16" s="98">
        <v>41341</v>
      </c>
      <c r="J16" s="96" t="s">
        <v>269</v>
      </c>
      <c r="K16" s="99">
        <v>5169890</v>
      </c>
      <c r="L16" s="99">
        <v>5169890</v>
      </c>
      <c r="M16" s="99">
        <v>0</v>
      </c>
      <c r="N16" s="99">
        <v>5169890</v>
      </c>
      <c r="O16" s="99">
        <v>0</v>
      </c>
      <c r="P16" s="99">
        <v>5169890</v>
      </c>
      <c r="Q16" s="99">
        <v>0</v>
      </c>
      <c r="R16" s="99">
        <v>0</v>
      </c>
    </row>
    <row r="17" spans="1:18">
      <c r="A17" s="94">
        <v>3688549</v>
      </c>
      <c r="B17" s="95">
        <v>890304155</v>
      </c>
      <c r="C17" s="96" t="s">
        <v>247</v>
      </c>
      <c r="D17" s="97">
        <v>42887</v>
      </c>
      <c r="E17" s="98">
        <v>42902</v>
      </c>
      <c r="F17" s="96" t="s">
        <v>11</v>
      </c>
      <c r="G17" s="96">
        <v>213592</v>
      </c>
      <c r="H17" s="96" t="s">
        <v>66</v>
      </c>
      <c r="I17" s="98">
        <v>41341</v>
      </c>
      <c r="J17" s="96" t="s">
        <v>269</v>
      </c>
      <c r="K17" s="99">
        <v>2182410</v>
      </c>
      <c r="L17" s="99">
        <v>2182410</v>
      </c>
      <c r="M17" s="99">
        <v>0</v>
      </c>
      <c r="N17" s="99">
        <v>2182410</v>
      </c>
      <c r="O17" s="99">
        <v>0</v>
      </c>
      <c r="P17" s="99">
        <v>2182410</v>
      </c>
      <c r="Q17" s="99">
        <v>0</v>
      </c>
      <c r="R17" s="99">
        <v>0</v>
      </c>
    </row>
    <row r="18" spans="1:18">
      <c r="A18" s="94">
        <v>3837635</v>
      </c>
      <c r="B18" s="95">
        <v>890304155</v>
      </c>
      <c r="C18" s="96" t="s">
        <v>247</v>
      </c>
      <c r="D18" s="97">
        <v>42887</v>
      </c>
      <c r="E18" s="98">
        <v>42902</v>
      </c>
      <c r="F18" s="96" t="s">
        <v>11</v>
      </c>
      <c r="G18" s="96">
        <v>214869</v>
      </c>
      <c r="H18" s="96" t="s">
        <v>67</v>
      </c>
      <c r="I18" s="98">
        <v>41341</v>
      </c>
      <c r="J18" s="96" t="s">
        <v>269</v>
      </c>
      <c r="K18" s="99">
        <v>4697675</v>
      </c>
      <c r="L18" s="99">
        <v>4697675</v>
      </c>
      <c r="M18" s="99">
        <v>0</v>
      </c>
      <c r="N18" s="99">
        <v>4697675</v>
      </c>
      <c r="O18" s="99">
        <v>0</v>
      </c>
      <c r="P18" s="99">
        <v>4697675</v>
      </c>
      <c r="Q18" s="99">
        <v>0</v>
      </c>
      <c r="R18" s="99">
        <v>0</v>
      </c>
    </row>
    <row r="19" spans="1:18">
      <c r="A19" s="94">
        <v>718175</v>
      </c>
      <c r="B19" s="95">
        <v>890304155</v>
      </c>
      <c r="C19" s="96" t="s">
        <v>247</v>
      </c>
      <c r="D19" s="97">
        <v>42887</v>
      </c>
      <c r="E19" s="98">
        <v>42902</v>
      </c>
      <c r="F19" s="96" t="s">
        <v>11</v>
      </c>
      <c r="G19" s="96">
        <v>229405</v>
      </c>
      <c r="H19" s="96" t="s">
        <v>68</v>
      </c>
      <c r="I19" s="98">
        <v>41495</v>
      </c>
      <c r="J19" s="96" t="s">
        <v>269</v>
      </c>
      <c r="K19" s="99">
        <v>2402592</v>
      </c>
      <c r="L19" s="99">
        <v>2402592</v>
      </c>
      <c r="M19" s="99">
        <v>0</v>
      </c>
      <c r="N19" s="99">
        <v>2402592</v>
      </c>
      <c r="O19" s="99">
        <v>0</v>
      </c>
      <c r="P19" s="99">
        <v>2402592</v>
      </c>
      <c r="Q19" s="99">
        <v>0</v>
      </c>
      <c r="R19" s="99">
        <v>0</v>
      </c>
    </row>
    <row r="20" spans="1:18">
      <c r="A20" s="94">
        <v>2036261</v>
      </c>
      <c r="B20" s="95">
        <v>890304155</v>
      </c>
      <c r="C20" s="96" t="s">
        <v>247</v>
      </c>
      <c r="D20" s="97">
        <v>44682</v>
      </c>
      <c r="E20" s="98">
        <v>44698</v>
      </c>
      <c r="F20" s="96" t="s">
        <v>11</v>
      </c>
      <c r="G20" s="96">
        <v>391146</v>
      </c>
      <c r="H20" s="96" t="s">
        <v>79</v>
      </c>
      <c r="I20" s="98">
        <v>42586</v>
      </c>
      <c r="J20" s="96" t="s">
        <v>270</v>
      </c>
      <c r="K20" s="99">
        <v>6286987</v>
      </c>
      <c r="L20" s="99">
        <v>1</v>
      </c>
      <c r="M20" s="99">
        <v>0</v>
      </c>
      <c r="N20" s="99">
        <v>6286987</v>
      </c>
      <c r="O20" s="99">
        <v>4400890</v>
      </c>
      <c r="P20" s="99">
        <v>1886097</v>
      </c>
      <c r="Q20" s="99">
        <v>0</v>
      </c>
      <c r="R20" s="99">
        <v>4400890</v>
      </c>
    </row>
    <row r="21" spans="1:18">
      <c r="A21" s="94">
        <v>669530</v>
      </c>
      <c r="B21" s="95">
        <v>890304155</v>
      </c>
      <c r="C21" s="96" t="s">
        <v>247</v>
      </c>
      <c r="D21" s="97">
        <v>44562</v>
      </c>
      <c r="E21" s="98">
        <v>44586</v>
      </c>
      <c r="F21" s="96" t="s">
        <v>11</v>
      </c>
      <c r="G21" s="96">
        <v>444246</v>
      </c>
      <c r="H21" s="96" t="s">
        <v>82</v>
      </c>
      <c r="I21" s="98">
        <v>42850</v>
      </c>
      <c r="J21" s="96" t="s">
        <v>269</v>
      </c>
      <c r="K21" s="99">
        <v>11968839</v>
      </c>
      <c r="L21" s="99">
        <v>2388850</v>
      </c>
      <c r="M21" s="99">
        <v>6991575</v>
      </c>
      <c r="N21" s="99">
        <v>11968839</v>
      </c>
      <c r="O21" s="99">
        <v>0</v>
      </c>
      <c r="P21" s="99">
        <v>2388850</v>
      </c>
      <c r="Q21" s="99">
        <v>0</v>
      </c>
      <c r="R21" s="99">
        <v>0</v>
      </c>
    </row>
    <row r="22" spans="1:18">
      <c r="A22" s="94">
        <v>3644194</v>
      </c>
      <c r="B22" s="95">
        <v>890304155</v>
      </c>
      <c r="C22" s="96" t="s">
        <v>247</v>
      </c>
      <c r="D22" s="97">
        <v>40695</v>
      </c>
      <c r="E22" s="98">
        <v>40703</v>
      </c>
      <c r="F22" s="96" t="s">
        <v>11</v>
      </c>
      <c r="G22" s="96">
        <v>140484</v>
      </c>
      <c r="H22" s="96" t="s">
        <v>58</v>
      </c>
      <c r="I22" s="98">
        <v>40679</v>
      </c>
      <c r="J22" s="96" t="s">
        <v>269</v>
      </c>
      <c r="K22" s="99">
        <v>2819585</v>
      </c>
      <c r="L22" s="99">
        <v>2819585</v>
      </c>
      <c r="M22" s="99">
        <v>920281</v>
      </c>
      <c r="N22" s="99">
        <v>2819585</v>
      </c>
      <c r="O22" s="99">
        <v>2819585</v>
      </c>
      <c r="P22" s="99">
        <v>0</v>
      </c>
      <c r="Q22" s="99">
        <v>0</v>
      </c>
      <c r="R22" s="99">
        <v>2819585</v>
      </c>
    </row>
    <row r="23" spans="1:18">
      <c r="A23" s="94">
        <v>1971217</v>
      </c>
      <c r="B23" s="95">
        <v>890304155</v>
      </c>
      <c r="C23" s="96" t="s">
        <v>247</v>
      </c>
      <c r="D23" s="97">
        <v>40513</v>
      </c>
      <c r="E23" s="98">
        <v>40527</v>
      </c>
      <c r="F23" s="96" t="s">
        <v>11</v>
      </c>
      <c r="G23" s="96">
        <v>119405</v>
      </c>
      <c r="H23" s="96" t="s">
        <v>55</v>
      </c>
      <c r="I23" s="98">
        <v>40532</v>
      </c>
      <c r="J23" s="96" t="s">
        <v>271</v>
      </c>
      <c r="K23" s="99">
        <v>6349835</v>
      </c>
      <c r="L23" s="99">
        <v>189366</v>
      </c>
      <c r="M23" s="99">
        <v>920281</v>
      </c>
      <c r="N23" s="99">
        <v>6349835</v>
      </c>
      <c r="O23" s="99">
        <v>6160469</v>
      </c>
      <c r="P23" s="99">
        <v>0</v>
      </c>
      <c r="Q23" s="99">
        <v>189366</v>
      </c>
      <c r="R23" s="99">
        <v>6160469</v>
      </c>
    </row>
    <row r="24" spans="1:18">
      <c r="A24" s="96"/>
      <c r="B24" s="100">
        <v>890304155</v>
      </c>
      <c r="C24" s="96" t="s">
        <v>247</v>
      </c>
      <c r="D24" s="96"/>
      <c r="E24" s="96"/>
      <c r="F24" s="96" t="s">
        <v>11</v>
      </c>
      <c r="G24" s="96">
        <v>277</v>
      </c>
      <c r="H24" s="96" t="s">
        <v>53</v>
      </c>
      <c r="I24" s="101">
        <v>40451</v>
      </c>
      <c r="J24" s="96" t="s">
        <v>264</v>
      </c>
      <c r="K24" s="102">
        <v>609420</v>
      </c>
      <c r="L24" s="99">
        <v>609420</v>
      </c>
      <c r="M24" s="99"/>
      <c r="N24" s="99"/>
      <c r="O24" s="99"/>
      <c r="P24" s="99"/>
      <c r="Q24" s="99"/>
      <c r="R24" s="99"/>
    </row>
    <row r="25" spans="1:18">
      <c r="A25" s="96"/>
      <c r="B25" s="100">
        <v>890304155</v>
      </c>
      <c r="C25" s="96" t="s">
        <v>247</v>
      </c>
      <c r="D25" s="96"/>
      <c r="E25" s="96"/>
      <c r="F25" s="96" t="s">
        <v>11</v>
      </c>
      <c r="G25" s="96">
        <v>527</v>
      </c>
      <c r="H25" s="96" t="s">
        <v>54</v>
      </c>
      <c r="I25" s="101">
        <v>40451</v>
      </c>
      <c r="J25" s="96" t="s">
        <v>264</v>
      </c>
      <c r="K25" s="102">
        <v>341700</v>
      </c>
      <c r="L25" s="99">
        <v>341700</v>
      </c>
      <c r="M25" s="99"/>
      <c r="N25" s="99"/>
      <c r="O25" s="99"/>
      <c r="P25" s="99"/>
      <c r="Q25" s="99"/>
      <c r="R25" s="99"/>
    </row>
    <row r="26" spans="1:18">
      <c r="A26" s="96"/>
      <c r="B26" s="100">
        <v>890304155</v>
      </c>
      <c r="C26" s="96" t="s">
        <v>247</v>
      </c>
      <c r="D26" s="96"/>
      <c r="E26" s="96"/>
      <c r="F26" s="96" t="s">
        <v>11</v>
      </c>
      <c r="G26" s="96">
        <v>799</v>
      </c>
      <c r="H26" s="96" t="s">
        <v>56</v>
      </c>
      <c r="I26" s="101">
        <v>40633</v>
      </c>
      <c r="J26" s="96" t="s">
        <v>264</v>
      </c>
      <c r="K26" s="102">
        <v>179100</v>
      </c>
      <c r="L26" s="99">
        <v>179100</v>
      </c>
      <c r="M26" s="99"/>
      <c r="N26" s="99"/>
      <c r="O26" s="99"/>
      <c r="P26" s="99"/>
      <c r="Q26" s="99"/>
      <c r="R26" s="99"/>
    </row>
    <row r="27" spans="1:18">
      <c r="A27" s="96"/>
      <c r="B27" s="100">
        <v>890304155</v>
      </c>
      <c r="C27" s="96" t="s">
        <v>247</v>
      </c>
      <c r="D27" s="96"/>
      <c r="E27" s="96"/>
      <c r="F27" s="96" t="s">
        <v>11</v>
      </c>
      <c r="G27" s="96">
        <v>846</v>
      </c>
      <c r="H27" s="96" t="s">
        <v>57</v>
      </c>
      <c r="I27" s="101">
        <v>40662</v>
      </c>
      <c r="J27" s="96" t="s">
        <v>264</v>
      </c>
      <c r="K27" s="102">
        <v>502400</v>
      </c>
      <c r="L27" s="99">
        <v>502400</v>
      </c>
      <c r="M27" s="99"/>
      <c r="N27" s="99"/>
      <c r="O27" s="99"/>
      <c r="P27" s="99"/>
      <c r="Q27" s="99"/>
      <c r="R27" s="99"/>
    </row>
    <row r="28" spans="1:18">
      <c r="A28" s="96"/>
      <c r="B28" s="100">
        <v>890304155</v>
      </c>
      <c r="C28" s="96" t="s">
        <v>247</v>
      </c>
      <c r="D28" s="96"/>
      <c r="E28" s="96"/>
      <c r="F28" s="96" t="s">
        <v>11</v>
      </c>
      <c r="G28" s="96">
        <v>151350</v>
      </c>
      <c r="H28" s="96" t="s">
        <v>59</v>
      </c>
      <c r="I28" s="101">
        <v>40786</v>
      </c>
      <c r="J28" s="96" t="s">
        <v>264</v>
      </c>
      <c r="K28" s="102">
        <v>28800</v>
      </c>
      <c r="L28" s="99">
        <v>28800</v>
      </c>
      <c r="M28" s="99"/>
      <c r="N28" s="99"/>
      <c r="O28" s="99"/>
      <c r="P28" s="99"/>
      <c r="Q28" s="99"/>
      <c r="R28" s="99"/>
    </row>
    <row r="29" spans="1:18">
      <c r="A29" s="96"/>
      <c r="B29" s="100">
        <v>890304155</v>
      </c>
      <c r="C29" s="96" t="s">
        <v>247</v>
      </c>
      <c r="D29" s="96"/>
      <c r="E29" s="96"/>
      <c r="F29" s="96" t="s">
        <v>11</v>
      </c>
      <c r="G29" s="96">
        <v>164500</v>
      </c>
      <c r="H29" s="96" t="s">
        <v>61</v>
      </c>
      <c r="I29" s="101">
        <v>40877</v>
      </c>
      <c r="J29" s="96" t="s">
        <v>264</v>
      </c>
      <c r="K29" s="102">
        <v>28800</v>
      </c>
      <c r="L29" s="99">
        <v>28800</v>
      </c>
      <c r="M29" s="99"/>
      <c r="N29" s="99"/>
      <c r="O29" s="99"/>
      <c r="P29" s="99"/>
      <c r="Q29" s="99"/>
      <c r="R29" s="99"/>
    </row>
    <row r="30" spans="1:18">
      <c r="A30" s="96"/>
      <c r="B30" s="100">
        <v>890304155</v>
      </c>
      <c r="C30" s="96" t="s">
        <v>247</v>
      </c>
      <c r="D30" s="96"/>
      <c r="E30" s="96"/>
      <c r="F30" s="96" t="s">
        <v>11</v>
      </c>
      <c r="G30" s="96">
        <v>1521</v>
      </c>
      <c r="H30" s="96" t="s">
        <v>62</v>
      </c>
      <c r="I30" s="101">
        <v>41009</v>
      </c>
      <c r="J30" s="96" t="s">
        <v>264</v>
      </c>
      <c r="K30" s="102">
        <v>2179352</v>
      </c>
      <c r="L30" s="99">
        <v>2179352</v>
      </c>
      <c r="M30" s="99"/>
      <c r="N30" s="99"/>
      <c r="O30" s="99"/>
      <c r="P30" s="99"/>
      <c r="Q30" s="99"/>
      <c r="R30" s="99"/>
    </row>
    <row r="31" spans="1:18">
      <c r="A31" s="96"/>
      <c r="B31" s="100">
        <v>890304155</v>
      </c>
      <c r="C31" s="96" t="s">
        <v>247</v>
      </c>
      <c r="D31" s="96"/>
      <c r="E31" s="96"/>
      <c r="F31" s="96" t="s">
        <v>11</v>
      </c>
      <c r="G31" s="96">
        <v>183550</v>
      </c>
      <c r="H31" s="96" t="s">
        <v>63</v>
      </c>
      <c r="I31" s="101">
        <v>41100</v>
      </c>
      <c r="J31" s="96" t="s">
        <v>264</v>
      </c>
      <c r="K31" s="102">
        <v>5776968</v>
      </c>
      <c r="L31" s="99">
        <v>5776968</v>
      </c>
      <c r="M31" s="99"/>
      <c r="N31" s="99"/>
      <c r="O31" s="99"/>
      <c r="P31" s="99"/>
      <c r="Q31" s="99"/>
      <c r="R31" s="99"/>
    </row>
    <row r="32" spans="1:18">
      <c r="A32" s="96"/>
      <c r="B32" s="100">
        <v>890304155</v>
      </c>
      <c r="C32" s="96" t="s">
        <v>247</v>
      </c>
      <c r="D32" s="96"/>
      <c r="E32" s="96"/>
      <c r="F32" s="96" t="s">
        <v>11</v>
      </c>
      <c r="G32" s="96">
        <v>207412</v>
      </c>
      <c r="H32" s="96" t="s">
        <v>75</v>
      </c>
      <c r="I32" s="101">
        <v>41912</v>
      </c>
      <c r="J32" s="96" t="s">
        <v>264</v>
      </c>
      <c r="K32" s="102">
        <v>161165</v>
      </c>
      <c r="L32" s="99">
        <v>161165</v>
      </c>
      <c r="M32" s="99"/>
      <c r="N32" s="99"/>
      <c r="O32" s="99"/>
      <c r="P32" s="99"/>
      <c r="Q32" s="99"/>
      <c r="R32" s="99"/>
    </row>
    <row r="33" spans="1:18">
      <c r="A33" s="96"/>
      <c r="B33" s="100">
        <v>890304155</v>
      </c>
      <c r="C33" s="96" t="s">
        <v>247</v>
      </c>
      <c r="D33" s="96"/>
      <c r="E33" s="96"/>
      <c r="F33" s="96" t="s">
        <v>18</v>
      </c>
      <c r="G33" s="96">
        <v>1</v>
      </c>
      <c r="H33" s="96" t="s">
        <v>81</v>
      </c>
      <c r="I33" s="101">
        <v>42735</v>
      </c>
      <c r="J33" s="96" t="s">
        <v>264</v>
      </c>
      <c r="K33" s="102">
        <v>11791875</v>
      </c>
      <c r="L33" s="99">
        <v>11791875</v>
      </c>
      <c r="M33" s="99"/>
      <c r="N33" s="99"/>
      <c r="O33" s="99"/>
      <c r="P33" s="99"/>
      <c r="Q33" s="99"/>
      <c r="R33" s="99"/>
    </row>
    <row r="34" spans="1:18">
      <c r="A34" s="96"/>
      <c r="B34" s="100">
        <v>890304155</v>
      </c>
      <c r="C34" s="96" t="s">
        <v>247</v>
      </c>
      <c r="D34" s="96"/>
      <c r="E34" s="96"/>
      <c r="F34" s="96" t="s">
        <v>11</v>
      </c>
      <c r="G34" s="96">
        <v>100078773</v>
      </c>
      <c r="H34" s="96" t="s">
        <v>84</v>
      </c>
      <c r="I34" s="101">
        <v>44168.803449074076</v>
      </c>
      <c r="J34" s="96" t="s">
        <v>264</v>
      </c>
      <c r="K34" s="102">
        <v>532807</v>
      </c>
      <c r="L34" s="99">
        <v>532807</v>
      </c>
      <c r="M34" s="99"/>
      <c r="N34" s="99"/>
      <c r="O34" s="99"/>
      <c r="P34" s="99"/>
      <c r="Q34" s="99"/>
      <c r="R34" s="99"/>
    </row>
    <row r="35" spans="1:18">
      <c r="A35" s="96"/>
      <c r="B35" s="100">
        <v>890304155</v>
      </c>
      <c r="C35" s="96" t="s">
        <v>247</v>
      </c>
      <c r="D35" s="96"/>
      <c r="E35" s="96"/>
      <c r="F35" s="96"/>
      <c r="G35" s="96">
        <v>100079191</v>
      </c>
      <c r="H35" s="96" t="s">
        <v>85</v>
      </c>
      <c r="I35" s="101">
        <v>44173.466550925928</v>
      </c>
      <c r="J35" s="96" t="s">
        <v>264</v>
      </c>
      <c r="K35" s="102">
        <v>310936</v>
      </c>
      <c r="L35" s="99">
        <v>310936</v>
      </c>
      <c r="M35" s="99"/>
      <c r="N35" s="99"/>
      <c r="O35" s="99"/>
      <c r="P35" s="99"/>
      <c r="Q35" s="99"/>
      <c r="R35" s="99"/>
    </row>
    <row r="36" spans="1:18">
      <c r="A36" s="96"/>
      <c r="B36" s="100">
        <v>890304155</v>
      </c>
      <c r="C36" s="96" t="s">
        <v>247</v>
      </c>
      <c r="D36" s="96"/>
      <c r="E36" s="96"/>
      <c r="F36" s="96"/>
      <c r="G36" s="96">
        <v>100079361</v>
      </c>
      <c r="H36" s="96" t="s">
        <v>86</v>
      </c>
      <c r="I36" s="101">
        <v>44175.467928240738</v>
      </c>
      <c r="J36" s="96" t="s">
        <v>264</v>
      </c>
      <c r="K36" s="102">
        <v>61612</v>
      </c>
      <c r="L36" s="99">
        <v>61612</v>
      </c>
      <c r="M36" s="99"/>
      <c r="N36" s="99"/>
      <c r="O36" s="99"/>
      <c r="P36" s="99"/>
      <c r="Q36" s="99"/>
      <c r="R36" s="99"/>
    </row>
    <row r="37" spans="1:18">
      <c r="A37" s="96"/>
      <c r="B37" s="100">
        <v>890304155</v>
      </c>
      <c r="C37" s="96" t="s">
        <v>247</v>
      </c>
      <c r="D37" s="96"/>
      <c r="E37" s="96"/>
      <c r="F37" s="96"/>
      <c r="G37" s="96">
        <v>100079989</v>
      </c>
      <c r="H37" s="96" t="s">
        <v>87</v>
      </c>
      <c r="I37" s="101">
        <v>44180.620185185187</v>
      </c>
      <c r="J37" s="96" t="s">
        <v>264</v>
      </c>
      <c r="K37" s="102">
        <v>299330</v>
      </c>
      <c r="L37" s="99">
        <v>299330</v>
      </c>
      <c r="M37" s="99"/>
      <c r="N37" s="99"/>
      <c r="O37" s="99"/>
      <c r="P37" s="99"/>
      <c r="Q37" s="99"/>
      <c r="R37" s="99"/>
    </row>
    <row r="38" spans="1:18">
      <c r="A38" s="96"/>
      <c r="B38" s="100">
        <v>890304155</v>
      </c>
      <c r="C38" s="96" t="s">
        <v>247</v>
      </c>
      <c r="D38" s="96"/>
      <c r="E38" s="96"/>
      <c r="F38" s="96"/>
      <c r="G38" s="96">
        <v>100080443</v>
      </c>
      <c r="H38" s="96" t="s">
        <v>88</v>
      </c>
      <c r="I38" s="101">
        <v>44183.623252314814</v>
      </c>
      <c r="J38" s="96" t="s">
        <v>264</v>
      </c>
      <c r="K38" s="102">
        <v>57642</v>
      </c>
      <c r="L38" s="99">
        <v>57642</v>
      </c>
      <c r="M38" s="99"/>
      <c r="N38" s="99"/>
      <c r="O38" s="99"/>
      <c r="P38" s="99"/>
      <c r="Q38" s="99"/>
      <c r="R38" s="99"/>
    </row>
    <row r="39" spans="1:18">
      <c r="A39" s="96"/>
      <c r="B39" s="100">
        <v>890304155</v>
      </c>
      <c r="C39" s="96" t="s">
        <v>247</v>
      </c>
      <c r="D39" s="96"/>
      <c r="E39" s="96"/>
      <c r="F39" s="96"/>
      <c r="G39" s="96">
        <v>100080648</v>
      </c>
      <c r="H39" s="96" t="s">
        <v>89</v>
      </c>
      <c r="I39" s="101">
        <v>44183.624131944445</v>
      </c>
      <c r="J39" s="96" t="s">
        <v>264</v>
      </c>
      <c r="K39" s="102">
        <v>67735</v>
      </c>
      <c r="L39" s="99">
        <v>67735</v>
      </c>
      <c r="M39" s="99"/>
      <c r="N39" s="99"/>
      <c r="O39" s="99"/>
      <c r="P39" s="99"/>
      <c r="Q39" s="99"/>
      <c r="R39" s="99"/>
    </row>
    <row r="40" spans="1:18">
      <c r="A40" s="96"/>
      <c r="B40" s="100">
        <v>890304155</v>
      </c>
      <c r="C40" s="96" t="s">
        <v>247</v>
      </c>
      <c r="D40" s="96"/>
      <c r="E40" s="96"/>
      <c r="F40" s="96"/>
      <c r="G40" s="96">
        <v>100081690</v>
      </c>
      <c r="H40" s="96" t="s">
        <v>90</v>
      </c>
      <c r="I40" s="101">
        <v>44193.807210648149</v>
      </c>
      <c r="J40" s="96" t="s">
        <v>264</v>
      </c>
      <c r="K40" s="102">
        <v>314245</v>
      </c>
      <c r="L40" s="99">
        <v>314245</v>
      </c>
      <c r="M40" s="99"/>
      <c r="N40" s="99"/>
      <c r="O40" s="99"/>
      <c r="P40" s="99"/>
      <c r="Q40" s="99"/>
      <c r="R40" s="99"/>
    </row>
    <row r="41" spans="1:18">
      <c r="A41" s="96"/>
      <c r="B41" s="100">
        <v>890304155</v>
      </c>
      <c r="C41" s="96" t="s">
        <v>247</v>
      </c>
      <c r="D41" s="96"/>
      <c r="E41" s="96"/>
      <c r="F41" s="96"/>
      <c r="G41" s="96">
        <v>100081805</v>
      </c>
      <c r="H41" s="96" t="s">
        <v>91</v>
      </c>
      <c r="I41" s="101">
        <v>44194.807743055557</v>
      </c>
      <c r="J41" s="96" t="s">
        <v>264</v>
      </c>
      <c r="K41" s="102">
        <v>308425</v>
      </c>
      <c r="L41" s="99">
        <v>308425</v>
      </c>
      <c r="M41" s="99"/>
      <c r="N41" s="99"/>
      <c r="O41" s="99"/>
      <c r="P41" s="99"/>
      <c r="Q41" s="99"/>
      <c r="R41" s="99"/>
    </row>
    <row r="42" spans="1:18">
      <c r="A42" s="96"/>
      <c r="B42" s="100">
        <v>890304155</v>
      </c>
      <c r="C42" s="96" t="s">
        <v>247</v>
      </c>
      <c r="D42" s="96"/>
      <c r="E42" s="96"/>
      <c r="F42" s="96"/>
      <c r="G42" s="96">
        <v>100082013</v>
      </c>
      <c r="H42" s="96" t="s">
        <v>92</v>
      </c>
      <c r="I42" s="101">
        <v>44195.809340277781</v>
      </c>
      <c r="J42" s="96" t="s">
        <v>264</v>
      </c>
      <c r="K42" s="102">
        <v>57642</v>
      </c>
      <c r="L42" s="99">
        <v>57642</v>
      </c>
      <c r="M42" s="99"/>
      <c r="N42" s="99"/>
      <c r="O42" s="99"/>
      <c r="P42" s="99"/>
      <c r="Q42" s="99"/>
      <c r="R42" s="99"/>
    </row>
    <row r="43" spans="1:18">
      <c r="A43" s="96"/>
      <c r="B43" s="100">
        <v>890304155</v>
      </c>
      <c r="C43" s="96" t="s">
        <v>247</v>
      </c>
      <c r="D43" s="96"/>
      <c r="E43" s="96"/>
      <c r="F43" s="96"/>
      <c r="G43" s="96">
        <v>100091787</v>
      </c>
      <c r="H43" s="96" t="s">
        <v>93</v>
      </c>
      <c r="I43" s="101">
        <v>44265.346273148149</v>
      </c>
      <c r="J43" s="96" t="s">
        <v>264</v>
      </c>
      <c r="K43" s="102">
        <v>59659</v>
      </c>
      <c r="L43" s="99">
        <v>59659</v>
      </c>
      <c r="M43" s="99"/>
      <c r="N43" s="99"/>
      <c r="O43" s="99"/>
      <c r="P43" s="99"/>
      <c r="Q43" s="99"/>
      <c r="R43" s="99"/>
    </row>
    <row r="44" spans="1:18">
      <c r="A44" s="96"/>
      <c r="B44" s="100">
        <v>890304155</v>
      </c>
      <c r="C44" s="96" t="s">
        <v>247</v>
      </c>
      <c r="D44" s="96"/>
      <c r="E44" s="96"/>
      <c r="F44" s="96"/>
      <c r="G44" s="96">
        <v>100094723</v>
      </c>
      <c r="H44" s="96" t="s">
        <v>94</v>
      </c>
      <c r="I44" s="101">
        <v>44285</v>
      </c>
      <c r="J44" s="96" t="s">
        <v>264</v>
      </c>
      <c r="K44" s="102">
        <v>60000</v>
      </c>
      <c r="L44" s="99">
        <v>60000</v>
      </c>
      <c r="M44" s="99"/>
      <c r="N44" s="99"/>
      <c r="O44" s="99"/>
      <c r="P44" s="99"/>
      <c r="Q44" s="99"/>
      <c r="R44" s="99"/>
    </row>
    <row r="45" spans="1:18">
      <c r="A45" s="96"/>
      <c r="B45" s="100">
        <v>890304155</v>
      </c>
      <c r="C45" s="96" t="s">
        <v>247</v>
      </c>
      <c r="D45" s="96"/>
      <c r="E45" s="96"/>
      <c r="F45" s="96"/>
      <c r="G45" s="96">
        <v>100101507</v>
      </c>
      <c r="H45" s="96" t="s">
        <v>95</v>
      </c>
      <c r="I45" s="101">
        <v>44341.668124999997</v>
      </c>
      <c r="J45" s="96" t="s">
        <v>264</v>
      </c>
      <c r="K45" s="102">
        <v>308563</v>
      </c>
      <c r="L45" s="99">
        <v>308563</v>
      </c>
      <c r="M45" s="99"/>
      <c r="N45" s="99"/>
      <c r="O45" s="99"/>
      <c r="P45" s="99"/>
      <c r="Q45" s="99"/>
      <c r="R45" s="99"/>
    </row>
    <row r="46" spans="1:18">
      <c r="A46" s="96"/>
      <c r="B46" s="100">
        <v>890304155</v>
      </c>
      <c r="C46" s="96" t="s">
        <v>247</v>
      </c>
      <c r="D46" s="96"/>
      <c r="E46" s="96"/>
      <c r="F46" s="96"/>
      <c r="G46" s="96">
        <v>100103940</v>
      </c>
      <c r="H46" s="96" t="s">
        <v>96</v>
      </c>
      <c r="I46" s="101">
        <v>44362.685370370367</v>
      </c>
      <c r="J46" s="96" t="s">
        <v>264</v>
      </c>
      <c r="K46" s="102">
        <v>801921</v>
      </c>
      <c r="L46" s="99">
        <v>801921</v>
      </c>
      <c r="M46" s="99"/>
      <c r="N46" s="99"/>
      <c r="O46" s="99"/>
      <c r="P46" s="99"/>
      <c r="Q46" s="99"/>
      <c r="R46" s="99"/>
    </row>
    <row r="47" spans="1:18">
      <c r="A47" s="96"/>
      <c r="B47" s="100">
        <v>890304155</v>
      </c>
      <c r="C47" s="96" t="s">
        <v>247</v>
      </c>
      <c r="D47" s="96"/>
      <c r="E47" s="96"/>
      <c r="F47" s="96"/>
      <c r="G47" s="96">
        <v>100133392</v>
      </c>
      <c r="H47" s="96" t="s">
        <v>97</v>
      </c>
      <c r="I47" s="101">
        <v>44562.430798611109</v>
      </c>
      <c r="J47" s="96" t="s">
        <v>264</v>
      </c>
      <c r="K47" s="102">
        <v>65666</v>
      </c>
      <c r="L47" s="99">
        <v>65666</v>
      </c>
      <c r="M47" s="99"/>
      <c r="N47" s="99"/>
      <c r="O47" s="99"/>
      <c r="P47" s="99"/>
      <c r="Q47" s="99"/>
      <c r="R47" s="99"/>
    </row>
    <row r="48" spans="1:18">
      <c r="A48" s="96"/>
      <c r="B48" s="100">
        <v>890304155</v>
      </c>
      <c r="C48" s="96" t="s">
        <v>247</v>
      </c>
      <c r="D48" s="96"/>
      <c r="E48" s="96"/>
      <c r="F48" s="96"/>
      <c r="G48" s="96">
        <v>100133607</v>
      </c>
      <c r="H48" s="96" t="s">
        <v>98</v>
      </c>
      <c r="I48" s="101">
        <v>44565.434513888889</v>
      </c>
      <c r="J48" s="96" t="s">
        <v>264</v>
      </c>
      <c r="K48" s="102">
        <v>828053</v>
      </c>
      <c r="L48" s="99">
        <v>828053</v>
      </c>
      <c r="M48" s="99"/>
      <c r="N48" s="99"/>
      <c r="O48" s="99"/>
      <c r="P48" s="99"/>
      <c r="Q48" s="99"/>
      <c r="R48" s="99"/>
    </row>
    <row r="49" spans="1:18">
      <c r="A49" s="96"/>
      <c r="B49" s="100">
        <v>890304155</v>
      </c>
      <c r="C49" s="96" t="s">
        <v>247</v>
      </c>
      <c r="D49" s="96"/>
      <c r="E49" s="96"/>
      <c r="F49" s="96"/>
      <c r="G49" s="96">
        <v>100133686</v>
      </c>
      <c r="H49" s="96" t="s">
        <v>99</v>
      </c>
      <c r="I49" s="101">
        <v>44565.435358796298</v>
      </c>
      <c r="J49" s="96" t="s">
        <v>264</v>
      </c>
      <c r="K49" s="102">
        <v>329041</v>
      </c>
      <c r="L49" s="99">
        <v>329041</v>
      </c>
      <c r="M49" s="99"/>
      <c r="N49" s="99"/>
      <c r="O49" s="99"/>
      <c r="P49" s="99"/>
      <c r="Q49" s="99"/>
      <c r="R49" s="99"/>
    </row>
    <row r="50" spans="1:18">
      <c r="A50" s="96"/>
      <c r="B50" s="100">
        <v>890304155</v>
      </c>
      <c r="C50" s="96" t="s">
        <v>247</v>
      </c>
      <c r="D50" s="96"/>
      <c r="E50" s="96"/>
      <c r="F50" s="96"/>
      <c r="G50" s="96">
        <v>100134143</v>
      </c>
      <c r="H50" s="96" t="s">
        <v>100</v>
      </c>
      <c r="I50" s="101">
        <v>44568.440810185188</v>
      </c>
      <c r="J50" s="96" t="s">
        <v>264</v>
      </c>
      <c r="K50" s="102">
        <v>72389</v>
      </c>
      <c r="L50" s="99">
        <v>72389</v>
      </c>
      <c r="M50" s="99"/>
      <c r="N50" s="99"/>
      <c r="O50" s="99"/>
      <c r="P50" s="99"/>
      <c r="Q50" s="99"/>
      <c r="R50" s="99"/>
    </row>
    <row r="51" spans="1:18">
      <c r="A51" s="96"/>
      <c r="B51" s="100">
        <v>890304155</v>
      </c>
      <c r="C51" s="96" t="s">
        <v>247</v>
      </c>
      <c r="D51" s="96"/>
      <c r="E51" s="96"/>
      <c r="F51" s="96"/>
      <c r="G51" s="96">
        <v>100134702</v>
      </c>
      <c r="H51" s="96" t="s">
        <v>101</v>
      </c>
      <c r="I51" s="101">
        <v>44574.447233796294</v>
      </c>
      <c r="J51" s="96" t="s">
        <v>264</v>
      </c>
      <c r="K51" s="102">
        <v>68889</v>
      </c>
      <c r="L51" s="99">
        <v>68889</v>
      </c>
      <c r="M51" s="99"/>
      <c r="N51" s="99"/>
      <c r="O51" s="99"/>
      <c r="P51" s="99"/>
      <c r="Q51" s="99"/>
      <c r="R51" s="99"/>
    </row>
    <row r="52" spans="1:18">
      <c r="A52" s="96"/>
      <c r="B52" s="100">
        <v>890304155</v>
      </c>
      <c r="C52" s="96" t="s">
        <v>247</v>
      </c>
      <c r="D52" s="96"/>
      <c r="E52" s="96"/>
      <c r="F52" s="96"/>
      <c r="G52" s="96">
        <v>100134956</v>
      </c>
      <c r="H52" s="96" t="s">
        <v>102</v>
      </c>
      <c r="I52" s="101">
        <v>44576.451041666667</v>
      </c>
      <c r="J52" s="96" t="s">
        <v>264</v>
      </c>
      <c r="K52" s="102">
        <v>66500</v>
      </c>
      <c r="L52" s="99">
        <v>66500</v>
      </c>
      <c r="M52" s="99"/>
      <c r="N52" s="99"/>
      <c r="O52" s="99"/>
      <c r="P52" s="99"/>
      <c r="Q52" s="99"/>
      <c r="R52" s="99"/>
    </row>
    <row r="53" spans="1:18">
      <c r="A53" s="96"/>
      <c r="B53" s="100">
        <v>890304155</v>
      </c>
      <c r="C53" s="96" t="s">
        <v>247</v>
      </c>
      <c r="D53" s="96"/>
      <c r="E53" s="96"/>
      <c r="F53" s="96"/>
      <c r="G53" s="96">
        <v>100134965</v>
      </c>
      <c r="H53" s="96" t="s">
        <v>103</v>
      </c>
      <c r="I53" s="101">
        <v>44576.45107638889</v>
      </c>
      <c r="J53" s="96" t="s">
        <v>264</v>
      </c>
      <c r="K53" s="102">
        <v>80243</v>
      </c>
      <c r="L53" s="99">
        <v>80243</v>
      </c>
      <c r="M53" s="99"/>
      <c r="N53" s="99"/>
      <c r="O53" s="99"/>
      <c r="P53" s="99"/>
      <c r="Q53" s="99"/>
      <c r="R53" s="99"/>
    </row>
    <row r="54" spans="1:18">
      <c r="A54" s="96"/>
      <c r="B54" s="100">
        <v>890304155</v>
      </c>
      <c r="C54" s="96" t="s">
        <v>247</v>
      </c>
      <c r="D54" s="96"/>
      <c r="E54" s="96"/>
      <c r="F54" s="96"/>
      <c r="G54" s="96">
        <v>100135583</v>
      </c>
      <c r="H54" s="96" t="s">
        <v>104</v>
      </c>
      <c r="I54" s="101">
        <v>44580.461458333331</v>
      </c>
      <c r="J54" s="96" t="s">
        <v>264</v>
      </c>
      <c r="K54" s="102">
        <v>65666</v>
      </c>
      <c r="L54" s="99">
        <v>65666</v>
      </c>
      <c r="M54" s="99"/>
      <c r="N54" s="99"/>
      <c r="O54" s="99"/>
      <c r="P54" s="99"/>
      <c r="Q54" s="99"/>
      <c r="R54" s="99"/>
    </row>
    <row r="55" spans="1:18">
      <c r="A55" s="96"/>
      <c r="B55" s="100">
        <v>890304155</v>
      </c>
      <c r="C55" s="96" t="s">
        <v>247</v>
      </c>
      <c r="D55" s="96"/>
      <c r="E55" s="96"/>
      <c r="F55" s="96"/>
      <c r="G55" s="96">
        <v>100135691</v>
      </c>
      <c r="H55" s="96" t="s">
        <v>105</v>
      </c>
      <c r="I55" s="101">
        <v>44581.463043981479</v>
      </c>
      <c r="J55" s="96" t="s">
        <v>264</v>
      </c>
      <c r="K55" s="102">
        <v>313298</v>
      </c>
      <c r="L55" s="99">
        <v>313298</v>
      </c>
      <c r="M55" s="99"/>
      <c r="N55" s="99"/>
      <c r="O55" s="99"/>
      <c r="P55" s="99"/>
      <c r="Q55" s="99"/>
      <c r="R55" s="99"/>
    </row>
    <row r="56" spans="1:18">
      <c r="A56" s="96"/>
      <c r="B56" s="100">
        <v>890304155</v>
      </c>
      <c r="C56" s="96" t="s">
        <v>247</v>
      </c>
      <c r="D56" s="96"/>
      <c r="E56" s="96"/>
      <c r="F56" s="96"/>
      <c r="G56" s="96">
        <v>100135830</v>
      </c>
      <c r="H56" s="96" t="s">
        <v>106</v>
      </c>
      <c r="I56" s="101">
        <v>44582.465254629627</v>
      </c>
      <c r="J56" s="96" t="s">
        <v>264</v>
      </c>
      <c r="K56" s="102">
        <v>71772</v>
      </c>
      <c r="L56" s="99">
        <v>71772</v>
      </c>
      <c r="M56" s="99"/>
      <c r="N56" s="99"/>
      <c r="O56" s="99"/>
      <c r="P56" s="99"/>
      <c r="Q56" s="99"/>
      <c r="R56" s="99"/>
    </row>
    <row r="57" spans="1:18">
      <c r="A57" s="96"/>
      <c r="B57" s="100">
        <v>890304155</v>
      </c>
      <c r="C57" s="96" t="s">
        <v>247</v>
      </c>
      <c r="D57" s="96"/>
      <c r="E57" s="96"/>
      <c r="F57" s="96"/>
      <c r="G57" s="96">
        <v>100135881</v>
      </c>
      <c r="H57" s="96" t="s">
        <v>107</v>
      </c>
      <c r="I57" s="101">
        <v>44585.465486111112</v>
      </c>
      <c r="J57" s="96" t="s">
        <v>264</v>
      </c>
      <c r="K57" s="102">
        <v>76015</v>
      </c>
      <c r="L57" s="99">
        <v>76015</v>
      </c>
      <c r="M57" s="99"/>
      <c r="N57" s="99"/>
      <c r="O57" s="99"/>
      <c r="P57" s="99"/>
      <c r="Q57" s="99"/>
      <c r="R57" s="99"/>
    </row>
    <row r="58" spans="1:18">
      <c r="A58" s="96"/>
      <c r="B58" s="100">
        <v>890304155</v>
      </c>
      <c r="C58" s="96" t="s">
        <v>247</v>
      </c>
      <c r="D58" s="96"/>
      <c r="E58" s="96"/>
      <c r="F58" s="96"/>
      <c r="G58" s="96">
        <v>100138002</v>
      </c>
      <c r="H58" s="96" t="s">
        <v>108</v>
      </c>
      <c r="I58" s="101">
        <v>44597.342685185184</v>
      </c>
      <c r="J58" s="96" t="s">
        <v>264</v>
      </c>
      <c r="K58" s="102">
        <v>66470</v>
      </c>
      <c r="L58" s="99">
        <v>66470</v>
      </c>
      <c r="M58" s="99"/>
      <c r="N58" s="99"/>
      <c r="O58" s="99"/>
      <c r="P58" s="99"/>
      <c r="Q58" s="99"/>
      <c r="R58" s="99"/>
    </row>
    <row r="59" spans="1:18">
      <c r="A59" s="96"/>
      <c r="B59" s="100">
        <v>890304155</v>
      </c>
      <c r="C59" s="96" t="s">
        <v>247</v>
      </c>
      <c r="D59" s="96"/>
      <c r="E59" s="96"/>
      <c r="F59" s="96"/>
      <c r="G59" s="96">
        <v>100139086</v>
      </c>
      <c r="H59" s="96" t="s">
        <v>109</v>
      </c>
      <c r="I59" s="101">
        <v>44604.48337962963</v>
      </c>
      <c r="J59" s="96" t="s">
        <v>264</v>
      </c>
      <c r="K59" s="102">
        <v>79720</v>
      </c>
      <c r="L59" s="99">
        <v>79720</v>
      </c>
      <c r="M59" s="99"/>
      <c r="N59" s="99"/>
      <c r="O59" s="99"/>
      <c r="P59" s="99"/>
      <c r="Q59" s="99"/>
      <c r="R59" s="99"/>
    </row>
    <row r="60" spans="1:18">
      <c r="A60" s="96"/>
      <c r="B60" s="100">
        <v>890304155</v>
      </c>
      <c r="C60" s="96" t="s">
        <v>247</v>
      </c>
      <c r="D60" s="96"/>
      <c r="E60" s="96"/>
      <c r="F60" s="96"/>
      <c r="G60" s="96">
        <v>100139353</v>
      </c>
      <c r="H60" s="96" t="s">
        <v>110</v>
      </c>
      <c r="I60" s="101">
        <v>44606.752627314818</v>
      </c>
      <c r="J60" s="96" t="s">
        <v>264</v>
      </c>
      <c r="K60" s="102">
        <v>181109</v>
      </c>
      <c r="L60" s="99">
        <v>181109</v>
      </c>
      <c r="M60" s="99"/>
      <c r="N60" s="99"/>
      <c r="O60" s="99"/>
      <c r="P60" s="99"/>
      <c r="Q60" s="99"/>
      <c r="R60" s="99"/>
    </row>
    <row r="61" spans="1:18">
      <c r="A61" s="96"/>
      <c r="B61" s="100">
        <v>890304155</v>
      </c>
      <c r="C61" s="96" t="s">
        <v>247</v>
      </c>
      <c r="D61" s="96"/>
      <c r="E61" s="96"/>
      <c r="F61" s="96"/>
      <c r="G61" s="96">
        <v>100140215</v>
      </c>
      <c r="H61" s="96" t="s">
        <v>111</v>
      </c>
      <c r="I61" s="101">
        <v>44610.755798611113</v>
      </c>
      <c r="J61" s="96" t="s">
        <v>264</v>
      </c>
      <c r="K61" s="102">
        <v>65666</v>
      </c>
      <c r="L61" s="99">
        <v>65666</v>
      </c>
      <c r="M61" s="99"/>
      <c r="N61" s="99"/>
      <c r="O61" s="99"/>
      <c r="P61" s="99"/>
      <c r="Q61" s="99"/>
      <c r="R61" s="99"/>
    </row>
    <row r="62" spans="1:18">
      <c r="A62" s="96"/>
      <c r="B62" s="100">
        <v>890304155</v>
      </c>
      <c r="C62" s="96" t="s">
        <v>247</v>
      </c>
      <c r="D62" s="96"/>
      <c r="E62" s="96"/>
      <c r="F62" s="96"/>
      <c r="G62" s="96">
        <v>100140334</v>
      </c>
      <c r="H62" s="96" t="s">
        <v>112</v>
      </c>
      <c r="I62" s="101">
        <v>44612.756111111114</v>
      </c>
      <c r="J62" s="96" t="s">
        <v>264</v>
      </c>
      <c r="K62" s="102">
        <v>307366</v>
      </c>
      <c r="L62" s="99">
        <v>307366</v>
      </c>
      <c r="M62" s="99"/>
      <c r="N62" s="99"/>
      <c r="O62" s="99"/>
      <c r="P62" s="99"/>
      <c r="Q62" s="99"/>
      <c r="R62" s="99"/>
    </row>
    <row r="63" spans="1:18">
      <c r="A63" s="96"/>
      <c r="B63" s="100">
        <v>890304155</v>
      </c>
      <c r="C63" s="96" t="s">
        <v>247</v>
      </c>
      <c r="D63" s="96"/>
      <c r="E63" s="96"/>
      <c r="F63" s="96"/>
      <c r="G63" s="96">
        <v>100140761</v>
      </c>
      <c r="H63" s="96" t="s">
        <v>113</v>
      </c>
      <c r="I63" s="101">
        <v>44614.408750000002</v>
      </c>
      <c r="J63" s="96" t="s">
        <v>264</v>
      </c>
      <c r="K63" s="102">
        <v>65666</v>
      </c>
      <c r="L63" s="99">
        <v>65666</v>
      </c>
      <c r="M63" s="99"/>
      <c r="N63" s="99"/>
      <c r="O63" s="99"/>
      <c r="P63" s="99"/>
      <c r="Q63" s="99"/>
      <c r="R63" s="99"/>
    </row>
    <row r="64" spans="1:18">
      <c r="A64" s="96"/>
      <c r="B64" s="100">
        <v>890304155</v>
      </c>
      <c r="C64" s="96" t="s">
        <v>247</v>
      </c>
      <c r="D64" s="96"/>
      <c r="E64" s="96"/>
      <c r="F64" s="96"/>
      <c r="G64" s="96">
        <v>100142702</v>
      </c>
      <c r="H64" s="96" t="s">
        <v>114</v>
      </c>
      <c r="I64" s="101">
        <v>44627.770775462966</v>
      </c>
      <c r="J64" s="96" t="s">
        <v>264</v>
      </c>
      <c r="K64" s="102">
        <v>1550921</v>
      </c>
      <c r="L64" s="99">
        <v>1550921</v>
      </c>
      <c r="M64" s="99"/>
      <c r="N64" s="99"/>
      <c r="O64" s="99"/>
      <c r="P64" s="99"/>
      <c r="Q64" s="99"/>
      <c r="R64" s="99"/>
    </row>
    <row r="65" spans="1:18">
      <c r="A65" s="96"/>
      <c r="B65" s="100">
        <v>890304155</v>
      </c>
      <c r="C65" s="96" t="s">
        <v>247</v>
      </c>
      <c r="D65" s="96"/>
      <c r="E65" s="96"/>
      <c r="F65" s="96"/>
      <c r="G65" s="96">
        <v>100142867</v>
      </c>
      <c r="H65" s="96" t="s">
        <v>115</v>
      </c>
      <c r="I65" s="101">
        <v>44627.771423611113</v>
      </c>
      <c r="J65" s="96" t="s">
        <v>264</v>
      </c>
      <c r="K65" s="102">
        <v>65666</v>
      </c>
      <c r="L65" s="99">
        <v>65666</v>
      </c>
      <c r="M65" s="99"/>
      <c r="N65" s="99"/>
      <c r="O65" s="99"/>
      <c r="P65" s="99"/>
      <c r="Q65" s="99"/>
      <c r="R65" s="99"/>
    </row>
    <row r="66" spans="1:18">
      <c r="A66" s="96"/>
      <c r="B66" s="100">
        <v>890304155</v>
      </c>
      <c r="C66" s="96" t="s">
        <v>247</v>
      </c>
      <c r="D66" s="96"/>
      <c r="E66" s="96"/>
      <c r="F66" s="96"/>
      <c r="G66" s="96">
        <v>100143796</v>
      </c>
      <c r="H66" s="96" t="s">
        <v>116</v>
      </c>
      <c r="I66" s="101">
        <v>44632.733368055553</v>
      </c>
      <c r="J66" s="96" t="s">
        <v>264</v>
      </c>
      <c r="K66" s="102">
        <v>73883</v>
      </c>
      <c r="L66" s="99">
        <v>73883</v>
      </c>
      <c r="M66" s="99"/>
      <c r="N66" s="99"/>
      <c r="O66" s="99"/>
      <c r="P66" s="99"/>
      <c r="Q66" s="99"/>
      <c r="R66" s="99"/>
    </row>
    <row r="67" spans="1:18">
      <c r="A67" s="96"/>
      <c r="B67" s="100">
        <v>890304155</v>
      </c>
      <c r="C67" s="96" t="s">
        <v>247</v>
      </c>
      <c r="D67" s="96"/>
      <c r="E67" s="96"/>
      <c r="F67" s="96"/>
      <c r="G67" s="96">
        <v>100143797</v>
      </c>
      <c r="H67" s="96" t="s">
        <v>117</v>
      </c>
      <c r="I67" s="101">
        <v>44632.73337962963</v>
      </c>
      <c r="J67" s="96" t="s">
        <v>264</v>
      </c>
      <c r="K67" s="102">
        <v>65749</v>
      </c>
      <c r="L67" s="99">
        <v>65749</v>
      </c>
      <c r="M67" s="99"/>
      <c r="N67" s="99"/>
      <c r="O67" s="99"/>
      <c r="P67" s="99"/>
      <c r="Q67" s="99"/>
      <c r="R67" s="99"/>
    </row>
    <row r="68" spans="1:18">
      <c r="A68" s="96"/>
      <c r="B68" s="100">
        <v>890304155</v>
      </c>
      <c r="C68" s="96" t="s">
        <v>247</v>
      </c>
      <c r="D68" s="96"/>
      <c r="E68" s="96"/>
      <c r="F68" s="96"/>
      <c r="G68" s="96">
        <v>100145361</v>
      </c>
      <c r="H68" s="96" t="s">
        <v>118</v>
      </c>
      <c r="I68" s="101">
        <v>44643.390046296299</v>
      </c>
      <c r="J68" s="96" t="s">
        <v>264</v>
      </c>
      <c r="K68" s="102">
        <v>65963</v>
      </c>
      <c r="L68" s="99">
        <v>65963</v>
      </c>
      <c r="M68" s="99"/>
      <c r="N68" s="99"/>
      <c r="O68" s="99"/>
      <c r="P68" s="99"/>
      <c r="Q68" s="99"/>
      <c r="R68" s="99"/>
    </row>
    <row r="69" spans="1:18">
      <c r="A69" s="96"/>
      <c r="B69" s="100">
        <v>890304155</v>
      </c>
      <c r="C69" s="96" t="s">
        <v>247</v>
      </c>
      <c r="D69" s="96"/>
      <c r="E69" s="96"/>
      <c r="F69" s="96"/>
      <c r="G69" s="96">
        <v>100146160</v>
      </c>
      <c r="H69" s="96" t="s">
        <v>119</v>
      </c>
      <c r="I69" s="101">
        <v>44648.622291666667</v>
      </c>
      <c r="J69" s="96" t="s">
        <v>264</v>
      </c>
      <c r="K69" s="102">
        <v>65666</v>
      </c>
      <c r="L69" s="99">
        <v>65666</v>
      </c>
      <c r="M69" s="99"/>
      <c r="N69" s="99"/>
      <c r="O69" s="99"/>
      <c r="P69" s="99"/>
      <c r="Q69" s="99"/>
      <c r="R69" s="99"/>
    </row>
    <row r="70" spans="1:18">
      <c r="A70" s="96"/>
      <c r="B70" s="100">
        <v>890304155</v>
      </c>
      <c r="C70" s="96" t="s">
        <v>247</v>
      </c>
      <c r="D70" s="96"/>
      <c r="E70" s="96"/>
      <c r="F70" s="96"/>
      <c r="G70" s="96">
        <v>100147100</v>
      </c>
      <c r="H70" s="96" t="s">
        <v>120</v>
      </c>
      <c r="I70" s="101">
        <v>44652.374166666668</v>
      </c>
      <c r="J70" s="96" t="s">
        <v>264</v>
      </c>
      <c r="K70" s="102">
        <v>72109</v>
      </c>
      <c r="L70" s="99">
        <v>72109</v>
      </c>
      <c r="M70" s="99"/>
      <c r="N70" s="99"/>
      <c r="O70" s="99"/>
      <c r="P70" s="99"/>
      <c r="Q70" s="99"/>
      <c r="R70" s="99"/>
    </row>
    <row r="71" spans="1:18">
      <c r="A71" s="96"/>
      <c r="B71" s="100">
        <v>890304155</v>
      </c>
      <c r="C71" s="96" t="s">
        <v>247</v>
      </c>
      <c r="D71" s="96"/>
      <c r="E71" s="96"/>
      <c r="F71" s="96"/>
      <c r="G71" s="96">
        <v>100147276</v>
      </c>
      <c r="H71" s="96" t="s">
        <v>121</v>
      </c>
      <c r="I71" s="101">
        <v>44653.597986111112</v>
      </c>
      <c r="J71" s="96" t="s">
        <v>264</v>
      </c>
      <c r="K71" s="102">
        <v>91019</v>
      </c>
      <c r="L71" s="99">
        <v>91019</v>
      </c>
      <c r="M71" s="99"/>
      <c r="N71" s="99"/>
      <c r="O71" s="99"/>
      <c r="P71" s="99"/>
      <c r="Q71" s="99"/>
      <c r="R71" s="99"/>
    </row>
    <row r="72" spans="1:18">
      <c r="A72" s="96"/>
      <c r="B72" s="100">
        <v>890304155</v>
      </c>
      <c r="C72" s="96" t="s">
        <v>247</v>
      </c>
      <c r="D72" s="96"/>
      <c r="E72" s="96"/>
      <c r="F72" s="96"/>
      <c r="G72" s="96">
        <v>100147328</v>
      </c>
      <c r="H72" s="96" t="s">
        <v>122</v>
      </c>
      <c r="I72" s="101">
        <v>44653.598067129627</v>
      </c>
      <c r="J72" s="96" t="s">
        <v>264</v>
      </c>
      <c r="K72" s="102">
        <v>65666</v>
      </c>
      <c r="L72" s="99">
        <v>65666</v>
      </c>
      <c r="M72" s="99"/>
      <c r="N72" s="99"/>
      <c r="O72" s="99"/>
      <c r="P72" s="99"/>
      <c r="Q72" s="99"/>
      <c r="R72" s="99"/>
    </row>
    <row r="73" spans="1:18">
      <c r="A73" s="96"/>
      <c r="B73" s="100">
        <v>890304155</v>
      </c>
      <c r="C73" s="96" t="s">
        <v>247</v>
      </c>
      <c r="D73" s="96"/>
      <c r="E73" s="96"/>
      <c r="F73" s="96"/>
      <c r="G73" s="96">
        <v>100149028</v>
      </c>
      <c r="H73" s="96" t="s">
        <v>123</v>
      </c>
      <c r="I73" s="101">
        <v>44668.348587962966</v>
      </c>
      <c r="J73" s="96" t="s">
        <v>264</v>
      </c>
      <c r="K73" s="102">
        <v>65666</v>
      </c>
      <c r="L73" s="99">
        <v>65666</v>
      </c>
      <c r="M73" s="99"/>
      <c r="N73" s="99"/>
      <c r="O73" s="99"/>
      <c r="P73" s="99"/>
      <c r="Q73" s="99"/>
      <c r="R73" s="99"/>
    </row>
    <row r="74" spans="1:18">
      <c r="A74" s="96"/>
      <c r="B74" s="100">
        <v>890304155</v>
      </c>
      <c r="C74" s="96" t="s">
        <v>247</v>
      </c>
      <c r="D74" s="96"/>
      <c r="E74" s="96"/>
      <c r="F74" s="96"/>
      <c r="G74" s="96">
        <v>100149300</v>
      </c>
      <c r="H74" s="96" t="s">
        <v>124</v>
      </c>
      <c r="I74" s="101">
        <v>44670.34988425926</v>
      </c>
      <c r="J74" s="96" t="s">
        <v>264</v>
      </c>
      <c r="K74" s="102">
        <v>65666</v>
      </c>
      <c r="L74" s="99">
        <v>65666</v>
      </c>
      <c r="M74" s="99"/>
      <c r="N74" s="99"/>
      <c r="O74" s="99"/>
      <c r="P74" s="99"/>
      <c r="Q74" s="99"/>
      <c r="R74" s="99"/>
    </row>
    <row r="75" spans="1:18">
      <c r="A75" s="96"/>
      <c r="B75" s="100">
        <v>890304155</v>
      </c>
      <c r="C75" s="96" t="s">
        <v>247</v>
      </c>
      <c r="D75" s="96"/>
      <c r="E75" s="96"/>
      <c r="F75" s="96"/>
      <c r="G75" s="96">
        <v>100150354</v>
      </c>
      <c r="H75" s="96" t="s">
        <v>125</v>
      </c>
      <c r="I75" s="101">
        <v>44676.329652777778</v>
      </c>
      <c r="J75" s="96" t="s">
        <v>264</v>
      </c>
      <c r="K75" s="102">
        <v>65666</v>
      </c>
      <c r="L75" s="99">
        <v>65666</v>
      </c>
      <c r="M75" s="99"/>
      <c r="N75" s="99"/>
      <c r="O75" s="99"/>
      <c r="P75" s="99"/>
      <c r="Q75" s="99"/>
      <c r="R75" s="99"/>
    </row>
    <row r="76" spans="1:18">
      <c r="A76" s="96"/>
      <c r="B76" s="100">
        <v>890304155</v>
      </c>
      <c r="C76" s="96" t="s">
        <v>247</v>
      </c>
      <c r="D76" s="96"/>
      <c r="E76" s="96"/>
      <c r="F76" s="96"/>
      <c r="G76" s="96">
        <v>100150355</v>
      </c>
      <c r="H76" s="96" t="s">
        <v>126</v>
      </c>
      <c r="I76" s="101">
        <v>44676.329652777778</v>
      </c>
      <c r="J76" s="96" t="s">
        <v>264</v>
      </c>
      <c r="K76" s="102">
        <v>65666</v>
      </c>
      <c r="L76" s="99">
        <v>65666</v>
      </c>
      <c r="M76" s="99"/>
      <c r="N76" s="99"/>
      <c r="O76" s="99"/>
      <c r="P76" s="99"/>
      <c r="Q76" s="99"/>
      <c r="R76" s="99"/>
    </row>
    <row r="77" spans="1:18">
      <c r="A77" s="96"/>
      <c r="B77" s="100">
        <v>890304155</v>
      </c>
      <c r="C77" s="96" t="s">
        <v>247</v>
      </c>
      <c r="D77" s="96"/>
      <c r="E77" s="96"/>
      <c r="F77" s="96"/>
      <c r="G77" s="96">
        <v>100150357</v>
      </c>
      <c r="H77" s="96" t="s">
        <v>127</v>
      </c>
      <c r="I77" s="101">
        <v>44676.329652777778</v>
      </c>
      <c r="J77" s="96" t="s">
        <v>264</v>
      </c>
      <c r="K77" s="102">
        <v>65666</v>
      </c>
      <c r="L77" s="99">
        <v>65666</v>
      </c>
      <c r="M77" s="99"/>
      <c r="N77" s="99"/>
      <c r="O77" s="99"/>
      <c r="P77" s="99"/>
      <c r="Q77" s="99"/>
      <c r="R77" s="99"/>
    </row>
    <row r="78" spans="1:18">
      <c r="A78" s="96"/>
      <c r="B78" s="100">
        <v>890304155</v>
      </c>
      <c r="C78" s="96" t="s">
        <v>247</v>
      </c>
      <c r="D78" s="96"/>
      <c r="E78" s="96"/>
      <c r="F78" s="96"/>
      <c r="G78" s="96">
        <v>100150883</v>
      </c>
      <c r="H78" s="96" t="s">
        <v>128</v>
      </c>
      <c r="I78" s="101">
        <v>44679.651712962965</v>
      </c>
      <c r="J78" s="96" t="s">
        <v>264</v>
      </c>
      <c r="K78" s="102">
        <v>66461</v>
      </c>
      <c r="L78" s="99">
        <v>66461</v>
      </c>
      <c r="M78" s="99"/>
      <c r="N78" s="99"/>
      <c r="O78" s="99"/>
      <c r="P78" s="99"/>
      <c r="Q78" s="99"/>
      <c r="R78" s="99"/>
    </row>
    <row r="79" spans="1:18">
      <c r="A79" s="96"/>
      <c r="B79" s="100">
        <v>890304155</v>
      </c>
      <c r="C79" s="96" t="s">
        <v>247</v>
      </c>
      <c r="D79" s="96"/>
      <c r="E79" s="96"/>
      <c r="F79" s="96"/>
      <c r="G79" s="96">
        <v>100152147</v>
      </c>
      <c r="H79" s="96" t="s">
        <v>129</v>
      </c>
      <c r="I79" s="101">
        <v>44687.339375000003</v>
      </c>
      <c r="J79" s="96" t="s">
        <v>264</v>
      </c>
      <c r="K79" s="102">
        <v>331257</v>
      </c>
      <c r="L79" s="99">
        <v>331257</v>
      </c>
      <c r="M79" s="99"/>
      <c r="N79" s="99"/>
      <c r="O79" s="99"/>
      <c r="P79" s="99"/>
      <c r="Q79" s="99"/>
      <c r="R79" s="99"/>
    </row>
    <row r="80" spans="1:18">
      <c r="A80" s="96"/>
      <c r="B80" s="100">
        <v>890304155</v>
      </c>
      <c r="C80" s="96" t="s">
        <v>247</v>
      </c>
      <c r="D80" s="96"/>
      <c r="E80" s="96"/>
      <c r="F80" s="96"/>
      <c r="G80" s="96">
        <v>100152148</v>
      </c>
      <c r="H80" s="96" t="s">
        <v>130</v>
      </c>
      <c r="I80" s="101">
        <v>44687.339386574073</v>
      </c>
      <c r="J80" s="96" t="s">
        <v>264</v>
      </c>
      <c r="K80" s="102">
        <v>67656</v>
      </c>
      <c r="L80" s="99">
        <v>67656</v>
      </c>
      <c r="M80" s="99"/>
      <c r="N80" s="99"/>
      <c r="O80" s="99"/>
      <c r="P80" s="99"/>
      <c r="Q80" s="99"/>
      <c r="R80" s="99"/>
    </row>
    <row r="81" spans="1:18">
      <c r="A81" s="96"/>
      <c r="B81" s="100">
        <v>890304155</v>
      </c>
      <c r="C81" s="96" t="s">
        <v>247</v>
      </c>
      <c r="D81" s="96"/>
      <c r="E81" s="96"/>
      <c r="F81" s="96"/>
      <c r="G81" s="96">
        <v>100153282</v>
      </c>
      <c r="H81" s="96" t="s">
        <v>131</v>
      </c>
      <c r="I81" s="101">
        <v>44694.675949074073</v>
      </c>
      <c r="J81" s="96" t="s">
        <v>264</v>
      </c>
      <c r="K81" s="102">
        <v>318475</v>
      </c>
      <c r="L81" s="99">
        <v>318475</v>
      </c>
      <c r="M81" s="99"/>
      <c r="N81" s="99"/>
      <c r="O81" s="99"/>
      <c r="P81" s="99"/>
      <c r="Q81" s="99"/>
      <c r="R81" s="99"/>
    </row>
    <row r="82" spans="1:18">
      <c r="A82" s="96"/>
      <c r="B82" s="100">
        <v>890304155</v>
      </c>
      <c r="C82" s="96" t="s">
        <v>247</v>
      </c>
      <c r="D82" s="96"/>
      <c r="E82" s="96"/>
      <c r="F82" s="96"/>
      <c r="G82" s="96">
        <v>100153332</v>
      </c>
      <c r="H82" s="96" t="s">
        <v>132</v>
      </c>
      <c r="I82" s="101">
        <v>44696.350983796299</v>
      </c>
      <c r="J82" s="96" t="s">
        <v>264</v>
      </c>
      <c r="K82" s="102">
        <v>66163</v>
      </c>
      <c r="L82" s="99">
        <v>66163</v>
      </c>
      <c r="M82" s="99"/>
      <c r="N82" s="99"/>
      <c r="O82" s="99"/>
      <c r="P82" s="99"/>
      <c r="Q82" s="99"/>
      <c r="R82" s="99"/>
    </row>
    <row r="83" spans="1:18">
      <c r="A83" s="96"/>
      <c r="B83" s="100">
        <v>890304155</v>
      </c>
      <c r="C83" s="96" t="s">
        <v>247</v>
      </c>
      <c r="D83" s="96"/>
      <c r="E83" s="96"/>
      <c r="F83" s="96"/>
      <c r="G83" s="96">
        <v>100153330</v>
      </c>
      <c r="H83" s="96" t="s">
        <v>133</v>
      </c>
      <c r="I83" s="101">
        <v>44696.350983796299</v>
      </c>
      <c r="J83" s="96" t="s">
        <v>264</v>
      </c>
      <c r="K83" s="102">
        <v>65666</v>
      </c>
      <c r="L83" s="99">
        <v>65666</v>
      </c>
      <c r="M83" s="99"/>
      <c r="N83" s="99"/>
      <c r="O83" s="99"/>
      <c r="P83" s="99"/>
      <c r="Q83" s="99"/>
      <c r="R83" s="99"/>
    </row>
    <row r="84" spans="1:18">
      <c r="A84" s="96"/>
      <c r="B84" s="100">
        <v>890304155</v>
      </c>
      <c r="C84" s="96" t="s">
        <v>247</v>
      </c>
      <c r="D84" s="96"/>
      <c r="E84" s="96"/>
      <c r="F84" s="96"/>
      <c r="G84" s="96">
        <v>100153376</v>
      </c>
      <c r="H84" s="96" t="s">
        <v>134</v>
      </c>
      <c r="I84" s="101">
        <v>44696.351041666669</v>
      </c>
      <c r="J84" s="96" t="s">
        <v>264</v>
      </c>
      <c r="K84" s="102">
        <v>65666</v>
      </c>
      <c r="L84" s="99">
        <v>65666</v>
      </c>
      <c r="M84" s="99"/>
      <c r="N84" s="99"/>
      <c r="O84" s="99"/>
      <c r="P84" s="99"/>
      <c r="Q84" s="99"/>
      <c r="R84" s="99"/>
    </row>
    <row r="85" spans="1:18">
      <c r="A85" s="96"/>
      <c r="B85" s="100">
        <v>890304155</v>
      </c>
      <c r="C85" s="96" t="s">
        <v>247</v>
      </c>
      <c r="D85" s="96"/>
      <c r="E85" s="96"/>
      <c r="F85" s="96"/>
      <c r="G85" s="96">
        <v>100153949</v>
      </c>
      <c r="H85" s="96" t="s">
        <v>135</v>
      </c>
      <c r="I85" s="101">
        <v>44699.324305555558</v>
      </c>
      <c r="J85" s="96" t="s">
        <v>264</v>
      </c>
      <c r="K85" s="102">
        <v>65666</v>
      </c>
      <c r="L85" s="99">
        <v>65666</v>
      </c>
      <c r="M85" s="99"/>
      <c r="N85" s="99"/>
      <c r="O85" s="99"/>
      <c r="P85" s="99"/>
      <c r="Q85" s="99"/>
      <c r="R85" s="99"/>
    </row>
    <row r="86" spans="1:18">
      <c r="A86" s="96"/>
      <c r="B86" s="100">
        <v>890304155</v>
      </c>
      <c r="C86" s="96" t="s">
        <v>247</v>
      </c>
      <c r="D86" s="96"/>
      <c r="E86" s="96"/>
      <c r="F86" s="96"/>
      <c r="G86" s="96">
        <v>100153961</v>
      </c>
      <c r="H86" s="96" t="s">
        <v>136</v>
      </c>
      <c r="I86" s="101">
        <v>44699.324317129627</v>
      </c>
      <c r="J86" s="96" t="s">
        <v>264</v>
      </c>
      <c r="K86" s="102">
        <v>73562</v>
      </c>
      <c r="L86" s="99">
        <v>73562</v>
      </c>
      <c r="M86" s="99"/>
      <c r="N86" s="99"/>
      <c r="O86" s="99"/>
      <c r="P86" s="99"/>
      <c r="Q86" s="99"/>
      <c r="R86" s="99"/>
    </row>
    <row r="87" spans="1:18">
      <c r="A87" s="96"/>
      <c r="B87" s="100">
        <v>890304155</v>
      </c>
      <c r="C87" s="96" t="s">
        <v>247</v>
      </c>
      <c r="D87" s="96"/>
      <c r="E87" s="96"/>
      <c r="F87" s="96"/>
      <c r="G87" s="96">
        <v>100153968</v>
      </c>
      <c r="H87" s="96" t="s">
        <v>137</v>
      </c>
      <c r="I87" s="101">
        <v>44700.577499999999</v>
      </c>
      <c r="J87" s="96" t="s">
        <v>264</v>
      </c>
      <c r="K87" s="102">
        <v>139032</v>
      </c>
      <c r="L87" s="99">
        <v>139032</v>
      </c>
      <c r="M87" s="99"/>
      <c r="N87" s="99"/>
      <c r="O87" s="99"/>
      <c r="P87" s="99"/>
      <c r="Q87" s="99"/>
      <c r="R87" s="99"/>
    </row>
    <row r="88" spans="1:18">
      <c r="A88" s="96"/>
      <c r="B88" s="100">
        <v>890304155</v>
      </c>
      <c r="C88" s="96" t="s">
        <v>247</v>
      </c>
      <c r="D88" s="96"/>
      <c r="E88" s="96"/>
      <c r="F88" s="96"/>
      <c r="G88" s="96">
        <v>100154409</v>
      </c>
      <c r="H88" s="96" t="s">
        <v>138</v>
      </c>
      <c r="I88" s="101">
        <v>44703.326168981483</v>
      </c>
      <c r="J88" s="96" t="s">
        <v>264</v>
      </c>
      <c r="K88" s="102">
        <v>65666</v>
      </c>
      <c r="L88" s="99">
        <v>65666</v>
      </c>
      <c r="M88" s="99"/>
      <c r="N88" s="99"/>
      <c r="O88" s="99"/>
      <c r="P88" s="99"/>
      <c r="Q88" s="99"/>
      <c r="R88" s="99"/>
    </row>
    <row r="89" spans="1:18">
      <c r="A89" s="96"/>
      <c r="B89" s="100">
        <v>890304155</v>
      </c>
      <c r="C89" s="96" t="s">
        <v>247</v>
      </c>
      <c r="D89" s="96"/>
      <c r="E89" s="96"/>
      <c r="F89" s="96"/>
      <c r="G89" s="96">
        <v>100154429</v>
      </c>
      <c r="H89" s="96" t="s">
        <v>139</v>
      </c>
      <c r="I89" s="101">
        <v>44703.326215277775</v>
      </c>
      <c r="J89" s="96" t="s">
        <v>264</v>
      </c>
      <c r="K89" s="102">
        <v>65749</v>
      </c>
      <c r="L89" s="99">
        <v>65749</v>
      </c>
      <c r="M89" s="99"/>
      <c r="N89" s="99"/>
      <c r="O89" s="99"/>
      <c r="P89" s="99"/>
      <c r="Q89" s="99"/>
      <c r="R89" s="99"/>
    </row>
    <row r="90" spans="1:18">
      <c r="A90" s="96"/>
      <c r="B90" s="100">
        <v>890304155</v>
      </c>
      <c r="C90" s="96" t="s">
        <v>247</v>
      </c>
      <c r="D90" s="96"/>
      <c r="E90" s="96"/>
      <c r="F90" s="96"/>
      <c r="G90" s="96">
        <v>100154433</v>
      </c>
      <c r="H90" s="96" t="s">
        <v>140</v>
      </c>
      <c r="I90" s="101">
        <v>44703.326215277775</v>
      </c>
      <c r="J90" s="96" t="s">
        <v>264</v>
      </c>
      <c r="K90" s="102">
        <v>390995</v>
      </c>
      <c r="L90" s="99">
        <v>390995</v>
      </c>
      <c r="M90" s="99"/>
      <c r="N90" s="99"/>
      <c r="O90" s="99"/>
      <c r="P90" s="99"/>
      <c r="Q90" s="99"/>
      <c r="R90" s="99"/>
    </row>
    <row r="91" spans="1:18">
      <c r="A91" s="96"/>
      <c r="B91" s="100">
        <v>890304155</v>
      </c>
      <c r="C91" s="96" t="s">
        <v>247</v>
      </c>
      <c r="D91" s="96"/>
      <c r="E91" s="96"/>
      <c r="F91" s="96"/>
      <c r="G91" s="96">
        <v>100155912</v>
      </c>
      <c r="H91" s="96" t="s">
        <v>141</v>
      </c>
      <c r="I91" s="101">
        <v>44712.610821759263</v>
      </c>
      <c r="J91" s="96" t="s">
        <v>264</v>
      </c>
      <c r="K91" s="102">
        <v>66420</v>
      </c>
      <c r="L91" s="99">
        <v>66420</v>
      </c>
      <c r="M91" s="99"/>
      <c r="N91" s="99"/>
      <c r="O91" s="99"/>
      <c r="P91" s="99"/>
      <c r="Q91" s="99"/>
      <c r="R91" s="99"/>
    </row>
    <row r="92" spans="1:18">
      <c r="A92" s="96"/>
      <c r="B92" s="100">
        <v>890304155</v>
      </c>
      <c r="C92" s="96" t="s">
        <v>247</v>
      </c>
      <c r="D92" s="96"/>
      <c r="E92" s="96"/>
      <c r="F92" s="96"/>
      <c r="G92" s="96">
        <v>100156584</v>
      </c>
      <c r="H92" s="96" t="s">
        <v>142</v>
      </c>
      <c r="I92" s="101">
        <v>44716.560891203706</v>
      </c>
      <c r="J92" s="96" t="s">
        <v>264</v>
      </c>
      <c r="K92" s="102">
        <v>335929</v>
      </c>
      <c r="L92" s="99">
        <v>335929</v>
      </c>
      <c r="M92" s="99"/>
      <c r="N92" s="99"/>
      <c r="O92" s="99"/>
      <c r="P92" s="99"/>
      <c r="Q92" s="99"/>
      <c r="R92" s="99"/>
    </row>
    <row r="93" spans="1:18">
      <c r="A93" s="96"/>
      <c r="B93" s="100">
        <v>890304155</v>
      </c>
      <c r="C93" s="96" t="s">
        <v>247</v>
      </c>
      <c r="D93" s="96"/>
      <c r="E93" s="96"/>
      <c r="F93" s="96"/>
      <c r="G93" s="96">
        <v>100156882</v>
      </c>
      <c r="H93" s="96" t="s">
        <v>143</v>
      </c>
      <c r="I93" s="101">
        <v>44719.695196759261</v>
      </c>
      <c r="J93" s="96" t="s">
        <v>264</v>
      </c>
      <c r="K93" s="102">
        <v>71776</v>
      </c>
      <c r="L93" s="99">
        <v>71776</v>
      </c>
      <c r="M93" s="99"/>
      <c r="N93" s="99"/>
      <c r="O93" s="99"/>
      <c r="P93" s="99"/>
      <c r="Q93" s="99"/>
      <c r="R93" s="99"/>
    </row>
    <row r="94" spans="1:18">
      <c r="A94" s="96"/>
      <c r="B94" s="100">
        <v>890304155</v>
      </c>
      <c r="C94" s="96" t="s">
        <v>247</v>
      </c>
      <c r="D94" s="96"/>
      <c r="E94" s="96"/>
      <c r="F94" s="96"/>
      <c r="G94" s="96">
        <v>100157745</v>
      </c>
      <c r="H94" s="96" t="s">
        <v>144</v>
      </c>
      <c r="I94" s="101">
        <v>44724.475555555553</v>
      </c>
      <c r="J94" s="96" t="s">
        <v>264</v>
      </c>
      <c r="K94" s="102">
        <v>65666</v>
      </c>
      <c r="L94" s="99">
        <v>65666</v>
      </c>
      <c r="M94" s="99"/>
      <c r="N94" s="99"/>
      <c r="O94" s="99"/>
      <c r="P94" s="99"/>
      <c r="Q94" s="99"/>
      <c r="R94" s="99"/>
    </row>
    <row r="95" spans="1:18">
      <c r="A95" s="96"/>
      <c r="B95" s="100">
        <v>890304155</v>
      </c>
      <c r="C95" s="96" t="s">
        <v>247</v>
      </c>
      <c r="D95" s="96"/>
      <c r="E95" s="96"/>
      <c r="F95" s="96"/>
      <c r="G95" s="96">
        <v>100157746</v>
      </c>
      <c r="H95" s="96" t="s">
        <v>145</v>
      </c>
      <c r="I95" s="101">
        <v>44724.475555555553</v>
      </c>
      <c r="J95" s="96" t="s">
        <v>264</v>
      </c>
      <c r="K95" s="102">
        <v>65666</v>
      </c>
      <c r="L95" s="99">
        <v>65666</v>
      </c>
      <c r="M95" s="99"/>
      <c r="N95" s="99"/>
      <c r="O95" s="99"/>
      <c r="P95" s="99"/>
      <c r="Q95" s="99"/>
      <c r="R95" s="99"/>
    </row>
    <row r="96" spans="1:18">
      <c r="A96" s="96"/>
      <c r="B96" s="100">
        <v>890304155</v>
      </c>
      <c r="C96" s="96" t="s">
        <v>247</v>
      </c>
      <c r="D96" s="96"/>
      <c r="E96" s="96"/>
      <c r="F96" s="96"/>
      <c r="G96" s="96">
        <v>100157748</v>
      </c>
      <c r="H96" s="96" t="s">
        <v>146</v>
      </c>
      <c r="I96" s="101">
        <v>44724.47556712963</v>
      </c>
      <c r="J96" s="96" t="s">
        <v>264</v>
      </c>
      <c r="K96" s="102">
        <v>66472</v>
      </c>
      <c r="L96" s="99">
        <v>66472</v>
      </c>
      <c r="M96" s="99"/>
      <c r="N96" s="99"/>
      <c r="O96" s="99"/>
      <c r="P96" s="99"/>
      <c r="Q96" s="99"/>
      <c r="R96" s="99"/>
    </row>
    <row r="97" spans="1:18">
      <c r="A97" s="96"/>
      <c r="B97" s="100">
        <v>890304155</v>
      </c>
      <c r="C97" s="96" t="s">
        <v>247</v>
      </c>
      <c r="D97" s="96"/>
      <c r="E97" s="96"/>
      <c r="F97" s="96"/>
      <c r="G97" s="96">
        <v>100157749</v>
      </c>
      <c r="H97" s="96" t="s">
        <v>147</v>
      </c>
      <c r="I97" s="101">
        <v>44724.47556712963</v>
      </c>
      <c r="J97" s="96" t="s">
        <v>264</v>
      </c>
      <c r="K97" s="102">
        <v>71578</v>
      </c>
      <c r="L97" s="99">
        <v>71578</v>
      </c>
      <c r="M97" s="99"/>
      <c r="N97" s="99"/>
      <c r="O97" s="99"/>
      <c r="P97" s="99"/>
      <c r="Q97" s="99"/>
      <c r="R97" s="99"/>
    </row>
    <row r="98" spans="1:18">
      <c r="A98" s="96"/>
      <c r="B98" s="100">
        <v>890304155</v>
      </c>
      <c r="C98" s="96" t="s">
        <v>247</v>
      </c>
      <c r="D98" s="96"/>
      <c r="E98" s="96"/>
      <c r="F98" s="96"/>
      <c r="G98" s="96">
        <v>100157747</v>
      </c>
      <c r="H98" s="96" t="s">
        <v>148</v>
      </c>
      <c r="I98" s="101">
        <v>44724.47556712963</v>
      </c>
      <c r="J98" s="96" t="s">
        <v>264</v>
      </c>
      <c r="K98" s="102">
        <v>66553</v>
      </c>
      <c r="L98" s="99">
        <v>66553</v>
      </c>
      <c r="M98" s="99"/>
      <c r="N98" s="99"/>
      <c r="O98" s="99"/>
      <c r="P98" s="99"/>
      <c r="Q98" s="99"/>
      <c r="R98" s="99"/>
    </row>
    <row r="99" spans="1:18">
      <c r="A99" s="96"/>
      <c r="B99" s="100">
        <v>890304155</v>
      </c>
      <c r="C99" s="96" t="s">
        <v>247</v>
      </c>
      <c r="D99" s="96"/>
      <c r="E99" s="96"/>
      <c r="F99" s="96"/>
      <c r="G99" s="96">
        <v>100158040</v>
      </c>
      <c r="H99" s="96" t="s">
        <v>149</v>
      </c>
      <c r="I99" s="101">
        <v>44726.380231481482</v>
      </c>
      <c r="J99" s="96" t="s">
        <v>264</v>
      </c>
      <c r="K99" s="102">
        <v>65749</v>
      </c>
      <c r="L99" s="99">
        <v>65749</v>
      </c>
      <c r="M99" s="99"/>
      <c r="N99" s="99"/>
      <c r="O99" s="99"/>
      <c r="P99" s="99"/>
      <c r="Q99" s="99"/>
      <c r="R99" s="99"/>
    </row>
    <row r="100" spans="1:18">
      <c r="A100" s="96"/>
      <c r="B100" s="100">
        <v>890304155</v>
      </c>
      <c r="C100" s="96" t="s">
        <v>247</v>
      </c>
      <c r="D100" s="96"/>
      <c r="E100" s="96"/>
      <c r="F100" s="96"/>
      <c r="G100" s="96">
        <v>100158358</v>
      </c>
      <c r="H100" s="96" t="s">
        <v>150</v>
      </c>
      <c r="I100" s="101">
        <v>44728.380682870367</v>
      </c>
      <c r="J100" s="96" t="s">
        <v>264</v>
      </c>
      <c r="K100" s="102">
        <v>65666</v>
      </c>
      <c r="L100" s="99">
        <v>65666</v>
      </c>
      <c r="M100" s="99"/>
      <c r="N100" s="99"/>
      <c r="O100" s="99"/>
      <c r="P100" s="99"/>
      <c r="Q100" s="99"/>
      <c r="R100" s="99"/>
    </row>
    <row r="101" spans="1:18">
      <c r="A101" s="96"/>
      <c r="B101" s="100">
        <v>890304155</v>
      </c>
      <c r="C101" s="96" t="s">
        <v>247</v>
      </c>
      <c r="D101" s="96"/>
      <c r="E101" s="96"/>
      <c r="F101" s="96"/>
      <c r="G101" s="96">
        <v>100158563</v>
      </c>
      <c r="H101" s="96" t="s">
        <v>151</v>
      </c>
      <c r="I101" s="101">
        <v>44729.380358796298</v>
      </c>
      <c r="J101" s="96" t="s">
        <v>264</v>
      </c>
      <c r="K101" s="102">
        <v>67098</v>
      </c>
      <c r="L101" s="99">
        <v>67098</v>
      </c>
      <c r="M101" s="99"/>
      <c r="N101" s="99"/>
      <c r="O101" s="99"/>
      <c r="P101" s="99"/>
      <c r="Q101" s="99"/>
      <c r="R101" s="99"/>
    </row>
    <row r="102" spans="1:18">
      <c r="A102" s="96"/>
      <c r="B102" s="100">
        <v>890304155</v>
      </c>
      <c r="C102" s="96" t="s">
        <v>247</v>
      </c>
      <c r="D102" s="96"/>
      <c r="E102" s="96"/>
      <c r="F102" s="96"/>
      <c r="G102" s="96">
        <v>100159053</v>
      </c>
      <c r="H102" s="96" t="s">
        <v>152</v>
      </c>
      <c r="I102" s="101">
        <v>44734.303472222222</v>
      </c>
      <c r="J102" s="96" t="s">
        <v>264</v>
      </c>
      <c r="K102" s="102">
        <v>65666</v>
      </c>
      <c r="L102" s="99">
        <v>65666</v>
      </c>
      <c r="M102" s="99"/>
      <c r="N102" s="99"/>
      <c r="O102" s="99"/>
      <c r="P102" s="99"/>
      <c r="Q102" s="99"/>
      <c r="R102" s="99"/>
    </row>
    <row r="103" spans="1:18">
      <c r="A103" s="96"/>
      <c r="B103" s="100">
        <v>890304155</v>
      </c>
      <c r="C103" s="96" t="s">
        <v>247</v>
      </c>
      <c r="D103" s="96"/>
      <c r="E103" s="96"/>
      <c r="F103" s="96"/>
      <c r="G103" s="96">
        <v>100159054</v>
      </c>
      <c r="H103" s="96" t="s">
        <v>153</v>
      </c>
      <c r="I103" s="101">
        <v>44734.303472222222</v>
      </c>
      <c r="J103" s="96" t="s">
        <v>264</v>
      </c>
      <c r="K103" s="102">
        <v>65666</v>
      </c>
      <c r="L103" s="99">
        <v>65666</v>
      </c>
      <c r="M103" s="99"/>
      <c r="N103" s="99"/>
      <c r="O103" s="99"/>
      <c r="P103" s="99"/>
      <c r="Q103" s="99"/>
      <c r="R103" s="99"/>
    </row>
    <row r="104" spans="1:18">
      <c r="A104" s="96"/>
      <c r="B104" s="100">
        <v>890304155</v>
      </c>
      <c r="C104" s="96" t="s">
        <v>247</v>
      </c>
      <c r="D104" s="96"/>
      <c r="E104" s="96"/>
      <c r="F104" s="96"/>
      <c r="G104" s="96">
        <v>100159402</v>
      </c>
      <c r="H104" s="96" t="s">
        <v>154</v>
      </c>
      <c r="I104" s="101">
        <v>44736.309236111112</v>
      </c>
      <c r="J104" s="96" t="s">
        <v>264</v>
      </c>
      <c r="K104" s="102">
        <v>72109</v>
      </c>
      <c r="L104" s="99">
        <v>72109</v>
      </c>
      <c r="M104" s="99"/>
      <c r="N104" s="99"/>
      <c r="O104" s="99"/>
      <c r="P104" s="99"/>
      <c r="Q104" s="99"/>
      <c r="R104" s="99"/>
    </row>
    <row r="105" spans="1:18">
      <c r="A105" s="96"/>
      <c r="B105" s="100">
        <v>890304155</v>
      </c>
      <c r="C105" s="96" t="s">
        <v>247</v>
      </c>
      <c r="D105" s="96"/>
      <c r="E105" s="96"/>
      <c r="F105" s="96"/>
      <c r="G105" s="96">
        <v>100159682</v>
      </c>
      <c r="H105" s="96" t="s">
        <v>155</v>
      </c>
      <c r="I105" s="101">
        <v>44738.307118055556</v>
      </c>
      <c r="J105" s="96" t="s">
        <v>264</v>
      </c>
      <c r="K105" s="102">
        <v>386555</v>
      </c>
      <c r="L105" s="99">
        <v>386555</v>
      </c>
      <c r="M105" s="99"/>
      <c r="N105" s="99"/>
      <c r="O105" s="99"/>
      <c r="P105" s="99"/>
      <c r="Q105" s="99"/>
      <c r="R105" s="99"/>
    </row>
    <row r="106" spans="1:18">
      <c r="A106" s="96"/>
      <c r="B106" s="100">
        <v>890304155</v>
      </c>
      <c r="C106" s="96" t="s">
        <v>247</v>
      </c>
      <c r="D106" s="96"/>
      <c r="E106" s="96"/>
      <c r="F106" s="96"/>
      <c r="G106" s="96">
        <v>100159701</v>
      </c>
      <c r="H106" s="96" t="s">
        <v>156</v>
      </c>
      <c r="I106" s="101">
        <v>44739.307141203702</v>
      </c>
      <c r="J106" s="96" t="s">
        <v>264</v>
      </c>
      <c r="K106" s="102">
        <v>932674</v>
      </c>
      <c r="L106" s="99">
        <v>932674</v>
      </c>
      <c r="M106" s="99"/>
      <c r="N106" s="99"/>
      <c r="O106" s="99"/>
      <c r="P106" s="99"/>
      <c r="Q106" s="99"/>
      <c r="R106" s="99"/>
    </row>
    <row r="107" spans="1:18">
      <c r="A107" s="96"/>
      <c r="B107" s="100">
        <v>890304155</v>
      </c>
      <c r="C107" s="96" t="s">
        <v>247</v>
      </c>
      <c r="D107" s="96"/>
      <c r="E107" s="96"/>
      <c r="F107" s="96"/>
      <c r="G107" s="96">
        <v>100160022</v>
      </c>
      <c r="H107" s="96" t="s">
        <v>157</v>
      </c>
      <c r="I107" s="101">
        <v>44740.307164351849</v>
      </c>
      <c r="J107" s="96" t="s">
        <v>264</v>
      </c>
      <c r="K107" s="102">
        <v>65978</v>
      </c>
      <c r="L107" s="99">
        <v>65978</v>
      </c>
      <c r="M107" s="99"/>
      <c r="N107" s="99"/>
      <c r="O107" s="99"/>
      <c r="P107" s="99"/>
      <c r="Q107" s="99"/>
      <c r="R107" s="99"/>
    </row>
    <row r="108" spans="1:18">
      <c r="A108" s="96"/>
      <c r="B108" s="100">
        <v>890304155</v>
      </c>
      <c r="C108" s="96" t="s">
        <v>247</v>
      </c>
      <c r="D108" s="96"/>
      <c r="E108" s="96"/>
      <c r="F108" s="96"/>
      <c r="G108" s="96">
        <v>100160023</v>
      </c>
      <c r="H108" s="96" t="s">
        <v>158</v>
      </c>
      <c r="I108" s="101">
        <v>44740.307164351849</v>
      </c>
      <c r="J108" s="96" t="s">
        <v>264</v>
      </c>
      <c r="K108" s="102">
        <v>65666</v>
      </c>
      <c r="L108" s="99">
        <v>65666</v>
      </c>
      <c r="M108" s="99"/>
      <c r="N108" s="99"/>
      <c r="O108" s="99"/>
      <c r="P108" s="99"/>
      <c r="Q108" s="99"/>
      <c r="R108" s="99"/>
    </row>
    <row r="109" spans="1:18">
      <c r="A109" s="96"/>
      <c r="B109" s="100">
        <v>890304155</v>
      </c>
      <c r="C109" s="96" t="s">
        <v>247</v>
      </c>
      <c r="D109" s="96"/>
      <c r="E109" s="96"/>
      <c r="F109" s="96"/>
      <c r="G109" s="96">
        <v>100161135</v>
      </c>
      <c r="H109" s="96" t="s">
        <v>159</v>
      </c>
      <c r="I109" s="101">
        <v>44748.38925925926</v>
      </c>
      <c r="J109" s="96" t="s">
        <v>264</v>
      </c>
      <c r="K109" s="102">
        <v>76135</v>
      </c>
      <c r="L109" s="99">
        <v>76135</v>
      </c>
      <c r="M109" s="99"/>
      <c r="N109" s="99"/>
      <c r="O109" s="99"/>
      <c r="P109" s="99"/>
      <c r="Q109" s="99"/>
      <c r="R109" s="99"/>
    </row>
    <row r="110" spans="1:18">
      <c r="A110" s="96"/>
      <c r="B110" s="100">
        <v>890304155</v>
      </c>
      <c r="C110" s="96" t="s">
        <v>247</v>
      </c>
      <c r="D110" s="96"/>
      <c r="E110" s="96"/>
      <c r="F110" s="96"/>
      <c r="G110" s="96">
        <v>100163428</v>
      </c>
      <c r="H110" s="96" t="s">
        <v>160</v>
      </c>
      <c r="I110" s="101">
        <v>44762.333611111113</v>
      </c>
      <c r="J110" s="96" t="s">
        <v>264</v>
      </c>
      <c r="K110" s="102">
        <v>66420</v>
      </c>
      <c r="L110" s="99">
        <v>66420</v>
      </c>
      <c r="M110" s="99"/>
      <c r="N110" s="99"/>
      <c r="O110" s="99"/>
      <c r="P110" s="99"/>
      <c r="Q110" s="99"/>
      <c r="R110" s="99"/>
    </row>
    <row r="111" spans="1:18">
      <c r="A111" s="96"/>
      <c r="B111" s="100">
        <v>890304155</v>
      </c>
      <c r="C111" s="96" t="s">
        <v>247</v>
      </c>
      <c r="D111" s="96"/>
      <c r="E111" s="96"/>
      <c r="F111" s="96"/>
      <c r="G111" s="96">
        <v>100163950</v>
      </c>
      <c r="H111" s="96" t="s">
        <v>161</v>
      </c>
      <c r="I111" s="101">
        <v>44766.311747685184</v>
      </c>
      <c r="J111" s="96" t="s">
        <v>264</v>
      </c>
      <c r="K111" s="102">
        <v>76015</v>
      </c>
      <c r="L111" s="99">
        <v>76015</v>
      </c>
      <c r="M111" s="99"/>
      <c r="N111" s="99"/>
      <c r="O111" s="99"/>
      <c r="P111" s="99"/>
      <c r="Q111" s="99"/>
      <c r="R111" s="99"/>
    </row>
    <row r="112" spans="1:18">
      <c r="A112" s="96"/>
      <c r="B112" s="100">
        <v>890304155</v>
      </c>
      <c r="C112" s="96" t="s">
        <v>247</v>
      </c>
      <c r="D112" s="96"/>
      <c r="E112" s="96"/>
      <c r="F112" s="96"/>
      <c r="G112" s="96">
        <v>100163951</v>
      </c>
      <c r="H112" s="96" t="s">
        <v>162</v>
      </c>
      <c r="I112" s="101">
        <v>44766.311747685184</v>
      </c>
      <c r="J112" s="96" t="s">
        <v>264</v>
      </c>
      <c r="K112" s="102">
        <v>65666</v>
      </c>
      <c r="L112" s="99">
        <v>65666</v>
      </c>
      <c r="M112" s="99"/>
      <c r="N112" s="99"/>
      <c r="O112" s="99"/>
      <c r="P112" s="99"/>
      <c r="Q112" s="99"/>
      <c r="R112" s="99"/>
    </row>
    <row r="113" spans="1:18">
      <c r="A113" s="96"/>
      <c r="B113" s="100">
        <v>890304155</v>
      </c>
      <c r="C113" s="96" t="s">
        <v>247</v>
      </c>
      <c r="D113" s="96"/>
      <c r="E113" s="96"/>
      <c r="F113" s="96"/>
      <c r="G113" s="96">
        <v>100163986</v>
      </c>
      <c r="H113" s="96" t="s">
        <v>163</v>
      </c>
      <c r="I113" s="101">
        <v>44767.311782407407</v>
      </c>
      <c r="J113" s="96" t="s">
        <v>264</v>
      </c>
      <c r="K113" s="102">
        <v>65666</v>
      </c>
      <c r="L113" s="99">
        <v>65666</v>
      </c>
      <c r="M113" s="99"/>
      <c r="N113" s="99"/>
      <c r="O113" s="99"/>
      <c r="P113" s="99"/>
      <c r="Q113" s="99"/>
      <c r="R113" s="99"/>
    </row>
    <row r="114" spans="1:18">
      <c r="A114" s="96"/>
      <c r="B114" s="100">
        <v>890304155</v>
      </c>
      <c r="C114" s="96" t="s">
        <v>247</v>
      </c>
      <c r="D114" s="96"/>
      <c r="E114" s="96"/>
      <c r="F114" s="96"/>
      <c r="G114" s="96">
        <v>100166296</v>
      </c>
      <c r="H114" s="96" t="s">
        <v>164</v>
      </c>
      <c r="I114" s="101">
        <v>44778.375532407408</v>
      </c>
      <c r="J114" s="96" t="s">
        <v>264</v>
      </c>
      <c r="K114" s="102">
        <v>65666</v>
      </c>
      <c r="L114" s="99">
        <v>65666</v>
      </c>
      <c r="M114" s="99"/>
      <c r="N114" s="99"/>
      <c r="O114" s="99"/>
      <c r="P114" s="99"/>
      <c r="Q114" s="99"/>
      <c r="R114" s="99"/>
    </row>
    <row r="115" spans="1:18">
      <c r="A115" s="96"/>
      <c r="B115" s="100">
        <v>890304155</v>
      </c>
      <c r="C115" s="96" t="s">
        <v>247</v>
      </c>
      <c r="D115" s="96"/>
      <c r="E115" s="96"/>
      <c r="F115" s="96"/>
      <c r="G115" s="96">
        <v>100166079</v>
      </c>
      <c r="H115" s="96" t="s">
        <v>165</v>
      </c>
      <c r="I115" s="101">
        <v>44778.444988425923</v>
      </c>
      <c r="J115" s="96" t="s">
        <v>264</v>
      </c>
      <c r="K115" s="102">
        <v>72109</v>
      </c>
      <c r="L115" s="99">
        <v>72109</v>
      </c>
      <c r="M115" s="99"/>
      <c r="N115" s="99"/>
      <c r="O115" s="99"/>
      <c r="P115" s="99"/>
      <c r="Q115" s="99"/>
      <c r="R115" s="99"/>
    </row>
    <row r="116" spans="1:18">
      <c r="A116" s="96"/>
      <c r="B116" s="100">
        <v>890304155</v>
      </c>
      <c r="C116" s="96" t="s">
        <v>247</v>
      </c>
      <c r="D116" s="96"/>
      <c r="E116" s="96"/>
      <c r="F116" s="96"/>
      <c r="G116" s="96">
        <v>100166318</v>
      </c>
      <c r="H116" s="96" t="s">
        <v>166</v>
      </c>
      <c r="I116" s="101">
        <v>44779.375578703701</v>
      </c>
      <c r="J116" s="96" t="s">
        <v>264</v>
      </c>
      <c r="K116" s="102">
        <v>342555</v>
      </c>
      <c r="L116" s="99">
        <v>342555</v>
      </c>
      <c r="M116" s="99"/>
      <c r="N116" s="99"/>
      <c r="O116" s="99"/>
      <c r="P116" s="99"/>
      <c r="Q116" s="99"/>
      <c r="R116" s="99"/>
    </row>
    <row r="117" spans="1:18">
      <c r="A117" s="96"/>
      <c r="B117" s="100">
        <v>890304155</v>
      </c>
      <c r="C117" s="96" t="s">
        <v>247</v>
      </c>
      <c r="D117" s="96"/>
      <c r="E117" s="96"/>
      <c r="F117" s="96"/>
      <c r="G117" s="96">
        <v>100166358</v>
      </c>
      <c r="H117" s="96" t="s">
        <v>167</v>
      </c>
      <c r="I117" s="101">
        <v>44779.375625000001</v>
      </c>
      <c r="J117" s="96" t="s">
        <v>264</v>
      </c>
      <c r="K117" s="102">
        <v>65666</v>
      </c>
      <c r="L117" s="99">
        <v>65666</v>
      </c>
      <c r="M117" s="99"/>
      <c r="N117" s="99"/>
      <c r="O117" s="99"/>
      <c r="P117" s="99"/>
      <c r="Q117" s="99"/>
      <c r="R117" s="99"/>
    </row>
    <row r="118" spans="1:18">
      <c r="A118" s="96"/>
      <c r="B118" s="100">
        <v>890304155</v>
      </c>
      <c r="C118" s="96" t="s">
        <v>247</v>
      </c>
      <c r="D118" s="96"/>
      <c r="E118" s="96"/>
      <c r="F118" s="96"/>
      <c r="G118" s="96">
        <v>100167092</v>
      </c>
      <c r="H118" s="96" t="s">
        <v>168</v>
      </c>
      <c r="I118" s="101">
        <v>44784.305972222224</v>
      </c>
      <c r="J118" s="96" t="s">
        <v>264</v>
      </c>
      <c r="K118" s="102">
        <v>65749</v>
      </c>
      <c r="L118" s="99">
        <v>65749</v>
      </c>
      <c r="M118" s="99"/>
      <c r="N118" s="99"/>
      <c r="O118" s="99"/>
      <c r="P118" s="99"/>
      <c r="Q118" s="99"/>
      <c r="R118" s="99"/>
    </row>
    <row r="119" spans="1:18">
      <c r="A119" s="96"/>
      <c r="B119" s="100">
        <v>890304155</v>
      </c>
      <c r="C119" s="96" t="s">
        <v>247</v>
      </c>
      <c r="D119" s="96"/>
      <c r="E119" s="96"/>
      <c r="F119" s="96"/>
      <c r="G119" s="96">
        <v>100167574</v>
      </c>
      <c r="H119" s="96" t="s">
        <v>169</v>
      </c>
      <c r="I119" s="101">
        <v>44788.317118055558</v>
      </c>
      <c r="J119" s="96" t="s">
        <v>264</v>
      </c>
      <c r="K119" s="102">
        <v>350292</v>
      </c>
      <c r="L119" s="99">
        <v>350292</v>
      </c>
      <c r="M119" s="99"/>
      <c r="N119" s="99"/>
      <c r="O119" s="99"/>
      <c r="P119" s="99"/>
      <c r="Q119" s="99"/>
      <c r="R119" s="99"/>
    </row>
    <row r="120" spans="1:18">
      <c r="A120" s="96"/>
      <c r="B120" s="100">
        <v>890304155</v>
      </c>
      <c r="C120" s="96" t="s">
        <v>247</v>
      </c>
      <c r="D120" s="96"/>
      <c r="E120" s="96"/>
      <c r="F120" s="96"/>
      <c r="G120" s="96">
        <v>100168061</v>
      </c>
      <c r="H120" s="96" t="s">
        <v>170</v>
      </c>
      <c r="I120" s="101">
        <v>44791.372418981482</v>
      </c>
      <c r="J120" s="96" t="s">
        <v>264</v>
      </c>
      <c r="K120" s="102">
        <v>65666</v>
      </c>
      <c r="L120" s="99">
        <v>65666</v>
      </c>
      <c r="M120" s="99"/>
      <c r="N120" s="99"/>
      <c r="O120" s="99"/>
      <c r="P120" s="99"/>
      <c r="Q120" s="99"/>
      <c r="R120" s="99"/>
    </row>
    <row r="121" spans="1:18">
      <c r="A121" s="96"/>
      <c r="B121" s="100">
        <v>890304155</v>
      </c>
      <c r="C121" s="96" t="s">
        <v>247</v>
      </c>
      <c r="D121" s="96"/>
      <c r="E121" s="96"/>
      <c r="F121" s="96"/>
      <c r="G121" s="96">
        <v>100168863</v>
      </c>
      <c r="H121" s="96" t="s">
        <v>171</v>
      </c>
      <c r="I121" s="101">
        <v>44795.735300925924</v>
      </c>
      <c r="J121" s="96" t="s">
        <v>264</v>
      </c>
      <c r="K121" s="102">
        <v>357338</v>
      </c>
      <c r="L121" s="99">
        <v>357338</v>
      </c>
      <c r="M121" s="99"/>
      <c r="N121" s="99"/>
      <c r="O121" s="99"/>
      <c r="P121" s="99"/>
      <c r="Q121" s="99"/>
      <c r="R121" s="99"/>
    </row>
    <row r="122" spans="1:18">
      <c r="A122" s="96"/>
      <c r="B122" s="100">
        <v>890304155</v>
      </c>
      <c r="C122" s="96" t="s">
        <v>247</v>
      </c>
      <c r="D122" s="96"/>
      <c r="E122" s="96"/>
      <c r="F122" s="96"/>
      <c r="G122" s="96">
        <v>100168867</v>
      </c>
      <c r="H122" s="96" t="s">
        <v>172</v>
      </c>
      <c r="I122" s="101">
        <v>44795.735312500001</v>
      </c>
      <c r="J122" s="96" t="s">
        <v>264</v>
      </c>
      <c r="K122" s="102">
        <v>65749</v>
      </c>
      <c r="L122" s="99">
        <v>65749</v>
      </c>
      <c r="M122" s="99"/>
      <c r="N122" s="99"/>
      <c r="O122" s="99"/>
      <c r="P122" s="99"/>
      <c r="Q122" s="99"/>
      <c r="R122" s="99"/>
    </row>
    <row r="123" spans="1:18">
      <c r="A123" s="96"/>
      <c r="B123" s="100">
        <v>890304155</v>
      </c>
      <c r="C123" s="96" t="s">
        <v>247</v>
      </c>
      <c r="D123" s="96"/>
      <c r="E123" s="96"/>
      <c r="F123" s="96"/>
      <c r="G123" s="96">
        <v>100169123</v>
      </c>
      <c r="H123" s="96" t="s">
        <v>173</v>
      </c>
      <c r="I123" s="101">
        <v>44797.582696759258</v>
      </c>
      <c r="J123" s="96" t="s">
        <v>264</v>
      </c>
      <c r="K123" s="102">
        <v>65666</v>
      </c>
      <c r="L123" s="99">
        <v>65666</v>
      </c>
      <c r="M123" s="99"/>
      <c r="N123" s="99"/>
      <c r="O123" s="99"/>
      <c r="P123" s="99"/>
      <c r="Q123" s="99"/>
      <c r="R123" s="99"/>
    </row>
    <row r="124" spans="1:18">
      <c r="A124" s="96"/>
      <c r="B124" s="100">
        <v>890304155</v>
      </c>
      <c r="C124" s="96" t="s">
        <v>247</v>
      </c>
      <c r="D124" s="96"/>
      <c r="E124" s="96"/>
      <c r="F124" s="96"/>
      <c r="G124" s="96">
        <v>100169357</v>
      </c>
      <c r="H124" s="96" t="s">
        <v>174</v>
      </c>
      <c r="I124" s="101">
        <v>44798.402314814812</v>
      </c>
      <c r="J124" s="96" t="s">
        <v>264</v>
      </c>
      <c r="K124" s="102">
        <v>65666</v>
      </c>
      <c r="L124" s="99">
        <v>65666</v>
      </c>
      <c r="M124" s="99"/>
      <c r="N124" s="99"/>
      <c r="O124" s="99"/>
      <c r="P124" s="99"/>
      <c r="Q124" s="99"/>
      <c r="R124" s="99"/>
    </row>
    <row r="125" spans="1:18">
      <c r="A125" s="96"/>
      <c r="B125" s="100">
        <v>890304155</v>
      </c>
      <c r="C125" s="96" t="s">
        <v>247</v>
      </c>
      <c r="D125" s="96"/>
      <c r="E125" s="96"/>
      <c r="F125" s="96"/>
      <c r="G125" s="96">
        <v>100169801</v>
      </c>
      <c r="H125" s="96" t="s">
        <v>175</v>
      </c>
      <c r="I125" s="101">
        <v>44800.292256944442</v>
      </c>
      <c r="J125" s="96" t="s">
        <v>264</v>
      </c>
      <c r="K125" s="102">
        <v>65666</v>
      </c>
      <c r="L125" s="99">
        <v>65666</v>
      </c>
      <c r="M125" s="99"/>
      <c r="N125" s="99"/>
      <c r="O125" s="99"/>
      <c r="P125" s="99"/>
      <c r="Q125" s="99"/>
      <c r="R125" s="99"/>
    </row>
    <row r="126" spans="1:18">
      <c r="A126" s="96"/>
      <c r="B126" s="100">
        <v>890304155</v>
      </c>
      <c r="C126" s="96" t="s">
        <v>247</v>
      </c>
      <c r="D126" s="96"/>
      <c r="E126" s="96"/>
      <c r="F126" s="96"/>
      <c r="G126" s="96">
        <v>100170322</v>
      </c>
      <c r="H126" s="96" t="s">
        <v>176</v>
      </c>
      <c r="I126" s="101">
        <v>44804.297465277778</v>
      </c>
      <c r="J126" s="96" t="s">
        <v>264</v>
      </c>
      <c r="K126" s="102">
        <v>65666</v>
      </c>
      <c r="L126" s="99">
        <v>65666</v>
      </c>
      <c r="M126" s="99"/>
      <c r="N126" s="99"/>
      <c r="O126" s="99"/>
      <c r="P126" s="99"/>
      <c r="Q126" s="99"/>
      <c r="R126" s="99"/>
    </row>
    <row r="127" spans="1:18">
      <c r="A127" s="96"/>
      <c r="B127" s="100">
        <v>890304155</v>
      </c>
      <c r="C127" s="96" t="s">
        <v>247</v>
      </c>
      <c r="D127" s="96"/>
      <c r="E127" s="96"/>
      <c r="F127" s="96"/>
      <c r="G127" s="96">
        <v>100171460</v>
      </c>
      <c r="H127" s="96" t="s">
        <v>177</v>
      </c>
      <c r="I127" s="101">
        <v>44810.393564814818</v>
      </c>
      <c r="J127" s="96" t="s">
        <v>264</v>
      </c>
      <c r="K127" s="102">
        <v>3161130</v>
      </c>
      <c r="L127" s="99">
        <v>3161130</v>
      </c>
      <c r="M127" s="99"/>
      <c r="N127" s="99"/>
      <c r="O127" s="99"/>
      <c r="P127" s="99"/>
      <c r="Q127" s="99"/>
      <c r="R127" s="99"/>
    </row>
    <row r="128" spans="1:18">
      <c r="A128" s="96"/>
      <c r="B128" s="100">
        <v>890304155</v>
      </c>
      <c r="C128" s="96" t="s">
        <v>247</v>
      </c>
      <c r="D128" s="96"/>
      <c r="E128" s="96"/>
      <c r="F128" s="96"/>
      <c r="G128" s="96">
        <v>100171820</v>
      </c>
      <c r="H128" s="96" t="s">
        <v>178</v>
      </c>
      <c r="I128" s="101">
        <v>44812.425428240742</v>
      </c>
      <c r="J128" s="96" t="s">
        <v>264</v>
      </c>
      <c r="K128" s="102">
        <v>65666</v>
      </c>
      <c r="L128" s="99">
        <v>65666</v>
      </c>
      <c r="M128" s="99"/>
      <c r="N128" s="99"/>
      <c r="O128" s="99"/>
      <c r="P128" s="99"/>
      <c r="Q128" s="99"/>
      <c r="R128" s="99"/>
    </row>
    <row r="129" spans="1:18">
      <c r="A129" s="96"/>
      <c r="B129" s="100">
        <v>890304155</v>
      </c>
      <c r="C129" s="96" t="s">
        <v>247</v>
      </c>
      <c r="D129" s="96"/>
      <c r="E129" s="96"/>
      <c r="F129" s="96"/>
      <c r="G129" s="96">
        <v>100172206</v>
      </c>
      <c r="H129" s="96" t="s">
        <v>179</v>
      </c>
      <c r="I129" s="101">
        <v>44816.480509259258</v>
      </c>
      <c r="J129" s="96" t="s">
        <v>264</v>
      </c>
      <c r="K129" s="102">
        <v>65749</v>
      </c>
      <c r="L129" s="99">
        <v>65749</v>
      </c>
      <c r="M129" s="99"/>
      <c r="N129" s="99"/>
      <c r="O129" s="99"/>
      <c r="P129" s="99"/>
      <c r="Q129" s="99"/>
      <c r="R129" s="99"/>
    </row>
    <row r="130" spans="1:18">
      <c r="A130" s="96"/>
      <c r="B130" s="100">
        <v>890304155</v>
      </c>
      <c r="C130" s="96" t="s">
        <v>247</v>
      </c>
      <c r="D130" s="96"/>
      <c r="E130" s="96"/>
      <c r="F130" s="96"/>
      <c r="G130" s="96">
        <v>100173437</v>
      </c>
      <c r="H130" s="96" t="s">
        <v>180</v>
      </c>
      <c r="I130" s="101">
        <v>44822.382835648146</v>
      </c>
      <c r="J130" s="96" t="s">
        <v>264</v>
      </c>
      <c r="K130" s="102">
        <v>65666</v>
      </c>
      <c r="L130" s="99">
        <v>65666</v>
      </c>
      <c r="M130" s="99"/>
      <c r="N130" s="99"/>
      <c r="O130" s="99"/>
      <c r="P130" s="99"/>
      <c r="Q130" s="99"/>
      <c r="R130" s="99"/>
    </row>
    <row r="131" spans="1:18">
      <c r="A131" s="96"/>
      <c r="B131" s="100">
        <v>890304155</v>
      </c>
      <c r="C131" s="96" t="s">
        <v>247</v>
      </c>
      <c r="D131" s="96"/>
      <c r="E131" s="96"/>
      <c r="F131" s="96"/>
      <c r="G131" s="96">
        <v>100174552</v>
      </c>
      <c r="H131" s="96" t="s">
        <v>181</v>
      </c>
      <c r="I131" s="101">
        <v>44828.470439814817</v>
      </c>
      <c r="J131" s="96" t="s">
        <v>264</v>
      </c>
      <c r="K131" s="102">
        <v>65666</v>
      </c>
      <c r="L131" s="99">
        <v>65666</v>
      </c>
      <c r="M131" s="99"/>
      <c r="N131" s="99"/>
      <c r="O131" s="99"/>
      <c r="P131" s="99"/>
      <c r="Q131" s="99"/>
      <c r="R131" s="99"/>
    </row>
    <row r="132" spans="1:18">
      <c r="A132" s="96"/>
      <c r="B132" s="100">
        <v>890304155</v>
      </c>
      <c r="C132" s="96" t="s">
        <v>247</v>
      </c>
      <c r="D132" s="96"/>
      <c r="E132" s="96"/>
      <c r="F132" s="96"/>
      <c r="G132" s="96">
        <v>100174554</v>
      </c>
      <c r="H132" s="96" t="s">
        <v>182</v>
      </c>
      <c r="I132" s="101">
        <v>44828.470439814817</v>
      </c>
      <c r="J132" s="96" t="s">
        <v>264</v>
      </c>
      <c r="K132" s="102">
        <v>66729</v>
      </c>
      <c r="L132" s="99">
        <v>66729</v>
      </c>
      <c r="M132" s="99"/>
      <c r="N132" s="99"/>
      <c r="O132" s="99"/>
      <c r="P132" s="99"/>
      <c r="Q132" s="99"/>
      <c r="R132" s="99"/>
    </row>
    <row r="133" spans="1:18">
      <c r="A133" s="96"/>
      <c r="B133" s="100">
        <v>890304155</v>
      </c>
      <c r="C133" s="96" t="s">
        <v>247</v>
      </c>
      <c r="D133" s="96"/>
      <c r="E133" s="96"/>
      <c r="F133" s="96"/>
      <c r="G133" s="96">
        <v>100175734</v>
      </c>
      <c r="H133" s="96" t="s">
        <v>183</v>
      </c>
      <c r="I133" s="101">
        <v>44834.739027777781</v>
      </c>
      <c r="J133" s="96" t="s">
        <v>264</v>
      </c>
      <c r="K133" s="102">
        <v>65666</v>
      </c>
      <c r="L133" s="99">
        <v>65666</v>
      </c>
      <c r="M133" s="99"/>
      <c r="N133" s="99"/>
      <c r="O133" s="99"/>
      <c r="P133" s="99"/>
      <c r="Q133" s="99"/>
      <c r="R133" s="99"/>
    </row>
    <row r="134" spans="1:18">
      <c r="A134" s="96"/>
      <c r="B134" s="100">
        <v>890304155</v>
      </c>
      <c r="C134" s="96" t="s">
        <v>247</v>
      </c>
      <c r="D134" s="96"/>
      <c r="E134" s="96"/>
      <c r="F134" s="96"/>
      <c r="G134" s="96">
        <v>100175991</v>
      </c>
      <c r="H134" s="96" t="s">
        <v>184</v>
      </c>
      <c r="I134" s="101">
        <v>44838.313148148147</v>
      </c>
      <c r="J134" s="96" t="s">
        <v>264</v>
      </c>
      <c r="K134" s="102">
        <v>67152</v>
      </c>
      <c r="L134" s="99">
        <v>67152</v>
      </c>
      <c r="M134" s="99"/>
      <c r="N134" s="99"/>
      <c r="O134" s="99"/>
      <c r="P134" s="99"/>
      <c r="Q134" s="99"/>
      <c r="R134" s="99"/>
    </row>
    <row r="135" spans="1:18">
      <c r="A135" s="96"/>
      <c r="B135" s="100">
        <v>890304155</v>
      </c>
      <c r="C135" s="96" t="s">
        <v>247</v>
      </c>
      <c r="D135" s="96"/>
      <c r="E135" s="96"/>
      <c r="F135" s="96"/>
      <c r="G135" s="96">
        <v>100177246</v>
      </c>
      <c r="H135" s="96" t="s">
        <v>185</v>
      </c>
      <c r="I135" s="101">
        <v>44846.489317129628</v>
      </c>
      <c r="J135" s="96" t="s">
        <v>264</v>
      </c>
      <c r="K135" s="102">
        <v>67400</v>
      </c>
      <c r="L135" s="99">
        <v>67400</v>
      </c>
      <c r="M135" s="99"/>
      <c r="N135" s="99"/>
      <c r="O135" s="99"/>
      <c r="P135" s="99"/>
      <c r="Q135" s="99"/>
      <c r="R135" s="99"/>
    </row>
    <row r="136" spans="1:18">
      <c r="A136" s="96"/>
      <c r="B136" s="100">
        <v>890304155</v>
      </c>
      <c r="C136" s="96" t="s">
        <v>247</v>
      </c>
      <c r="D136" s="96"/>
      <c r="E136" s="96"/>
      <c r="F136" s="96"/>
      <c r="G136" s="96">
        <v>100179817</v>
      </c>
      <c r="H136" s="96" t="s">
        <v>186</v>
      </c>
      <c r="I136" s="101">
        <v>44862.343414351853</v>
      </c>
      <c r="J136" s="96" t="s">
        <v>264</v>
      </c>
      <c r="K136" s="102">
        <v>65666</v>
      </c>
      <c r="L136" s="99">
        <v>65666</v>
      </c>
      <c r="M136" s="99"/>
      <c r="N136" s="99"/>
      <c r="O136" s="99"/>
      <c r="P136" s="99"/>
      <c r="Q136" s="99"/>
      <c r="R136" s="99"/>
    </row>
    <row r="137" spans="1:18">
      <c r="A137" s="96"/>
      <c r="B137" s="100">
        <v>890304155</v>
      </c>
      <c r="C137" s="96" t="s">
        <v>247</v>
      </c>
      <c r="D137" s="96"/>
      <c r="E137" s="96"/>
      <c r="F137" s="96"/>
      <c r="G137" s="96">
        <v>100180127</v>
      </c>
      <c r="H137" s="96" t="s">
        <v>187</v>
      </c>
      <c r="I137" s="101">
        <v>44866.404409722221</v>
      </c>
      <c r="J137" s="96" t="s">
        <v>264</v>
      </c>
      <c r="K137" s="102">
        <v>348713</v>
      </c>
      <c r="L137" s="99">
        <v>348713</v>
      </c>
      <c r="M137" s="99"/>
      <c r="N137" s="99"/>
      <c r="O137" s="99"/>
      <c r="P137" s="99"/>
      <c r="Q137" s="99"/>
      <c r="R137" s="99"/>
    </row>
    <row r="138" spans="1:18">
      <c r="A138" s="96"/>
      <c r="B138" s="100">
        <v>890304155</v>
      </c>
      <c r="C138" s="96" t="s">
        <v>247</v>
      </c>
      <c r="D138" s="96"/>
      <c r="E138" s="96"/>
      <c r="F138" s="96"/>
      <c r="G138" s="96">
        <v>100180181</v>
      </c>
      <c r="H138" s="96" t="s">
        <v>188</v>
      </c>
      <c r="I138" s="101">
        <v>44866.404502314814</v>
      </c>
      <c r="J138" s="96" t="s">
        <v>264</v>
      </c>
      <c r="K138" s="102">
        <v>78635</v>
      </c>
      <c r="L138" s="99">
        <v>78635</v>
      </c>
      <c r="M138" s="99"/>
      <c r="N138" s="99"/>
      <c r="O138" s="99"/>
      <c r="P138" s="99"/>
      <c r="Q138" s="99"/>
      <c r="R138" s="99"/>
    </row>
    <row r="139" spans="1:18">
      <c r="A139" s="96"/>
      <c r="B139" s="100">
        <v>890304155</v>
      </c>
      <c r="C139" s="96" t="s">
        <v>247</v>
      </c>
      <c r="D139" s="96"/>
      <c r="E139" s="96"/>
      <c r="F139" s="96"/>
      <c r="G139" s="96">
        <v>100180186</v>
      </c>
      <c r="H139" s="96" t="s">
        <v>189</v>
      </c>
      <c r="I139" s="101">
        <v>44867.404513888891</v>
      </c>
      <c r="J139" s="96" t="s">
        <v>264</v>
      </c>
      <c r="K139" s="102">
        <v>65666</v>
      </c>
      <c r="L139" s="99">
        <v>65666</v>
      </c>
      <c r="M139" s="99"/>
      <c r="N139" s="99"/>
      <c r="O139" s="99"/>
      <c r="P139" s="99"/>
      <c r="Q139" s="99"/>
      <c r="R139" s="99"/>
    </row>
    <row r="140" spans="1:18">
      <c r="A140" s="96"/>
      <c r="B140" s="100">
        <v>890304155</v>
      </c>
      <c r="C140" s="96" t="s">
        <v>247</v>
      </c>
      <c r="D140" s="96"/>
      <c r="E140" s="96"/>
      <c r="F140" s="96"/>
      <c r="G140" s="96">
        <v>100180584</v>
      </c>
      <c r="H140" s="96" t="s">
        <v>190</v>
      </c>
      <c r="I140" s="101">
        <v>44868.614976851852</v>
      </c>
      <c r="J140" s="96" t="s">
        <v>264</v>
      </c>
      <c r="K140" s="102">
        <v>76229</v>
      </c>
      <c r="L140" s="99">
        <v>76229</v>
      </c>
      <c r="M140" s="99"/>
      <c r="N140" s="99"/>
      <c r="O140" s="99"/>
      <c r="P140" s="99"/>
      <c r="Q140" s="99"/>
      <c r="R140" s="99"/>
    </row>
    <row r="141" spans="1:18">
      <c r="A141" s="96"/>
      <c r="B141" s="100">
        <v>890304155</v>
      </c>
      <c r="C141" s="96" t="s">
        <v>247</v>
      </c>
      <c r="D141" s="96"/>
      <c r="E141" s="96"/>
      <c r="F141" s="96"/>
      <c r="G141" s="96">
        <v>100180735</v>
      </c>
      <c r="H141" s="96" t="s">
        <v>191</v>
      </c>
      <c r="I141" s="101">
        <v>44870.615671296298</v>
      </c>
      <c r="J141" s="96" t="s">
        <v>264</v>
      </c>
      <c r="K141" s="102">
        <v>69309</v>
      </c>
      <c r="L141" s="99">
        <v>69309</v>
      </c>
      <c r="M141" s="99"/>
      <c r="N141" s="99"/>
      <c r="O141" s="99"/>
      <c r="P141" s="99"/>
      <c r="Q141" s="99"/>
      <c r="R141" s="99"/>
    </row>
    <row r="142" spans="1:18">
      <c r="A142" s="96"/>
      <c r="B142" s="100">
        <v>890304155</v>
      </c>
      <c r="C142" s="96" t="s">
        <v>247</v>
      </c>
      <c r="D142" s="96"/>
      <c r="E142" s="96"/>
      <c r="F142" s="96"/>
      <c r="G142" s="96">
        <v>100181587</v>
      </c>
      <c r="H142" s="96" t="s">
        <v>192</v>
      </c>
      <c r="I142" s="101">
        <v>44877.559629629628</v>
      </c>
      <c r="J142" s="96" t="s">
        <v>264</v>
      </c>
      <c r="K142" s="102">
        <v>65666</v>
      </c>
      <c r="L142" s="99">
        <v>65666</v>
      </c>
      <c r="M142" s="99"/>
      <c r="N142" s="99"/>
      <c r="O142" s="99"/>
      <c r="P142" s="99"/>
      <c r="Q142" s="99"/>
      <c r="R142" s="99"/>
    </row>
    <row r="143" spans="1:18">
      <c r="A143" s="96"/>
      <c r="B143" s="100">
        <v>890304155</v>
      </c>
      <c r="C143" s="96" t="s">
        <v>247</v>
      </c>
      <c r="D143" s="96"/>
      <c r="E143" s="96"/>
      <c r="F143" s="96"/>
      <c r="G143" s="96">
        <v>100182741</v>
      </c>
      <c r="H143" s="96" t="s">
        <v>193</v>
      </c>
      <c r="I143" s="101">
        <v>44886.408113425925</v>
      </c>
      <c r="J143" s="96" t="s">
        <v>264</v>
      </c>
      <c r="K143" s="102">
        <v>66420</v>
      </c>
      <c r="L143" s="99">
        <v>66420</v>
      </c>
      <c r="M143" s="99"/>
      <c r="N143" s="99"/>
      <c r="O143" s="99"/>
      <c r="P143" s="99"/>
      <c r="Q143" s="99"/>
      <c r="R143" s="99"/>
    </row>
    <row r="144" spans="1:18">
      <c r="A144" s="96"/>
      <c r="B144" s="100">
        <v>890304155</v>
      </c>
      <c r="C144" s="96" t="s">
        <v>247</v>
      </c>
      <c r="D144" s="96"/>
      <c r="E144" s="96"/>
      <c r="F144" s="96"/>
      <c r="G144" s="96">
        <v>100182747</v>
      </c>
      <c r="H144" s="96" t="s">
        <v>194</v>
      </c>
      <c r="I144" s="101">
        <v>44886.408125000002</v>
      </c>
      <c r="J144" s="96" t="s">
        <v>264</v>
      </c>
      <c r="K144" s="102">
        <v>67722</v>
      </c>
      <c r="L144" s="99">
        <v>67722</v>
      </c>
      <c r="M144" s="99"/>
      <c r="N144" s="99"/>
      <c r="O144" s="99"/>
      <c r="P144" s="99"/>
      <c r="Q144" s="99"/>
      <c r="R144" s="99"/>
    </row>
    <row r="145" spans="1:18">
      <c r="A145" s="96"/>
      <c r="B145" s="100">
        <v>890304155</v>
      </c>
      <c r="C145" s="96" t="s">
        <v>247</v>
      </c>
      <c r="D145" s="96"/>
      <c r="E145" s="96"/>
      <c r="F145" s="96"/>
      <c r="G145" s="96">
        <v>100184670</v>
      </c>
      <c r="H145" s="96" t="s">
        <v>195</v>
      </c>
      <c r="I145" s="101">
        <v>44899.409942129627</v>
      </c>
      <c r="J145" s="96" t="s">
        <v>264</v>
      </c>
      <c r="K145" s="102">
        <v>160212</v>
      </c>
      <c r="L145" s="99">
        <v>160212</v>
      </c>
      <c r="M145" s="99"/>
      <c r="N145" s="99"/>
      <c r="O145" s="99"/>
      <c r="P145" s="99"/>
      <c r="Q145" s="99"/>
      <c r="R145" s="99"/>
    </row>
    <row r="146" spans="1:18">
      <c r="A146" s="96"/>
      <c r="B146" s="100">
        <v>890304155</v>
      </c>
      <c r="C146" s="96" t="s">
        <v>247</v>
      </c>
      <c r="D146" s="96"/>
      <c r="E146" s="96"/>
      <c r="F146" s="96"/>
      <c r="G146" s="96">
        <v>100185448</v>
      </c>
      <c r="H146" s="96" t="s">
        <v>196</v>
      </c>
      <c r="I146" s="101">
        <v>44905.542719907404</v>
      </c>
      <c r="J146" s="96" t="s">
        <v>264</v>
      </c>
      <c r="K146" s="102">
        <v>65666</v>
      </c>
      <c r="L146" s="99">
        <v>65666</v>
      </c>
      <c r="M146" s="99"/>
      <c r="N146" s="99"/>
      <c r="O146" s="99"/>
      <c r="P146" s="99"/>
      <c r="Q146" s="99"/>
      <c r="R146" s="99"/>
    </row>
    <row r="147" spans="1:18">
      <c r="A147" s="96"/>
      <c r="B147" s="100">
        <v>890304155</v>
      </c>
      <c r="C147" s="96" t="s">
        <v>247</v>
      </c>
      <c r="D147" s="96"/>
      <c r="E147" s="96"/>
      <c r="F147" s="96"/>
      <c r="G147" s="96">
        <v>100185679</v>
      </c>
      <c r="H147" s="96" t="s">
        <v>197</v>
      </c>
      <c r="I147" s="101">
        <v>44907.543958333335</v>
      </c>
      <c r="J147" s="96" t="s">
        <v>264</v>
      </c>
      <c r="K147" s="102">
        <v>771497</v>
      </c>
      <c r="L147" s="99">
        <v>771497</v>
      </c>
      <c r="M147" s="99"/>
      <c r="N147" s="99"/>
      <c r="O147" s="99"/>
      <c r="P147" s="99"/>
      <c r="Q147" s="99"/>
      <c r="R147" s="99"/>
    </row>
    <row r="148" spans="1:18">
      <c r="A148" s="96"/>
      <c r="B148" s="100">
        <v>890304155</v>
      </c>
      <c r="C148" s="96" t="s">
        <v>247</v>
      </c>
      <c r="D148" s="96"/>
      <c r="E148" s="96"/>
      <c r="F148" s="96"/>
      <c r="G148" s="96">
        <v>100185887</v>
      </c>
      <c r="H148" s="96" t="s">
        <v>198</v>
      </c>
      <c r="I148" s="101">
        <v>44909.42260416667</v>
      </c>
      <c r="J148" s="96" t="s">
        <v>264</v>
      </c>
      <c r="K148" s="102">
        <v>65666</v>
      </c>
      <c r="L148" s="99">
        <v>65666</v>
      </c>
      <c r="M148" s="99"/>
      <c r="N148" s="99"/>
      <c r="O148" s="99"/>
      <c r="P148" s="99"/>
      <c r="Q148" s="99"/>
      <c r="R148" s="99"/>
    </row>
    <row r="149" spans="1:18">
      <c r="A149" s="96"/>
      <c r="B149" s="100">
        <v>890304155</v>
      </c>
      <c r="C149" s="96" t="s">
        <v>247</v>
      </c>
      <c r="D149" s="96"/>
      <c r="E149" s="96"/>
      <c r="F149" s="96"/>
      <c r="G149" s="96">
        <v>100186232</v>
      </c>
      <c r="H149" s="96" t="s">
        <v>199</v>
      </c>
      <c r="I149" s="101">
        <v>44910.359467592592</v>
      </c>
      <c r="J149" s="96" t="s">
        <v>264</v>
      </c>
      <c r="K149" s="102">
        <v>73067</v>
      </c>
      <c r="L149" s="99">
        <v>73067</v>
      </c>
      <c r="M149" s="99"/>
      <c r="N149" s="99"/>
      <c r="O149" s="99"/>
      <c r="P149" s="99"/>
      <c r="Q149" s="99"/>
      <c r="R149" s="99"/>
    </row>
    <row r="150" spans="1:18">
      <c r="A150" s="96"/>
      <c r="B150" s="100">
        <v>890304155</v>
      </c>
      <c r="C150" s="96" t="s">
        <v>247</v>
      </c>
      <c r="D150" s="96"/>
      <c r="E150" s="96"/>
      <c r="F150" s="96"/>
      <c r="G150" s="96">
        <v>100186403</v>
      </c>
      <c r="H150" s="96" t="s">
        <v>200</v>
      </c>
      <c r="I150" s="101">
        <v>44911.359895833331</v>
      </c>
      <c r="J150" s="96" t="s">
        <v>264</v>
      </c>
      <c r="K150" s="102">
        <v>67174</v>
      </c>
      <c r="L150" s="99">
        <v>67174</v>
      </c>
      <c r="M150" s="99"/>
      <c r="N150" s="99"/>
      <c r="O150" s="99"/>
      <c r="P150" s="99"/>
      <c r="Q150" s="99"/>
      <c r="R150" s="99"/>
    </row>
    <row r="151" spans="1:18">
      <c r="A151" s="96"/>
      <c r="B151" s="100">
        <v>890304155</v>
      </c>
      <c r="C151" s="96" t="s">
        <v>247</v>
      </c>
      <c r="D151" s="96"/>
      <c r="E151" s="96"/>
      <c r="F151" s="96"/>
      <c r="G151" s="96">
        <v>100186423</v>
      </c>
      <c r="H151" s="96" t="s">
        <v>201</v>
      </c>
      <c r="I151" s="101">
        <v>44913.359918981485</v>
      </c>
      <c r="J151" s="96" t="s">
        <v>264</v>
      </c>
      <c r="K151" s="102">
        <v>65666</v>
      </c>
      <c r="L151" s="99">
        <v>65666</v>
      </c>
      <c r="M151" s="99"/>
      <c r="N151" s="99"/>
      <c r="O151" s="99"/>
      <c r="P151" s="99"/>
      <c r="Q151" s="99"/>
      <c r="R151" s="99"/>
    </row>
    <row r="152" spans="1:18">
      <c r="A152" s="96"/>
      <c r="B152" s="100">
        <v>890304155</v>
      </c>
      <c r="C152" s="96" t="s">
        <v>247</v>
      </c>
      <c r="D152" s="96"/>
      <c r="E152" s="96"/>
      <c r="F152" s="96"/>
      <c r="G152" s="96">
        <v>100186888</v>
      </c>
      <c r="H152" s="96" t="s">
        <v>202</v>
      </c>
      <c r="I152" s="101">
        <v>44915.361712962964</v>
      </c>
      <c r="J152" s="96" t="s">
        <v>264</v>
      </c>
      <c r="K152" s="102">
        <v>65666</v>
      </c>
      <c r="L152" s="99">
        <v>65666</v>
      </c>
      <c r="M152" s="99"/>
      <c r="N152" s="99"/>
      <c r="O152" s="99"/>
      <c r="P152" s="99"/>
      <c r="Q152" s="99"/>
      <c r="R152" s="99"/>
    </row>
    <row r="153" spans="1:18">
      <c r="A153" s="96"/>
      <c r="B153" s="100">
        <v>890304155</v>
      </c>
      <c r="C153" s="96" t="s">
        <v>247</v>
      </c>
      <c r="D153" s="96"/>
      <c r="E153" s="96"/>
      <c r="F153" s="96"/>
      <c r="G153" s="96">
        <v>100187440</v>
      </c>
      <c r="H153" s="96" t="s">
        <v>203</v>
      </c>
      <c r="I153" s="101">
        <v>44919.363402777781</v>
      </c>
      <c r="J153" s="96" t="s">
        <v>264</v>
      </c>
      <c r="K153" s="102">
        <v>70400</v>
      </c>
      <c r="L153" s="99">
        <v>70400</v>
      </c>
      <c r="M153" s="99"/>
      <c r="N153" s="99"/>
      <c r="O153" s="99"/>
      <c r="P153" s="99"/>
      <c r="Q153" s="99"/>
      <c r="R153" s="99"/>
    </row>
    <row r="154" spans="1:18">
      <c r="A154" s="96"/>
      <c r="B154" s="100">
        <v>890304155</v>
      </c>
      <c r="C154" s="96" t="s">
        <v>247</v>
      </c>
      <c r="D154" s="96"/>
      <c r="E154" s="96"/>
      <c r="F154" s="96"/>
      <c r="G154" s="96">
        <v>100188347</v>
      </c>
      <c r="H154" s="96" t="s">
        <v>204</v>
      </c>
      <c r="I154" s="101">
        <v>44926.465324074074</v>
      </c>
      <c r="J154" s="96" t="s">
        <v>264</v>
      </c>
      <c r="K154" s="102">
        <v>65666</v>
      </c>
      <c r="L154" s="99">
        <v>65666</v>
      </c>
      <c r="M154" s="99"/>
      <c r="N154" s="99"/>
      <c r="O154" s="99"/>
      <c r="P154" s="99"/>
      <c r="Q154" s="99"/>
      <c r="R154" s="99"/>
    </row>
    <row r="155" spans="1:18">
      <c r="A155" s="96"/>
      <c r="B155" s="100">
        <v>890304155</v>
      </c>
      <c r="C155" s="96" t="s">
        <v>247</v>
      </c>
      <c r="D155" s="96"/>
      <c r="E155" s="96"/>
      <c r="F155" s="96"/>
      <c r="G155" s="96">
        <v>100188652</v>
      </c>
      <c r="H155" s="96" t="s">
        <v>205</v>
      </c>
      <c r="I155" s="101">
        <v>44930.428344907406</v>
      </c>
      <c r="J155" s="96" t="s">
        <v>264</v>
      </c>
      <c r="K155" s="102">
        <v>76172</v>
      </c>
      <c r="L155" s="99">
        <v>76172</v>
      </c>
      <c r="M155" s="99"/>
      <c r="N155" s="99"/>
      <c r="O155" s="99"/>
      <c r="P155" s="99"/>
      <c r="Q155" s="99"/>
      <c r="R155" s="99"/>
    </row>
    <row r="156" spans="1:18">
      <c r="A156" s="96"/>
      <c r="B156" s="100">
        <v>890304155</v>
      </c>
      <c r="C156" s="96" t="s">
        <v>247</v>
      </c>
      <c r="D156" s="96"/>
      <c r="E156" s="96"/>
      <c r="F156" s="96"/>
      <c r="G156" s="96">
        <v>100188654</v>
      </c>
      <c r="H156" s="96" t="s">
        <v>206</v>
      </c>
      <c r="I156" s="101">
        <v>44930.428356481483</v>
      </c>
      <c r="J156" s="96" t="s">
        <v>264</v>
      </c>
      <c r="K156" s="102">
        <v>85208</v>
      </c>
      <c r="L156" s="99">
        <v>85208</v>
      </c>
      <c r="M156" s="99"/>
      <c r="N156" s="99"/>
      <c r="O156" s="99"/>
      <c r="P156" s="99"/>
      <c r="Q156" s="99"/>
      <c r="R156" s="99"/>
    </row>
    <row r="157" spans="1:18">
      <c r="A157" s="96"/>
      <c r="B157" s="100">
        <v>890304155</v>
      </c>
      <c r="C157" s="96" t="s">
        <v>247</v>
      </c>
      <c r="D157" s="96"/>
      <c r="E157" s="96"/>
      <c r="F157" s="96"/>
      <c r="G157" s="96">
        <v>100193818</v>
      </c>
      <c r="H157" s="96" t="s">
        <v>207</v>
      </c>
      <c r="I157" s="101">
        <v>44969.327962962961</v>
      </c>
      <c r="J157" s="96" t="s">
        <v>264</v>
      </c>
      <c r="K157" s="102">
        <v>76172</v>
      </c>
      <c r="L157" s="99">
        <v>76172</v>
      </c>
      <c r="M157" s="99"/>
      <c r="N157" s="99"/>
      <c r="O157" s="99"/>
      <c r="P157" s="99"/>
      <c r="Q157" s="99"/>
      <c r="R157" s="99"/>
    </row>
    <row r="158" spans="1:18">
      <c r="A158" s="96"/>
      <c r="B158" s="100">
        <v>890304155</v>
      </c>
      <c r="C158" s="96" t="s">
        <v>247</v>
      </c>
      <c r="D158" s="96"/>
      <c r="E158" s="96"/>
      <c r="F158" s="96"/>
      <c r="G158" s="96">
        <v>100193993</v>
      </c>
      <c r="H158" s="96" t="s">
        <v>208</v>
      </c>
      <c r="I158" s="101">
        <v>44970.628888888888</v>
      </c>
      <c r="J158" s="96" t="s">
        <v>264</v>
      </c>
      <c r="K158" s="102">
        <v>89805</v>
      </c>
      <c r="L158" s="99">
        <v>89805</v>
      </c>
      <c r="M158" s="99"/>
      <c r="N158" s="99"/>
      <c r="O158" s="99"/>
      <c r="P158" s="99"/>
      <c r="Q158" s="99"/>
      <c r="R158" s="99"/>
    </row>
    <row r="159" spans="1:18">
      <c r="A159" s="96"/>
      <c r="B159" s="100">
        <v>890304155</v>
      </c>
      <c r="C159" s="96" t="s">
        <v>247</v>
      </c>
      <c r="D159" s="96"/>
      <c r="E159" s="96"/>
      <c r="F159" s="96"/>
      <c r="G159" s="96">
        <v>100194651</v>
      </c>
      <c r="H159" s="96" t="s">
        <v>209</v>
      </c>
      <c r="I159" s="101">
        <v>44974.393229166664</v>
      </c>
      <c r="J159" s="96" t="s">
        <v>264</v>
      </c>
      <c r="K159" s="102">
        <v>76172</v>
      </c>
      <c r="L159" s="99">
        <v>76172</v>
      </c>
      <c r="M159" s="99"/>
      <c r="N159" s="99"/>
      <c r="O159" s="99"/>
      <c r="P159" s="99"/>
      <c r="Q159" s="99"/>
      <c r="R159" s="99"/>
    </row>
    <row r="160" spans="1:18">
      <c r="A160" s="96"/>
      <c r="B160" s="100">
        <v>890304155</v>
      </c>
      <c r="C160" s="96" t="s">
        <v>247</v>
      </c>
      <c r="D160" s="96"/>
      <c r="E160" s="96"/>
      <c r="F160" s="96"/>
      <c r="G160" s="96">
        <v>100195320</v>
      </c>
      <c r="H160" s="96" t="s">
        <v>210</v>
      </c>
      <c r="I160" s="101">
        <v>44978.715370370373</v>
      </c>
      <c r="J160" s="96" t="s">
        <v>264</v>
      </c>
      <c r="K160" s="102">
        <v>139584</v>
      </c>
      <c r="L160" s="99">
        <v>139584</v>
      </c>
      <c r="M160" s="99"/>
      <c r="N160" s="99"/>
      <c r="O160" s="99"/>
      <c r="P160" s="99"/>
      <c r="Q160" s="99"/>
      <c r="R160" s="99"/>
    </row>
    <row r="161" spans="1:18">
      <c r="A161" s="96"/>
      <c r="B161" s="100">
        <v>890304155</v>
      </c>
      <c r="C161" s="96" t="s">
        <v>247</v>
      </c>
      <c r="D161" s="96"/>
      <c r="E161" s="96"/>
      <c r="F161" s="96"/>
      <c r="G161" s="96">
        <v>100195728</v>
      </c>
      <c r="H161" s="96" t="s">
        <v>211</v>
      </c>
      <c r="I161" s="101">
        <v>44981.344004629631</v>
      </c>
      <c r="J161" s="96" t="s">
        <v>264</v>
      </c>
      <c r="K161" s="102">
        <v>74154</v>
      </c>
      <c r="L161" s="99">
        <v>74154</v>
      </c>
      <c r="M161" s="99"/>
      <c r="N161" s="99"/>
      <c r="O161" s="99"/>
      <c r="P161" s="99"/>
      <c r="Q161" s="99"/>
      <c r="R161" s="99"/>
    </row>
    <row r="162" spans="1:18">
      <c r="A162" s="96"/>
      <c r="B162" s="100">
        <v>890304155</v>
      </c>
      <c r="C162" s="96" t="s">
        <v>247</v>
      </c>
      <c r="D162" s="96"/>
      <c r="E162" s="96"/>
      <c r="F162" s="96"/>
      <c r="G162" s="96">
        <v>100197124</v>
      </c>
      <c r="H162" s="96" t="s">
        <v>212</v>
      </c>
      <c r="I162" s="101">
        <v>44989.343900462962</v>
      </c>
      <c r="J162" s="96" t="s">
        <v>264</v>
      </c>
      <c r="K162" s="102">
        <v>73400</v>
      </c>
      <c r="L162" s="99">
        <v>73400</v>
      </c>
      <c r="M162" s="99"/>
      <c r="N162" s="99"/>
      <c r="O162" s="99"/>
      <c r="P162" s="99"/>
      <c r="Q162" s="99"/>
      <c r="R162" s="99"/>
    </row>
    <row r="163" spans="1:18">
      <c r="A163" s="96"/>
      <c r="B163" s="100">
        <v>890304155</v>
      </c>
      <c r="C163" s="96" t="s">
        <v>247</v>
      </c>
      <c r="D163" s="96"/>
      <c r="E163" s="96"/>
      <c r="F163" s="96"/>
      <c r="G163" s="96">
        <v>100198083</v>
      </c>
      <c r="H163" s="96" t="s">
        <v>213</v>
      </c>
      <c r="I163" s="101">
        <v>44995.299953703703</v>
      </c>
      <c r="J163" s="96" t="s">
        <v>264</v>
      </c>
      <c r="K163" s="102">
        <v>73400</v>
      </c>
      <c r="L163" s="99">
        <v>73400</v>
      </c>
      <c r="M163" s="99"/>
      <c r="N163" s="99"/>
      <c r="O163" s="99"/>
      <c r="P163" s="99"/>
      <c r="Q163" s="99"/>
      <c r="R163" s="99"/>
    </row>
    <row r="164" spans="1:18">
      <c r="A164" s="96"/>
      <c r="B164" s="100">
        <v>890304155</v>
      </c>
      <c r="C164" s="96" t="s">
        <v>247</v>
      </c>
      <c r="D164" s="96"/>
      <c r="E164" s="96"/>
      <c r="F164" s="96"/>
      <c r="G164" s="96">
        <v>100198084</v>
      </c>
      <c r="H164" s="96" t="s">
        <v>214</v>
      </c>
      <c r="I164" s="101">
        <v>44995.299953703703</v>
      </c>
      <c r="J164" s="96" t="s">
        <v>264</v>
      </c>
      <c r="K164" s="102">
        <v>73400</v>
      </c>
      <c r="L164" s="99">
        <v>73400</v>
      </c>
      <c r="M164" s="99"/>
      <c r="N164" s="99"/>
      <c r="O164" s="99"/>
      <c r="P164" s="99"/>
      <c r="Q164" s="99"/>
      <c r="R164" s="99"/>
    </row>
    <row r="165" spans="1:18">
      <c r="A165" s="96"/>
      <c r="B165" s="100">
        <v>890304155</v>
      </c>
      <c r="C165" s="96" t="s">
        <v>247</v>
      </c>
      <c r="D165" s="96"/>
      <c r="E165" s="96"/>
      <c r="F165" s="96"/>
      <c r="G165" s="96">
        <v>100198529</v>
      </c>
      <c r="H165" s="96" t="s">
        <v>215</v>
      </c>
      <c r="I165" s="101">
        <v>44999.397719907407</v>
      </c>
      <c r="J165" s="96" t="s">
        <v>264</v>
      </c>
      <c r="K165" s="102">
        <v>74154</v>
      </c>
      <c r="L165" s="99">
        <v>74154</v>
      </c>
      <c r="M165" s="99"/>
      <c r="N165" s="99"/>
      <c r="O165" s="99"/>
      <c r="P165" s="99"/>
      <c r="Q165" s="99"/>
      <c r="R165" s="99"/>
    </row>
    <row r="166" spans="1:18">
      <c r="A166" s="96"/>
      <c r="B166" s="100">
        <v>890304155</v>
      </c>
      <c r="C166" s="96" t="s">
        <v>247</v>
      </c>
      <c r="D166" s="96"/>
      <c r="E166" s="96"/>
      <c r="F166" s="96"/>
      <c r="G166" s="96">
        <v>100198318</v>
      </c>
      <c r="H166" s="96" t="s">
        <v>216</v>
      </c>
      <c r="I166" s="101">
        <v>44999.443842592591</v>
      </c>
      <c r="J166" s="96" t="s">
        <v>264</v>
      </c>
      <c r="K166" s="102">
        <v>302219</v>
      </c>
      <c r="L166" s="99">
        <v>302219</v>
      </c>
      <c r="M166" s="99"/>
      <c r="N166" s="99"/>
      <c r="O166" s="99"/>
      <c r="P166" s="99"/>
      <c r="Q166" s="99"/>
      <c r="R166" s="99"/>
    </row>
    <row r="167" spans="1:18">
      <c r="A167" s="96"/>
      <c r="B167" s="100">
        <v>890304155</v>
      </c>
      <c r="C167" s="96" t="s">
        <v>247</v>
      </c>
      <c r="D167" s="96"/>
      <c r="E167" s="96"/>
      <c r="F167" s="96"/>
      <c r="G167" s="96">
        <v>100198530</v>
      </c>
      <c r="H167" s="96" t="s">
        <v>217</v>
      </c>
      <c r="I167" s="101">
        <v>45000.397731481484</v>
      </c>
      <c r="J167" s="96" t="s">
        <v>264</v>
      </c>
      <c r="K167" s="102">
        <v>73400</v>
      </c>
      <c r="L167" s="99">
        <v>73400</v>
      </c>
      <c r="M167" s="99"/>
      <c r="N167" s="99"/>
      <c r="O167" s="99"/>
      <c r="P167" s="99"/>
      <c r="Q167" s="99"/>
      <c r="R167" s="99"/>
    </row>
    <row r="168" spans="1:18">
      <c r="A168" s="96"/>
      <c r="B168" s="100">
        <v>890304155</v>
      </c>
      <c r="C168" s="96" t="s">
        <v>247</v>
      </c>
      <c r="D168" s="96"/>
      <c r="E168" s="96"/>
      <c r="F168" s="96"/>
      <c r="G168" s="96">
        <v>100199178</v>
      </c>
      <c r="H168" s="96" t="s">
        <v>218</v>
      </c>
      <c r="I168" s="101">
        <v>45006.339606481481</v>
      </c>
      <c r="J168" s="96" t="s">
        <v>264</v>
      </c>
      <c r="K168" s="102">
        <v>73400</v>
      </c>
      <c r="L168" s="99">
        <v>73400</v>
      </c>
      <c r="M168" s="99"/>
      <c r="N168" s="99"/>
      <c r="O168" s="99"/>
      <c r="P168" s="99"/>
      <c r="Q168" s="99"/>
      <c r="R168" s="99"/>
    </row>
    <row r="169" spans="1:18">
      <c r="A169" s="96"/>
      <c r="B169" s="100">
        <v>890304155</v>
      </c>
      <c r="C169" s="96" t="s">
        <v>247</v>
      </c>
      <c r="D169" s="96"/>
      <c r="E169" s="96"/>
      <c r="F169" s="96"/>
      <c r="G169" s="96">
        <v>100199495</v>
      </c>
      <c r="H169" s="96" t="s">
        <v>219</v>
      </c>
      <c r="I169" s="101">
        <v>45007.434050925927</v>
      </c>
      <c r="J169" s="96" t="s">
        <v>264</v>
      </c>
      <c r="K169" s="102">
        <v>73400</v>
      </c>
      <c r="L169" s="99">
        <v>73400</v>
      </c>
      <c r="M169" s="99"/>
      <c r="N169" s="99"/>
      <c r="O169" s="99"/>
      <c r="P169" s="99"/>
      <c r="Q169" s="99"/>
      <c r="R169" s="99"/>
    </row>
    <row r="170" spans="1:18">
      <c r="A170" s="96"/>
      <c r="B170" s="100">
        <v>890304155</v>
      </c>
      <c r="C170" s="96" t="s">
        <v>247</v>
      </c>
      <c r="D170" s="96"/>
      <c r="E170" s="96"/>
      <c r="F170" s="96"/>
      <c r="G170" s="96">
        <v>100199522</v>
      </c>
      <c r="H170" s="96" t="s">
        <v>220</v>
      </c>
      <c r="I170" s="101">
        <v>45007.452222222222</v>
      </c>
      <c r="J170" s="96" t="s">
        <v>264</v>
      </c>
      <c r="K170" s="102">
        <v>73400</v>
      </c>
      <c r="L170" s="99">
        <v>73400</v>
      </c>
      <c r="M170" s="99"/>
      <c r="N170" s="99"/>
      <c r="O170" s="99"/>
      <c r="P170" s="99"/>
      <c r="Q170" s="99"/>
      <c r="R170" s="99"/>
    </row>
    <row r="171" spans="1:18">
      <c r="A171" s="96"/>
      <c r="B171" s="100">
        <v>890304155</v>
      </c>
      <c r="C171" s="96" t="s">
        <v>247</v>
      </c>
      <c r="D171" s="96"/>
      <c r="E171" s="96"/>
      <c r="F171" s="96"/>
      <c r="G171" s="96">
        <v>100199826</v>
      </c>
      <c r="H171" s="96" t="s">
        <v>221</v>
      </c>
      <c r="I171" s="101">
        <v>45009.380648148152</v>
      </c>
      <c r="J171" s="96" t="s">
        <v>264</v>
      </c>
      <c r="K171" s="102">
        <v>73400</v>
      </c>
      <c r="L171" s="99">
        <v>73400</v>
      </c>
      <c r="M171" s="99"/>
      <c r="N171" s="99"/>
      <c r="O171" s="99"/>
      <c r="P171" s="99"/>
      <c r="Q171" s="99"/>
      <c r="R171" s="99"/>
    </row>
    <row r="172" spans="1:18">
      <c r="A172" s="96"/>
      <c r="B172" s="100">
        <v>890304155</v>
      </c>
      <c r="C172" s="96" t="s">
        <v>247</v>
      </c>
      <c r="D172" s="96"/>
      <c r="E172" s="96"/>
      <c r="F172" s="96"/>
      <c r="G172" s="96">
        <v>100200041</v>
      </c>
      <c r="H172" s="96" t="s">
        <v>222</v>
      </c>
      <c r="I172" s="101">
        <v>45011.341157407405</v>
      </c>
      <c r="J172" s="96" t="s">
        <v>264</v>
      </c>
      <c r="K172" s="102">
        <v>305908</v>
      </c>
      <c r="L172" s="99">
        <v>305908</v>
      </c>
      <c r="M172" s="99"/>
      <c r="N172" s="99"/>
      <c r="O172" s="99"/>
      <c r="P172" s="99"/>
      <c r="Q172" s="99"/>
      <c r="R172" s="99"/>
    </row>
    <row r="173" spans="1:18">
      <c r="A173" s="96"/>
      <c r="B173" s="100">
        <v>890304155</v>
      </c>
      <c r="C173" s="96" t="s">
        <v>247</v>
      </c>
      <c r="D173" s="96"/>
      <c r="E173" s="96"/>
      <c r="F173" s="96"/>
      <c r="G173" s="96">
        <v>100200869</v>
      </c>
      <c r="H173" s="96" t="s">
        <v>223</v>
      </c>
      <c r="I173" s="101">
        <v>45015.443657407406</v>
      </c>
      <c r="J173" s="96" t="s">
        <v>264</v>
      </c>
      <c r="K173" s="102">
        <v>73400</v>
      </c>
      <c r="L173" s="99">
        <v>73400</v>
      </c>
      <c r="M173" s="99"/>
      <c r="N173" s="99"/>
      <c r="O173" s="99"/>
      <c r="P173" s="99"/>
      <c r="Q173" s="99"/>
      <c r="R173" s="99"/>
    </row>
    <row r="174" spans="1:18">
      <c r="A174" s="96"/>
      <c r="B174" s="100">
        <v>890304155</v>
      </c>
      <c r="C174" s="96" t="s">
        <v>247</v>
      </c>
      <c r="D174" s="96"/>
      <c r="E174" s="96"/>
      <c r="F174" s="96"/>
      <c r="G174" s="96">
        <v>100201078</v>
      </c>
      <c r="H174" s="96" t="s">
        <v>224</v>
      </c>
      <c r="I174" s="101">
        <v>45018.408865740741</v>
      </c>
      <c r="J174" s="96" t="s">
        <v>264</v>
      </c>
      <c r="K174" s="102">
        <v>73483</v>
      </c>
      <c r="L174" s="99">
        <v>73483</v>
      </c>
      <c r="M174" s="99"/>
      <c r="N174" s="99"/>
      <c r="O174" s="99"/>
      <c r="P174" s="99"/>
      <c r="Q174" s="99"/>
      <c r="R174" s="99"/>
    </row>
    <row r="175" spans="1:18">
      <c r="A175" s="96"/>
      <c r="B175" s="100">
        <v>890304155</v>
      </c>
      <c r="C175" s="96" t="s">
        <v>247</v>
      </c>
      <c r="D175" s="96"/>
      <c r="E175" s="96"/>
      <c r="F175" s="96"/>
      <c r="G175" s="96">
        <v>100201288</v>
      </c>
      <c r="H175" s="96" t="s">
        <v>225</v>
      </c>
      <c r="I175" s="101">
        <v>45019.408993055556</v>
      </c>
      <c r="J175" s="96" t="s">
        <v>264</v>
      </c>
      <c r="K175" s="102">
        <v>76144</v>
      </c>
      <c r="L175" s="99">
        <v>76144</v>
      </c>
      <c r="M175" s="99"/>
      <c r="N175" s="99"/>
      <c r="O175" s="99"/>
      <c r="P175" s="99"/>
      <c r="Q175" s="99"/>
      <c r="R175" s="99"/>
    </row>
    <row r="176" spans="1:18">
      <c r="A176" s="96"/>
      <c r="B176" s="100">
        <v>890304155</v>
      </c>
      <c r="C176" s="96" t="s">
        <v>247</v>
      </c>
      <c r="D176" s="96"/>
      <c r="E176" s="96"/>
      <c r="F176" s="96"/>
      <c r="G176" s="96">
        <v>100202769</v>
      </c>
      <c r="H176" s="96" t="s">
        <v>226</v>
      </c>
      <c r="I176" s="101">
        <v>45030.407164351855</v>
      </c>
      <c r="J176" s="96" t="s">
        <v>264</v>
      </c>
      <c r="K176" s="102">
        <v>73400</v>
      </c>
      <c r="L176" s="99">
        <v>73400</v>
      </c>
      <c r="M176" s="99"/>
      <c r="N176" s="99"/>
      <c r="O176" s="99"/>
      <c r="P176" s="99"/>
      <c r="Q176" s="99"/>
      <c r="R176" s="99"/>
    </row>
    <row r="177" spans="1:18">
      <c r="A177" s="96"/>
      <c r="B177" s="100">
        <v>890304155</v>
      </c>
      <c r="C177" s="96" t="s">
        <v>247</v>
      </c>
      <c r="D177" s="96"/>
      <c r="E177" s="96"/>
      <c r="F177" s="96"/>
      <c r="G177" s="96">
        <v>100203167</v>
      </c>
      <c r="H177" s="96" t="s">
        <v>227</v>
      </c>
      <c r="I177" s="101">
        <v>45034.327592592592</v>
      </c>
      <c r="J177" s="96" t="s">
        <v>264</v>
      </c>
      <c r="K177" s="102">
        <v>87244</v>
      </c>
      <c r="L177" s="99">
        <v>87244</v>
      </c>
      <c r="M177" s="99"/>
      <c r="N177" s="99"/>
      <c r="O177" s="99"/>
      <c r="P177" s="99"/>
      <c r="Q177" s="99"/>
      <c r="R177" s="99"/>
    </row>
    <row r="178" spans="1:18">
      <c r="A178" s="96"/>
      <c r="B178" s="100">
        <v>890304155</v>
      </c>
      <c r="C178" s="96" t="s">
        <v>247</v>
      </c>
      <c r="D178" s="96"/>
      <c r="E178" s="96"/>
      <c r="F178" s="96"/>
      <c r="G178" s="96">
        <v>100203369</v>
      </c>
      <c r="H178" s="96" t="s">
        <v>228</v>
      </c>
      <c r="I178" s="101">
        <v>45034.365104166667</v>
      </c>
      <c r="J178" s="96" t="s">
        <v>264</v>
      </c>
      <c r="K178" s="102">
        <v>73614</v>
      </c>
      <c r="L178" s="99">
        <v>73614</v>
      </c>
      <c r="M178" s="99"/>
      <c r="N178" s="99"/>
      <c r="O178" s="99"/>
      <c r="P178" s="99"/>
      <c r="Q178" s="99"/>
      <c r="R178" s="99"/>
    </row>
    <row r="179" spans="1:18">
      <c r="A179" s="96"/>
      <c r="B179" s="100">
        <v>890304155</v>
      </c>
      <c r="C179" s="96" t="s">
        <v>247</v>
      </c>
      <c r="D179" s="96"/>
      <c r="E179" s="96"/>
      <c r="F179" s="96"/>
      <c r="G179" s="96">
        <v>100205047</v>
      </c>
      <c r="H179" s="96" t="s">
        <v>229</v>
      </c>
      <c r="I179" s="101">
        <v>45045.299826388888</v>
      </c>
      <c r="J179" s="96" t="s">
        <v>264</v>
      </c>
      <c r="K179" s="102">
        <v>180057</v>
      </c>
      <c r="L179" s="99">
        <v>180057</v>
      </c>
      <c r="M179" s="99"/>
      <c r="N179" s="99"/>
      <c r="O179" s="99"/>
      <c r="P179" s="99"/>
      <c r="Q179" s="99"/>
      <c r="R179" s="99"/>
    </row>
    <row r="180" spans="1:18">
      <c r="A180" s="96"/>
      <c r="B180" s="100">
        <v>890304155</v>
      </c>
      <c r="C180" s="96" t="s">
        <v>247</v>
      </c>
      <c r="D180" s="96"/>
      <c r="E180" s="96"/>
      <c r="F180" s="96"/>
      <c r="G180" s="96">
        <v>100205308</v>
      </c>
      <c r="H180" s="96" t="s">
        <v>230</v>
      </c>
      <c r="I180" s="101">
        <v>45048.305578703701</v>
      </c>
      <c r="J180" s="96" t="s">
        <v>264</v>
      </c>
      <c r="K180" s="102">
        <v>73400</v>
      </c>
      <c r="L180" s="99">
        <v>73400</v>
      </c>
      <c r="M180" s="99"/>
      <c r="N180" s="99"/>
      <c r="O180" s="99"/>
      <c r="P180" s="99"/>
      <c r="Q180" s="99"/>
      <c r="R180" s="99"/>
    </row>
    <row r="181" spans="1:18">
      <c r="A181" s="96"/>
      <c r="B181" s="100">
        <v>890304155</v>
      </c>
      <c r="C181" s="96" t="s">
        <v>247</v>
      </c>
      <c r="D181" s="96"/>
      <c r="E181" s="96"/>
      <c r="F181" s="96"/>
      <c r="G181" s="96">
        <v>100205321</v>
      </c>
      <c r="H181" s="96" t="s">
        <v>231</v>
      </c>
      <c r="I181" s="101">
        <v>45049.305601851855</v>
      </c>
      <c r="J181" s="96" t="s">
        <v>264</v>
      </c>
      <c r="K181" s="102">
        <v>186596</v>
      </c>
      <c r="L181" s="99">
        <v>186596</v>
      </c>
      <c r="M181" s="99"/>
      <c r="N181" s="99"/>
      <c r="O181" s="99"/>
      <c r="P181" s="99"/>
      <c r="Q181" s="99"/>
      <c r="R181" s="99"/>
    </row>
    <row r="182" spans="1:18">
      <c r="A182" s="96"/>
      <c r="B182" s="100">
        <v>890304155</v>
      </c>
      <c r="C182" s="96" t="s">
        <v>247</v>
      </c>
      <c r="D182" s="96"/>
      <c r="E182" s="96"/>
      <c r="F182" s="96"/>
      <c r="G182" s="96">
        <v>100205538</v>
      </c>
      <c r="H182" s="96" t="s">
        <v>232</v>
      </c>
      <c r="I182" s="101">
        <v>45049.329687500001</v>
      </c>
      <c r="J182" s="96" t="s">
        <v>264</v>
      </c>
      <c r="K182" s="102">
        <v>296939</v>
      </c>
      <c r="L182" s="99">
        <v>296939</v>
      </c>
      <c r="M182" s="99"/>
      <c r="N182" s="99"/>
      <c r="O182" s="99"/>
      <c r="P182" s="99"/>
      <c r="Q182" s="99"/>
      <c r="R182" s="99"/>
    </row>
    <row r="183" spans="1:18">
      <c r="A183" s="96"/>
      <c r="B183" s="100">
        <v>890304155</v>
      </c>
      <c r="C183" s="96" t="s">
        <v>247</v>
      </c>
      <c r="D183" s="96"/>
      <c r="E183" s="96"/>
      <c r="F183" s="96"/>
      <c r="G183" s="96">
        <v>100205917</v>
      </c>
      <c r="H183" s="96" t="s">
        <v>233</v>
      </c>
      <c r="I183" s="101">
        <v>45051.320798611108</v>
      </c>
      <c r="J183" s="96" t="s">
        <v>264</v>
      </c>
      <c r="K183" s="102">
        <v>73400</v>
      </c>
      <c r="L183" s="99">
        <v>73400</v>
      </c>
      <c r="M183" s="99"/>
      <c r="N183" s="99"/>
      <c r="O183" s="99"/>
      <c r="P183" s="99"/>
      <c r="Q183" s="99"/>
      <c r="R183" s="99"/>
    </row>
    <row r="184" spans="1:18">
      <c r="A184" s="96"/>
      <c r="B184" s="100">
        <v>890304155</v>
      </c>
      <c r="C184" s="96" t="s">
        <v>247</v>
      </c>
      <c r="D184" s="96"/>
      <c r="E184" s="96"/>
      <c r="F184" s="96"/>
      <c r="G184" s="96">
        <v>100208006</v>
      </c>
      <c r="H184" s="96" t="s">
        <v>234</v>
      </c>
      <c r="I184" s="101">
        <v>45065.318553240744</v>
      </c>
      <c r="J184" s="96" t="s">
        <v>264</v>
      </c>
      <c r="K184" s="102">
        <v>294672</v>
      </c>
      <c r="L184" s="99">
        <v>294672</v>
      </c>
      <c r="M184" s="99"/>
      <c r="N184" s="99"/>
      <c r="O184" s="99"/>
      <c r="P184" s="99"/>
      <c r="Q184" s="99"/>
      <c r="R184" s="99"/>
    </row>
    <row r="185" spans="1:18">
      <c r="A185" s="96"/>
      <c r="B185" s="100">
        <v>890304155</v>
      </c>
      <c r="C185" s="96" t="s">
        <v>247</v>
      </c>
      <c r="D185" s="96"/>
      <c r="E185" s="96"/>
      <c r="F185" s="96"/>
      <c r="G185" s="96">
        <v>100208745</v>
      </c>
      <c r="H185" s="96" t="s">
        <v>235</v>
      </c>
      <c r="I185" s="101">
        <v>45071.315208333333</v>
      </c>
      <c r="J185" s="96" t="s">
        <v>264</v>
      </c>
      <c r="K185" s="102">
        <v>73400</v>
      </c>
      <c r="L185" s="99">
        <v>73400</v>
      </c>
      <c r="M185" s="99"/>
      <c r="N185" s="99"/>
      <c r="O185" s="99"/>
      <c r="P185" s="99"/>
      <c r="Q185" s="99"/>
      <c r="R185" s="99"/>
    </row>
    <row r="186" spans="1:18">
      <c r="A186" s="96"/>
      <c r="B186" s="100">
        <v>890304155</v>
      </c>
      <c r="C186" s="96" t="s">
        <v>247</v>
      </c>
      <c r="D186" s="96"/>
      <c r="E186" s="96"/>
      <c r="F186" s="96"/>
      <c r="G186" s="96">
        <v>100209642</v>
      </c>
      <c r="H186" s="96" t="s">
        <v>236</v>
      </c>
      <c r="I186" s="101">
        <v>45077.345995370371</v>
      </c>
      <c r="J186" s="96" t="s">
        <v>264</v>
      </c>
      <c r="K186" s="102">
        <v>73400</v>
      </c>
      <c r="L186" s="99">
        <v>73400</v>
      </c>
      <c r="M186" s="99"/>
      <c r="N186" s="99"/>
      <c r="O186" s="99"/>
      <c r="P186" s="99"/>
      <c r="Q186" s="99"/>
      <c r="R186" s="99"/>
    </row>
    <row r="187" spans="1:18">
      <c r="A187" s="96"/>
      <c r="B187" s="100">
        <v>890304155</v>
      </c>
      <c r="C187" s="96" t="s">
        <v>247</v>
      </c>
      <c r="D187" s="96"/>
      <c r="E187" s="96"/>
      <c r="F187" s="96"/>
      <c r="G187" s="96">
        <v>100209674</v>
      </c>
      <c r="H187" s="96" t="s">
        <v>237</v>
      </c>
      <c r="I187" s="101">
        <v>45078.581296296295</v>
      </c>
      <c r="J187" s="96" t="s">
        <v>264</v>
      </c>
      <c r="K187" s="102">
        <v>73400</v>
      </c>
      <c r="L187" s="99">
        <v>73400</v>
      </c>
      <c r="M187" s="99"/>
      <c r="N187" s="99"/>
      <c r="O187" s="99"/>
      <c r="P187" s="99"/>
      <c r="Q187" s="99"/>
      <c r="R187" s="99"/>
    </row>
    <row r="188" spans="1:18">
      <c r="A188" s="96"/>
      <c r="B188" s="100">
        <v>890304155</v>
      </c>
      <c r="C188" s="96" t="s">
        <v>247</v>
      </c>
      <c r="D188" s="96"/>
      <c r="E188" s="96"/>
      <c r="F188" s="96"/>
      <c r="G188" s="96">
        <v>100209998</v>
      </c>
      <c r="H188" s="96" t="s">
        <v>238</v>
      </c>
      <c r="I188" s="101">
        <v>45080.316979166666</v>
      </c>
      <c r="J188" s="96" t="s">
        <v>264</v>
      </c>
      <c r="K188" s="102">
        <v>74154</v>
      </c>
      <c r="L188" s="99">
        <v>74154</v>
      </c>
      <c r="M188" s="99"/>
      <c r="N188" s="99"/>
      <c r="O188" s="99"/>
      <c r="P188" s="99"/>
      <c r="Q188" s="99"/>
      <c r="R188" s="99"/>
    </row>
    <row r="189" spans="1:18">
      <c r="A189" s="96"/>
      <c r="B189" s="100">
        <v>890304155</v>
      </c>
      <c r="C189" s="96" t="s">
        <v>247</v>
      </c>
      <c r="D189" s="96"/>
      <c r="E189" s="96"/>
      <c r="F189" s="96"/>
      <c r="G189" s="96">
        <v>100210065</v>
      </c>
      <c r="H189" s="96" t="s">
        <v>239</v>
      </c>
      <c r="I189" s="101">
        <v>45081.317060185182</v>
      </c>
      <c r="J189" s="96" t="s">
        <v>264</v>
      </c>
      <c r="K189" s="102">
        <v>79843</v>
      </c>
      <c r="L189" s="99">
        <v>79843</v>
      </c>
      <c r="M189" s="99"/>
      <c r="N189" s="99"/>
      <c r="O189" s="99"/>
      <c r="P189" s="99"/>
      <c r="Q189" s="99"/>
      <c r="R189" s="99"/>
    </row>
    <row r="190" spans="1:18">
      <c r="A190" s="96"/>
      <c r="B190" s="100">
        <v>890304155</v>
      </c>
      <c r="C190" s="96" t="s">
        <v>247</v>
      </c>
      <c r="D190" s="96"/>
      <c r="E190" s="96"/>
      <c r="F190" s="96"/>
      <c r="G190" s="96">
        <v>100210521</v>
      </c>
      <c r="H190" s="96" t="s">
        <v>240</v>
      </c>
      <c r="I190" s="101">
        <v>45084.309351851851</v>
      </c>
      <c r="J190" s="96" t="s">
        <v>264</v>
      </c>
      <c r="K190" s="102">
        <v>356430</v>
      </c>
      <c r="L190" s="99">
        <v>356430</v>
      </c>
      <c r="M190" s="99"/>
      <c r="N190" s="99"/>
      <c r="O190" s="99"/>
      <c r="P190" s="99"/>
      <c r="Q190" s="99"/>
      <c r="R190" s="99"/>
    </row>
    <row r="191" spans="1:18">
      <c r="A191" s="96"/>
      <c r="B191" s="100">
        <v>890304155</v>
      </c>
      <c r="C191" s="96" t="s">
        <v>247</v>
      </c>
      <c r="D191" s="96"/>
      <c r="E191" s="96"/>
      <c r="F191" s="96"/>
      <c r="G191" s="96">
        <v>100211072</v>
      </c>
      <c r="H191" s="96" t="s">
        <v>241</v>
      </c>
      <c r="I191" s="101">
        <v>45086.324120370373</v>
      </c>
      <c r="J191" s="96" t="s">
        <v>264</v>
      </c>
      <c r="K191" s="102">
        <v>299921</v>
      </c>
      <c r="L191" s="99">
        <v>299921</v>
      </c>
      <c r="M191" s="99"/>
      <c r="N191" s="99"/>
      <c r="O191" s="99"/>
      <c r="P191" s="99"/>
      <c r="Q191" s="99"/>
      <c r="R191" s="99"/>
    </row>
    <row r="192" spans="1:18">
      <c r="A192" s="96"/>
      <c r="B192" s="100">
        <v>890304155</v>
      </c>
      <c r="C192" s="96" t="s">
        <v>247</v>
      </c>
      <c r="D192" s="96"/>
      <c r="E192" s="96"/>
      <c r="F192" s="96"/>
      <c r="G192" s="96">
        <v>100211075</v>
      </c>
      <c r="H192" s="96" t="s">
        <v>242</v>
      </c>
      <c r="I192" s="101">
        <v>45086.324131944442</v>
      </c>
      <c r="J192" s="96" t="s">
        <v>264</v>
      </c>
      <c r="K192" s="102">
        <v>293308</v>
      </c>
      <c r="L192" s="99">
        <v>293308</v>
      </c>
      <c r="M192" s="99"/>
      <c r="N192" s="99"/>
      <c r="O192" s="99"/>
      <c r="P192" s="99"/>
      <c r="Q192" s="99"/>
      <c r="R192" s="99"/>
    </row>
    <row r="193" spans="1:18">
      <c r="A193" s="96"/>
      <c r="B193" s="100">
        <v>890304155</v>
      </c>
      <c r="C193" s="96" t="s">
        <v>247</v>
      </c>
      <c r="D193" s="96"/>
      <c r="E193" s="96"/>
      <c r="F193" s="96"/>
      <c r="G193" s="96">
        <v>100211096</v>
      </c>
      <c r="H193" s="96" t="s">
        <v>243</v>
      </c>
      <c r="I193" s="101">
        <v>45087.324155092596</v>
      </c>
      <c r="J193" s="96" t="s">
        <v>264</v>
      </c>
      <c r="K193" s="102">
        <v>73483</v>
      </c>
      <c r="L193" s="99">
        <v>73483</v>
      </c>
      <c r="M193" s="99"/>
      <c r="N193" s="99"/>
      <c r="O193" s="99"/>
      <c r="P193" s="99"/>
      <c r="Q193" s="99"/>
      <c r="R193" s="99"/>
    </row>
    <row r="194" spans="1:18">
      <c r="A194" s="96"/>
      <c r="B194" s="100">
        <v>890304155</v>
      </c>
      <c r="C194" s="96" t="s">
        <v>247</v>
      </c>
      <c r="D194" s="96"/>
      <c r="E194" s="96"/>
      <c r="F194" s="96"/>
      <c r="G194" s="96">
        <v>100212278</v>
      </c>
      <c r="H194" s="96" t="s">
        <v>244</v>
      </c>
      <c r="I194" s="101">
        <v>45098.411909722221</v>
      </c>
      <c r="J194" s="96" t="s">
        <v>264</v>
      </c>
      <c r="K194" s="102">
        <v>73400</v>
      </c>
      <c r="L194" s="99">
        <v>73400</v>
      </c>
      <c r="M194" s="99"/>
      <c r="N194" s="99"/>
      <c r="O194" s="99"/>
      <c r="P194" s="99"/>
      <c r="Q194" s="99"/>
      <c r="R194" s="99"/>
    </row>
    <row r="195" spans="1:18">
      <c r="A195" s="96"/>
      <c r="B195" s="100">
        <v>890304155</v>
      </c>
      <c r="C195" s="96" t="s">
        <v>247</v>
      </c>
      <c r="D195" s="96"/>
      <c r="E195" s="96"/>
      <c r="F195" s="96"/>
      <c r="G195" s="96">
        <v>100213693</v>
      </c>
      <c r="H195" s="96" t="s">
        <v>245</v>
      </c>
      <c r="I195" s="101">
        <v>45106.561666666668</v>
      </c>
      <c r="J195" s="96" t="s">
        <v>264</v>
      </c>
      <c r="K195" s="102">
        <v>73400</v>
      </c>
      <c r="L195" s="99">
        <v>73400</v>
      </c>
      <c r="M195" s="99"/>
      <c r="N195" s="99"/>
      <c r="O195" s="99"/>
      <c r="P195" s="99"/>
      <c r="Q195" s="99"/>
      <c r="R195" s="99"/>
    </row>
    <row r="196" spans="1:18">
      <c r="A196" s="96"/>
      <c r="B196" s="100">
        <v>890304155</v>
      </c>
      <c r="C196" s="96" t="s">
        <v>247</v>
      </c>
      <c r="D196" s="96"/>
      <c r="E196" s="96"/>
      <c r="F196" s="96"/>
      <c r="G196" s="96">
        <v>100213898</v>
      </c>
      <c r="H196" s="96" t="s">
        <v>246</v>
      </c>
      <c r="I196" s="101">
        <v>45107.562928240739</v>
      </c>
      <c r="J196" s="96" t="s">
        <v>264</v>
      </c>
      <c r="K196" s="102">
        <v>73400</v>
      </c>
      <c r="L196" s="99">
        <v>73400</v>
      </c>
      <c r="M196" s="99"/>
      <c r="N196" s="99"/>
      <c r="O196" s="99"/>
      <c r="P196" s="99"/>
      <c r="Q196" s="99"/>
      <c r="R196" s="99"/>
    </row>
  </sheetData>
  <conditionalFormatting sqref="G3:G196">
    <cfRule type="duplicateValues" dxfId="25" priority="22"/>
  </conditionalFormatting>
  <conditionalFormatting sqref="H3">
    <cfRule type="duplicateValues" dxfId="24" priority="1"/>
  </conditionalFormatting>
  <dataValidations count="1">
    <dataValidation type="whole" operator="greaterThan" allowBlank="1" showInputMessage="1" showErrorMessage="1" errorTitle="DATO ERRADO" error="El valor debe ser diferente de cero" sqref="K27:K196">
      <formula1>1</formula1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showGridLines="0" zoomScale="73" zoomScaleNormal="73" workbookViewId="0">
      <selection activeCell="F32" sqref="F32"/>
    </sheetView>
  </sheetViews>
  <sheetFormatPr baseColWidth="10" defaultRowHeight="15"/>
  <cols>
    <col min="2" max="2" width="29.5703125" bestFit="1" customWidth="1"/>
    <col min="3" max="3" width="13.28515625" bestFit="1" customWidth="1"/>
    <col min="4" max="4" width="15.140625" style="103" bestFit="1" customWidth="1"/>
  </cols>
  <sheetData>
    <row r="2" spans="2:4">
      <c r="B2" s="104" t="s">
        <v>273</v>
      </c>
      <c r="C2" s="110" t="s">
        <v>274</v>
      </c>
      <c r="D2" s="105" t="s">
        <v>275</v>
      </c>
    </row>
    <row r="3" spans="2:4">
      <c r="B3" s="106" t="s">
        <v>271</v>
      </c>
      <c r="C3" s="112">
        <v>1</v>
      </c>
      <c r="D3" s="107">
        <v>189366</v>
      </c>
    </row>
    <row r="4" spans="2:4">
      <c r="B4" s="106" t="s">
        <v>270</v>
      </c>
      <c r="C4" s="112">
        <v>1</v>
      </c>
      <c r="D4" s="107">
        <v>1</v>
      </c>
    </row>
    <row r="5" spans="2:4">
      <c r="B5" s="106" t="s">
        <v>269</v>
      </c>
      <c r="C5" s="112">
        <v>19</v>
      </c>
      <c r="D5" s="107">
        <v>35815830</v>
      </c>
    </row>
    <row r="6" spans="2:4">
      <c r="B6" s="106" t="s">
        <v>264</v>
      </c>
      <c r="C6" s="112">
        <v>173</v>
      </c>
      <c r="D6" s="107">
        <v>47729021</v>
      </c>
    </row>
    <row r="7" spans="2:4">
      <c r="B7" s="108" t="s">
        <v>272</v>
      </c>
      <c r="C7" s="111">
        <v>194</v>
      </c>
      <c r="D7" s="109">
        <v>83734218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B1:N40"/>
  <sheetViews>
    <sheetView showGridLines="0" tabSelected="1" topLeftCell="A13" zoomScale="90" zoomScaleNormal="90" zoomScaleSheetLayoutView="100" workbookViewId="0">
      <selection activeCell="N36" sqref="N36"/>
    </sheetView>
  </sheetViews>
  <sheetFormatPr baseColWidth="10" defaultRowHeight="12.75"/>
  <cols>
    <col min="1" max="1" width="1" style="18" customWidth="1"/>
    <col min="2" max="2" width="11.42578125" style="18"/>
    <col min="3" max="3" width="17.5703125" style="18" customWidth="1"/>
    <col min="4" max="4" width="11.5703125" style="18" customWidth="1"/>
    <col min="5" max="8" width="11.42578125" style="18"/>
    <col min="9" max="9" width="22.5703125" style="18" customWidth="1"/>
    <col min="10" max="10" width="14" style="18" customWidth="1"/>
    <col min="11" max="11" width="1.7109375" style="18" customWidth="1"/>
    <col min="12" max="225" width="11.42578125" style="18"/>
    <col min="226" max="226" width="4.42578125" style="18" customWidth="1"/>
    <col min="227" max="227" width="11.42578125" style="18"/>
    <col min="228" max="228" width="17.5703125" style="18" customWidth="1"/>
    <col min="229" max="229" width="11.5703125" style="18" customWidth="1"/>
    <col min="230" max="233" width="11.42578125" style="18"/>
    <col min="234" max="234" width="22.5703125" style="18" customWidth="1"/>
    <col min="235" max="235" width="14" style="18" customWidth="1"/>
    <col min="236" max="236" width="1.7109375" style="18" customWidth="1"/>
    <col min="237" max="481" width="11.42578125" style="18"/>
    <col min="482" max="482" width="4.42578125" style="18" customWidth="1"/>
    <col min="483" max="483" width="11.42578125" style="18"/>
    <col min="484" max="484" width="17.5703125" style="18" customWidth="1"/>
    <col min="485" max="485" width="11.5703125" style="18" customWidth="1"/>
    <col min="486" max="489" width="11.42578125" style="18"/>
    <col min="490" max="490" width="22.5703125" style="18" customWidth="1"/>
    <col min="491" max="491" width="14" style="18" customWidth="1"/>
    <col min="492" max="492" width="1.7109375" style="18" customWidth="1"/>
    <col min="493" max="737" width="11.42578125" style="18"/>
    <col min="738" max="738" width="4.42578125" style="18" customWidth="1"/>
    <col min="739" max="739" width="11.42578125" style="18"/>
    <col min="740" max="740" width="17.5703125" style="18" customWidth="1"/>
    <col min="741" max="741" width="11.5703125" style="18" customWidth="1"/>
    <col min="742" max="745" width="11.42578125" style="18"/>
    <col min="746" max="746" width="22.5703125" style="18" customWidth="1"/>
    <col min="747" max="747" width="14" style="18" customWidth="1"/>
    <col min="748" max="748" width="1.7109375" style="18" customWidth="1"/>
    <col min="749" max="993" width="11.42578125" style="18"/>
    <col min="994" max="994" width="4.42578125" style="18" customWidth="1"/>
    <col min="995" max="995" width="11.42578125" style="18"/>
    <col min="996" max="996" width="17.5703125" style="18" customWidth="1"/>
    <col min="997" max="997" width="11.5703125" style="18" customWidth="1"/>
    <col min="998" max="1001" width="11.42578125" style="18"/>
    <col min="1002" max="1002" width="22.5703125" style="18" customWidth="1"/>
    <col min="1003" max="1003" width="14" style="18" customWidth="1"/>
    <col min="1004" max="1004" width="1.7109375" style="18" customWidth="1"/>
    <col min="1005" max="1249" width="11.42578125" style="18"/>
    <col min="1250" max="1250" width="4.42578125" style="18" customWidth="1"/>
    <col min="1251" max="1251" width="11.42578125" style="18"/>
    <col min="1252" max="1252" width="17.5703125" style="18" customWidth="1"/>
    <col min="1253" max="1253" width="11.5703125" style="18" customWidth="1"/>
    <col min="1254" max="1257" width="11.42578125" style="18"/>
    <col min="1258" max="1258" width="22.5703125" style="18" customWidth="1"/>
    <col min="1259" max="1259" width="14" style="18" customWidth="1"/>
    <col min="1260" max="1260" width="1.7109375" style="18" customWidth="1"/>
    <col min="1261" max="1505" width="11.42578125" style="18"/>
    <col min="1506" max="1506" width="4.42578125" style="18" customWidth="1"/>
    <col min="1507" max="1507" width="11.42578125" style="18"/>
    <col min="1508" max="1508" width="17.5703125" style="18" customWidth="1"/>
    <col min="1509" max="1509" width="11.5703125" style="18" customWidth="1"/>
    <col min="1510" max="1513" width="11.42578125" style="18"/>
    <col min="1514" max="1514" width="22.5703125" style="18" customWidth="1"/>
    <col min="1515" max="1515" width="14" style="18" customWidth="1"/>
    <col min="1516" max="1516" width="1.7109375" style="18" customWidth="1"/>
    <col min="1517" max="1761" width="11.42578125" style="18"/>
    <col min="1762" max="1762" width="4.42578125" style="18" customWidth="1"/>
    <col min="1763" max="1763" width="11.42578125" style="18"/>
    <col min="1764" max="1764" width="17.5703125" style="18" customWidth="1"/>
    <col min="1765" max="1765" width="11.5703125" style="18" customWidth="1"/>
    <col min="1766" max="1769" width="11.42578125" style="18"/>
    <col min="1770" max="1770" width="22.5703125" style="18" customWidth="1"/>
    <col min="1771" max="1771" width="14" style="18" customWidth="1"/>
    <col min="1772" max="1772" width="1.7109375" style="18" customWidth="1"/>
    <col min="1773" max="2017" width="11.42578125" style="18"/>
    <col min="2018" max="2018" width="4.42578125" style="18" customWidth="1"/>
    <col min="2019" max="2019" width="11.42578125" style="18"/>
    <col min="2020" max="2020" width="17.5703125" style="18" customWidth="1"/>
    <col min="2021" max="2021" width="11.5703125" style="18" customWidth="1"/>
    <col min="2022" max="2025" width="11.42578125" style="18"/>
    <col min="2026" max="2026" width="22.5703125" style="18" customWidth="1"/>
    <col min="2027" max="2027" width="14" style="18" customWidth="1"/>
    <col min="2028" max="2028" width="1.7109375" style="18" customWidth="1"/>
    <col min="2029" max="2273" width="11.42578125" style="18"/>
    <col min="2274" max="2274" width="4.42578125" style="18" customWidth="1"/>
    <col min="2275" max="2275" width="11.42578125" style="18"/>
    <col min="2276" max="2276" width="17.5703125" style="18" customWidth="1"/>
    <col min="2277" max="2277" width="11.5703125" style="18" customWidth="1"/>
    <col min="2278" max="2281" width="11.42578125" style="18"/>
    <col min="2282" max="2282" width="22.5703125" style="18" customWidth="1"/>
    <col min="2283" max="2283" width="14" style="18" customWidth="1"/>
    <col min="2284" max="2284" width="1.7109375" style="18" customWidth="1"/>
    <col min="2285" max="2529" width="11.42578125" style="18"/>
    <col min="2530" max="2530" width="4.42578125" style="18" customWidth="1"/>
    <col min="2531" max="2531" width="11.42578125" style="18"/>
    <col min="2532" max="2532" width="17.5703125" style="18" customWidth="1"/>
    <col min="2533" max="2533" width="11.5703125" style="18" customWidth="1"/>
    <col min="2534" max="2537" width="11.42578125" style="18"/>
    <col min="2538" max="2538" width="22.5703125" style="18" customWidth="1"/>
    <col min="2539" max="2539" width="14" style="18" customWidth="1"/>
    <col min="2540" max="2540" width="1.7109375" style="18" customWidth="1"/>
    <col min="2541" max="2785" width="11.42578125" style="18"/>
    <col min="2786" max="2786" width="4.42578125" style="18" customWidth="1"/>
    <col min="2787" max="2787" width="11.42578125" style="18"/>
    <col min="2788" max="2788" width="17.5703125" style="18" customWidth="1"/>
    <col min="2789" max="2789" width="11.5703125" style="18" customWidth="1"/>
    <col min="2790" max="2793" width="11.42578125" style="18"/>
    <col min="2794" max="2794" width="22.5703125" style="18" customWidth="1"/>
    <col min="2795" max="2795" width="14" style="18" customWidth="1"/>
    <col min="2796" max="2796" width="1.7109375" style="18" customWidth="1"/>
    <col min="2797" max="3041" width="11.42578125" style="18"/>
    <col min="3042" max="3042" width="4.42578125" style="18" customWidth="1"/>
    <col min="3043" max="3043" width="11.42578125" style="18"/>
    <col min="3044" max="3044" width="17.5703125" style="18" customWidth="1"/>
    <col min="3045" max="3045" width="11.5703125" style="18" customWidth="1"/>
    <col min="3046" max="3049" width="11.42578125" style="18"/>
    <col min="3050" max="3050" width="22.5703125" style="18" customWidth="1"/>
    <col min="3051" max="3051" width="14" style="18" customWidth="1"/>
    <col min="3052" max="3052" width="1.7109375" style="18" customWidth="1"/>
    <col min="3053" max="3297" width="11.42578125" style="18"/>
    <col min="3298" max="3298" width="4.42578125" style="18" customWidth="1"/>
    <col min="3299" max="3299" width="11.42578125" style="18"/>
    <col min="3300" max="3300" width="17.5703125" style="18" customWidth="1"/>
    <col min="3301" max="3301" width="11.5703125" style="18" customWidth="1"/>
    <col min="3302" max="3305" width="11.42578125" style="18"/>
    <col min="3306" max="3306" width="22.5703125" style="18" customWidth="1"/>
    <col min="3307" max="3307" width="14" style="18" customWidth="1"/>
    <col min="3308" max="3308" width="1.7109375" style="18" customWidth="1"/>
    <col min="3309" max="3553" width="11.42578125" style="18"/>
    <col min="3554" max="3554" width="4.42578125" style="18" customWidth="1"/>
    <col min="3555" max="3555" width="11.42578125" style="18"/>
    <col min="3556" max="3556" width="17.5703125" style="18" customWidth="1"/>
    <col min="3557" max="3557" width="11.5703125" style="18" customWidth="1"/>
    <col min="3558" max="3561" width="11.42578125" style="18"/>
    <col min="3562" max="3562" width="22.5703125" style="18" customWidth="1"/>
    <col min="3563" max="3563" width="14" style="18" customWidth="1"/>
    <col min="3564" max="3564" width="1.7109375" style="18" customWidth="1"/>
    <col min="3565" max="3809" width="11.42578125" style="18"/>
    <col min="3810" max="3810" width="4.42578125" style="18" customWidth="1"/>
    <col min="3811" max="3811" width="11.42578125" style="18"/>
    <col min="3812" max="3812" width="17.5703125" style="18" customWidth="1"/>
    <col min="3813" max="3813" width="11.5703125" style="18" customWidth="1"/>
    <col min="3814" max="3817" width="11.42578125" style="18"/>
    <col min="3818" max="3818" width="22.5703125" style="18" customWidth="1"/>
    <col min="3819" max="3819" width="14" style="18" customWidth="1"/>
    <col min="3820" max="3820" width="1.7109375" style="18" customWidth="1"/>
    <col min="3821" max="4065" width="11.42578125" style="18"/>
    <col min="4066" max="4066" width="4.42578125" style="18" customWidth="1"/>
    <col min="4067" max="4067" width="11.42578125" style="18"/>
    <col min="4068" max="4068" width="17.5703125" style="18" customWidth="1"/>
    <col min="4069" max="4069" width="11.5703125" style="18" customWidth="1"/>
    <col min="4070" max="4073" width="11.42578125" style="18"/>
    <col min="4074" max="4074" width="22.5703125" style="18" customWidth="1"/>
    <col min="4075" max="4075" width="14" style="18" customWidth="1"/>
    <col min="4076" max="4076" width="1.7109375" style="18" customWidth="1"/>
    <col min="4077" max="4321" width="11.42578125" style="18"/>
    <col min="4322" max="4322" width="4.42578125" style="18" customWidth="1"/>
    <col min="4323" max="4323" width="11.42578125" style="18"/>
    <col min="4324" max="4324" width="17.5703125" style="18" customWidth="1"/>
    <col min="4325" max="4325" width="11.5703125" style="18" customWidth="1"/>
    <col min="4326" max="4329" width="11.42578125" style="18"/>
    <col min="4330" max="4330" width="22.5703125" style="18" customWidth="1"/>
    <col min="4331" max="4331" width="14" style="18" customWidth="1"/>
    <col min="4332" max="4332" width="1.7109375" style="18" customWidth="1"/>
    <col min="4333" max="4577" width="11.42578125" style="18"/>
    <col min="4578" max="4578" width="4.42578125" style="18" customWidth="1"/>
    <col min="4579" max="4579" width="11.42578125" style="18"/>
    <col min="4580" max="4580" width="17.5703125" style="18" customWidth="1"/>
    <col min="4581" max="4581" width="11.5703125" style="18" customWidth="1"/>
    <col min="4582" max="4585" width="11.42578125" style="18"/>
    <col min="4586" max="4586" width="22.5703125" style="18" customWidth="1"/>
    <col min="4587" max="4587" width="14" style="18" customWidth="1"/>
    <col min="4588" max="4588" width="1.7109375" style="18" customWidth="1"/>
    <col min="4589" max="4833" width="11.42578125" style="18"/>
    <col min="4834" max="4834" width="4.42578125" style="18" customWidth="1"/>
    <col min="4835" max="4835" width="11.42578125" style="18"/>
    <col min="4836" max="4836" width="17.5703125" style="18" customWidth="1"/>
    <col min="4837" max="4837" width="11.5703125" style="18" customWidth="1"/>
    <col min="4838" max="4841" width="11.42578125" style="18"/>
    <col min="4842" max="4842" width="22.5703125" style="18" customWidth="1"/>
    <col min="4843" max="4843" width="14" style="18" customWidth="1"/>
    <col min="4844" max="4844" width="1.7109375" style="18" customWidth="1"/>
    <col min="4845" max="5089" width="11.42578125" style="18"/>
    <col min="5090" max="5090" width="4.42578125" style="18" customWidth="1"/>
    <col min="5091" max="5091" width="11.42578125" style="18"/>
    <col min="5092" max="5092" width="17.5703125" style="18" customWidth="1"/>
    <col min="5093" max="5093" width="11.5703125" style="18" customWidth="1"/>
    <col min="5094" max="5097" width="11.42578125" style="18"/>
    <col min="5098" max="5098" width="22.5703125" style="18" customWidth="1"/>
    <col min="5099" max="5099" width="14" style="18" customWidth="1"/>
    <col min="5100" max="5100" width="1.7109375" style="18" customWidth="1"/>
    <col min="5101" max="5345" width="11.42578125" style="18"/>
    <col min="5346" max="5346" width="4.42578125" style="18" customWidth="1"/>
    <col min="5347" max="5347" width="11.42578125" style="18"/>
    <col min="5348" max="5348" width="17.5703125" style="18" customWidth="1"/>
    <col min="5349" max="5349" width="11.5703125" style="18" customWidth="1"/>
    <col min="5350" max="5353" width="11.42578125" style="18"/>
    <col min="5354" max="5354" width="22.5703125" style="18" customWidth="1"/>
    <col min="5355" max="5355" width="14" style="18" customWidth="1"/>
    <col min="5356" max="5356" width="1.7109375" style="18" customWidth="1"/>
    <col min="5357" max="5601" width="11.42578125" style="18"/>
    <col min="5602" max="5602" width="4.42578125" style="18" customWidth="1"/>
    <col min="5603" max="5603" width="11.42578125" style="18"/>
    <col min="5604" max="5604" width="17.5703125" style="18" customWidth="1"/>
    <col min="5605" max="5605" width="11.5703125" style="18" customWidth="1"/>
    <col min="5606" max="5609" width="11.42578125" style="18"/>
    <col min="5610" max="5610" width="22.5703125" style="18" customWidth="1"/>
    <col min="5611" max="5611" width="14" style="18" customWidth="1"/>
    <col min="5612" max="5612" width="1.7109375" style="18" customWidth="1"/>
    <col min="5613" max="5857" width="11.42578125" style="18"/>
    <col min="5858" max="5858" width="4.42578125" style="18" customWidth="1"/>
    <col min="5859" max="5859" width="11.42578125" style="18"/>
    <col min="5860" max="5860" width="17.5703125" style="18" customWidth="1"/>
    <col min="5861" max="5861" width="11.5703125" style="18" customWidth="1"/>
    <col min="5862" max="5865" width="11.42578125" style="18"/>
    <col min="5866" max="5866" width="22.5703125" style="18" customWidth="1"/>
    <col min="5867" max="5867" width="14" style="18" customWidth="1"/>
    <col min="5868" max="5868" width="1.7109375" style="18" customWidth="1"/>
    <col min="5869" max="6113" width="11.42578125" style="18"/>
    <col min="6114" max="6114" width="4.42578125" style="18" customWidth="1"/>
    <col min="6115" max="6115" width="11.42578125" style="18"/>
    <col min="6116" max="6116" width="17.5703125" style="18" customWidth="1"/>
    <col min="6117" max="6117" width="11.5703125" style="18" customWidth="1"/>
    <col min="6118" max="6121" width="11.42578125" style="18"/>
    <col min="6122" max="6122" width="22.5703125" style="18" customWidth="1"/>
    <col min="6123" max="6123" width="14" style="18" customWidth="1"/>
    <col min="6124" max="6124" width="1.7109375" style="18" customWidth="1"/>
    <col min="6125" max="6369" width="11.42578125" style="18"/>
    <col min="6370" max="6370" width="4.42578125" style="18" customWidth="1"/>
    <col min="6371" max="6371" width="11.42578125" style="18"/>
    <col min="6372" max="6372" width="17.5703125" style="18" customWidth="1"/>
    <col min="6373" max="6373" width="11.5703125" style="18" customWidth="1"/>
    <col min="6374" max="6377" width="11.42578125" style="18"/>
    <col min="6378" max="6378" width="22.5703125" style="18" customWidth="1"/>
    <col min="6379" max="6379" width="14" style="18" customWidth="1"/>
    <col min="6380" max="6380" width="1.7109375" style="18" customWidth="1"/>
    <col min="6381" max="6625" width="11.42578125" style="18"/>
    <col min="6626" max="6626" width="4.42578125" style="18" customWidth="1"/>
    <col min="6627" max="6627" width="11.42578125" style="18"/>
    <col min="6628" max="6628" width="17.5703125" style="18" customWidth="1"/>
    <col min="6629" max="6629" width="11.5703125" style="18" customWidth="1"/>
    <col min="6630" max="6633" width="11.42578125" style="18"/>
    <col min="6634" max="6634" width="22.5703125" style="18" customWidth="1"/>
    <col min="6635" max="6635" width="14" style="18" customWidth="1"/>
    <col min="6636" max="6636" width="1.7109375" style="18" customWidth="1"/>
    <col min="6637" max="6881" width="11.42578125" style="18"/>
    <col min="6882" max="6882" width="4.42578125" style="18" customWidth="1"/>
    <col min="6883" max="6883" width="11.42578125" style="18"/>
    <col min="6884" max="6884" width="17.5703125" style="18" customWidth="1"/>
    <col min="6885" max="6885" width="11.5703125" style="18" customWidth="1"/>
    <col min="6886" max="6889" width="11.42578125" style="18"/>
    <col min="6890" max="6890" width="22.5703125" style="18" customWidth="1"/>
    <col min="6891" max="6891" width="14" style="18" customWidth="1"/>
    <col min="6892" max="6892" width="1.7109375" style="18" customWidth="1"/>
    <col min="6893" max="7137" width="11.42578125" style="18"/>
    <col min="7138" max="7138" width="4.42578125" style="18" customWidth="1"/>
    <col min="7139" max="7139" width="11.42578125" style="18"/>
    <col min="7140" max="7140" width="17.5703125" style="18" customWidth="1"/>
    <col min="7141" max="7141" width="11.5703125" style="18" customWidth="1"/>
    <col min="7142" max="7145" width="11.42578125" style="18"/>
    <col min="7146" max="7146" width="22.5703125" style="18" customWidth="1"/>
    <col min="7147" max="7147" width="14" style="18" customWidth="1"/>
    <col min="7148" max="7148" width="1.7109375" style="18" customWidth="1"/>
    <col min="7149" max="7393" width="11.42578125" style="18"/>
    <col min="7394" max="7394" width="4.42578125" style="18" customWidth="1"/>
    <col min="7395" max="7395" width="11.42578125" style="18"/>
    <col min="7396" max="7396" width="17.5703125" style="18" customWidth="1"/>
    <col min="7397" max="7397" width="11.5703125" style="18" customWidth="1"/>
    <col min="7398" max="7401" width="11.42578125" style="18"/>
    <col min="7402" max="7402" width="22.5703125" style="18" customWidth="1"/>
    <col min="7403" max="7403" width="14" style="18" customWidth="1"/>
    <col min="7404" max="7404" width="1.7109375" style="18" customWidth="1"/>
    <col min="7405" max="7649" width="11.42578125" style="18"/>
    <col min="7650" max="7650" width="4.42578125" style="18" customWidth="1"/>
    <col min="7651" max="7651" width="11.42578125" style="18"/>
    <col min="7652" max="7652" width="17.5703125" style="18" customWidth="1"/>
    <col min="7653" max="7653" width="11.5703125" style="18" customWidth="1"/>
    <col min="7654" max="7657" width="11.42578125" style="18"/>
    <col min="7658" max="7658" width="22.5703125" style="18" customWidth="1"/>
    <col min="7659" max="7659" width="14" style="18" customWidth="1"/>
    <col min="7660" max="7660" width="1.7109375" style="18" customWidth="1"/>
    <col min="7661" max="7905" width="11.42578125" style="18"/>
    <col min="7906" max="7906" width="4.42578125" style="18" customWidth="1"/>
    <col min="7907" max="7907" width="11.42578125" style="18"/>
    <col min="7908" max="7908" width="17.5703125" style="18" customWidth="1"/>
    <col min="7909" max="7909" width="11.5703125" style="18" customWidth="1"/>
    <col min="7910" max="7913" width="11.42578125" style="18"/>
    <col min="7914" max="7914" width="22.5703125" style="18" customWidth="1"/>
    <col min="7915" max="7915" width="14" style="18" customWidth="1"/>
    <col min="7916" max="7916" width="1.7109375" style="18" customWidth="1"/>
    <col min="7917" max="8161" width="11.42578125" style="18"/>
    <col min="8162" max="8162" width="4.42578125" style="18" customWidth="1"/>
    <col min="8163" max="8163" width="11.42578125" style="18"/>
    <col min="8164" max="8164" width="17.5703125" style="18" customWidth="1"/>
    <col min="8165" max="8165" width="11.5703125" style="18" customWidth="1"/>
    <col min="8166" max="8169" width="11.42578125" style="18"/>
    <col min="8170" max="8170" width="22.5703125" style="18" customWidth="1"/>
    <col min="8171" max="8171" width="14" style="18" customWidth="1"/>
    <col min="8172" max="8172" width="1.7109375" style="18" customWidth="1"/>
    <col min="8173" max="8417" width="11.42578125" style="18"/>
    <col min="8418" max="8418" width="4.42578125" style="18" customWidth="1"/>
    <col min="8419" max="8419" width="11.42578125" style="18"/>
    <col min="8420" max="8420" width="17.5703125" style="18" customWidth="1"/>
    <col min="8421" max="8421" width="11.5703125" style="18" customWidth="1"/>
    <col min="8422" max="8425" width="11.42578125" style="18"/>
    <col min="8426" max="8426" width="22.5703125" style="18" customWidth="1"/>
    <col min="8427" max="8427" width="14" style="18" customWidth="1"/>
    <col min="8428" max="8428" width="1.7109375" style="18" customWidth="1"/>
    <col min="8429" max="8673" width="11.42578125" style="18"/>
    <col min="8674" max="8674" width="4.42578125" style="18" customWidth="1"/>
    <col min="8675" max="8675" width="11.42578125" style="18"/>
    <col min="8676" max="8676" width="17.5703125" style="18" customWidth="1"/>
    <col min="8677" max="8677" width="11.5703125" style="18" customWidth="1"/>
    <col min="8678" max="8681" width="11.42578125" style="18"/>
    <col min="8682" max="8682" width="22.5703125" style="18" customWidth="1"/>
    <col min="8683" max="8683" width="14" style="18" customWidth="1"/>
    <col min="8684" max="8684" width="1.7109375" style="18" customWidth="1"/>
    <col min="8685" max="8929" width="11.42578125" style="18"/>
    <col min="8930" max="8930" width="4.42578125" style="18" customWidth="1"/>
    <col min="8931" max="8931" width="11.42578125" style="18"/>
    <col min="8932" max="8932" width="17.5703125" style="18" customWidth="1"/>
    <col min="8933" max="8933" width="11.5703125" style="18" customWidth="1"/>
    <col min="8934" max="8937" width="11.42578125" style="18"/>
    <col min="8938" max="8938" width="22.5703125" style="18" customWidth="1"/>
    <col min="8939" max="8939" width="14" style="18" customWidth="1"/>
    <col min="8940" max="8940" width="1.7109375" style="18" customWidth="1"/>
    <col min="8941" max="9185" width="11.42578125" style="18"/>
    <col min="9186" max="9186" width="4.42578125" style="18" customWidth="1"/>
    <col min="9187" max="9187" width="11.42578125" style="18"/>
    <col min="9188" max="9188" width="17.5703125" style="18" customWidth="1"/>
    <col min="9189" max="9189" width="11.5703125" style="18" customWidth="1"/>
    <col min="9190" max="9193" width="11.42578125" style="18"/>
    <col min="9194" max="9194" width="22.5703125" style="18" customWidth="1"/>
    <col min="9195" max="9195" width="14" style="18" customWidth="1"/>
    <col min="9196" max="9196" width="1.7109375" style="18" customWidth="1"/>
    <col min="9197" max="9441" width="11.42578125" style="18"/>
    <col min="9442" max="9442" width="4.42578125" style="18" customWidth="1"/>
    <col min="9443" max="9443" width="11.42578125" style="18"/>
    <col min="9444" max="9444" width="17.5703125" style="18" customWidth="1"/>
    <col min="9445" max="9445" width="11.5703125" style="18" customWidth="1"/>
    <col min="9446" max="9449" width="11.42578125" style="18"/>
    <col min="9450" max="9450" width="22.5703125" style="18" customWidth="1"/>
    <col min="9451" max="9451" width="14" style="18" customWidth="1"/>
    <col min="9452" max="9452" width="1.7109375" style="18" customWidth="1"/>
    <col min="9453" max="9697" width="11.42578125" style="18"/>
    <col min="9698" max="9698" width="4.42578125" style="18" customWidth="1"/>
    <col min="9699" max="9699" width="11.42578125" style="18"/>
    <col min="9700" max="9700" width="17.5703125" style="18" customWidth="1"/>
    <col min="9701" max="9701" width="11.5703125" style="18" customWidth="1"/>
    <col min="9702" max="9705" width="11.42578125" style="18"/>
    <col min="9706" max="9706" width="22.5703125" style="18" customWidth="1"/>
    <col min="9707" max="9707" width="14" style="18" customWidth="1"/>
    <col min="9708" max="9708" width="1.7109375" style="18" customWidth="1"/>
    <col min="9709" max="9953" width="11.42578125" style="18"/>
    <col min="9954" max="9954" width="4.42578125" style="18" customWidth="1"/>
    <col min="9955" max="9955" width="11.42578125" style="18"/>
    <col min="9956" max="9956" width="17.5703125" style="18" customWidth="1"/>
    <col min="9957" max="9957" width="11.5703125" style="18" customWidth="1"/>
    <col min="9958" max="9961" width="11.42578125" style="18"/>
    <col min="9962" max="9962" width="22.5703125" style="18" customWidth="1"/>
    <col min="9963" max="9963" width="14" style="18" customWidth="1"/>
    <col min="9964" max="9964" width="1.7109375" style="18" customWidth="1"/>
    <col min="9965" max="10209" width="11.42578125" style="18"/>
    <col min="10210" max="10210" width="4.42578125" style="18" customWidth="1"/>
    <col min="10211" max="10211" width="11.42578125" style="18"/>
    <col min="10212" max="10212" width="17.5703125" style="18" customWidth="1"/>
    <col min="10213" max="10213" width="11.5703125" style="18" customWidth="1"/>
    <col min="10214" max="10217" width="11.42578125" style="18"/>
    <col min="10218" max="10218" width="22.5703125" style="18" customWidth="1"/>
    <col min="10219" max="10219" width="14" style="18" customWidth="1"/>
    <col min="10220" max="10220" width="1.7109375" style="18" customWidth="1"/>
    <col min="10221" max="10465" width="11.42578125" style="18"/>
    <col min="10466" max="10466" width="4.42578125" style="18" customWidth="1"/>
    <col min="10467" max="10467" width="11.42578125" style="18"/>
    <col min="10468" max="10468" width="17.5703125" style="18" customWidth="1"/>
    <col min="10469" max="10469" width="11.5703125" style="18" customWidth="1"/>
    <col min="10470" max="10473" width="11.42578125" style="18"/>
    <col min="10474" max="10474" width="22.5703125" style="18" customWidth="1"/>
    <col min="10475" max="10475" width="14" style="18" customWidth="1"/>
    <col min="10476" max="10476" width="1.7109375" style="18" customWidth="1"/>
    <col min="10477" max="10721" width="11.42578125" style="18"/>
    <col min="10722" max="10722" width="4.42578125" style="18" customWidth="1"/>
    <col min="10723" max="10723" width="11.42578125" style="18"/>
    <col min="10724" max="10724" width="17.5703125" style="18" customWidth="1"/>
    <col min="10725" max="10725" width="11.5703125" style="18" customWidth="1"/>
    <col min="10726" max="10729" width="11.42578125" style="18"/>
    <col min="10730" max="10730" width="22.5703125" style="18" customWidth="1"/>
    <col min="10731" max="10731" width="14" style="18" customWidth="1"/>
    <col min="10732" max="10732" width="1.7109375" style="18" customWidth="1"/>
    <col min="10733" max="10977" width="11.42578125" style="18"/>
    <col min="10978" max="10978" width="4.42578125" style="18" customWidth="1"/>
    <col min="10979" max="10979" width="11.42578125" style="18"/>
    <col min="10980" max="10980" width="17.5703125" style="18" customWidth="1"/>
    <col min="10981" max="10981" width="11.5703125" style="18" customWidth="1"/>
    <col min="10982" max="10985" width="11.42578125" style="18"/>
    <col min="10986" max="10986" width="22.5703125" style="18" customWidth="1"/>
    <col min="10987" max="10987" width="14" style="18" customWidth="1"/>
    <col min="10988" max="10988" width="1.7109375" style="18" customWidth="1"/>
    <col min="10989" max="11233" width="11.42578125" style="18"/>
    <col min="11234" max="11234" width="4.42578125" style="18" customWidth="1"/>
    <col min="11235" max="11235" width="11.42578125" style="18"/>
    <col min="11236" max="11236" width="17.5703125" style="18" customWidth="1"/>
    <col min="11237" max="11237" width="11.5703125" style="18" customWidth="1"/>
    <col min="11238" max="11241" width="11.42578125" style="18"/>
    <col min="11242" max="11242" width="22.5703125" style="18" customWidth="1"/>
    <col min="11243" max="11243" width="14" style="18" customWidth="1"/>
    <col min="11244" max="11244" width="1.7109375" style="18" customWidth="1"/>
    <col min="11245" max="11489" width="11.42578125" style="18"/>
    <col min="11490" max="11490" width="4.42578125" style="18" customWidth="1"/>
    <col min="11491" max="11491" width="11.42578125" style="18"/>
    <col min="11492" max="11492" width="17.5703125" style="18" customWidth="1"/>
    <col min="11493" max="11493" width="11.5703125" style="18" customWidth="1"/>
    <col min="11494" max="11497" width="11.42578125" style="18"/>
    <col min="11498" max="11498" width="22.5703125" style="18" customWidth="1"/>
    <col min="11499" max="11499" width="14" style="18" customWidth="1"/>
    <col min="11500" max="11500" width="1.7109375" style="18" customWidth="1"/>
    <col min="11501" max="11745" width="11.42578125" style="18"/>
    <col min="11746" max="11746" width="4.42578125" style="18" customWidth="1"/>
    <col min="11747" max="11747" width="11.42578125" style="18"/>
    <col min="11748" max="11748" width="17.5703125" style="18" customWidth="1"/>
    <col min="11749" max="11749" width="11.5703125" style="18" customWidth="1"/>
    <col min="11750" max="11753" width="11.42578125" style="18"/>
    <col min="11754" max="11754" width="22.5703125" style="18" customWidth="1"/>
    <col min="11755" max="11755" width="14" style="18" customWidth="1"/>
    <col min="11756" max="11756" width="1.7109375" style="18" customWidth="1"/>
    <col min="11757" max="12001" width="11.42578125" style="18"/>
    <col min="12002" max="12002" width="4.42578125" style="18" customWidth="1"/>
    <col min="12003" max="12003" width="11.42578125" style="18"/>
    <col min="12004" max="12004" width="17.5703125" style="18" customWidth="1"/>
    <col min="12005" max="12005" width="11.5703125" style="18" customWidth="1"/>
    <col min="12006" max="12009" width="11.42578125" style="18"/>
    <col min="12010" max="12010" width="22.5703125" style="18" customWidth="1"/>
    <col min="12011" max="12011" width="14" style="18" customWidth="1"/>
    <col min="12012" max="12012" width="1.7109375" style="18" customWidth="1"/>
    <col min="12013" max="12257" width="11.42578125" style="18"/>
    <col min="12258" max="12258" width="4.42578125" style="18" customWidth="1"/>
    <col min="12259" max="12259" width="11.42578125" style="18"/>
    <col min="12260" max="12260" width="17.5703125" style="18" customWidth="1"/>
    <col min="12261" max="12261" width="11.5703125" style="18" customWidth="1"/>
    <col min="12262" max="12265" width="11.42578125" style="18"/>
    <col min="12266" max="12266" width="22.5703125" style="18" customWidth="1"/>
    <col min="12267" max="12267" width="14" style="18" customWidth="1"/>
    <col min="12268" max="12268" width="1.7109375" style="18" customWidth="1"/>
    <col min="12269" max="12513" width="11.42578125" style="18"/>
    <col min="12514" max="12514" width="4.42578125" style="18" customWidth="1"/>
    <col min="12515" max="12515" width="11.42578125" style="18"/>
    <col min="12516" max="12516" width="17.5703125" style="18" customWidth="1"/>
    <col min="12517" max="12517" width="11.5703125" style="18" customWidth="1"/>
    <col min="12518" max="12521" width="11.42578125" style="18"/>
    <col min="12522" max="12522" width="22.5703125" style="18" customWidth="1"/>
    <col min="12523" max="12523" width="14" style="18" customWidth="1"/>
    <col min="12524" max="12524" width="1.7109375" style="18" customWidth="1"/>
    <col min="12525" max="12769" width="11.42578125" style="18"/>
    <col min="12770" max="12770" width="4.42578125" style="18" customWidth="1"/>
    <col min="12771" max="12771" width="11.42578125" style="18"/>
    <col min="12772" max="12772" width="17.5703125" style="18" customWidth="1"/>
    <col min="12773" max="12773" width="11.5703125" style="18" customWidth="1"/>
    <col min="12774" max="12777" width="11.42578125" style="18"/>
    <col min="12778" max="12778" width="22.5703125" style="18" customWidth="1"/>
    <col min="12779" max="12779" width="14" style="18" customWidth="1"/>
    <col min="12780" max="12780" width="1.7109375" style="18" customWidth="1"/>
    <col min="12781" max="13025" width="11.42578125" style="18"/>
    <col min="13026" max="13026" width="4.42578125" style="18" customWidth="1"/>
    <col min="13027" max="13027" width="11.42578125" style="18"/>
    <col min="13028" max="13028" width="17.5703125" style="18" customWidth="1"/>
    <col min="13029" max="13029" width="11.5703125" style="18" customWidth="1"/>
    <col min="13030" max="13033" width="11.42578125" style="18"/>
    <col min="13034" max="13034" width="22.5703125" style="18" customWidth="1"/>
    <col min="13035" max="13035" width="14" style="18" customWidth="1"/>
    <col min="13036" max="13036" width="1.7109375" style="18" customWidth="1"/>
    <col min="13037" max="13281" width="11.42578125" style="18"/>
    <col min="13282" max="13282" width="4.42578125" style="18" customWidth="1"/>
    <col min="13283" max="13283" width="11.42578125" style="18"/>
    <col min="13284" max="13284" width="17.5703125" style="18" customWidth="1"/>
    <col min="13285" max="13285" width="11.5703125" style="18" customWidth="1"/>
    <col min="13286" max="13289" width="11.42578125" style="18"/>
    <col min="13290" max="13290" width="22.5703125" style="18" customWidth="1"/>
    <col min="13291" max="13291" width="14" style="18" customWidth="1"/>
    <col min="13292" max="13292" width="1.7109375" style="18" customWidth="1"/>
    <col min="13293" max="13537" width="11.42578125" style="18"/>
    <col min="13538" max="13538" width="4.42578125" style="18" customWidth="1"/>
    <col min="13539" max="13539" width="11.42578125" style="18"/>
    <col min="13540" max="13540" width="17.5703125" style="18" customWidth="1"/>
    <col min="13541" max="13541" width="11.5703125" style="18" customWidth="1"/>
    <col min="13542" max="13545" width="11.42578125" style="18"/>
    <col min="13546" max="13546" width="22.5703125" style="18" customWidth="1"/>
    <col min="13547" max="13547" width="14" style="18" customWidth="1"/>
    <col min="13548" max="13548" width="1.7109375" style="18" customWidth="1"/>
    <col min="13549" max="13793" width="11.42578125" style="18"/>
    <col min="13794" max="13794" width="4.42578125" style="18" customWidth="1"/>
    <col min="13795" max="13795" width="11.42578125" style="18"/>
    <col min="13796" max="13796" width="17.5703125" style="18" customWidth="1"/>
    <col min="13797" max="13797" width="11.5703125" style="18" customWidth="1"/>
    <col min="13798" max="13801" width="11.42578125" style="18"/>
    <col min="13802" max="13802" width="22.5703125" style="18" customWidth="1"/>
    <col min="13803" max="13803" width="14" style="18" customWidth="1"/>
    <col min="13804" max="13804" width="1.7109375" style="18" customWidth="1"/>
    <col min="13805" max="14049" width="11.42578125" style="18"/>
    <col min="14050" max="14050" width="4.42578125" style="18" customWidth="1"/>
    <col min="14051" max="14051" width="11.42578125" style="18"/>
    <col min="14052" max="14052" width="17.5703125" style="18" customWidth="1"/>
    <col min="14053" max="14053" width="11.5703125" style="18" customWidth="1"/>
    <col min="14054" max="14057" width="11.42578125" style="18"/>
    <col min="14058" max="14058" width="22.5703125" style="18" customWidth="1"/>
    <col min="14059" max="14059" width="14" style="18" customWidth="1"/>
    <col min="14060" max="14060" width="1.7109375" style="18" customWidth="1"/>
    <col min="14061" max="14305" width="11.42578125" style="18"/>
    <col min="14306" max="14306" width="4.42578125" style="18" customWidth="1"/>
    <col min="14307" max="14307" width="11.42578125" style="18"/>
    <col min="14308" max="14308" width="17.5703125" style="18" customWidth="1"/>
    <col min="14309" max="14309" width="11.5703125" style="18" customWidth="1"/>
    <col min="14310" max="14313" width="11.42578125" style="18"/>
    <col min="14314" max="14314" width="22.5703125" style="18" customWidth="1"/>
    <col min="14315" max="14315" width="14" style="18" customWidth="1"/>
    <col min="14316" max="14316" width="1.7109375" style="18" customWidth="1"/>
    <col min="14317" max="14561" width="11.42578125" style="18"/>
    <col min="14562" max="14562" width="4.42578125" style="18" customWidth="1"/>
    <col min="14563" max="14563" width="11.42578125" style="18"/>
    <col min="14564" max="14564" width="17.5703125" style="18" customWidth="1"/>
    <col min="14565" max="14565" width="11.5703125" style="18" customWidth="1"/>
    <col min="14566" max="14569" width="11.42578125" style="18"/>
    <col min="14570" max="14570" width="22.5703125" style="18" customWidth="1"/>
    <col min="14571" max="14571" width="14" style="18" customWidth="1"/>
    <col min="14572" max="14572" width="1.7109375" style="18" customWidth="1"/>
    <col min="14573" max="14817" width="11.42578125" style="18"/>
    <col min="14818" max="14818" width="4.42578125" style="18" customWidth="1"/>
    <col min="14819" max="14819" width="11.42578125" style="18"/>
    <col min="14820" max="14820" width="17.5703125" style="18" customWidth="1"/>
    <col min="14821" max="14821" width="11.5703125" style="18" customWidth="1"/>
    <col min="14822" max="14825" width="11.42578125" style="18"/>
    <col min="14826" max="14826" width="22.5703125" style="18" customWidth="1"/>
    <col min="14827" max="14827" width="14" style="18" customWidth="1"/>
    <col min="14828" max="14828" width="1.7109375" style="18" customWidth="1"/>
    <col min="14829" max="15073" width="11.42578125" style="18"/>
    <col min="15074" max="15074" width="4.42578125" style="18" customWidth="1"/>
    <col min="15075" max="15075" width="11.42578125" style="18"/>
    <col min="15076" max="15076" width="17.5703125" style="18" customWidth="1"/>
    <col min="15077" max="15077" width="11.5703125" style="18" customWidth="1"/>
    <col min="15078" max="15081" width="11.42578125" style="18"/>
    <col min="15082" max="15082" width="22.5703125" style="18" customWidth="1"/>
    <col min="15083" max="15083" width="14" style="18" customWidth="1"/>
    <col min="15084" max="15084" width="1.7109375" style="18" customWidth="1"/>
    <col min="15085" max="15329" width="11.42578125" style="18"/>
    <col min="15330" max="15330" width="4.42578125" style="18" customWidth="1"/>
    <col min="15331" max="15331" width="11.42578125" style="18"/>
    <col min="15332" max="15332" width="17.5703125" style="18" customWidth="1"/>
    <col min="15333" max="15333" width="11.5703125" style="18" customWidth="1"/>
    <col min="15334" max="15337" width="11.42578125" style="18"/>
    <col min="15338" max="15338" width="22.5703125" style="18" customWidth="1"/>
    <col min="15339" max="15339" width="14" style="18" customWidth="1"/>
    <col min="15340" max="15340" width="1.7109375" style="18" customWidth="1"/>
    <col min="15341" max="15585" width="11.42578125" style="18"/>
    <col min="15586" max="15586" width="4.42578125" style="18" customWidth="1"/>
    <col min="15587" max="15587" width="11.42578125" style="18"/>
    <col min="15588" max="15588" width="17.5703125" style="18" customWidth="1"/>
    <col min="15589" max="15589" width="11.5703125" style="18" customWidth="1"/>
    <col min="15590" max="15593" width="11.42578125" style="18"/>
    <col min="15594" max="15594" width="22.5703125" style="18" customWidth="1"/>
    <col min="15595" max="15595" width="14" style="18" customWidth="1"/>
    <col min="15596" max="15596" width="1.7109375" style="18" customWidth="1"/>
    <col min="15597" max="15841" width="11.42578125" style="18"/>
    <col min="15842" max="15842" width="4.42578125" style="18" customWidth="1"/>
    <col min="15843" max="15843" width="11.42578125" style="18"/>
    <col min="15844" max="15844" width="17.5703125" style="18" customWidth="1"/>
    <col min="15845" max="15845" width="11.5703125" style="18" customWidth="1"/>
    <col min="15846" max="15849" width="11.42578125" style="18"/>
    <col min="15850" max="15850" width="22.5703125" style="18" customWidth="1"/>
    <col min="15851" max="15851" width="14" style="18" customWidth="1"/>
    <col min="15852" max="15852" width="1.7109375" style="18" customWidth="1"/>
    <col min="15853" max="16097" width="11.42578125" style="18"/>
    <col min="16098" max="16098" width="4.42578125" style="18" customWidth="1"/>
    <col min="16099" max="16099" width="11.42578125" style="18"/>
    <col min="16100" max="16100" width="17.5703125" style="18" customWidth="1"/>
    <col min="16101" max="16101" width="11.5703125" style="18" customWidth="1"/>
    <col min="16102" max="16105" width="11.42578125" style="18"/>
    <col min="16106" max="16106" width="22.5703125" style="18" customWidth="1"/>
    <col min="16107" max="16107" width="14" style="18" customWidth="1"/>
    <col min="16108" max="16108" width="1.7109375" style="18" customWidth="1"/>
    <col min="16109" max="16384" width="11.42578125" style="18"/>
  </cols>
  <sheetData>
    <row r="1" spans="2:10" ht="6" customHeight="1" thickBot="1"/>
    <row r="2" spans="2:10" ht="19.5" customHeight="1">
      <c r="B2" s="19"/>
      <c r="C2" s="20"/>
      <c r="D2" s="21" t="s">
        <v>19</v>
      </c>
      <c r="E2" s="22"/>
      <c r="F2" s="22"/>
      <c r="G2" s="22"/>
      <c r="H2" s="22"/>
      <c r="I2" s="23"/>
      <c r="J2" s="24" t="s">
        <v>20</v>
      </c>
    </row>
    <row r="3" spans="2:10" ht="13.5" thickBot="1">
      <c r="B3" s="25"/>
      <c r="C3" s="26"/>
      <c r="D3" s="27"/>
      <c r="E3" s="28"/>
      <c r="F3" s="28"/>
      <c r="G3" s="28"/>
      <c r="H3" s="28"/>
      <c r="I3" s="29"/>
      <c r="J3" s="30"/>
    </row>
    <row r="4" spans="2:10">
      <c r="B4" s="25"/>
      <c r="C4" s="26"/>
      <c r="D4" s="21" t="s">
        <v>21</v>
      </c>
      <c r="E4" s="22"/>
      <c r="F4" s="22"/>
      <c r="G4" s="22"/>
      <c r="H4" s="22"/>
      <c r="I4" s="23"/>
      <c r="J4" s="24" t="s">
        <v>22</v>
      </c>
    </row>
    <row r="5" spans="2:10">
      <c r="B5" s="25"/>
      <c r="C5" s="26"/>
      <c r="D5" s="31"/>
      <c r="E5" s="32"/>
      <c r="F5" s="32"/>
      <c r="G5" s="32"/>
      <c r="H5" s="32"/>
      <c r="I5" s="33"/>
      <c r="J5" s="34"/>
    </row>
    <row r="6" spans="2:10" ht="13.5" thickBot="1">
      <c r="B6" s="35"/>
      <c r="C6" s="36"/>
      <c r="D6" s="27"/>
      <c r="E6" s="28"/>
      <c r="F6" s="28"/>
      <c r="G6" s="28"/>
      <c r="H6" s="28"/>
      <c r="I6" s="29"/>
      <c r="J6" s="30"/>
    </row>
    <row r="7" spans="2:10">
      <c r="B7" s="37"/>
      <c r="J7" s="38"/>
    </row>
    <row r="8" spans="2:10">
      <c r="B8" s="37"/>
      <c r="J8" s="38"/>
    </row>
    <row r="9" spans="2:10">
      <c r="B9" s="37"/>
      <c r="J9" s="38"/>
    </row>
    <row r="10" spans="2:10">
      <c r="B10" s="37"/>
      <c r="C10" s="39" t="s">
        <v>23</v>
      </c>
      <c r="E10" s="40"/>
      <c r="J10" s="38"/>
    </row>
    <row r="11" spans="2:10">
      <c r="B11" s="37"/>
      <c r="J11" s="38"/>
    </row>
    <row r="12" spans="2:10">
      <c r="B12" s="37"/>
      <c r="C12" s="39" t="s">
        <v>265</v>
      </c>
      <c r="J12" s="38"/>
    </row>
    <row r="13" spans="2:10">
      <c r="B13" s="37"/>
      <c r="C13" s="39" t="s">
        <v>267</v>
      </c>
      <c r="J13" s="38"/>
    </row>
    <row r="14" spans="2:10">
      <c r="B14" s="37"/>
      <c r="J14" s="38"/>
    </row>
    <row r="15" spans="2:10">
      <c r="B15" s="37"/>
      <c r="C15" s="18" t="s">
        <v>268</v>
      </c>
      <c r="J15" s="38"/>
    </row>
    <row r="16" spans="2:10">
      <c r="B16" s="37"/>
      <c r="C16" s="41"/>
      <c r="J16" s="38"/>
    </row>
    <row r="17" spans="2:10">
      <c r="B17" s="37"/>
      <c r="C17" s="18" t="s">
        <v>24</v>
      </c>
      <c r="D17" s="40"/>
      <c r="H17" s="42" t="s">
        <v>25</v>
      </c>
      <c r="I17" s="42" t="s">
        <v>26</v>
      </c>
      <c r="J17" s="38"/>
    </row>
    <row r="18" spans="2:10">
      <c r="B18" s="37"/>
      <c r="C18" s="39" t="s">
        <v>27</v>
      </c>
      <c r="D18" s="39"/>
      <c r="E18" s="39"/>
      <c r="F18" s="39"/>
      <c r="H18" s="43">
        <v>194</v>
      </c>
      <c r="I18" s="113">
        <v>83734218</v>
      </c>
      <c r="J18" s="38"/>
    </row>
    <row r="19" spans="2:10">
      <c r="B19" s="37"/>
      <c r="C19" s="18" t="s">
        <v>28</v>
      </c>
      <c r="H19" s="44">
        <v>1</v>
      </c>
      <c r="I19" s="45">
        <v>1</v>
      </c>
      <c r="J19" s="38"/>
    </row>
    <row r="20" spans="2:10">
      <c r="B20" s="37"/>
      <c r="C20" s="18" t="s">
        <v>29</v>
      </c>
      <c r="H20" s="44">
        <v>0</v>
      </c>
      <c r="I20" s="45">
        <v>0</v>
      </c>
      <c r="J20" s="38"/>
    </row>
    <row r="21" spans="2:10">
      <c r="B21" s="37"/>
      <c r="C21" s="18" t="s">
        <v>30</v>
      </c>
      <c r="H21" s="44">
        <v>173</v>
      </c>
      <c r="I21" s="46">
        <v>47729021</v>
      </c>
      <c r="J21" s="38"/>
    </row>
    <row r="22" spans="2:10">
      <c r="B22" s="37"/>
      <c r="C22" s="18" t="s">
        <v>269</v>
      </c>
      <c r="H22" s="44">
        <v>19</v>
      </c>
      <c r="I22" s="45">
        <v>35815830</v>
      </c>
      <c r="J22" s="38"/>
    </row>
    <row r="23" spans="2:10" ht="13.5" thickBot="1">
      <c r="B23" s="37"/>
      <c r="C23" s="18" t="s">
        <v>276</v>
      </c>
      <c r="H23" s="47">
        <v>1</v>
      </c>
      <c r="I23" s="48">
        <v>189366</v>
      </c>
      <c r="J23" s="38"/>
    </row>
    <row r="24" spans="2:10">
      <c r="B24" s="37"/>
      <c r="C24" s="39" t="s">
        <v>31</v>
      </c>
      <c r="D24" s="39"/>
      <c r="E24" s="39"/>
      <c r="F24" s="39"/>
      <c r="H24" s="43">
        <f>H19+H20+H21+H22+H23</f>
        <v>194</v>
      </c>
      <c r="I24" s="49">
        <f>I19+I20+I21+I22+I23</f>
        <v>83734218</v>
      </c>
      <c r="J24" s="38"/>
    </row>
    <row r="25" spans="2:10">
      <c r="B25" s="37"/>
      <c r="C25" s="18" t="s">
        <v>32</v>
      </c>
      <c r="H25" s="44">
        <v>0</v>
      </c>
      <c r="I25" s="45">
        <v>0</v>
      </c>
      <c r="J25" s="38"/>
    </row>
    <row r="26" spans="2:10" ht="13.5" thickBot="1">
      <c r="B26" s="37"/>
      <c r="C26" s="18" t="s">
        <v>33</v>
      </c>
      <c r="H26" s="47">
        <v>0</v>
      </c>
      <c r="I26" s="48">
        <v>0</v>
      </c>
      <c r="J26" s="38"/>
    </row>
    <row r="27" spans="2:10">
      <c r="B27" s="37"/>
      <c r="C27" s="39" t="s">
        <v>34</v>
      </c>
      <c r="D27" s="39"/>
      <c r="E27" s="39"/>
      <c r="F27" s="39"/>
      <c r="H27" s="43">
        <f>H25+H26</f>
        <v>0</v>
      </c>
      <c r="I27" s="49">
        <f>I25+I26</f>
        <v>0</v>
      </c>
      <c r="J27" s="38"/>
    </row>
    <row r="28" spans="2:10" ht="13.5" thickBot="1">
      <c r="B28" s="37"/>
      <c r="C28" s="18" t="s">
        <v>35</v>
      </c>
      <c r="D28" s="39"/>
      <c r="E28" s="39"/>
      <c r="F28" s="39"/>
      <c r="H28" s="47">
        <v>0</v>
      </c>
      <c r="I28" s="48">
        <v>0</v>
      </c>
      <c r="J28" s="38"/>
    </row>
    <row r="29" spans="2:10">
      <c r="B29" s="37"/>
      <c r="C29" s="39" t="s">
        <v>36</v>
      </c>
      <c r="D29" s="39"/>
      <c r="E29" s="39"/>
      <c r="F29" s="39"/>
      <c r="H29" s="44">
        <f>H28</f>
        <v>0</v>
      </c>
      <c r="I29" s="45">
        <f>I28</f>
        <v>0</v>
      </c>
      <c r="J29" s="38"/>
    </row>
    <row r="30" spans="2:10">
      <c r="B30" s="37"/>
      <c r="C30" s="39"/>
      <c r="D30" s="39"/>
      <c r="E30" s="39"/>
      <c r="F30" s="39"/>
      <c r="H30" s="50"/>
      <c r="I30" s="49"/>
      <c r="J30" s="38"/>
    </row>
    <row r="31" spans="2:10" ht="13.5" thickBot="1">
      <c r="B31" s="37"/>
      <c r="C31" s="39" t="s">
        <v>37</v>
      </c>
      <c r="D31" s="39"/>
      <c r="H31" s="51">
        <f>H24+H27+H29</f>
        <v>194</v>
      </c>
      <c r="I31" s="52">
        <f>I24+I27+I29</f>
        <v>83734218</v>
      </c>
      <c r="J31" s="38"/>
    </row>
    <row r="32" spans="2:10" ht="13.5" thickTop="1">
      <c r="B32" s="37"/>
      <c r="C32" s="39"/>
      <c r="D32" s="39"/>
      <c r="H32" s="53"/>
      <c r="I32" s="45"/>
      <c r="J32" s="38"/>
    </row>
    <row r="33" spans="2:14">
      <c r="B33" s="37"/>
      <c r="G33" s="53"/>
      <c r="H33" s="53"/>
      <c r="I33" s="53"/>
      <c r="J33" s="38"/>
      <c r="N33" s="18" t="s">
        <v>38</v>
      </c>
    </row>
    <row r="34" spans="2:14">
      <c r="B34" s="37"/>
      <c r="G34" s="53"/>
      <c r="H34" s="53"/>
      <c r="I34" s="53"/>
      <c r="J34" s="38"/>
    </row>
    <row r="35" spans="2:14">
      <c r="B35" s="37"/>
      <c r="G35" s="53"/>
      <c r="H35" s="53"/>
      <c r="I35" s="53"/>
      <c r="J35" s="38"/>
    </row>
    <row r="36" spans="2:14" ht="13.5" thickBot="1">
      <c r="B36" s="37"/>
      <c r="C36" s="54" t="s">
        <v>278</v>
      </c>
      <c r="D36" s="55"/>
      <c r="G36" s="54" t="s">
        <v>39</v>
      </c>
      <c r="H36" s="55"/>
      <c r="I36" s="53"/>
      <c r="J36" s="38"/>
    </row>
    <row r="37" spans="2:14" ht="4.5" customHeight="1">
      <c r="B37" s="37"/>
      <c r="C37" s="53"/>
      <c r="D37" s="53"/>
      <c r="G37" s="53"/>
      <c r="H37" s="53"/>
      <c r="I37" s="53"/>
      <c r="J37" s="38"/>
    </row>
    <row r="38" spans="2:14">
      <c r="B38" s="37"/>
      <c r="C38" s="39" t="s">
        <v>279</v>
      </c>
      <c r="G38" s="56" t="s">
        <v>40</v>
      </c>
      <c r="H38" s="53"/>
      <c r="I38" s="53"/>
      <c r="J38" s="38"/>
    </row>
    <row r="39" spans="2:14">
      <c r="B39" s="37"/>
      <c r="C39" s="39" t="s">
        <v>280</v>
      </c>
      <c r="G39" s="53"/>
      <c r="H39" s="53"/>
      <c r="I39" s="53"/>
      <c r="J39" s="38"/>
    </row>
    <row r="40" spans="2:14" ht="18.75" customHeight="1" thickBot="1">
      <c r="B40" s="57"/>
      <c r="C40" s="58"/>
      <c r="D40" s="58"/>
      <c r="E40" s="58"/>
      <c r="F40" s="58"/>
      <c r="G40" s="55"/>
      <c r="H40" s="55"/>
      <c r="I40" s="55"/>
      <c r="J40" s="59"/>
    </row>
  </sheetData>
  <pageMargins left="0.7" right="0.7" top="0.75" bottom="0.75" header="0.3" footer="0.3"/>
  <pageSetup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B1:WUK30"/>
  <sheetViews>
    <sheetView showGridLines="0" zoomScale="84" zoomScaleNormal="84" zoomScaleSheetLayoutView="100" workbookViewId="0">
      <selection activeCell="N30" sqref="N30"/>
    </sheetView>
  </sheetViews>
  <sheetFormatPr baseColWidth="10" defaultRowHeight="12.75"/>
  <cols>
    <col min="1" max="1" width="4.42578125" style="18" customWidth="1"/>
    <col min="2" max="2" width="11.42578125" style="18"/>
    <col min="3" max="3" width="12.85546875" style="18" customWidth="1"/>
    <col min="4" max="4" width="22" style="18" customWidth="1"/>
    <col min="5" max="8" width="11.42578125" style="18"/>
    <col min="9" max="9" width="24.7109375" style="18" customWidth="1"/>
    <col min="10" max="10" width="12.5703125" style="18" customWidth="1"/>
    <col min="11" max="11" width="1.7109375" style="18" customWidth="1"/>
    <col min="12" max="223" width="11.42578125" style="18"/>
    <col min="224" max="224" width="4.42578125" style="18" customWidth="1"/>
    <col min="225" max="225" width="11.42578125" style="18"/>
    <col min="226" max="226" width="17.5703125" style="18" customWidth="1"/>
    <col min="227" max="227" width="11.5703125" style="18" customWidth="1"/>
    <col min="228" max="231" width="11.42578125" style="18"/>
    <col min="232" max="232" width="22.5703125" style="18" customWidth="1"/>
    <col min="233" max="233" width="14" style="18" customWidth="1"/>
    <col min="234" max="234" width="1.7109375" style="18" customWidth="1"/>
    <col min="235" max="479" width="11.42578125" style="18"/>
    <col min="480" max="480" width="4.42578125" style="18" customWidth="1"/>
    <col min="481" max="481" width="11.42578125" style="18"/>
    <col min="482" max="482" width="17.5703125" style="18" customWidth="1"/>
    <col min="483" max="483" width="11.5703125" style="18" customWidth="1"/>
    <col min="484" max="487" width="11.42578125" style="18"/>
    <col min="488" max="488" width="22.5703125" style="18" customWidth="1"/>
    <col min="489" max="489" width="14" style="18" customWidth="1"/>
    <col min="490" max="490" width="1.7109375" style="18" customWidth="1"/>
    <col min="491" max="735" width="11.42578125" style="18"/>
    <col min="736" max="736" width="4.42578125" style="18" customWidth="1"/>
    <col min="737" max="737" width="11.42578125" style="18"/>
    <col min="738" max="738" width="17.5703125" style="18" customWidth="1"/>
    <col min="739" max="739" width="11.5703125" style="18" customWidth="1"/>
    <col min="740" max="743" width="11.42578125" style="18"/>
    <col min="744" max="744" width="22.5703125" style="18" customWidth="1"/>
    <col min="745" max="745" width="14" style="18" customWidth="1"/>
    <col min="746" max="746" width="1.7109375" style="18" customWidth="1"/>
    <col min="747" max="991" width="11.42578125" style="18"/>
    <col min="992" max="992" width="4.42578125" style="18" customWidth="1"/>
    <col min="993" max="993" width="11.42578125" style="18"/>
    <col min="994" max="994" width="17.5703125" style="18" customWidth="1"/>
    <col min="995" max="995" width="11.5703125" style="18" customWidth="1"/>
    <col min="996" max="999" width="11.42578125" style="18"/>
    <col min="1000" max="1000" width="22.5703125" style="18" customWidth="1"/>
    <col min="1001" max="1001" width="14" style="18" customWidth="1"/>
    <col min="1002" max="1002" width="1.7109375" style="18" customWidth="1"/>
    <col min="1003" max="1247" width="11.42578125" style="18"/>
    <col min="1248" max="1248" width="4.42578125" style="18" customWidth="1"/>
    <col min="1249" max="1249" width="11.42578125" style="18"/>
    <col min="1250" max="1250" width="17.5703125" style="18" customWidth="1"/>
    <col min="1251" max="1251" width="11.5703125" style="18" customWidth="1"/>
    <col min="1252" max="1255" width="11.42578125" style="18"/>
    <col min="1256" max="1256" width="22.5703125" style="18" customWidth="1"/>
    <col min="1257" max="1257" width="14" style="18" customWidth="1"/>
    <col min="1258" max="1258" width="1.7109375" style="18" customWidth="1"/>
    <col min="1259" max="1503" width="11.42578125" style="18"/>
    <col min="1504" max="1504" width="4.42578125" style="18" customWidth="1"/>
    <col min="1505" max="1505" width="11.42578125" style="18"/>
    <col min="1506" max="1506" width="17.5703125" style="18" customWidth="1"/>
    <col min="1507" max="1507" width="11.5703125" style="18" customWidth="1"/>
    <col min="1508" max="1511" width="11.42578125" style="18"/>
    <col min="1512" max="1512" width="22.5703125" style="18" customWidth="1"/>
    <col min="1513" max="1513" width="14" style="18" customWidth="1"/>
    <col min="1514" max="1514" width="1.7109375" style="18" customWidth="1"/>
    <col min="1515" max="1759" width="11.42578125" style="18"/>
    <col min="1760" max="1760" width="4.42578125" style="18" customWidth="1"/>
    <col min="1761" max="1761" width="11.42578125" style="18"/>
    <col min="1762" max="1762" width="17.5703125" style="18" customWidth="1"/>
    <col min="1763" max="1763" width="11.5703125" style="18" customWidth="1"/>
    <col min="1764" max="1767" width="11.42578125" style="18"/>
    <col min="1768" max="1768" width="22.5703125" style="18" customWidth="1"/>
    <col min="1769" max="1769" width="14" style="18" customWidth="1"/>
    <col min="1770" max="1770" width="1.7109375" style="18" customWidth="1"/>
    <col min="1771" max="2015" width="11.42578125" style="18"/>
    <col min="2016" max="2016" width="4.42578125" style="18" customWidth="1"/>
    <col min="2017" max="2017" width="11.42578125" style="18"/>
    <col min="2018" max="2018" width="17.5703125" style="18" customWidth="1"/>
    <col min="2019" max="2019" width="11.5703125" style="18" customWidth="1"/>
    <col min="2020" max="2023" width="11.42578125" style="18"/>
    <col min="2024" max="2024" width="22.5703125" style="18" customWidth="1"/>
    <col min="2025" max="2025" width="14" style="18" customWidth="1"/>
    <col min="2026" max="2026" width="1.7109375" style="18" customWidth="1"/>
    <col min="2027" max="2271" width="11.42578125" style="18"/>
    <col min="2272" max="2272" width="4.42578125" style="18" customWidth="1"/>
    <col min="2273" max="2273" width="11.42578125" style="18"/>
    <col min="2274" max="2274" width="17.5703125" style="18" customWidth="1"/>
    <col min="2275" max="2275" width="11.5703125" style="18" customWidth="1"/>
    <col min="2276" max="2279" width="11.42578125" style="18"/>
    <col min="2280" max="2280" width="22.5703125" style="18" customWidth="1"/>
    <col min="2281" max="2281" width="14" style="18" customWidth="1"/>
    <col min="2282" max="2282" width="1.7109375" style="18" customWidth="1"/>
    <col min="2283" max="2527" width="11.42578125" style="18"/>
    <col min="2528" max="2528" width="4.42578125" style="18" customWidth="1"/>
    <col min="2529" max="2529" width="11.42578125" style="18"/>
    <col min="2530" max="2530" width="17.5703125" style="18" customWidth="1"/>
    <col min="2531" max="2531" width="11.5703125" style="18" customWidth="1"/>
    <col min="2532" max="2535" width="11.42578125" style="18"/>
    <col min="2536" max="2536" width="22.5703125" style="18" customWidth="1"/>
    <col min="2537" max="2537" width="14" style="18" customWidth="1"/>
    <col min="2538" max="2538" width="1.7109375" style="18" customWidth="1"/>
    <col min="2539" max="2783" width="11.42578125" style="18"/>
    <col min="2784" max="2784" width="4.42578125" style="18" customWidth="1"/>
    <col min="2785" max="2785" width="11.42578125" style="18"/>
    <col min="2786" max="2786" width="17.5703125" style="18" customWidth="1"/>
    <col min="2787" max="2787" width="11.5703125" style="18" customWidth="1"/>
    <col min="2788" max="2791" width="11.42578125" style="18"/>
    <col min="2792" max="2792" width="22.5703125" style="18" customWidth="1"/>
    <col min="2793" max="2793" width="14" style="18" customWidth="1"/>
    <col min="2794" max="2794" width="1.7109375" style="18" customWidth="1"/>
    <col min="2795" max="3039" width="11.42578125" style="18"/>
    <col min="3040" max="3040" width="4.42578125" style="18" customWidth="1"/>
    <col min="3041" max="3041" width="11.42578125" style="18"/>
    <col min="3042" max="3042" width="17.5703125" style="18" customWidth="1"/>
    <col min="3043" max="3043" width="11.5703125" style="18" customWidth="1"/>
    <col min="3044" max="3047" width="11.42578125" style="18"/>
    <col min="3048" max="3048" width="22.5703125" style="18" customWidth="1"/>
    <col min="3049" max="3049" width="14" style="18" customWidth="1"/>
    <col min="3050" max="3050" width="1.7109375" style="18" customWidth="1"/>
    <col min="3051" max="3295" width="11.42578125" style="18"/>
    <col min="3296" max="3296" width="4.42578125" style="18" customWidth="1"/>
    <col min="3297" max="3297" width="11.42578125" style="18"/>
    <col min="3298" max="3298" width="17.5703125" style="18" customWidth="1"/>
    <col min="3299" max="3299" width="11.5703125" style="18" customWidth="1"/>
    <col min="3300" max="3303" width="11.42578125" style="18"/>
    <col min="3304" max="3304" width="22.5703125" style="18" customWidth="1"/>
    <col min="3305" max="3305" width="14" style="18" customWidth="1"/>
    <col min="3306" max="3306" width="1.7109375" style="18" customWidth="1"/>
    <col min="3307" max="3551" width="11.42578125" style="18"/>
    <col min="3552" max="3552" width="4.42578125" style="18" customWidth="1"/>
    <col min="3553" max="3553" width="11.42578125" style="18"/>
    <col min="3554" max="3554" width="17.5703125" style="18" customWidth="1"/>
    <col min="3555" max="3555" width="11.5703125" style="18" customWidth="1"/>
    <col min="3556" max="3559" width="11.42578125" style="18"/>
    <col min="3560" max="3560" width="22.5703125" style="18" customWidth="1"/>
    <col min="3561" max="3561" width="14" style="18" customWidth="1"/>
    <col min="3562" max="3562" width="1.7109375" style="18" customWidth="1"/>
    <col min="3563" max="3807" width="11.42578125" style="18"/>
    <col min="3808" max="3808" width="4.42578125" style="18" customWidth="1"/>
    <col min="3809" max="3809" width="11.42578125" style="18"/>
    <col min="3810" max="3810" width="17.5703125" style="18" customWidth="1"/>
    <col min="3811" max="3811" width="11.5703125" style="18" customWidth="1"/>
    <col min="3812" max="3815" width="11.42578125" style="18"/>
    <col min="3816" max="3816" width="22.5703125" style="18" customWidth="1"/>
    <col min="3817" max="3817" width="14" style="18" customWidth="1"/>
    <col min="3818" max="3818" width="1.7109375" style="18" customWidth="1"/>
    <col min="3819" max="4063" width="11.42578125" style="18"/>
    <col min="4064" max="4064" width="4.42578125" style="18" customWidth="1"/>
    <col min="4065" max="4065" width="11.42578125" style="18"/>
    <col min="4066" max="4066" width="17.5703125" style="18" customWidth="1"/>
    <col min="4067" max="4067" width="11.5703125" style="18" customWidth="1"/>
    <col min="4068" max="4071" width="11.42578125" style="18"/>
    <col min="4072" max="4072" width="22.5703125" style="18" customWidth="1"/>
    <col min="4073" max="4073" width="14" style="18" customWidth="1"/>
    <col min="4074" max="4074" width="1.7109375" style="18" customWidth="1"/>
    <col min="4075" max="4319" width="11.42578125" style="18"/>
    <col min="4320" max="4320" width="4.42578125" style="18" customWidth="1"/>
    <col min="4321" max="4321" width="11.42578125" style="18"/>
    <col min="4322" max="4322" width="17.5703125" style="18" customWidth="1"/>
    <col min="4323" max="4323" width="11.5703125" style="18" customWidth="1"/>
    <col min="4324" max="4327" width="11.42578125" style="18"/>
    <col min="4328" max="4328" width="22.5703125" style="18" customWidth="1"/>
    <col min="4329" max="4329" width="14" style="18" customWidth="1"/>
    <col min="4330" max="4330" width="1.7109375" style="18" customWidth="1"/>
    <col min="4331" max="4575" width="11.42578125" style="18"/>
    <col min="4576" max="4576" width="4.42578125" style="18" customWidth="1"/>
    <col min="4577" max="4577" width="11.42578125" style="18"/>
    <col min="4578" max="4578" width="17.5703125" style="18" customWidth="1"/>
    <col min="4579" max="4579" width="11.5703125" style="18" customWidth="1"/>
    <col min="4580" max="4583" width="11.42578125" style="18"/>
    <col min="4584" max="4584" width="22.5703125" style="18" customWidth="1"/>
    <col min="4585" max="4585" width="14" style="18" customWidth="1"/>
    <col min="4586" max="4586" width="1.7109375" style="18" customWidth="1"/>
    <col min="4587" max="4831" width="11.42578125" style="18"/>
    <col min="4832" max="4832" width="4.42578125" style="18" customWidth="1"/>
    <col min="4833" max="4833" width="11.42578125" style="18"/>
    <col min="4834" max="4834" width="17.5703125" style="18" customWidth="1"/>
    <col min="4835" max="4835" width="11.5703125" style="18" customWidth="1"/>
    <col min="4836" max="4839" width="11.42578125" style="18"/>
    <col min="4840" max="4840" width="22.5703125" style="18" customWidth="1"/>
    <col min="4841" max="4841" width="14" style="18" customWidth="1"/>
    <col min="4842" max="4842" width="1.7109375" style="18" customWidth="1"/>
    <col min="4843" max="5087" width="11.42578125" style="18"/>
    <col min="5088" max="5088" width="4.42578125" style="18" customWidth="1"/>
    <col min="5089" max="5089" width="11.42578125" style="18"/>
    <col min="5090" max="5090" width="17.5703125" style="18" customWidth="1"/>
    <col min="5091" max="5091" width="11.5703125" style="18" customWidth="1"/>
    <col min="5092" max="5095" width="11.42578125" style="18"/>
    <col min="5096" max="5096" width="22.5703125" style="18" customWidth="1"/>
    <col min="5097" max="5097" width="14" style="18" customWidth="1"/>
    <col min="5098" max="5098" width="1.7109375" style="18" customWidth="1"/>
    <col min="5099" max="5343" width="11.42578125" style="18"/>
    <col min="5344" max="5344" width="4.42578125" style="18" customWidth="1"/>
    <col min="5345" max="5345" width="11.42578125" style="18"/>
    <col min="5346" max="5346" width="17.5703125" style="18" customWidth="1"/>
    <col min="5347" max="5347" width="11.5703125" style="18" customWidth="1"/>
    <col min="5348" max="5351" width="11.42578125" style="18"/>
    <col min="5352" max="5352" width="22.5703125" style="18" customWidth="1"/>
    <col min="5353" max="5353" width="14" style="18" customWidth="1"/>
    <col min="5354" max="5354" width="1.7109375" style="18" customWidth="1"/>
    <col min="5355" max="5599" width="11.42578125" style="18"/>
    <col min="5600" max="5600" width="4.42578125" style="18" customWidth="1"/>
    <col min="5601" max="5601" width="11.42578125" style="18"/>
    <col min="5602" max="5602" width="17.5703125" style="18" customWidth="1"/>
    <col min="5603" max="5603" width="11.5703125" style="18" customWidth="1"/>
    <col min="5604" max="5607" width="11.42578125" style="18"/>
    <col min="5608" max="5608" width="22.5703125" style="18" customWidth="1"/>
    <col min="5609" max="5609" width="14" style="18" customWidth="1"/>
    <col min="5610" max="5610" width="1.7109375" style="18" customWidth="1"/>
    <col min="5611" max="5855" width="11.42578125" style="18"/>
    <col min="5856" max="5856" width="4.42578125" style="18" customWidth="1"/>
    <col min="5857" max="5857" width="11.42578125" style="18"/>
    <col min="5858" max="5858" width="17.5703125" style="18" customWidth="1"/>
    <col min="5859" max="5859" width="11.5703125" style="18" customWidth="1"/>
    <col min="5860" max="5863" width="11.42578125" style="18"/>
    <col min="5864" max="5864" width="22.5703125" style="18" customWidth="1"/>
    <col min="5865" max="5865" width="14" style="18" customWidth="1"/>
    <col min="5866" max="5866" width="1.7109375" style="18" customWidth="1"/>
    <col min="5867" max="6111" width="11.42578125" style="18"/>
    <col min="6112" max="6112" width="4.42578125" style="18" customWidth="1"/>
    <col min="6113" max="6113" width="11.42578125" style="18"/>
    <col min="6114" max="6114" width="17.5703125" style="18" customWidth="1"/>
    <col min="6115" max="6115" width="11.5703125" style="18" customWidth="1"/>
    <col min="6116" max="6119" width="11.42578125" style="18"/>
    <col min="6120" max="6120" width="22.5703125" style="18" customWidth="1"/>
    <col min="6121" max="6121" width="14" style="18" customWidth="1"/>
    <col min="6122" max="6122" width="1.7109375" style="18" customWidth="1"/>
    <col min="6123" max="6367" width="11.42578125" style="18"/>
    <col min="6368" max="6368" width="4.42578125" style="18" customWidth="1"/>
    <col min="6369" max="6369" width="11.42578125" style="18"/>
    <col min="6370" max="6370" width="17.5703125" style="18" customWidth="1"/>
    <col min="6371" max="6371" width="11.5703125" style="18" customWidth="1"/>
    <col min="6372" max="6375" width="11.42578125" style="18"/>
    <col min="6376" max="6376" width="22.5703125" style="18" customWidth="1"/>
    <col min="6377" max="6377" width="14" style="18" customWidth="1"/>
    <col min="6378" max="6378" width="1.7109375" style="18" customWidth="1"/>
    <col min="6379" max="6623" width="11.42578125" style="18"/>
    <col min="6624" max="6624" width="4.42578125" style="18" customWidth="1"/>
    <col min="6625" max="6625" width="11.42578125" style="18"/>
    <col min="6626" max="6626" width="17.5703125" style="18" customWidth="1"/>
    <col min="6627" max="6627" width="11.5703125" style="18" customWidth="1"/>
    <col min="6628" max="6631" width="11.42578125" style="18"/>
    <col min="6632" max="6632" width="22.5703125" style="18" customWidth="1"/>
    <col min="6633" max="6633" width="14" style="18" customWidth="1"/>
    <col min="6634" max="6634" width="1.7109375" style="18" customWidth="1"/>
    <col min="6635" max="6879" width="11.42578125" style="18"/>
    <col min="6880" max="6880" width="4.42578125" style="18" customWidth="1"/>
    <col min="6881" max="6881" width="11.42578125" style="18"/>
    <col min="6882" max="6882" width="17.5703125" style="18" customWidth="1"/>
    <col min="6883" max="6883" width="11.5703125" style="18" customWidth="1"/>
    <col min="6884" max="6887" width="11.42578125" style="18"/>
    <col min="6888" max="6888" width="22.5703125" style="18" customWidth="1"/>
    <col min="6889" max="6889" width="14" style="18" customWidth="1"/>
    <col min="6890" max="6890" width="1.7109375" style="18" customWidth="1"/>
    <col min="6891" max="7135" width="11.42578125" style="18"/>
    <col min="7136" max="7136" width="4.42578125" style="18" customWidth="1"/>
    <col min="7137" max="7137" width="11.42578125" style="18"/>
    <col min="7138" max="7138" width="17.5703125" style="18" customWidth="1"/>
    <col min="7139" max="7139" width="11.5703125" style="18" customWidth="1"/>
    <col min="7140" max="7143" width="11.42578125" style="18"/>
    <col min="7144" max="7144" width="22.5703125" style="18" customWidth="1"/>
    <col min="7145" max="7145" width="14" style="18" customWidth="1"/>
    <col min="7146" max="7146" width="1.7109375" style="18" customWidth="1"/>
    <col min="7147" max="7391" width="11.42578125" style="18"/>
    <col min="7392" max="7392" width="4.42578125" style="18" customWidth="1"/>
    <col min="7393" max="7393" width="11.42578125" style="18"/>
    <col min="7394" max="7394" width="17.5703125" style="18" customWidth="1"/>
    <col min="7395" max="7395" width="11.5703125" style="18" customWidth="1"/>
    <col min="7396" max="7399" width="11.42578125" style="18"/>
    <col min="7400" max="7400" width="22.5703125" style="18" customWidth="1"/>
    <col min="7401" max="7401" width="14" style="18" customWidth="1"/>
    <col min="7402" max="7402" width="1.7109375" style="18" customWidth="1"/>
    <col min="7403" max="7647" width="11.42578125" style="18"/>
    <col min="7648" max="7648" width="4.42578125" style="18" customWidth="1"/>
    <col min="7649" max="7649" width="11.42578125" style="18"/>
    <col min="7650" max="7650" width="17.5703125" style="18" customWidth="1"/>
    <col min="7651" max="7651" width="11.5703125" style="18" customWidth="1"/>
    <col min="7652" max="7655" width="11.42578125" style="18"/>
    <col min="7656" max="7656" width="22.5703125" style="18" customWidth="1"/>
    <col min="7657" max="7657" width="14" style="18" customWidth="1"/>
    <col min="7658" max="7658" width="1.7109375" style="18" customWidth="1"/>
    <col min="7659" max="7903" width="11.42578125" style="18"/>
    <col min="7904" max="7904" width="4.42578125" style="18" customWidth="1"/>
    <col min="7905" max="7905" width="11.42578125" style="18"/>
    <col min="7906" max="7906" width="17.5703125" style="18" customWidth="1"/>
    <col min="7907" max="7907" width="11.5703125" style="18" customWidth="1"/>
    <col min="7908" max="7911" width="11.42578125" style="18"/>
    <col min="7912" max="7912" width="22.5703125" style="18" customWidth="1"/>
    <col min="7913" max="7913" width="14" style="18" customWidth="1"/>
    <col min="7914" max="7914" width="1.7109375" style="18" customWidth="1"/>
    <col min="7915" max="8159" width="11.42578125" style="18"/>
    <col min="8160" max="8160" width="4.42578125" style="18" customWidth="1"/>
    <col min="8161" max="8161" width="11.42578125" style="18"/>
    <col min="8162" max="8162" width="17.5703125" style="18" customWidth="1"/>
    <col min="8163" max="8163" width="11.5703125" style="18" customWidth="1"/>
    <col min="8164" max="8167" width="11.42578125" style="18"/>
    <col min="8168" max="8168" width="22.5703125" style="18" customWidth="1"/>
    <col min="8169" max="8169" width="14" style="18" customWidth="1"/>
    <col min="8170" max="8170" width="1.7109375" style="18" customWidth="1"/>
    <col min="8171" max="8415" width="11.42578125" style="18"/>
    <col min="8416" max="8416" width="4.42578125" style="18" customWidth="1"/>
    <col min="8417" max="8417" width="11.42578125" style="18"/>
    <col min="8418" max="8418" width="17.5703125" style="18" customWidth="1"/>
    <col min="8419" max="8419" width="11.5703125" style="18" customWidth="1"/>
    <col min="8420" max="8423" width="11.42578125" style="18"/>
    <col min="8424" max="8424" width="22.5703125" style="18" customWidth="1"/>
    <col min="8425" max="8425" width="14" style="18" customWidth="1"/>
    <col min="8426" max="8426" width="1.7109375" style="18" customWidth="1"/>
    <col min="8427" max="8671" width="11.42578125" style="18"/>
    <col min="8672" max="8672" width="4.42578125" style="18" customWidth="1"/>
    <col min="8673" max="8673" width="11.42578125" style="18"/>
    <col min="8674" max="8674" width="17.5703125" style="18" customWidth="1"/>
    <col min="8675" max="8675" width="11.5703125" style="18" customWidth="1"/>
    <col min="8676" max="8679" width="11.42578125" style="18"/>
    <col min="8680" max="8680" width="22.5703125" style="18" customWidth="1"/>
    <col min="8681" max="8681" width="14" style="18" customWidth="1"/>
    <col min="8682" max="8682" width="1.7109375" style="18" customWidth="1"/>
    <col min="8683" max="8927" width="11.42578125" style="18"/>
    <col min="8928" max="8928" width="4.42578125" style="18" customWidth="1"/>
    <col min="8929" max="8929" width="11.42578125" style="18"/>
    <col min="8930" max="8930" width="17.5703125" style="18" customWidth="1"/>
    <col min="8931" max="8931" width="11.5703125" style="18" customWidth="1"/>
    <col min="8932" max="8935" width="11.42578125" style="18"/>
    <col min="8936" max="8936" width="22.5703125" style="18" customWidth="1"/>
    <col min="8937" max="8937" width="14" style="18" customWidth="1"/>
    <col min="8938" max="8938" width="1.7109375" style="18" customWidth="1"/>
    <col min="8939" max="9183" width="11.42578125" style="18"/>
    <col min="9184" max="9184" width="4.42578125" style="18" customWidth="1"/>
    <col min="9185" max="9185" width="11.42578125" style="18"/>
    <col min="9186" max="9186" width="17.5703125" style="18" customWidth="1"/>
    <col min="9187" max="9187" width="11.5703125" style="18" customWidth="1"/>
    <col min="9188" max="9191" width="11.42578125" style="18"/>
    <col min="9192" max="9192" width="22.5703125" style="18" customWidth="1"/>
    <col min="9193" max="9193" width="14" style="18" customWidth="1"/>
    <col min="9194" max="9194" width="1.7109375" style="18" customWidth="1"/>
    <col min="9195" max="9439" width="11.42578125" style="18"/>
    <col min="9440" max="9440" width="4.42578125" style="18" customWidth="1"/>
    <col min="9441" max="9441" width="11.42578125" style="18"/>
    <col min="9442" max="9442" width="17.5703125" style="18" customWidth="1"/>
    <col min="9443" max="9443" width="11.5703125" style="18" customWidth="1"/>
    <col min="9444" max="9447" width="11.42578125" style="18"/>
    <col min="9448" max="9448" width="22.5703125" style="18" customWidth="1"/>
    <col min="9449" max="9449" width="14" style="18" customWidth="1"/>
    <col min="9450" max="9450" width="1.7109375" style="18" customWidth="1"/>
    <col min="9451" max="9695" width="11.42578125" style="18"/>
    <col min="9696" max="9696" width="4.42578125" style="18" customWidth="1"/>
    <col min="9697" max="9697" width="11.42578125" style="18"/>
    <col min="9698" max="9698" width="17.5703125" style="18" customWidth="1"/>
    <col min="9699" max="9699" width="11.5703125" style="18" customWidth="1"/>
    <col min="9700" max="9703" width="11.42578125" style="18"/>
    <col min="9704" max="9704" width="22.5703125" style="18" customWidth="1"/>
    <col min="9705" max="9705" width="14" style="18" customWidth="1"/>
    <col min="9706" max="9706" width="1.7109375" style="18" customWidth="1"/>
    <col min="9707" max="9951" width="11.42578125" style="18"/>
    <col min="9952" max="9952" width="4.42578125" style="18" customWidth="1"/>
    <col min="9953" max="9953" width="11.42578125" style="18"/>
    <col min="9954" max="9954" width="17.5703125" style="18" customWidth="1"/>
    <col min="9955" max="9955" width="11.5703125" style="18" customWidth="1"/>
    <col min="9956" max="9959" width="11.42578125" style="18"/>
    <col min="9960" max="9960" width="22.5703125" style="18" customWidth="1"/>
    <col min="9961" max="9961" width="14" style="18" customWidth="1"/>
    <col min="9962" max="9962" width="1.7109375" style="18" customWidth="1"/>
    <col min="9963" max="10207" width="11.42578125" style="18"/>
    <col min="10208" max="10208" width="4.42578125" style="18" customWidth="1"/>
    <col min="10209" max="10209" width="11.42578125" style="18"/>
    <col min="10210" max="10210" width="17.5703125" style="18" customWidth="1"/>
    <col min="10211" max="10211" width="11.5703125" style="18" customWidth="1"/>
    <col min="10212" max="10215" width="11.42578125" style="18"/>
    <col min="10216" max="10216" width="22.5703125" style="18" customWidth="1"/>
    <col min="10217" max="10217" width="14" style="18" customWidth="1"/>
    <col min="10218" max="10218" width="1.7109375" style="18" customWidth="1"/>
    <col min="10219" max="10463" width="11.42578125" style="18"/>
    <col min="10464" max="10464" width="4.42578125" style="18" customWidth="1"/>
    <col min="10465" max="10465" width="11.42578125" style="18"/>
    <col min="10466" max="10466" width="17.5703125" style="18" customWidth="1"/>
    <col min="10467" max="10467" width="11.5703125" style="18" customWidth="1"/>
    <col min="10468" max="10471" width="11.42578125" style="18"/>
    <col min="10472" max="10472" width="22.5703125" style="18" customWidth="1"/>
    <col min="10473" max="10473" width="14" style="18" customWidth="1"/>
    <col min="10474" max="10474" width="1.7109375" style="18" customWidth="1"/>
    <col min="10475" max="10719" width="11.42578125" style="18"/>
    <col min="10720" max="10720" width="4.42578125" style="18" customWidth="1"/>
    <col min="10721" max="10721" width="11.42578125" style="18"/>
    <col min="10722" max="10722" width="17.5703125" style="18" customWidth="1"/>
    <col min="10723" max="10723" width="11.5703125" style="18" customWidth="1"/>
    <col min="10724" max="10727" width="11.42578125" style="18"/>
    <col min="10728" max="10728" width="22.5703125" style="18" customWidth="1"/>
    <col min="10729" max="10729" width="14" style="18" customWidth="1"/>
    <col min="10730" max="10730" width="1.7109375" style="18" customWidth="1"/>
    <col min="10731" max="10975" width="11.42578125" style="18"/>
    <col min="10976" max="10976" width="4.42578125" style="18" customWidth="1"/>
    <col min="10977" max="10977" width="11.42578125" style="18"/>
    <col min="10978" max="10978" width="17.5703125" style="18" customWidth="1"/>
    <col min="10979" max="10979" width="11.5703125" style="18" customWidth="1"/>
    <col min="10980" max="10983" width="11.42578125" style="18"/>
    <col min="10984" max="10984" width="22.5703125" style="18" customWidth="1"/>
    <col min="10985" max="10985" width="14" style="18" customWidth="1"/>
    <col min="10986" max="10986" width="1.7109375" style="18" customWidth="1"/>
    <col min="10987" max="11231" width="11.42578125" style="18"/>
    <col min="11232" max="11232" width="4.42578125" style="18" customWidth="1"/>
    <col min="11233" max="11233" width="11.42578125" style="18"/>
    <col min="11234" max="11234" width="17.5703125" style="18" customWidth="1"/>
    <col min="11235" max="11235" width="11.5703125" style="18" customWidth="1"/>
    <col min="11236" max="11239" width="11.42578125" style="18"/>
    <col min="11240" max="11240" width="22.5703125" style="18" customWidth="1"/>
    <col min="11241" max="11241" width="14" style="18" customWidth="1"/>
    <col min="11242" max="11242" width="1.7109375" style="18" customWidth="1"/>
    <col min="11243" max="11487" width="11.42578125" style="18"/>
    <col min="11488" max="11488" width="4.42578125" style="18" customWidth="1"/>
    <col min="11489" max="11489" width="11.42578125" style="18"/>
    <col min="11490" max="11490" width="17.5703125" style="18" customWidth="1"/>
    <col min="11491" max="11491" width="11.5703125" style="18" customWidth="1"/>
    <col min="11492" max="11495" width="11.42578125" style="18"/>
    <col min="11496" max="11496" width="22.5703125" style="18" customWidth="1"/>
    <col min="11497" max="11497" width="14" style="18" customWidth="1"/>
    <col min="11498" max="11498" width="1.7109375" style="18" customWidth="1"/>
    <col min="11499" max="11743" width="11.42578125" style="18"/>
    <col min="11744" max="11744" width="4.42578125" style="18" customWidth="1"/>
    <col min="11745" max="11745" width="11.42578125" style="18"/>
    <col min="11746" max="11746" width="17.5703125" style="18" customWidth="1"/>
    <col min="11747" max="11747" width="11.5703125" style="18" customWidth="1"/>
    <col min="11748" max="11751" width="11.42578125" style="18"/>
    <col min="11752" max="11752" width="22.5703125" style="18" customWidth="1"/>
    <col min="11753" max="11753" width="14" style="18" customWidth="1"/>
    <col min="11754" max="11754" width="1.7109375" style="18" customWidth="1"/>
    <col min="11755" max="11999" width="11.42578125" style="18"/>
    <col min="12000" max="12000" width="4.42578125" style="18" customWidth="1"/>
    <col min="12001" max="12001" width="11.42578125" style="18"/>
    <col min="12002" max="12002" width="17.5703125" style="18" customWidth="1"/>
    <col min="12003" max="12003" width="11.5703125" style="18" customWidth="1"/>
    <col min="12004" max="12007" width="11.42578125" style="18"/>
    <col min="12008" max="12008" width="22.5703125" style="18" customWidth="1"/>
    <col min="12009" max="12009" width="14" style="18" customWidth="1"/>
    <col min="12010" max="12010" width="1.7109375" style="18" customWidth="1"/>
    <col min="12011" max="12255" width="11.42578125" style="18"/>
    <col min="12256" max="12256" width="4.42578125" style="18" customWidth="1"/>
    <col min="12257" max="12257" width="11.42578125" style="18"/>
    <col min="12258" max="12258" width="17.5703125" style="18" customWidth="1"/>
    <col min="12259" max="12259" width="11.5703125" style="18" customWidth="1"/>
    <col min="12260" max="12263" width="11.42578125" style="18"/>
    <col min="12264" max="12264" width="22.5703125" style="18" customWidth="1"/>
    <col min="12265" max="12265" width="14" style="18" customWidth="1"/>
    <col min="12266" max="12266" width="1.7109375" style="18" customWidth="1"/>
    <col min="12267" max="12511" width="11.42578125" style="18"/>
    <col min="12512" max="12512" width="4.42578125" style="18" customWidth="1"/>
    <col min="12513" max="12513" width="11.42578125" style="18"/>
    <col min="12514" max="12514" width="17.5703125" style="18" customWidth="1"/>
    <col min="12515" max="12515" width="11.5703125" style="18" customWidth="1"/>
    <col min="12516" max="12519" width="11.42578125" style="18"/>
    <col min="12520" max="12520" width="22.5703125" style="18" customWidth="1"/>
    <col min="12521" max="12521" width="14" style="18" customWidth="1"/>
    <col min="12522" max="12522" width="1.7109375" style="18" customWidth="1"/>
    <col min="12523" max="12767" width="11.42578125" style="18"/>
    <col min="12768" max="12768" width="4.42578125" style="18" customWidth="1"/>
    <col min="12769" max="12769" width="11.42578125" style="18"/>
    <col min="12770" max="12770" width="17.5703125" style="18" customWidth="1"/>
    <col min="12771" max="12771" width="11.5703125" style="18" customWidth="1"/>
    <col min="12772" max="12775" width="11.42578125" style="18"/>
    <col min="12776" max="12776" width="22.5703125" style="18" customWidth="1"/>
    <col min="12777" max="12777" width="14" style="18" customWidth="1"/>
    <col min="12778" max="12778" width="1.7109375" style="18" customWidth="1"/>
    <col min="12779" max="13023" width="11.42578125" style="18"/>
    <col min="13024" max="13024" width="4.42578125" style="18" customWidth="1"/>
    <col min="13025" max="13025" width="11.42578125" style="18"/>
    <col min="13026" max="13026" width="17.5703125" style="18" customWidth="1"/>
    <col min="13027" max="13027" width="11.5703125" style="18" customWidth="1"/>
    <col min="13028" max="13031" width="11.42578125" style="18"/>
    <col min="13032" max="13032" width="22.5703125" style="18" customWidth="1"/>
    <col min="13033" max="13033" width="14" style="18" customWidth="1"/>
    <col min="13034" max="13034" width="1.7109375" style="18" customWidth="1"/>
    <col min="13035" max="13279" width="11.42578125" style="18"/>
    <col min="13280" max="13280" width="4.42578125" style="18" customWidth="1"/>
    <col min="13281" max="13281" width="11.42578125" style="18"/>
    <col min="13282" max="13282" width="17.5703125" style="18" customWidth="1"/>
    <col min="13283" max="13283" width="11.5703125" style="18" customWidth="1"/>
    <col min="13284" max="13287" width="11.42578125" style="18"/>
    <col min="13288" max="13288" width="22.5703125" style="18" customWidth="1"/>
    <col min="13289" max="13289" width="14" style="18" customWidth="1"/>
    <col min="13290" max="13290" width="1.7109375" style="18" customWidth="1"/>
    <col min="13291" max="13535" width="11.42578125" style="18"/>
    <col min="13536" max="13536" width="4.42578125" style="18" customWidth="1"/>
    <col min="13537" max="13537" width="11.42578125" style="18"/>
    <col min="13538" max="13538" width="17.5703125" style="18" customWidth="1"/>
    <col min="13539" max="13539" width="11.5703125" style="18" customWidth="1"/>
    <col min="13540" max="13543" width="11.42578125" style="18"/>
    <col min="13544" max="13544" width="22.5703125" style="18" customWidth="1"/>
    <col min="13545" max="13545" width="14" style="18" customWidth="1"/>
    <col min="13546" max="13546" width="1.7109375" style="18" customWidth="1"/>
    <col min="13547" max="13791" width="11.42578125" style="18"/>
    <col min="13792" max="13792" width="4.42578125" style="18" customWidth="1"/>
    <col min="13793" max="13793" width="11.42578125" style="18"/>
    <col min="13794" max="13794" width="17.5703125" style="18" customWidth="1"/>
    <col min="13795" max="13795" width="11.5703125" style="18" customWidth="1"/>
    <col min="13796" max="13799" width="11.42578125" style="18"/>
    <col min="13800" max="13800" width="22.5703125" style="18" customWidth="1"/>
    <col min="13801" max="13801" width="14" style="18" customWidth="1"/>
    <col min="13802" max="13802" width="1.7109375" style="18" customWidth="1"/>
    <col min="13803" max="14047" width="11.42578125" style="18"/>
    <col min="14048" max="14048" width="4.42578125" style="18" customWidth="1"/>
    <col min="14049" max="14049" width="11.42578125" style="18"/>
    <col min="14050" max="14050" width="17.5703125" style="18" customWidth="1"/>
    <col min="14051" max="14051" width="11.5703125" style="18" customWidth="1"/>
    <col min="14052" max="14055" width="11.42578125" style="18"/>
    <col min="14056" max="14056" width="22.5703125" style="18" customWidth="1"/>
    <col min="14057" max="14057" width="14" style="18" customWidth="1"/>
    <col min="14058" max="14058" width="1.7109375" style="18" customWidth="1"/>
    <col min="14059" max="14303" width="11.42578125" style="18"/>
    <col min="14304" max="14304" width="4.42578125" style="18" customWidth="1"/>
    <col min="14305" max="14305" width="11.42578125" style="18"/>
    <col min="14306" max="14306" width="17.5703125" style="18" customWidth="1"/>
    <col min="14307" max="14307" width="11.5703125" style="18" customWidth="1"/>
    <col min="14308" max="14311" width="11.42578125" style="18"/>
    <col min="14312" max="14312" width="22.5703125" style="18" customWidth="1"/>
    <col min="14313" max="14313" width="14" style="18" customWidth="1"/>
    <col min="14314" max="14314" width="1.7109375" style="18" customWidth="1"/>
    <col min="14315" max="14559" width="11.42578125" style="18"/>
    <col min="14560" max="14560" width="4.42578125" style="18" customWidth="1"/>
    <col min="14561" max="14561" width="11.42578125" style="18"/>
    <col min="14562" max="14562" width="17.5703125" style="18" customWidth="1"/>
    <col min="14563" max="14563" width="11.5703125" style="18" customWidth="1"/>
    <col min="14564" max="14567" width="11.42578125" style="18"/>
    <col min="14568" max="14568" width="22.5703125" style="18" customWidth="1"/>
    <col min="14569" max="14569" width="14" style="18" customWidth="1"/>
    <col min="14570" max="14570" width="1.7109375" style="18" customWidth="1"/>
    <col min="14571" max="14815" width="11.42578125" style="18"/>
    <col min="14816" max="14816" width="4.42578125" style="18" customWidth="1"/>
    <col min="14817" max="14817" width="11.42578125" style="18"/>
    <col min="14818" max="14818" width="17.5703125" style="18" customWidth="1"/>
    <col min="14819" max="14819" width="11.5703125" style="18" customWidth="1"/>
    <col min="14820" max="14823" width="11.42578125" style="18"/>
    <col min="14824" max="14824" width="22.5703125" style="18" customWidth="1"/>
    <col min="14825" max="14825" width="14" style="18" customWidth="1"/>
    <col min="14826" max="14826" width="1.7109375" style="18" customWidth="1"/>
    <col min="14827" max="15071" width="11.42578125" style="18"/>
    <col min="15072" max="15072" width="4.42578125" style="18" customWidth="1"/>
    <col min="15073" max="15073" width="11.42578125" style="18"/>
    <col min="15074" max="15074" width="17.5703125" style="18" customWidth="1"/>
    <col min="15075" max="15075" width="11.5703125" style="18" customWidth="1"/>
    <col min="15076" max="15079" width="11.42578125" style="18"/>
    <col min="15080" max="15080" width="22.5703125" style="18" customWidth="1"/>
    <col min="15081" max="15081" width="14" style="18" customWidth="1"/>
    <col min="15082" max="15082" width="1.7109375" style="18" customWidth="1"/>
    <col min="15083" max="15327" width="11.42578125" style="18"/>
    <col min="15328" max="15328" width="4.42578125" style="18" customWidth="1"/>
    <col min="15329" max="15329" width="11.42578125" style="18"/>
    <col min="15330" max="15330" width="17.5703125" style="18" customWidth="1"/>
    <col min="15331" max="15331" width="11.5703125" style="18" customWidth="1"/>
    <col min="15332" max="15335" width="11.42578125" style="18"/>
    <col min="15336" max="15336" width="22.5703125" style="18" customWidth="1"/>
    <col min="15337" max="15337" width="14" style="18" customWidth="1"/>
    <col min="15338" max="15338" width="1.7109375" style="18" customWidth="1"/>
    <col min="15339" max="15583" width="11.42578125" style="18"/>
    <col min="15584" max="15584" width="4.42578125" style="18" customWidth="1"/>
    <col min="15585" max="15585" width="11.42578125" style="18"/>
    <col min="15586" max="15586" width="17.5703125" style="18" customWidth="1"/>
    <col min="15587" max="15587" width="11.5703125" style="18" customWidth="1"/>
    <col min="15588" max="15591" width="11.42578125" style="18"/>
    <col min="15592" max="15592" width="22.5703125" style="18" customWidth="1"/>
    <col min="15593" max="15593" width="14" style="18" customWidth="1"/>
    <col min="15594" max="15594" width="1.7109375" style="18" customWidth="1"/>
    <col min="15595" max="15839" width="11.42578125" style="18"/>
    <col min="15840" max="15840" width="4.42578125" style="18" customWidth="1"/>
    <col min="15841" max="15841" width="11.42578125" style="18"/>
    <col min="15842" max="15842" width="17.5703125" style="18" customWidth="1"/>
    <col min="15843" max="15843" width="11.5703125" style="18" customWidth="1"/>
    <col min="15844" max="15847" width="11.42578125" style="18"/>
    <col min="15848" max="15848" width="22.5703125" style="18" customWidth="1"/>
    <col min="15849" max="15849" width="14" style="18" customWidth="1"/>
    <col min="15850" max="15850" width="1.7109375" style="18" customWidth="1"/>
    <col min="15851" max="16095" width="11.42578125" style="18"/>
    <col min="16096" max="16096" width="4.42578125" style="18" customWidth="1"/>
    <col min="16097" max="16097" width="11.42578125" style="18"/>
    <col min="16098" max="16098" width="17.5703125" style="18" customWidth="1"/>
    <col min="16099" max="16099" width="11.5703125" style="18" customWidth="1"/>
    <col min="16100" max="16103" width="11.42578125" style="18"/>
    <col min="16104" max="16104" width="22.5703125" style="18" customWidth="1"/>
    <col min="16105" max="16105" width="21.5703125" style="18" bestFit="1" customWidth="1"/>
    <col min="16106" max="16106" width="1.7109375" style="18" customWidth="1"/>
    <col min="16107" max="16384" width="11.42578125" style="18"/>
  </cols>
  <sheetData>
    <row r="1" spans="2:10 16102:16105" ht="18" customHeight="1" thickBot="1"/>
    <row r="2" spans="2:10 16102:16105" ht="19.5" customHeight="1">
      <c r="B2" s="19"/>
      <c r="C2" s="20"/>
      <c r="D2" s="21" t="s">
        <v>41</v>
      </c>
      <c r="E2" s="22"/>
      <c r="F2" s="22"/>
      <c r="G2" s="22"/>
      <c r="H2" s="22"/>
      <c r="I2" s="23"/>
      <c r="J2" s="24" t="s">
        <v>42</v>
      </c>
    </row>
    <row r="3" spans="2:10 16102:16105" ht="13.5" thickBot="1">
      <c r="B3" s="25"/>
      <c r="C3" s="26"/>
      <c r="D3" s="27"/>
      <c r="E3" s="28"/>
      <c r="F3" s="28"/>
      <c r="G3" s="28"/>
      <c r="H3" s="28"/>
      <c r="I3" s="29"/>
      <c r="J3" s="30"/>
    </row>
    <row r="4" spans="2:10 16102:16105">
      <c r="B4" s="25"/>
      <c r="C4" s="26"/>
      <c r="E4" s="22"/>
      <c r="F4" s="22"/>
      <c r="G4" s="22"/>
      <c r="H4" s="22"/>
      <c r="I4" s="23"/>
      <c r="J4" s="24" t="s">
        <v>43</v>
      </c>
    </row>
    <row r="5" spans="2:10 16102:16105">
      <c r="B5" s="25"/>
      <c r="C5" s="26"/>
      <c r="D5" s="114" t="s">
        <v>44</v>
      </c>
      <c r="E5" s="115"/>
      <c r="F5" s="115"/>
      <c r="G5" s="115"/>
      <c r="H5" s="115"/>
      <c r="I5" s="116"/>
      <c r="J5" s="34"/>
      <c r="WUH5" s="40"/>
    </row>
    <row r="6" spans="2:10 16102:16105" ht="13.5" thickBot="1">
      <c r="B6" s="35"/>
      <c r="C6" s="36"/>
      <c r="D6" s="27"/>
      <c r="E6" s="28"/>
      <c r="F6" s="28"/>
      <c r="G6" s="28"/>
      <c r="H6" s="28"/>
      <c r="I6" s="29"/>
      <c r="J6" s="30"/>
      <c r="WUI6" s="18" t="s">
        <v>45</v>
      </c>
      <c r="WUJ6" s="18" t="s">
        <v>46</v>
      </c>
      <c r="WUK6" s="60">
        <f ca="1">+TODAY()</f>
        <v>45134</v>
      </c>
    </row>
    <row r="7" spans="2:10 16102:16105">
      <c r="B7" s="37"/>
      <c r="J7" s="38"/>
    </row>
    <row r="8" spans="2:10 16102:16105">
      <c r="B8" s="37"/>
      <c r="J8" s="38"/>
    </row>
    <row r="9" spans="2:10 16102:16105">
      <c r="B9" s="37"/>
      <c r="C9" s="39" t="s">
        <v>47</v>
      </c>
      <c r="D9" s="60"/>
      <c r="E9" s="40"/>
      <c r="J9" s="38"/>
    </row>
    <row r="10" spans="2:10 16102:16105">
      <c r="B10" s="37"/>
      <c r="C10" s="39"/>
      <c r="J10" s="38"/>
    </row>
    <row r="11" spans="2:10 16102:16105">
      <c r="B11" s="37"/>
      <c r="C11" s="39" t="s">
        <v>266</v>
      </c>
      <c r="J11" s="38"/>
    </row>
    <row r="12" spans="2:10 16102:16105">
      <c r="B12" s="37"/>
      <c r="C12" s="39" t="s">
        <v>267</v>
      </c>
      <c r="J12" s="38"/>
    </row>
    <row r="13" spans="2:10 16102:16105">
      <c r="B13" s="37"/>
      <c r="J13" s="38"/>
    </row>
    <row r="14" spans="2:10 16102:16105">
      <c r="B14" s="37"/>
      <c r="C14" s="18" t="s">
        <v>48</v>
      </c>
      <c r="J14" s="38"/>
    </row>
    <row r="15" spans="2:10 16102:16105">
      <c r="B15" s="37"/>
      <c r="C15" s="41"/>
      <c r="J15" s="38"/>
    </row>
    <row r="16" spans="2:10 16102:16105">
      <c r="B16" s="37"/>
      <c r="C16" s="61" t="s">
        <v>49</v>
      </c>
      <c r="D16" s="40"/>
      <c r="H16" s="42" t="s">
        <v>25</v>
      </c>
      <c r="I16" s="42" t="s">
        <v>26</v>
      </c>
      <c r="J16" s="38"/>
    </row>
    <row r="17" spans="2:10">
      <c r="B17" s="37"/>
      <c r="C17" s="39" t="s">
        <v>27</v>
      </c>
      <c r="D17" s="39"/>
      <c r="E17" s="39"/>
      <c r="F17" s="39"/>
      <c r="H17" s="62">
        <v>20</v>
      </c>
      <c r="I17" s="63">
        <v>36005196</v>
      </c>
      <c r="J17" s="38"/>
    </row>
    <row r="18" spans="2:10">
      <c r="B18" s="37"/>
      <c r="C18" s="18" t="s">
        <v>28</v>
      </c>
      <c r="H18" s="64">
        <v>0</v>
      </c>
      <c r="I18" s="65">
        <v>0</v>
      </c>
      <c r="J18" s="38"/>
    </row>
    <row r="19" spans="2:10">
      <c r="B19" s="37"/>
      <c r="C19" s="18" t="s">
        <v>29</v>
      </c>
      <c r="H19" s="64">
        <v>0</v>
      </c>
      <c r="I19" s="65">
        <v>0</v>
      </c>
      <c r="J19" s="38"/>
    </row>
    <row r="20" spans="2:10">
      <c r="B20" s="37"/>
      <c r="C20" s="18" t="s">
        <v>269</v>
      </c>
      <c r="H20" s="64">
        <v>19</v>
      </c>
      <c r="I20" s="65">
        <v>35815830</v>
      </c>
      <c r="J20" s="38"/>
    </row>
    <row r="21" spans="2:10">
      <c r="B21" s="37"/>
      <c r="C21" s="18" t="s">
        <v>277</v>
      </c>
      <c r="H21" s="66">
        <v>1</v>
      </c>
      <c r="I21" s="67">
        <v>189366</v>
      </c>
      <c r="J21" s="38"/>
    </row>
    <row r="22" spans="2:10">
      <c r="B22" s="37"/>
      <c r="C22" s="39" t="s">
        <v>50</v>
      </c>
      <c r="D22" s="39"/>
      <c r="E22" s="39"/>
      <c r="F22" s="39"/>
      <c r="H22" s="64">
        <f>SUM(H18:H21)</f>
        <v>20</v>
      </c>
      <c r="I22" s="63">
        <f>(I18+I19+I20+I21)</f>
        <v>36005196</v>
      </c>
      <c r="J22" s="38"/>
    </row>
    <row r="23" spans="2:10" ht="13.5" thickBot="1">
      <c r="B23" s="37"/>
      <c r="C23" s="39"/>
      <c r="D23" s="39"/>
      <c r="H23" s="68"/>
      <c r="I23" s="69"/>
      <c r="J23" s="38"/>
    </row>
    <row r="24" spans="2:10" ht="13.5" thickTop="1">
      <c r="B24" s="37"/>
      <c r="C24" s="39"/>
      <c r="D24" s="39"/>
      <c r="H24" s="53"/>
      <c r="I24" s="45"/>
      <c r="J24" s="38"/>
    </row>
    <row r="25" spans="2:10">
      <c r="B25" s="37"/>
      <c r="C25" s="39"/>
      <c r="D25" s="39"/>
      <c r="H25" s="53"/>
      <c r="I25" s="45"/>
      <c r="J25" s="38"/>
    </row>
    <row r="26" spans="2:10">
      <c r="B26" s="37"/>
      <c r="C26" s="39"/>
      <c r="D26" s="39"/>
      <c r="H26" s="53"/>
      <c r="I26" s="45"/>
      <c r="J26" s="38"/>
    </row>
    <row r="27" spans="2:10">
      <c r="B27" s="37"/>
      <c r="G27" s="53"/>
      <c r="H27" s="53"/>
      <c r="I27" s="53"/>
      <c r="J27" s="38"/>
    </row>
    <row r="28" spans="2:10" ht="13.5" thickBot="1">
      <c r="B28" s="37"/>
      <c r="C28" s="54" t="s">
        <v>278</v>
      </c>
      <c r="D28" s="54"/>
      <c r="G28" s="54" t="s">
        <v>39</v>
      </c>
      <c r="H28" s="55"/>
      <c r="I28" s="53"/>
      <c r="J28" s="38"/>
    </row>
    <row r="29" spans="2:10">
      <c r="B29" s="37"/>
      <c r="C29" s="39" t="s">
        <v>280</v>
      </c>
      <c r="D29" s="56"/>
      <c r="G29" s="56" t="s">
        <v>51</v>
      </c>
      <c r="H29" s="53"/>
      <c r="I29" s="53"/>
      <c r="J29" s="38"/>
    </row>
    <row r="30" spans="2:10" ht="18.75" customHeight="1" thickBot="1">
      <c r="B30" s="57"/>
      <c r="C30" s="58"/>
      <c r="D30" s="58"/>
      <c r="E30" s="58"/>
      <c r="F30" s="58"/>
      <c r="G30" s="55"/>
      <c r="H30" s="55"/>
      <c r="I30" s="55"/>
      <c r="J30" s="59"/>
    </row>
  </sheetData>
  <mergeCells count="1">
    <mergeCell ref="D5:I5"/>
  </mergeCells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ESTADO DE CADA FACTURA</vt:lpstr>
      <vt:lpstr>TD</vt:lpstr>
      <vt:lpstr>FOR-CSA-018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Natalia Elena Granados Oviedo</cp:lastModifiedBy>
  <dcterms:created xsi:type="dcterms:W3CDTF">2022-06-01T14:39:12Z</dcterms:created>
  <dcterms:modified xsi:type="dcterms:W3CDTF">2023-07-27T13:33:23Z</dcterms:modified>
</cp:coreProperties>
</file>