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7. JULIO\NIT 890701718_HOSPITAL REGIONAL ALFONSO JARAMILLO SALZAR E.S.E DEL LIBANO TOLIM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8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<sst xmlns="http://schemas.openxmlformats.org/spreadsheetml/2006/main" count="131" uniqueCount="103">
  <si>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</si>
  <si>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</si>
  <si>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</si>
  <si>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</si>
  <si>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</si>
  <si>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</si>
  <si>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</si>
  <si>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</si>
  <si>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</si>
  <si>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</si>
  <si>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</si>
  <si>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REGIONAL ALFONSO JARAMILLO SALAZAR ESE DEL LÍBANO TOLIMA</t>
  </si>
  <si>
    <t>HRL</t>
  </si>
  <si>
    <t>EVENTO</t>
  </si>
  <si>
    <t>LÍBANO TOLIMA</t>
  </si>
  <si>
    <t>URGENCIAS</t>
  </si>
  <si>
    <t>NO PROCEDENTE PARA PAGO SE TIENE PAZ Y SALVO VALIDARLO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</si>
  <si>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</si>
  <si>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</si>
  <si>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</si>
  <si>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</si>
  <si>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</si>
  <si>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</si>
  <si>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</si>
  <si>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</si>
  <si>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</si>
  <si>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</si>
  <si>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</si>
  <si>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COVID-19</t>
  </si>
  <si>
    <t>VALIDACION COVID-19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</si>
  <si>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</si>
  <si>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</si>
  <si>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</si>
  <si>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</si>
  <si>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</si>
  <si>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</si>
  <si>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</si>
  <si>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</si>
  <si>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</si>
  <si>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</si>
  <si>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</si>
  <si>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</si>
  <si>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</si>
  <si>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</si>
  <si>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</si>
  <si>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</si>
  <si>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</si>
  <si>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</si>
  <si>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</si>
  <si>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</si>
  <si>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</si>
  <si>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</si>
  <si>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</si>
  <si>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</si>
  <si>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</si>
  <si>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</si>
  <si>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</si>
  <si>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</si>
  <si>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</si>
  <si>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</si>
  <si>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890701718_HRL_102431</t>
  </si>
  <si>
    <t>B)Factura sin saldo ERP</t>
  </si>
  <si>
    <t>FACTURA PENDIENTE EN PROGRAMACION DE PAGO</t>
  </si>
  <si>
    <t>OK</t>
  </si>
  <si>
    <t>890701718_HRL_402249</t>
  </si>
  <si>
    <t>890701718_HRL_619025</t>
  </si>
  <si>
    <t>C)Glosas total pendiente por respuesta de IPS</t>
  </si>
  <si>
    <t>FACTURA DEVUELTA</t>
  </si>
  <si>
    <t>DEVOLUCION</t>
  </si>
  <si>
    <t>AUT_DEVOLUCION DE FACTURA CON SOPORTES COMPLETOS:1.NO SE EVINDENCIA AUTORIZACION PARA LOS SERVICIOS HOSPITALRIOS FACTURADOS 2.AUD, MEDICA: PARACLINICOS NO INTERPRETADOSCREAT. BUN $67.698 NOTA: TRAMITAR AUTORIZACION CON EL ÁREAENCARGADA CAPAUTORIZACIONES@EPSDELAGENTE.COM.COKEVIN YALANDA</t>
  </si>
  <si>
    <t>SI</t>
  </si>
  <si>
    <t>ESTADO EPS JULIO 07 DE 2023</t>
  </si>
  <si>
    <t>Total general</t>
  </si>
  <si>
    <t xml:space="preserve"> TIPIFICACION</t>
  </si>
  <si>
    <t xml:space="preserve">  CANT FACT</t>
  </si>
  <si>
    <t xml:space="preserve">  SALDO FACT 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</si>
  <si>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</si>
  <si>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</si>
  <si>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</si>
  <si>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</si>
  <si>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17/06/2023</t>
  </si>
  <si>
    <t>Con Corte al dia :30/05/2023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</si>
  <si>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</si>
  <si>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</si>
  <si>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</si>
  <si>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</si>
  <si>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</si>
  <si>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</si>
  <si>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</si>
  <si>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</si>
  <si>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</si>
  <si>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</si>
  <si>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</si>
  <si>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</si>
  <si>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</si>
  <si>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</si>
  <si>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</si>
  <si>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</si>
  <si>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</si>
  <si>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JULIO 07  DE 2023</t>
  </si>
  <si>
    <t>Señores :HOSPITAL REGIONAL ALFONSO JARAMILLO SALAZAR ESE DEL LIBANO TOLIMA</t>
  </si>
  <si>
    <t>NIT: 890701718</t>
  </si>
  <si>
    <t>Cartera - Hospital Regional Libano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</si>
</sst>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3" fontId="0" fillId="0" borderId="1" xfId="1" applyNumberFormat="1" applyFont="1" applyBorder="1"/>
    <xf numFmtId="3" fontId="0" fillId="0" borderId="1" xfId="0" applyNumberFormat="1" applyBorder="1"/>
    <xf numFmtId="0" fontId="5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66" fontId="7" fillId="0" borderId="10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6" fontId="8" fillId="0" borderId="14" xfId="2" applyNumberFormat="1" applyFont="1" applyBorder="1" applyAlignment="1">
      <alignment horizontal="right"/>
    </xf>
    <xf numFmtId="1" fontId="8" fillId="0" borderId="0" xfId="2" applyNumberFormat="1" applyFont="1" applyBorder="1" applyAlignment="1">
      <alignment horizontal="center"/>
    </xf>
    <xf numFmtId="166" fontId="8" fillId="0" borderId="0" xfId="2" applyNumberFormat="1" applyFont="1" applyBorder="1" applyAlignment="1">
      <alignment horizontal="right"/>
    </xf>
    <xf numFmtId="166" fontId="7" fillId="0" borderId="0" xfId="2" applyNumberFormat="1" applyFont="1"/>
    <xf numFmtId="166" fontId="8" fillId="0" borderId="10" xfId="2" applyNumberFormat="1" applyFont="1" applyBorder="1"/>
    <xf numFmtId="166" fontId="7" fillId="0" borderId="10" xfId="2" applyNumberFormat="1" applyFont="1" applyBorder="1"/>
    <xf numFmtId="166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</cellXfs>
  <cellStyles count="3">
    <cellStyle name="Millares" xfId="1" builtinId="3"/>
    <cellStyle name="Normal" xfId="0" builtinId="0"/>
    <cellStyle name="Normal 2 2" xfId="2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35</xdr:row>
      <xdr:rowOff>137584</xdr:rowOff>
    </xdr:from>
    <xdr:to>
      <xdr:col>8</xdr:col>
      <xdr:colOff>95252</xdr:colOff>
      <xdr:row>37</xdr:row>
      <xdr:rowOff>144412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14.683311574074" createdVersion="5" refreshedVersion="5" minRefreshableVersion="3" recordCount="3">
  <cacheSource type="worksheet">
    <worksheetSource ref="A2:AT5" sheet="ESTADO DE CADA FACTURA"/>
  </cacheSource>
  <cacheFields count="46">
    <cacheField name="NIT IPS" numFmtId="0">
      <sharedItems containsSemiMixedTypes="0" containsString="0" containsNumber="1" containsInteger="1" minValue="890701718" maxValue="8907017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2431" maxValue="619025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02431" maxValue="619025"/>
    </cacheField>
    <cacheField name="FECHA FACT IPS" numFmtId="14">
      <sharedItems containsSemiMixedTypes="0" containsNonDate="0" containsDate="1" containsString="0" minDate="2021-04-05T00:00:00" maxDate="2023-02-15T00:00:00"/>
    </cacheField>
    <cacheField name="VALOR FACT IPS" numFmtId="164">
      <sharedItems containsSemiMixedTypes="0" containsString="0" containsNumber="1" containsInteger="1" minValue="21460" maxValue="7585809"/>
    </cacheField>
    <cacheField name="SALDO FACT IPS" numFmtId="164">
      <sharedItems containsSemiMixedTypes="0" containsString="0" containsNumber="1" containsInteger="1" minValue="21460" maxValue="7585809"/>
    </cacheField>
    <cacheField name="OBSERVACION SASS" numFmtId="0">
      <sharedItems/>
    </cacheField>
    <cacheField name="ESTADO EPS JULIO 07 DE 2023" numFmtId="0">
      <sharedItems count="2"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7585809"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INTERFAZ" numFmtId="164">
      <sharedItems containsSemiMixedTypes="0" containsString="0" containsNumber="1" containsInteger="1" minValue="0" maxValue="581190"/>
    </cacheField>
    <cacheField name="POR PAGAR SAP" numFmtId="164">
      <sharedItems containsSemiMixedTypes="0" containsString="0" containsNumber="1" containsInteger="1" minValue="0" maxValue="21460"/>
    </cacheField>
    <cacheField name="P. ABIERTAS DOC" numFmtId="0">
      <sharedItems containsString="0" containsBlank="1" containsNumber="1" containsInteger="1" minValue="1222240923" maxValue="1222240923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21460" maxValue="7585809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58119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7585809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7585809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1-02T00:00:00" maxDate="2023-03-0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30330" maxValue="21001231"/>
    </cacheField>
    <cacheField name="F RAD SASS" numFmtId="0">
      <sharedItems containsSemiMixedTypes="0" containsString="0" containsNumber="1" containsInteger="1" minValue="20230307" maxValue="20230317"/>
    </cacheField>
    <cacheField name="VALOR REPORTADO CRICULAR 030" numFmtId="164">
      <sharedItems containsSemiMixedTypes="0" containsString="0" containsNumber="1" containsInteger="1" minValue="21460" maxValue="7585809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701718"/>
    <s v="HOSPITAL REGIONAL ALFONSO JARAMILLO SALAZAR ESE DEL LÍBANO TOLIMA"/>
    <s v="HRL"/>
    <n v="102431"/>
    <s v="890701718_HRL_102431"/>
    <s v="HRL"/>
    <n v="102431"/>
    <d v="2021-04-05T00:00:00"/>
    <n v="581190"/>
    <n v="581190"/>
    <s v="B)Factura sin saldo ERP"/>
    <x v="0"/>
    <m/>
    <n v="0"/>
    <m/>
    <m/>
    <n v="581190"/>
    <n v="0"/>
    <m/>
    <s v="OK"/>
    <n v="581190"/>
    <n v="0"/>
    <n v="0"/>
    <n v="0"/>
    <n v="581190"/>
    <n v="0"/>
    <m/>
    <n v="0"/>
    <m/>
    <n v="0"/>
    <n v="0"/>
    <n v="0"/>
    <m/>
    <m/>
    <m/>
    <d v="2022-11-02T00:00:00"/>
    <m/>
    <n v="2"/>
    <m/>
    <m/>
    <n v="2"/>
    <n v="20230330"/>
    <n v="20230307"/>
    <n v="581190"/>
    <n v="0"/>
    <d v="2023-06-30T00:00:00"/>
  </r>
  <r>
    <n v="890701718"/>
    <s v="HOSPITAL REGIONAL ALFONSO JARAMILLO SALAZAR ESE DEL LÍBANO TOLIMA"/>
    <s v="HRL"/>
    <n v="402249"/>
    <s v="890701718_HRL_402249"/>
    <s v="HRL"/>
    <n v="402249"/>
    <d v="2022-05-24T00:00:00"/>
    <n v="21460"/>
    <n v="21460"/>
    <s v="B)Factura sin saldo ERP"/>
    <x v="0"/>
    <m/>
    <n v="0"/>
    <m/>
    <m/>
    <n v="0"/>
    <n v="21460"/>
    <n v="1222240923"/>
    <s v="OK"/>
    <n v="21460"/>
    <n v="0"/>
    <n v="0"/>
    <n v="0"/>
    <n v="21460"/>
    <n v="0"/>
    <m/>
    <n v="0"/>
    <m/>
    <n v="0"/>
    <n v="0"/>
    <n v="0"/>
    <m/>
    <m/>
    <m/>
    <d v="2022-11-02T00:00:00"/>
    <m/>
    <n v="2"/>
    <m/>
    <m/>
    <n v="2"/>
    <n v="20230330"/>
    <n v="20230307"/>
    <n v="21460"/>
    <n v="0"/>
    <d v="2023-06-30T00:00:00"/>
  </r>
  <r>
    <n v="890701718"/>
    <s v="HOSPITAL REGIONAL ALFONSO JARAMILLO SALAZAR ESE DEL LÍBANO TOLIMA"/>
    <s v="HRL"/>
    <n v="619025"/>
    <s v="890701718_HRL_619025"/>
    <s v="HRL"/>
    <n v="619025"/>
    <d v="2023-02-14T00:00:00"/>
    <n v="7585809"/>
    <n v="7585809"/>
    <s v="C)Glosas total pendiente por respuesta de IPS"/>
    <x v="1"/>
    <s v="DEVOLUCION"/>
    <n v="7585809"/>
    <m/>
    <m/>
    <n v="0"/>
    <n v="0"/>
    <m/>
    <s v="OK"/>
    <n v="7585809"/>
    <n v="0"/>
    <n v="0"/>
    <n v="0"/>
    <n v="0"/>
    <n v="0"/>
    <m/>
    <n v="7585809"/>
    <s v="AUT_DEVOLUCION DE FACTURA CON SOPORTES COMPLETOS:1.NO SE EVINDENCIA AUTORIZACION PARA LOS SERVICIOS HOSPITALRIOS FACTURADOS 2.AUD, MEDICA: PARACLINICOS NO INTERPRETADOSCREAT. BUN $67.698 NOTA: TRAMITAR AUTORIZACION CON EL ÁREAENCARGADA CAPAUTORIZACIONES@EPSDELAGENTE.COM.COKEVIN YALANDA"/>
    <n v="7585809"/>
    <n v="0"/>
    <n v="0"/>
    <m/>
    <m/>
    <m/>
    <d v="2023-03-07T00:00:00"/>
    <m/>
    <n v="9"/>
    <m/>
    <s v="SI"/>
    <n v="1"/>
    <n v="21001231"/>
    <n v="20230317"/>
    <n v="7585809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numFmtId="164" showAll="0"/>
    <pivotField showAll="0"/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 CANT FACT" fld="9" subtotal="count" baseField="11" baseItem="0"/>
    <dataField name="  SALDO FACT IPS" fld="9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C10" sqref="C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1" bestFit="1" customWidth="1"/>
    <col min="8" max="8" width="9.85546875" customWidth="1"/>
    <col min="9" max="10" width="15.7109375" bestFit="1" customWidth="1"/>
    <col min="11" max="11" width="11.710937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25">
      <c r="A2" s="1">
        <v>890701718</v>
      </c>
      <c r="B2" s="1" t="s">
        <v>11</v>
      </c>
      <c r="C2" s="1" t="s">
        <v>12</v>
      </c>
      <c r="D2" s="1">
        <v>102431</v>
      </c>
      <c r="E2" s="5">
        <v>44291</v>
      </c>
      <c r="F2" s="5">
        <v>44867</v>
      </c>
      <c r="G2" s="6">
        <v>581190</v>
      </c>
      <c r="H2" s="7">
        <v>581190</v>
      </c>
      <c r="I2" s="4" t="s">
        <v>13</v>
      </c>
      <c r="J2" s="4" t="s">
        <v>14</v>
      </c>
      <c r="K2" s="4" t="s">
        <v>15</v>
      </c>
      <c r="L2" s="9" t="s">
        <v>16</v>
      </c>
    </row>
    <row r="3" spans="1:12" x14ac:dyDescent="0.25">
      <c r="A3" s="1">
        <v>890701718</v>
      </c>
      <c r="B3" s="1" t="s">
        <v>11</v>
      </c>
      <c r="C3" s="1" t="s">
        <v>12</v>
      </c>
      <c r="D3" s="1">
        <v>402249</v>
      </c>
      <c r="E3" s="5">
        <v>44705.71502314815</v>
      </c>
      <c r="F3" s="5">
        <v>44867</v>
      </c>
      <c r="G3" s="6">
        <v>21460</v>
      </c>
      <c r="H3" s="7">
        <v>21460</v>
      </c>
      <c r="I3" s="4" t="s">
        <v>13</v>
      </c>
      <c r="J3" s="4" t="s">
        <v>14</v>
      </c>
      <c r="K3" s="4" t="s">
        <v>15</v>
      </c>
      <c r="L3" s="9" t="s">
        <v>16</v>
      </c>
    </row>
    <row r="4" spans="1:12" x14ac:dyDescent="0.25">
      <c r="A4" s="1">
        <v>890701718</v>
      </c>
      <c r="B4" s="1" t="s">
        <v>11</v>
      </c>
      <c r="C4" s="1" t="s">
        <v>12</v>
      </c>
      <c r="D4" s="1">
        <v>619025</v>
      </c>
      <c r="E4" s="5">
        <v>44971</v>
      </c>
      <c r="F4" s="5">
        <v>44992</v>
      </c>
      <c r="G4" s="6">
        <v>7585809</v>
      </c>
      <c r="H4" s="7">
        <v>7585809</v>
      </c>
      <c r="I4" s="4" t="s">
        <v>13</v>
      </c>
      <c r="J4" s="4" t="s">
        <v>14</v>
      </c>
      <c r="K4" s="4" t="s">
        <v>15</v>
      </c>
    </row>
    <row r="5" spans="1:12" x14ac:dyDescent="0.25">
      <c r="A5" s="1"/>
      <c r="B5" s="1"/>
      <c r="C5" s="1"/>
      <c r="D5" s="1"/>
      <c r="E5" s="1"/>
      <c r="F5" s="1"/>
      <c r="G5" s="1"/>
      <c r="H5" s="8">
        <f>SUM(H2:H4)</f>
        <v>8188459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46.140625" customWidth="1"/>
    <col min="2" max="2" width="12.5703125" customWidth="1"/>
    <col min="3" max="3" width="15.5703125" customWidth="1"/>
  </cols>
  <sheetData>
    <row r="3" spans="1:3" x14ac:dyDescent="0.25">
      <c r="A3" s="16" t="s">
        <v>73</v>
      </c>
      <c r="B3" t="s">
        <v>74</v>
      </c>
      <c r="C3" t="s">
        <v>75</v>
      </c>
    </row>
    <row r="4" spans="1:3" x14ac:dyDescent="0.25">
      <c r="A4" s="17" t="s">
        <v>67</v>
      </c>
      <c r="B4" s="18">
        <v>1</v>
      </c>
      <c r="C4" s="19">
        <v>7585809</v>
      </c>
    </row>
    <row r="5" spans="1:3" x14ac:dyDescent="0.25">
      <c r="A5" s="17" t="s">
        <v>62</v>
      </c>
      <c r="B5" s="18">
        <v>2</v>
      </c>
      <c r="C5" s="19">
        <v>602650</v>
      </c>
    </row>
    <row r="6" spans="1:3" x14ac:dyDescent="0.25">
      <c r="A6" s="17" t="s">
        <v>72</v>
      </c>
      <c r="B6" s="18">
        <v>3</v>
      </c>
      <c r="C6" s="19">
        <v>8188459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5"/>
  <sheetViews>
    <sheetView workbookViewId="0">
      <selection activeCell="A3" sqref="A3"/>
    </sheetView>
  </sheetViews>
  <sheetFormatPr baseColWidth="10" defaultRowHeight="15" x14ac:dyDescent="0.25"/>
  <cols>
    <col min="2" max="2" width="30.42578125" customWidth="1"/>
    <col min="12" max="12" width="35.5703125" customWidth="1"/>
  </cols>
  <sheetData>
    <row r="2" spans="1:46" ht="105" x14ac:dyDescent="0.25">
      <c r="A2" s="2" t="s">
        <v>6</v>
      </c>
      <c r="B2" s="2" t="s">
        <v>17</v>
      </c>
      <c r="C2" s="2" t="s">
        <v>0</v>
      </c>
      <c r="D2" s="2" t="s">
        <v>18</v>
      </c>
      <c r="E2" s="10" t="s">
        <v>19</v>
      </c>
      <c r="F2" s="2" t="s">
        <v>20</v>
      </c>
      <c r="G2" s="2" t="s">
        <v>21</v>
      </c>
      <c r="H2" s="2" t="s">
        <v>22</v>
      </c>
      <c r="I2" s="11" t="s">
        <v>23</v>
      </c>
      <c r="J2" s="11" t="s">
        <v>24</v>
      </c>
      <c r="K2" s="2" t="s">
        <v>25</v>
      </c>
      <c r="L2" s="12" t="s">
        <v>71</v>
      </c>
      <c r="M2" s="12" t="s">
        <v>26</v>
      </c>
      <c r="N2" s="13" t="s">
        <v>27</v>
      </c>
      <c r="O2" s="12" t="s">
        <v>28</v>
      </c>
      <c r="P2" s="12" t="s">
        <v>29</v>
      </c>
      <c r="Q2" s="13" t="s">
        <v>30</v>
      </c>
      <c r="R2" s="13" t="s">
        <v>31</v>
      </c>
      <c r="S2" s="12" t="s">
        <v>32</v>
      </c>
      <c r="T2" s="2" t="s">
        <v>33</v>
      </c>
      <c r="U2" s="11" t="s">
        <v>34</v>
      </c>
      <c r="V2" s="14" t="s">
        <v>35</v>
      </c>
      <c r="W2" s="14" t="s">
        <v>36</v>
      </c>
      <c r="X2" s="11" t="s">
        <v>37</v>
      </c>
      <c r="Y2" s="11" t="s">
        <v>38</v>
      </c>
      <c r="Z2" s="15" t="s">
        <v>39</v>
      </c>
      <c r="AA2" s="15" t="s">
        <v>40</v>
      </c>
      <c r="AB2" s="15" t="s">
        <v>41</v>
      </c>
      <c r="AC2" s="15" t="s">
        <v>42</v>
      </c>
      <c r="AD2" s="11" t="s">
        <v>43</v>
      </c>
      <c r="AE2" s="13" t="s">
        <v>44</v>
      </c>
      <c r="AF2" s="13" t="s">
        <v>45</v>
      </c>
      <c r="AG2" s="12" t="s">
        <v>46</v>
      </c>
      <c r="AH2" s="12" t="s">
        <v>47</v>
      </c>
      <c r="AI2" s="12" t="s">
        <v>48</v>
      </c>
      <c r="AJ2" s="2" t="s">
        <v>49</v>
      </c>
      <c r="AK2" s="2" t="s">
        <v>50</v>
      </c>
      <c r="AL2" s="10" t="s">
        <v>51</v>
      </c>
      <c r="AM2" s="2" t="s">
        <v>52</v>
      </c>
      <c r="AN2" s="2" t="s">
        <v>53</v>
      </c>
      <c r="AO2" s="2" t="s">
        <v>54</v>
      </c>
      <c r="AP2" s="2" t="s">
        <v>55</v>
      </c>
      <c r="AQ2" s="2" t="s">
        <v>56</v>
      </c>
      <c r="AR2" s="11" t="s">
        <v>57</v>
      </c>
      <c r="AS2" s="11" t="s">
        <v>58</v>
      </c>
      <c r="AT2" s="2" t="s">
        <v>59</v>
      </c>
    </row>
    <row r="3" spans="1:46" x14ac:dyDescent="0.25">
      <c r="A3" s="1">
        <v>890701718</v>
      </c>
      <c r="B3" s="1" t="s">
        <v>11</v>
      </c>
      <c r="C3" s="1" t="s">
        <v>12</v>
      </c>
      <c r="D3" s="1">
        <v>102431</v>
      </c>
      <c r="E3" s="1" t="s">
        <v>60</v>
      </c>
      <c r="F3" s="1" t="s">
        <v>12</v>
      </c>
      <c r="G3" s="1">
        <v>102431</v>
      </c>
      <c r="H3" s="5">
        <v>44291</v>
      </c>
      <c r="I3" s="6">
        <v>581190</v>
      </c>
      <c r="J3" s="6">
        <v>581190</v>
      </c>
      <c r="K3" s="1" t="s">
        <v>61</v>
      </c>
      <c r="L3" s="1" t="s">
        <v>62</v>
      </c>
      <c r="M3" s="1"/>
      <c r="N3" s="6">
        <v>0</v>
      </c>
      <c r="O3" s="1"/>
      <c r="P3" s="1"/>
      <c r="Q3" s="6">
        <v>581190</v>
      </c>
      <c r="R3" s="6">
        <v>0</v>
      </c>
      <c r="S3" s="1"/>
      <c r="T3" s="1" t="s">
        <v>63</v>
      </c>
      <c r="U3" s="6">
        <v>581190</v>
      </c>
      <c r="V3" s="6">
        <v>0</v>
      </c>
      <c r="W3" s="6">
        <v>0</v>
      </c>
      <c r="X3" s="6">
        <v>0</v>
      </c>
      <c r="Y3" s="6">
        <v>581190</v>
      </c>
      <c r="Z3" s="6">
        <v>0</v>
      </c>
      <c r="AA3" s="1"/>
      <c r="AB3" s="6">
        <v>0</v>
      </c>
      <c r="AC3" s="1"/>
      <c r="AD3" s="6">
        <v>0</v>
      </c>
      <c r="AE3" s="6">
        <v>0</v>
      </c>
      <c r="AF3" s="6">
        <v>0</v>
      </c>
      <c r="AG3" s="1"/>
      <c r="AH3" s="1"/>
      <c r="AI3" s="1"/>
      <c r="AJ3" s="5">
        <v>44867</v>
      </c>
      <c r="AK3" s="1"/>
      <c r="AL3" s="1">
        <v>2</v>
      </c>
      <c r="AM3" s="1"/>
      <c r="AN3" s="1"/>
      <c r="AO3" s="1">
        <v>2</v>
      </c>
      <c r="AP3" s="1">
        <v>20230330</v>
      </c>
      <c r="AQ3" s="1">
        <v>20230307</v>
      </c>
      <c r="AR3" s="6">
        <v>581190</v>
      </c>
      <c r="AS3" s="6">
        <v>0</v>
      </c>
      <c r="AT3" s="5">
        <v>45107</v>
      </c>
    </row>
    <row r="4" spans="1:46" x14ac:dyDescent="0.25">
      <c r="A4" s="1">
        <v>890701718</v>
      </c>
      <c r="B4" s="1" t="s">
        <v>11</v>
      </c>
      <c r="C4" s="1" t="s">
        <v>12</v>
      </c>
      <c r="D4" s="1">
        <v>402249</v>
      </c>
      <c r="E4" s="1" t="s">
        <v>64</v>
      </c>
      <c r="F4" s="1" t="s">
        <v>12</v>
      </c>
      <c r="G4" s="1">
        <v>402249</v>
      </c>
      <c r="H4" s="5">
        <v>44705</v>
      </c>
      <c r="I4" s="6">
        <v>21460</v>
      </c>
      <c r="J4" s="6">
        <v>21460</v>
      </c>
      <c r="K4" s="1" t="s">
        <v>61</v>
      </c>
      <c r="L4" s="1" t="s">
        <v>62</v>
      </c>
      <c r="M4" s="1"/>
      <c r="N4" s="6">
        <v>0</v>
      </c>
      <c r="O4" s="1"/>
      <c r="P4" s="1"/>
      <c r="Q4" s="6">
        <v>0</v>
      </c>
      <c r="R4" s="6">
        <v>21460</v>
      </c>
      <c r="S4" s="1">
        <v>1222240923</v>
      </c>
      <c r="T4" s="1" t="s">
        <v>63</v>
      </c>
      <c r="U4" s="6">
        <v>21460</v>
      </c>
      <c r="V4" s="6">
        <v>0</v>
      </c>
      <c r="W4" s="6">
        <v>0</v>
      </c>
      <c r="X4" s="6">
        <v>0</v>
      </c>
      <c r="Y4" s="6">
        <v>21460</v>
      </c>
      <c r="Z4" s="6">
        <v>0</v>
      </c>
      <c r="AA4" s="1"/>
      <c r="AB4" s="6">
        <v>0</v>
      </c>
      <c r="AC4" s="1"/>
      <c r="AD4" s="6">
        <v>0</v>
      </c>
      <c r="AE4" s="6">
        <v>0</v>
      </c>
      <c r="AF4" s="6">
        <v>0</v>
      </c>
      <c r="AG4" s="1"/>
      <c r="AH4" s="1"/>
      <c r="AI4" s="1"/>
      <c r="AJ4" s="5">
        <v>44867</v>
      </c>
      <c r="AK4" s="1"/>
      <c r="AL4" s="1">
        <v>2</v>
      </c>
      <c r="AM4" s="1"/>
      <c r="AN4" s="1"/>
      <c r="AO4" s="1">
        <v>2</v>
      </c>
      <c r="AP4" s="1">
        <v>20230330</v>
      </c>
      <c r="AQ4" s="1">
        <v>20230307</v>
      </c>
      <c r="AR4" s="6">
        <v>21460</v>
      </c>
      <c r="AS4" s="6">
        <v>0</v>
      </c>
      <c r="AT4" s="5">
        <v>45107</v>
      </c>
    </row>
    <row r="5" spans="1:46" x14ac:dyDescent="0.25">
      <c r="A5" s="1">
        <v>890701718</v>
      </c>
      <c r="B5" s="1" t="s">
        <v>11</v>
      </c>
      <c r="C5" s="1" t="s">
        <v>12</v>
      </c>
      <c r="D5" s="1">
        <v>619025</v>
      </c>
      <c r="E5" s="1" t="s">
        <v>65</v>
      </c>
      <c r="F5" s="1" t="s">
        <v>12</v>
      </c>
      <c r="G5" s="1">
        <v>619025</v>
      </c>
      <c r="H5" s="5">
        <v>44971</v>
      </c>
      <c r="I5" s="6">
        <v>7585809</v>
      </c>
      <c r="J5" s="6">
        <v>7585809</v>
      </c>
      <c r="K5" s="1" t="s">
        <v>66</v>
      </c>
      <c r="L5" s="1" t="s">
        <v>67</v>
      </c>
      <c r="M5" s="1" t="s">
        <v>68</v>
      </c>
      <c r="N5" s="6">
        <v>7585809</v>
      </c>
      <c r="O5" s="1"/>
      <c r="P5" s="1"/>
      <c r="Q5" s="6">
        <v>0</v>
      </c>
      <c r="R5" s="6">
        <v>0</v>
      </c>
      <c r="S5" s="1"/>
      <c r="T5" s="1" t="s">
        <v>63</v>
      </c>
      <c r="U5" s="6">
        <v>7585809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1"/>
      <c r="AB5" s="6">
        <v>7585809</v>
      </c>
      <c r="AC5" s="1" t="s">
        <v>69</v>
      </c>
      <c r="AD5" s="6">
        <v>7585809</v>
      </c>
      <c r="AE5" s="6">
        <v>0</v>
      </c>
      <c r="AF5" s="6">
        <v>0</v>
      </c>
      <c r="AG5" s="1"/>
      <c r="AH5" s="1"/>
      <c r="AI5" s="1"/>
      <c r="AJ5" s="5">
        <v>44992</v>
      </c>
      <c r="AK5" s="1"/>
      <c r="AL5" s="1">
        <v>9</v>
      </c>
      <c r="AM5" s="1"/>
      <c r="AN5" s="1" t="s">
        <v>70</v>
      </c>
      <c r="AO5" s="1">
        <v>1</v>
      </c>
      <c r="AP5" s="1">
        <v>21001231</v>
      </c>
      <c r="AQ5" s="1">
        <v>20230317</v>
      </c>
      <c r="AR5" s="6">
        <v>7585809</v>
      </c>
      <c r="AS5" s="6">
        <v>0</v>
      </c>
      <c r="AT5" s="5">
        <v>45107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topLeftCell="A31" zoomScaleNormal="100" zoomScaleSheetLayoutView="100" workbookViewId="0">
      <selection activeCell="C38" sqref="C38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04" width="11" style="20"/>
    <col min="205" max="205" width="4.42578125" style="20" customWidth="1"/>
    <col min="206" max="206" width="11" style="20"/>
    <col min="207" max="207" width="17.5703125" style="20" customWidth="1"/>
    <col min="208" max="208" width="11.5703125" style="20" customWidth="1"/>
    <col min="209" max="212" width="11" style="20"/>
    <col min="213" max="213" width="22.5703125" style="20" customWidth="1"/>
    <col min="214" max="214" width="14" style="20" customWidth="1"/>
    <col min="215" max="215" width="1.7109375" style="20" customWidth="1"/>
    <col min="216" max="460" width="11" style="20"/>
    <col min="461" max="461" width="4.42578125" style="20" customWidth="1"/>
    <col min="462" max="462" width="11" style="20"/>
    <col min="463" max="463" width="17.5703125" style="20" customWidth="1"/>
    <col min="464" max="464" width="11.5703125" style="20" customWidth="1"/>
    <col min="465" max="468" width="11" style="20"/>
    <col min="469" max="469" width="22.5703125" style="20" customWidth="1"/>
    <col min="470" max="470" width="14" style="20" customWidth="1"/>
    <col min="471" max="471" width="1.7109375" style="20" customWidth="1"/>
    <col min="472" max="716" width="11" style="20"/>
    <col min="717" max="717" width="4.42578125" style="20" customWidth="1"/>
    <col min="718" max="718" width="11" style="20"/>
    <col min="719" max="719" width="17.5703125" style="20" customWidth="1"/>
    <col min="720" max="720" width="11.5703125" style="20" customWidth="1"/>
    <col min="721" max="724" width="11" style="20"/>
    <col min="725" max="725" width="22.5703125" style="20" customWidth="1"/>
    <col min="726" max="726" width="14" style="20" customWidth="1"/>
    <col min="727" max="727" width="1.7109375" style="20" customWidth="1"/>
    <col min="728" max="972" width="11" style="20"/>
    <col min="973" max="973" width="4.42578125" style="20" customWidth="1"/>
    <col min="974" max="974" width="11" style="20"/>
    <col min="975" max="975" width="17.5703125" style="20" customWidth="1"/>
    <col min="976" max="976" width="11.5703125" style="20" customWidth="1"/>
    <col min="977" max="980" width="11" style="20"/>
    <col min="981" max="981" width="22.5703125" style="20" customWidth="1"/>
    <col min="982" max="982" width="14" style="20" customWidth="1"/>
    <col min="983" max="983" width="1.7109375" style="20" customWidth="1"/>
    <col min="984" max="1228" width="11" style="20"/>
    <col min="1229" max="1229" width="4.42578125" style="20" customWidth="1"/>
    <col min="1230" max="1230" width="11" style="20"/>
    <col min="1231" max="1231" width="17.5703125" style="20" customWidth="1"/>
    <col min="1232" max="1232" width="11.5703125" style="20" customWidth="1"/>
    <col min="1233" max="1236" width="11" style="20"/>
    <col min="1237" max="1237" width="22.5703125" style="20" customWidth="1"/>
    <col min="1238" max="1238" width="14" style="20" customWidth="1"/>
    <col min="1239" max="1239" width="1.7109375" style="20" customWidth="1"/>
    <col min="1240" max="1484" width="11" style="20"/>
    <col min="1485" max="1485" width="4.42578125" style="20" customWidth="1"/>
    <col min="1486" max="1486" width="11" style="20"/>
    <col min="1487" max="1487" width="17.5703125" style="20" customWidth="1"/>
    <col min="1488" max="1488" width="11.5703125" style="20" customWidth="1"/>
    <col min="1489" max="1492" width="11" style="20"/>
    <col min="1493" max="1493" width="22.5703125" style="20" customWidth="1"/>
    <col min="1494" max="1494" width="14" style="20" customWidth="1"/>
    <col min="1495" max="1495" width="1.7109375" style="20" customWidth="1"/>
    <col min="1496" max="1740" width="11" style="20"/>
    <col min="1741" max="1741" width="4.42578125" style="20" customWidth="1"/>
    <col min="1742" max="1742" width="11" style="20"/>
    <col min="1743" max="1743" width="17.5703125" style="20" customWidth="1"/>
    <col min="1744" max="1744" width="11.5703125" style="20" customWidth="1"/>
    <col min="1745" max="1748" width="11" style="20"/>
    <col min="1749" max="1749" width="22.5703125" style="20" customWidth="1"/>
    <col min="1750" max="1750" width="14" style="20" customWidth="1"/>
    <col min="1751" max="1751" width="1.7109375" style="20" customWidth="1"/>
    <col min="1752" max="1996" width="11" style="20"/>
    <col min="1997" max="1997" width="4.42578125" style="20" customWidth="1"/>
    <col min="1998" max="1998" width="11" style="20"/>
    <col min="1999" max="1999" width="17.5703125" style="20" customWidth="1"/>
    <col min="2000" max="2000" width="11.5703125" style="20" customWidth="1"/>
    <col min="2001" max="2004" width="11" style="20"/>
    <col min="2005" max="2005" width="22.5703125" style="20" customWidth="1"/>
    <col min="2006" max="2006" width="14" style="20" customWidth="1"/>
    <col min="2007" max="2007" width="1.7109375" style="20" customWidth="1"/>
    <col min="2008" max="2252" width="11" style="20"/>
    <col min="2253" max="2253" width="4.42578125" style="20" customWidth="1"/>
    <col min="2254" max="2254" width="11" style="20"/>
    <col min="2255" max="2255" width="17.5703125" style="20" customWidth="1"/>
    <col min="2256" max="2256" width="11.5703125" style="20" customWidth="1"/>
    <col min="2257" max="2260" width="11" style="20"/>
    <col min="2261" max="2261" width="22.5703125" style="20" customWidth="1"/>
    <col min="2262" max="2262" width="14" style="20" customWidth="1"/>
    <col min="2263" max="2263" width="1.7109375" style="20" customWidth="1"/>
    <col min="2264" max="2508" width="11" style="20"/>
    <col min="2509" max="2509" width="4.42578125" style="20" customWidth="1"/>
    <col min="2510" max="2510" width="11" style="20"/>
    <col min="2511" max="2511" width="17.5703125" style="20" customWidth="1"/>
    <col min="2512" max="2512" width="11.5703125" style="20" customWidth="1"/>
    <col min="2513" max="2516" width="11" style="20"/>
    <col min="2517" max="2517" width="22.5703125" style="20" customWidth="1"/>
    <col min="2518" max="2518" width="14" style="20" customWidth="1"/>
    <col min="2519" max="2519" width="1.7109375" style="20" customWidth="1"/>
    <col min="2520" max="2764" width="11" style="20"/>
    <col min="2765" max="2765" width="4.42578125" style="20" customWidth="1"/>
    <col min="2766" max="2766" width="11" style="20"/>
    <col min="2767" max="2767" width="17.5703125" style="20" customWidth="1"/>
    <col min="2768" max="2768" width="11.5703125" style="20" customWidth="1"/>
    <col min="2769" max="2772" width="11" style="20"/>
    <col min="2773" max="2773" width="22.5703125" style="20" customWidth="1"/>
    <col min="2774" max="2774" width="14" style="20" customWidth="1"/>
    <col min="2775" max="2775" width="1.7109375" style="20" customWidth="1"/>
    <col min="2776" max="3020" width="11" style="20"/>
    <col min="3021" max="3021" width="4.42578125" style="20" customWidth="1"/>
    <col min="3022" max="3022" width="11" style="20"/>
    <col min="3023" max="3023" width="17.5703125" style="20" customWidth="1"/>
    <col min="3024" max="3024" width="11.5703125" style="20" customWidth="1"/>
    <col min="3025" max="3028" width="11" style="20"/>
    <col min="3029" max="3029" width="22.5703125" style="20" customWidth="1"/>
    <col min="3030" max="3030" width="14" style="20" customWidth="1"/>
    <col min="3031" max="3031" width="1.7109375" style="20" customWidth="1"/>
    <col min="3032" max="3276" width="11" style="20"/>
    <col min="3277" max="3277" width="4.42578125" style="20" customWidth="1"/>
    <col min="3278" max="3278" width="11" style="20"/>
    <col min="3279" max="3279" width="17.5703125" style="20" customWidth="1"/>
    <col min="3280" max="3280" width="11.5703125" style="20" customWidth="1"/>
    <col min="3281" max="3284" width="11" style="20"/>
    <col min="3285" max="3285" width="22.5703125" style="20" customWidth="1"/>
    <col min="3286" max="3286" width="14" style="20" customWidth="1"/>
    <col min="3287" max="3287" width="1.7109375" style="20" customWidth="1"/>
    <col min="3288" max="3532" width="11" style="20"/>
    <col min="3533" max="3533" width="4.42578125" style="20" customWidth="1"/>
    <col min="3534" max="3534" width="11" style="20"/>
    <col min="3535" max="3535" width="17.5703125" style="20" customWidth="1"/>
    <col min="3536" max="3536" width="11.5703125" style="20" customWidth="1"/>
    <col min="3537" max="3540" width="11" style="20"/>
    <col min="3541" max="3541" width="22.5703125" style="20" customWidth="1"/>
    <col min="3542" max="3542" width="14" style="20" customWidth="1"/>
    <col min="3543" max="3543" width="1.7109375" style="20" customWidth="1"/>
    <col min="3544" max="3788" width="11" style="20"/>
    <col min="3789" max="3789" width="4.42578125" style="20" customWidth="1"/>
    <col min="3790" max="3790" width="11" style="20"/>
    <col min="3791" max="3791" width="17.5703125" style="20" customWidth="1"/>
    <col min="3792" max="3792" width="11.5703125" style="20" customWidth="1"/>
    <col min="3793" max="3796" width="11" style="20"/>
    <col min="3797" max="3797" width="22.5703125" style="20" customWidth="1"/>
    <col min="3798" max="3798" width="14" style="20" customWidth="1"/>
    <col min="3799" max="3799" width="1.7109375" style="20" customWidth="1"/>
    <col min="3800" max="4044" width="11" style="20"/>
    <col min="4045" max="4045" width="4.42578125" style="20" customWidth="1"/>
    <col min="4046" max="4046" width="11" style="20"/>
    <col min="4047" max="4047" width="17.5703125" style="20" customWidth="1"/>
    <col min="4048" max="4048" width="11.5703125" style="20" customWidth="1"/>
    <col min="4049" max="4052" width="11" style="20"/>
    <col min="4053" max="4053" width="22.5703125" style="20" customWidth="1"/>
    <col min="4054" max="4054" width="14" style="20" customWidth="1"/>
    <col min="4055" max="4055" width="1.7109375" style="20" customWidth="1"/>
    <col min="4056" max="4300" width="11" style="20"/>
    <col min="4301" max="4301" width="4.42578125" style="20" customWidth="1"/>
    <col min="4302" max="4302" width="11" style="20"/>
    <col min="4303" max="4303" width="17.5703125" style="20" customWidth="1"/>
    <col min="4304" max="4304" width="11.5703125" style="20" customWidth="1"/>
    <col min="4305" max="4308" width="11" style="20"/>
    <col min="4309" max="4309" width="22.5703125" style="20" customWidth="1"/>
    <col min="4310" max="4310" width="14" style="20" customWidth="1"/>
    <col min="4311" max="4311" width="1.7109375" style="20" customWidth="1"/>
    <col min="4312" max="4556" width="11" style="20"/>
    <col min="4557" max="4557" width="4.42578125" style="20" customWidth="1"/>
    <col min="4558" max="4558" width="11" style="20"/>
    <col min="4559" max="4559" width="17.5703125" style="20" customWidth="1"/>
    <col min="4560" max="4560" width="11.5703125" style="20" customWidth="1"/>
    <col min="4561" max="4564" width="11" style="20"/>
    <col min="4565" max="4565" width="22.5703125" style="20" customWidth="1"/>
    <col min="4566" max="4566" width="14" style="20" customWidth="1"/>
    <col min="4567" max="4567" width="1.7109375" style="20" customWidth="1"/>
    <col min="4568" max="4812" width="11" style="20"/>
    <col min="4813" max="4813" width="4.42578125" style="20" customWidth="1"/>
    <col min="4814" max="4814" width="11" style="20"/>
    <col min="4815" max="4815" width="17.5703125" style="20" customWidth="1"/>
    <col min="4816" max="4816" width="11.5703125" style="20" customWidth="1"/>
    <col min="4817" max="4820" width="11" style="20"/>
    <col min="4821" max="4821" width="22.5703125" style="20" customWidth="1"/>
    <col min="4822" max="4822" width="14" style="20" customWidth="1"/>
    <col min="4823" max="4823" width="1.7109375" style="20" customWidth="1"/>
    <col min="4824" max="5068" width="11" style="20"/>
    <col min="5069" max="5069" width="4.42578125" style="20" customWidth="1"/>
    <col min="5070" max="5070" width="11" style="20"/>
    <col min="5071" max="5071" width="17.5703125" style="20" customWidth="1"/>
    <col min="5072" max="5072" width="11.5703125" style="20" customWidth="1"/>
    <col min="5073" max="5076" width="11" style="20"/>
    <col min="5077" max="5077" width="22.5703125" style="20" customWidth="1"/>
    <col min="5078" max="5078" width="14" style="20" customWidth="1"/>
    <col min="5079" max="5079" width="1.7109375" style="20" customWidth="1"/>
    <col min="5080" max="5324" width="11" style="20"/>
    <col min="5325" max="5325" width="4.42578125" style="20" customWidth="1"/>
    <col min="5326" max="5326" width="11" style="20"/>
    <col min="5327" max="5327" width="17.5703125" style="20" customWidth="1"/>
    <col min="5328" max="5328" width="11.5703125" style="20" customWidth="1"/>
    <col min="5329" max="5332" width="11" style="20"/>
    <col min="5333" max="5333" width="22.5703125" style="20" customWidth="1"/>
    <col min="5334" max="5334" width="14" style="20" customWidth="1"/>
    <col min="5335" max="5335" width="1.7109375" style="20" customWidth="1"/>
    <col min="5336" max="5580" width="11" style="20"/>
    <col min="5581" max="5581" width="4.42578125" style="20" customWidth="1"/>
    <col min="5582" max="5582" width="11" style="20"/>
    <col min="5583" max="5583" width="17.5703125" style="20" customWidth="1"/>
    <col min="5584" max="5584" width="11.5703125" style="20" customWidth="1"/>
    <col min="5585" max="5588" width="11" style="20"/>
    <col min="5589" max="5589" width="22.5703125" style="20" customWidth="1"/>
    <col min="5590" max="5590" width="14" style="20" customWidth="1"/>
    <col min="5591" max="5591" width="1.7109375" style="20" customWidth="1"/>
    <col min="5592" max="5836" width="11" style="20"/>
    <col min="5837" max="5837" width="4.42578125" style="20" customWidth="1"/>
    <col min="5838" max="5838" width="11" style="20"/>
    <col min="5839" max="5839" width="17.5703125" style="20" customWidth="1"/>
    <col min="5840" max="5840" width="11.5703125" style="20" customWidth="1"/>
    <col min="5841" max="5844" width="11" style="20"/>
    <col min="5845" max="5845" width="22.5703125" style="20" customWidth="1"/>
    <col min="5846" max="5846" width="14" style="20" customWidth="1"/>
    <col min="5847" max="5847" width="1.7109375" style="20" customWidth="1"/>
    <col min="5848" max="6092" width="11" style="20"/>
    <col min="6093" max="6093" width="4.42578125" style="20" customWidth="1"/>
    <col min="6094" max="6094" width="11" style="20"/>
    <col min="6095" max="6095" width="17.5703125" style="20" customWidth="1"/>
    <col min="6096" max="6096" width="11.5703125" style="20" customWidth="1"/>
    <col min="6097" max="6100" width="11" style="20"/>
    <col min="6101" max="6101" width="22.5703125" style="20" customWidth="1"/>
    <col min="6102" max="6102" width="14" style="20" customWidth="1"/>
    <col min="6103" max="6103" width="1.7109375" style="20" customWidth="1"/>
    <col min="6104" max="6348" width="11" style="20"/>
    <col min="6349" max="6349" width="4.42578125" style="20" customWidth="1"/>
    <col min="6350" max="6350" width="11" style="20"/>
    <col min="6351" max="6351" width="17.5703125" style="20" customWidth="1"/>
    <col min="6352" max="6352" width="11.5703125" style="20" customWidth="1"/>
    <col min="6353" max="6356" width="11" style="20"/>
    <col min="6357" max="6357" width="22.5703125" style="20" customWidth="1"/>
    <col min="6358" max="6358" width="14" style="20" customWidth="1"/>
    <col min="6359" max="6359" width="1.7109375" style="20" customWidth="1"/>
    <col min="6360" max="6604" width="11" style="20"/>
    <col min="6605" max="6605" width="4.42578125" style="20" customWidth="1"/>
    <col min="6606" max="6606" width="11" style="20"/>
    <col min="6607" max="6607" width="17.5703125" style="20" customWidth="1"/>
    <col min="6608" max="6608" width="11.5703125" style="20" customWidth="1"/>
    <col min="6609" max="6612" width="11" style="20"/>
    <col min="6613" max="6613" width="22.5703125" style="20" customWidth="1"/>
    <col min="6614" max="6614" width="14" style="20" customWidth="1"/>
    <col min="6615" max="6615" width="1.7109375" style="20" customWidth="1"/>
    <col min="6616" max="6860" width="11" style="20"/>
    <col min="6861" max="6861" width="4.42578125" style="20" customWidth="1"/>
    <col min="6862" max="6862" width="11" style="20"/>
    <col min="6863" max="6863" width="17.5703125" style="20" customWidth="1"/>
    <col min="6864" max="6864" width="11.5703125" style="20" customWidth="1"/>
    <col min="6865" max="6868" width="11" style="20"/>
    <col min="6869" max="6869" width="22.5703125" style="20" customWidth="1"/>
    <col min="6870" max="6870" width="14" style="20" customWidth="1"/>
    <col min="6871" max="6871" width="1.7109375" style="20" customWidth="1"/>
    <col min="6872" max="7116" width="11" style="20"/>
    <col min="7117" max="7117" width="4.42578125" style="20" customWidth="1"/>
    <col min="7118" max="7118" width="11" style="20"/>
    <col min="7119" max="7119" width="17.5703125" style="20" customWidth="1"/>
    <col min="7120" max="7120" width="11.5703125" style="20" customWidth="1"/>
    <col min="7121" max="7124" width="11" style="20"/>
    <col min="7125" max="7125" width="22.5703125" style="20" customWidth="1"/>
    <col min="7126" max="7126" width="14" style="20" customWidth="1"/>
    <col min="7127" max="7127" width="1.7109375" style="20" customWidth="1"/>
    <col min="7128" max="7372" width="11" style="20"/>
    <col min="7373" max="7373" width="4.42578125" style="20" customWidth="1"/>
    <col min="7374" max="7374" width="11" style="20"/>
    <col min="7375" max="7375" width="17.5703125" style="20" customWidth="1"/>
    <col min="7376" max="7376" width="11.5703125" style="20" customWidth="1"/>
    <col min="7377" max="7380" width="11" style="20"/>
    <col min="7381" max="7381" width="22.5703125" style="20" customWidth="1"/>
    <col min="7382" max="7382" width="14" style="20" customWidth="1"/>
    <col min="7383" max="7383" width="1.7109375" style="20" customWidth="1"/>
    <col min="7384" max="7628" width="11" style="20"/>
    <col min="7629" max="7629" width="4.42578125" style="20" customWidth="1"/>
    <col min="7630" max="7630" width="11" style="20"/>
    <col min="7631" max="7631" width="17.5703125" style="20" customWidth="1"/>
    <col min="7632" max="7632" width="11.5703125" style="20" customWidth="1"/>
    <col min="7633" max="7636" width="11" style="20"/>
    <col min="7637" max="7637" width="22.5703125" style="20" customWidth="1"/>
    <col min="7638" max="7638" width="14" style="20" customWidth="1"/>
    <col min="7639" max="7639" width="1.7109375" style="20" customWidth="1"/>
    <col min="7640" max="7884" width="11" style="20"/>
    <col min="7885" max="7885" width="4.42578125" style="20" customWidth="1"/>
    <col min="7886" max="7886" width="11" style="20"/>
    <col min="7887" max="7887" width="17.5703125" style="20" customWidth="1"/>
    <col min="7888" max="7888" width="11.5703125" style="20" customWidth="1"/>
    <col min="7889" max="7892" width="11" style="20"/>
    <col min="7893" max="7893" width="22.5703125" style="20" customWidth="1"/>
    <col min="7894" max="7894" width="14" style="20" customWidth="1"/>
    <col min="7895" max="7895" width="1.7109375" style="20" customWidth="1"/>
    <col min="7896" max="8140" width="11" style="20"/>
    <col min="8141" max="8141" width="4.42578125" style="20" customWidth="1"/>
    <col min="8142" max="8142" width="11" style="20"/>
    <col min="8143" max="8143" width="17.5703125" style="20" customWidth="1"/>
    <col min="8144" max="8144" width="11.5703125" style="20" customWidth="1"/>
    <col min="8145" max="8148" width="11" style="20"/>
    <col min="8149" max="8149" width="22.5703125" style="20" customWidth="1"/>
    <col min="8150" max="8150" width="14" style="20" customWidth="1"/>
    <col min="8151" max="8151" width="1.7109375" style="20" customWidth="1"/>
    <col min="8152" max="8396" width="11" style="20"/>
    <col min="8397" max="8397" width="4.42578125" style="20" customWidth="1"/>
    <col min="8398" max="8398" width="11" style="20"/>
    <col min="8399" max="8399" width="17.5703125" style="20" customWidth="1"/>
    <col min="8400" max="8400" width="11.5703125" style="20" customWidth="1"/>
    <col min="8401" max="8404" width="11" style="20"/>
    <col min="8405" max="8405" width="22.5703125" style="20" customWidth="1"/>
    <col min="8406" max="8406" width="14" style="20" customWidth="1"/>
    <col min="8407" max="8407" width="1.7109375" style="20" customWidth="1"/>
    <col min="8408" max="8652" width="11" style="20"/>
    <col min="8653" max="8653" width="4.42578125" style="20" customWidth="1"/>
    <col min="8654" max="8654" width="11" style="20"/>
    <col min="8655" max="8655" width="17.5703125" style="20" customWidth="1"/>
    <col min="8656" max="8656" width="11.5703125" style="20" customWidth="1"/>
    <col min="8657" max="8660" width="11" style="20"/>
    <col min="8661" max="8661" width="22.5703125" style="20" customWidth="1"/>
    <col min="8662" max="8662" width="14" style="20" customWidth="1"/>
    <col min="8663" max="8663" width="1.7109375" style="20" customWidth="1"/>
    <col min="8664" max="8908" width="11" style="20"/>
    <col min="8909" max="8909" width="4.42578125" style="20" customWidth="1"/>
    <col min="8910" max="8910" width="11" style="20"/>
    <col min="8911" max="8911" width="17.5703125" style="20" customWidth="1"/>
    <col min="8912" max="8912" width="11.5703125" style="20" customWidth="1"/>
    <col min="8913" max="8916" width="11" style="20"/>
    <col min="8917" max="8917" width="22.5703125" style="20" customWidth="1"/>
    <col min="8918" max="8918" width="14" style="20" customWidth="1"/>
    <col min="8919" max="8919" width="1.7109375" style="20" customWidth="1"/>
    <col min="8920" max="9164" width="11" style="20"/>
    <col min="9165" max="9165" width="4.42578125" style="20" customWidth="1"/>
    <col min="9166" max="9166" width="11" style="20"/>
    <col min="9167" max="9167" width="17.5703125" style="20" customWidth="1"/>
    <col min="9168" max="9168" width="11.5703125" style="20" customWidth="1"/>
    <col min="9169" max="9172" width="11" style="20"/>
    <col min="9173" max="9173" width="22.5703125" style="20" customWidth="1"/>
    <col min="9174" max="9174" width="14" style="20" customWidth="1"/>
    <col min="9175" max="9175" width="1.7109375" style="20" customWidth="1"/>
    <col min="9176" max="9420" width="11" style="20"/>
    <col min="9421" max="9421" width="4.42578125" style="20" customWidth="1"/>
    <col min="9422" max="9422" width="11" style="20"/>
    <col min="9423" max="9423" width="17.5703125" style="20" customWidth="1"/>
    <col min="9424" max="9424" width="11.5703125" style="20" customWidth="1"/>
    <col min="9425" max="9428" width="11" style="20"/>
    <col min="9429" max="9429" width="22.5703125" style="20" customWidth="1"/>
    <col min="9430" max="9430" width="14" style="20" customWidth="1"/>
    <col min="9431" max="9431" width="1.7109375" style="20" customWidth="1"/>
    <col min="9432" max="9676" width="11" style="20"/>
    <col min="9677" max="9677" width="4.42578125" style="20" customWidth="1"/>
    <col min="9678" max="9678" width="11" style="20"/>
    <col min="9679" max="9679" width="17.5703125" style="20" customWidth="1"/>
    <col min="9680" max="9680" width="11.5703125" style="20" customWidth="1"/>
    <col min="9681" max="9684" width="11" style="20"/>
    <col min="9685" max="9685" width="22.5703125" style="20" customWidth="1"/>
    <col min="9686" max="9686" width="14" style="20" customWidth="1"/>
    <col min="9687" max="9687" width="1.7109375" style="20" customWidth="1"/>
    <col min="9688" max="9932" width="11" style="20"/>
    <col min="9933" max="9933" width="4.42578125" style="20" customWidth="1"/>
    <col min="9934" max="9934" width="11" style="20"/>
    <col min="9935" max="9935" width="17.5703125" style="20" customWidth="1"/>
    <col min="9936" max="9936" width="11.5703125" style="20" customWidth="1"/>
    <col min="9937" max="9940" width="11" style="20"/>
    <col min="9941" max="9941" width="22.5703125" style="20" customWidth="1"/>
    <col min="9942" max="9942" width="14" style="20" customWidth="1"/>
    <col min="9943" max="9943" width="1.7109375" style="20" customWidth="1"/>
    <col min="9944" max="10188" width="11" style="20"/>
    <col min="10189" max="10189" width="4.42578125" style="20" customWidth="1"/>
    <col min="10190" max="10190" width="11" style="20"/>
    <col min="10191" max="10191" width="17.5703125" style="20" customWidth="1"/>
    <col min="10192" max="10192" width="11.5703125" style="20" customWidth="1"/>
    <col min="10193" max="10196" width="11" style="20"/>
    <col min="10197" max="10197" width="22.5703125" style="20" customWidth="1"/>
    <col min="10198" max="10198" width="14" style="20" customWidth="1"/>
    <col min="10199" max="10199" width="1.7109375" style="20" customWidth="1"/>
    <col min="10200" max="10444" width="11" style="20"/>
    <col min="10445" max="10445" width="4.42578125" style="20" customWidth="1"/>
    <col min="10446" max="10446" width="11" style="20"/>
    <col min="10447" max="10447" width="17.5703125" style="20" customWidth="1"/>
    <col min="10448" max="10448" width="11.5703125" style="20" customWidth="1"/>
    <col min="10449" max="10452" width="11" style="20"/>
    <col min="10453" max="10453" width="22.5703125" style="20" customWidth="1"/>
    <col min="10454" max="10454" width="14" style="20" customWidth="1"/>
    <col min="10455" max="10455" width="1.7109375" style="20" customWidth="1"/>
    <col min="10456" max="10700" width="11" style="20"/>
    <col min="10701" max="10701" width="4.42578125" style="20" customWidth="1"/>
    <col min="10702" max="10702" width="11" style="20"/>
    <col min="10703" max="10703" width="17.5703125" style="20" customWidth="1"/>
    <col min="10704" max="10704" width="11.5703125" style="20" customWidth="1"/>
    <col min="10705" max="10708" width="11" style="20"/>
    <col min="10709" max="10709" width="22.5703125" style="20" customWidth="1"/>
    <col min="10710" max="10710" width="14" style="20" customWidth="1"/>
    <col min="10711" max="10711" width="1.7109375" style="20" customWidth="1"/>
    <col min="10712" max="10956" width="11" style="20"/>
    <col min="10957" max="10957" width="4.42578125" style="20" customWidth="1"/>
    <col min="10958" max="10958" width="11" style="20"/>
    <col min="10959" max="10959" width="17.5703125" style="20" customWidth="1"/>
    <col min="10960" max="10960" width="11.5703125" style="20" customWidth="1"/>
    <col min="10961" max="10964" width="11" style="20"/>
    <col min="10965" max="10965" width="22.5703125" style="20" customWidth="1"/>
    <col min="10966" max="10966" width="14" style="20" customWidth="1"/>
    <col min="10967" max="10967" width="1.7109375" style="20" customWidth="1"/>
    <col min="10968" max="11212" width="11" style="20"/>
    <col min="11213" max="11213" width="4.42578125" style="20" customWidth="1"/>
    <col min="11214" max="11214" width="11" style="20"/>
    <col min="11215" max="11215" width="17.5703125" style="20" customWidth="1"/>
    <col min="11216" max="11216" width="11.5703125" style="20" customWidth="1"/>
    <col min="11217" max="11220" width="11" style="20"/>
    <col min="11221" max="11221" width="22.5703125" style="20" customWidth="1"/>
    <col min="11222" max="11222" width="14" style="20" customWidth="1"/>
    <col min="11223" max="11223" width="1.7109375" style="20" customWidth="1"/>
    <col min="11224" max="11468" width="11" style="20"/>
    <col min="11469" max="11469" width="4.42578125" style="20" customWidth="1"/>
    <col min="11470" max="11470" width="11" style="20"/>
    <col min="11471" max="11471" width="17.5703125" style="20" customWidth="1"/>
    <col min="11472" max="11472" width="11.5703125" style="20" customWidth="1"/>
    <col min="11473" max="11476" width="11" style="20"/>
    <col min="11477" max="11477" width="22.5703125" style="20" customWidth="1"/>
    <col min="11478" max="11478" width="14" style="20" customWidth="1"/>
    <col min="11479" max="11479" width="1.7109375" style="20" customWidth="1"/>
    <col min="11480" max="11724" width="11" style="20"/>
    <col min="11725" max="11725" width="4.42578125" style="20" customWidth="1"/>
    <col min="11726" max="11726" width="11" style="20"/>
    <col min="11727" max="11727" width="17.5703125" style="20" customWidth="1"/>
    <col min="11728" max="11728" width="11.5703125" style="20" customWidth="1"/>
    <col min="11729" max="11732" width="11" style="20"/>
    <col min="11733" max="11733" width="22.5703125" style="20" customWidth="1"/>
    <col min="11734" max="11734" width="14" style="20" customWidth="1"/>
    <col min="11735" max="11735" width="1.7109375" style="20" customWidth="1"/>
    <col min="11736" max="11980" width="11" style="20"/>
    <col min="11981" max="11981" width="4.42578125" style="20" customWidth="1"/>
    <col min="11982" max="11982" width="11" style="20"/>
    <col min="11983" max="11983" width="17.5703125" style="20" customWidth="1"/>
    <col min="11984" max="11984" width="11.5703125" style="20" customWidth="1"/>
    <col min="11985" max="11988" width="11" style="20"/>
    <col min="11989" max="11989" width="22.5703125" style="20" customWidth="1"/>
    <col min="11990" max="11990" width="14" style="20" customWidth="1"/>
    <col min="11991" max="11991" width="1.7109375" style="20" customWidth="1"/>
    <col min="11992" max="12236" width="11" style="20"/>
    <col min="12237" max="12237" width="4.42578125" style="20" customWidth="1"/>
    <col min="12238" max="12238" width="11" style="20"/>
    <col min="12239" max="12239" width="17.5703125" style="20" customWidth="1"/>
    <col min="12240" max="12240" width="11.5703125" style="20" customWidth="1"/>
    <col min="12241" max="12244" width="11" style="20"/>
    <col min="12245" max="12245" width="22.5703125" style="20" customWidth="1"/>
    <col min="12246" max="12246" width="14" style="20" customWidth="1"/>
    <col min="12247" max="12247" width="1.7109375" style="20" customWidth="1"/>
    <col min="12248" max="12492" width="11" style="20"/>
    <col min="12493" max="12493" width="4.42578125" style="20" customWidth="1"/>
    <col min="12494" max="12494" width="11" style="20"/>
    <col min="12495" max="12495" width="17.5703125" style="20" customWidth="1"/>
    <col min="12496" max="12496" width="11.5703125" style="20" customWidth="1"/>
    <col min="12497" max="12500" width="11" style="20"/>
    <col min="12501" max="12501" width="22.5703125" style="20" customWidth="1"/>
    <col min="12502" max="12502" width="14" style="20" customWidth="1"/>
    <col min="12503" max="12503" width="1.7109375" style="20" customWidth="1"/>
    <col min="12504" max="12748" width="11" style="20"/>
    <col min="12749" max="12749" width="4.42578125" style="20" customWidth="1"/>
    <col min="12750" max="12750" width="11" style="20"/>
    <col min="12751" max="12751" width="17.5703125" style="20" customWidth="1"/>
    <col min="12752" max="12752" width="11.5703125" style="20" customWidth="1"/>
    <col min="12753" max="12756" width="11" style="20"/>
    <col min="12757" max="12757" width="22.5703125" style="20" customWidth="1"/>
    <col min="12758" max="12758" width="14" style="20" customWidth="1"/>
    <col min="12759" max="12759" width="1.7109375" style="20" customWidth="1"/>
    <col min="12760" max="13004" width="11" style="20"/>
    <col min="13005" max="13005" width="4.42578125" style="20" customWidth="1"/>
    <col min="13006" max="13006" width="11" style="20"/>
    <col min="13007" max="13007" width="17.5703125" style="20" customWidth="1"/>
    <col min="13008" max="13008" width="11.5703125" style="20" customWidth="1"/>
    <col min="13009" max="13012" width="11" style="20"/>
    <col min="13013" max="13013" width="22.5703125" style="20" customWidth="1"/>
    <col min="13014" max="13014" width="14" style="20" customWidth="1"/>
    <col min="13015" max="13015" width="1.7109375" style="20" customWidth="1"/>
    <col min="13016" max="13260" width="11" style="20"/>
    <col min="13261" max="13261" width="4.42578125" style="20" customWidth="1"/>
    <col min="13262" max="13262" width="11" style="20"/>
    <col min="13263" max="13263" width="17.5703125" style="20" customWidth="1"/>
    <col min="13264" max="13264" width="11.5703125" style="20" customWidth="1"/>
    <col min="13265" max="13268" width="11" style="20"/>
    <col min="13269" max="13269" width="22.5703125" style="20" customWidth="1"/>
    <col min="13270" max="13270" width="14" style="20" customWidth="1"/>
    <col min="13271" max="13271" width="1.7109375" style="20" customWidth="1"/>
    <col min="13272" max="13516" width="11" style="20"/>
    <col min="13517" max="13517" width="4.42578125" style="20" customWidth="1"/>
    <col min="13518" max="13518" width="11" style="20"/>
    <col min="13519" max="13519" width="17.5703125" style="20" customWidth="1"/>
    <col min="13520" max="13520" width="11.5703125" style="20" customWidth="1"/>
    <col min="13521" max="13524" width="11" style="20"/>
    <col min="13525" max="13525" width="22.5703125" style="20" customWidth="1"/>
    <col min="13526" max="13526" width="14" style="20" customWidth="1"/>
    <col min="13527" max="13527" width="1.7109375" style="20" customWidth="1"/>
    <col min="13528" max="13772" width="11" style="20"/>
    <col min="13773" max="13773" width="4.42578125" style="20" customWidth="1"/>
    <col min="13774" max="13774" width="11" style="20"/>
    <col min="13775" max="13775" width="17.5703125" style="20" customWidth="1"/>
    <col min="13776" max="13776" width="11.5703125" style="20" customWidth="1"/>
    <col min="13777" max="13780" width="11" style="20"/>
    <col min="13781" max="13781" width="22.5703125" style="20" customWidth="1"/>
    <col min="13782" max="13782" width="14" style="20" customWidth="1"/>
    <col min="13783" max="13783" width="1.7109375" style="20" customWidth="1"/>
    <col min="13784" max="14028" width="11" style="20"/>
    <col min="14029" max="14029" width="4.42578125" style="20" customWidth="1"/>
    <col min="14030" max="14030" width="11" style="20"/>
    <col min="14031" max="14031" width="17.5703125" style="20" customWidth="1"/>
    <col min="14032" max="14032" width="11.5703125" style="20" customWidth="1"/>
    <col min="14033" max="14036" width="11" style="20"/>
    <col min="14037" max="14037" width="22.5703125" style="20" customWidth="1"/>
    <col min="14038" max="14038" width="14" style="20" customWidth="1"/>
    <col min="14039" max="14039" width="1.7109375" style="20" customWidth="1"/>
    <col min="14040" max="14284" width="11" style="20"/>
    <col min="14285" max="14285" width="4.42578125" style="20" customWidth="1"/>
    <col min="14286" max="14286" width="11" style="20"/>
    <col min="14287" max="14287" width="17.5703125" style="20" customWidth="1"/>
    <col min="14288" max="14288" width="11.5703125" style="20" customWidth="1"/>
    <col min="14289" max="14292" width="11" style="20"/>
    <col min="14293" max="14293" width="22.5703125" style="20" customWidth="1"/>
    <col min="14294" max="14294" width="14" style="20" customWidth="1"/>
    <col min="14295" max="14295" width="1.7109375" style="20" customWidth="1"/>
    <col min="14296" max="14540" width="11" style="20"/>
    <col min="14541" max="14541" width="4.42578125" style="20" customWidth="1"/>
    <col min="14542" max="14542" width="11" style="20"/>
    <col min="14543" max="14543" width="17.5703125" style="20" customWidth="1"/>
    <col min="14544" max="14544" width="11.5703125" style="20" customWidth="1"/>
    <col min="14545" max="14548" width="11" style="20"/>
    <col min="14549" max="14549" width="22.5703125" style="20" customWidth="1"/>
    <col min="14550" max="14550" width="14" style="20" customWidth="1"/>
    <col min="14551" max="14551" width="1.7109375" style="20" customWidth="1"/>
    <col min="14552" max="14796" width="11" style="20"/>
    <col min="14797" max="14797" width="4.42578125" style="20" customWidth="1"/>
    <col min="14798" max="14798" width="11" style="20"/>
    <col min="14799" max="14799" width="17.5703125" style="20" customWidth="1"/>
    <col min="14800" max="14800" width="11.5703125" style="20" customWidth="1"/>
    <col min="14801" max="14804" width="11" style="20"/>
    <col min="14805" max="14805" width="22.5703125" style="20" customWidth="1"/>
    <col min="14806" max="14806" width="14" style="20" customWidth="1"/>
    <col min="14807" max="14807" width="1.7109375" style="20" customWidth="1"/>
    <col min="14808" max="15052" width="11" style="20"/>
    <col min="15053" max="15053" width="4.42578125" style="20" customWidth="1"/>
    <col min="15054" max="15054" width="11" style="20"/>
    <col min="15055" max="15055" width="17.5703125" style="20" customWidth="1"/>
    <col min="15056" max="15056" width="11.5703125" style="20" customWidth="1"/>
    <col min="15057" max="15060" width="11" style="20"/>
    <col min="15061" max="15061" width="22.5703125" style="20" customWidth="1"/>
    <col min="15062" max="15062" width="14" style="20" customWidth="1"/>
    <col min="15063" max="15063" width="1.7109375" style="20" customWidth="1"/>
    <col min="15064" max="15308" width="11" style="20"/>
    <col min="15309" max="15309" width="4.42578125" style="20" customWidth="1"/>
    <col min="15310" max="15310" width="11" style="20"/>
    <col min="15311" max="15311" width="17.5703125" style="20" customWidth="1"/>
    <col min="15312" max="15312" width="11.5703125" style="20" customWidth="1"/>
    <col min="15313" max="15316" width="11" style="20"/>
    <col min="15317" max="15317" width="22.5703125" style="20" customWidth="1"/>
    <col min="15318" max="15318" width="14" style="20" customWidth="1"/>
    <col min="15319" max="15319" width="1.7109375" style="20" customWidth="1"/>
    <col min="15320" max="15564" width="11" style="20"/>
    <col min="15565" max="15565" width="4.42578125" style="20" customWidth="1"/>
    <col min="15566" max="15566" width="11" style="20"/>
    <col min="15567" max="15567" width="17.5703125" style="20" customWidth="1"/>
    <col min="15568" max="15568" width="11.5703125" style="20" customWidth="1"/>
    <col min="15569" max="15572" width="11" style="20"/>
    <col min="15573" max="15573" width="22.5703125" style="20" customWidth="1"/>
    <col min="15574" max="15574" width="14" style="20" customWidth="1"/>
    <col min="15575" max="15575" width="1.7109375" style="20" customWidth="1"/>
    <col min="15576" max="15820" width="11" style="20"/>
    <col min="15821" max="15821" width="4.42578125" style="20" customWidth="1"/>
    <col min="15822" max="15822" width="11" style="20"/>
    <col min="15823" max="15823" width="17.5703125" style="20" customWidth="1"/>
    <col min="15824" max="15824" width="11.5703125" style="20" customWidth="1"/>
    <col min="15825" max="15828" width="11" style="20"/>
    <col min="15829" max="15829" width="22.5703125" style="20" customWidth="1"/>
    <col min="15830" max="15830" width="14" style="20" customWidth="1"/>
    <col min="15831" max="15831" width="1.7109375" style="20" customWidth="1"/>
    <col min="15832" max="16076" width="11" style="20"/>
    <col min="16077" max="16077" width="4.42578125" style="20" customWidth="1"/>
    <col min="16078" max="16078" width="11" style="20"/>
    <col min="16079" max="16079" width="17.5703125" style="20" customWidth="1"/>
    <col min="16080" max="16080" width="11.5703125" style="20" customWidth="1"/>
    <col min="16081" max="16084" width="11" style="20"/>
    <col min="16085" max="16085" width="22.5703125" style="20" customWidth="1"/>
    <col min="16086" max="16086" width="14" style="20" customWidth="1"/>
    <col min="16087" max="16087" width="1.7109375" style="20" customWidth="1"/>
    <col min="16088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76</v>
      </c>
      <c r="E2" s="24"/>
      <c r="F2" s="24"/>
      <c r="G2" s="24"/>
      <c r="H2" s="24"/>
      <c r="I2" s="25"/>
      <c r="J2" s="26" t="s">
        <v>77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78</v>
      </c>
      <c r="E4" s="24"/>
      <c r="F4" s="24"/>
      <c r="G4" s="24"/>
      <c r="H4" s="24"/>
      <c r="I4" s="25"/>
      <c r="J4" s="26" t="s">
        <v>79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99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100</v>
      </c>
      <c r="J12" s="40"/>
    </row>
    <row r="13" spans="2:10" x14ac:dyDescent="0.2">
      <c r="B13" s="39"/>
      <c r="C13" s="41" t="s">
        <v>101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80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81</v>
      </c>
      <c r="D17" s="42"/>
      <c r="H17" s="44" t="s">
        <v>82</v>
      </c>
      <c r="I17" s="44" t="s">
        <v>83</v>
      </c>
      <c r="J17" s="40"/>
    </row>
    <row r="18" spans="2:10" x14ac:dyDescent="0.2">
      <c r="B18" s="39"/>
      <c r="C18" s="41" t="s">
        <v>84</v>
      </c>
      <c r="D18" s="41"/>
      <c r="E18" s="41"/>
      <c r="F18" s="41"/>
      <c r="H18" s="45">
        <v>3</v>
      </c>
      <c r="I18" s="46">
        <v>8188459</v>
      </c>
      <c r="J18" s="40"/>
    </row>
    <row r="19" spans="2:10" x14ac:dyDescent="0.2">
      <c r="B19" s="39"/>
      <c r="C19" s="20" t="s">
        <v>85</v>
      </c>
      <c r="H19" s="47"/>
      <c r="I19" s="48">
        <v>0</v>
      </c>
      <c r="J19" s="40"/>
    </row>
    <row r="20" spans="2:10" x14ac:dyDescent="0.2">
      <c r="B20" s="39"/>
      <c r="C20" s="20" t="s">
        <v>86</v>
      </c>
      <c r="H20" s="47">
        <v>1</v>
      </c>
      <c r="I20" s="48">
        <v>7585809</v>
      </c>
      <c r="J20" s="40"/>
    </row>
    <row r="21" spans="2:10" x14ac:dyDescent="0.2">
      <c r="B21" s="39"/>
      <c r="C21" s="20" t="s">
        <v>87</v>
      </c>
      <c r="H21" s="47"/>
      <c r="I21" s="49">
        <v>0</v>
      </c>
      <c r="J21" s="40"/>
    </row>
    <row r="22" spans="2:10" x14ac:dyDescent="0.2">
      <c r="B22" s="39"/>
      <c r="C22" s="20" t="s">
        <v>88</v>
      </c>
      <c r="H22" s="47"/>
      <c r="I22" s="48">
        <v>0</v>
      </c>
      <c r="J22" s="40"/>
    </row>
    <row r="23" spans="2:10" ht="13.5" thickBot="1" x14ac:dyDescent="0.25">
      <c r="B23" s="39"/>
      <c r="C23" s="20" t="s">
        <v>89</v>
      </c>
      <c r="H23" s="50"/>
      <c r="I23" s="51">
        <v>0</v>
      </c>
      <c r="J23" s="40"/>
    </row>
    <row r="24" spans="2:10" x14ac:dyDescent="0.2">
      <c r="B24" s="39"/>
      <c r="C24" s="41" t="s">
        <v>90</v>
      </c>
      <c r="D24" s="41"/>
      <c r="E24" s="41"/>
      <c r="F24" s="41"/>
      <c r="H24" s="45">
        <f>H19+H20+H21+H22+H23</f>
        <v>1</v>
      </c>
      <c r="I24" s="52">
        <f>I19+I20+I21+I22+I23</f>
        <v>7585809</v>
      </c>
      <c r="J24" s="40"/>
    </row>
    <row r="25" spans="2:10" x14ac:dyDescent="0.2">
      <c r="B25" s="39"/>
      <c r="C25" s="20" t="s">
        <v>91</v>
      </c>
      <c r="H25" s="47">
        <v>2</v>
      </c>
      <c r="I25" s="48">
        <v>602650</v>
      </c>
      <c r="J25" s="40"/>
    </row>
    <row r="26" spans="2:10" ht="13.5" thickBot="1" x14ac:dyDescent="0.25">
      <c r="B26" s="39"/>
      <c r="C26" s="20" t="s">
        <v>92</v>
      </c>
      <c r="H26" s="50"/>
      <c r="I26" s="51">
        <v>0</v>
      </c>
      <c r="J26" s="40"/>
    </row>
    <row r="27" spans="2:10" x14ac:dyDescent="0.2">
      <c r="B27" s="39"/>
      <c r="C27" s="41" t="s">
        <v>93</v>
      </c>
      <c r="D27" s="41"/>
      <c r="E27" s="41"/>
      <c r="F27" s="41"/>
      <c r="H27" s="45">
        <f>H25+H26</f>
        <v>2</v>
      </c>
      <c r="I27" s="52">
        <f>I25+I26</f>
        <v>602650</v>
      </c>
      <c r="J27" s="40"/>
    </row>
    <row r="28" spans="2:10" ht="13.5" thickBot="1" x14ac:dyDescent="0.25">
      <c r="B28" s="39"/>
      <c r="C28" s="20" t="s">
        <v>94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95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96</v>
      </c>
      <c r="D31" s="41"/>
      <c r="H31" s="54">
        <f>H24+H27+H29</f>
        <v>3</v>
      </c>
      <c r="I31" s="55">
        <f>I24+I27+I29</f>
        <v>8188459</v>
      </c>
      <c r="J31" s="40"/>
    </row>
    <row r="32" spans="2:10" ht="13.5" thickTop="1" x14ac:dyDescent="0.2">
      <c r="B32" s="39"/>
      <c r="C32" s="41"/>
      <c r="D32" s="41"/>
      <c r="H32" s="56"/>
      <c r="I32" s="57"/>
      <c r="J32" s="40"/>
    </row>
    <row r="33" spans="2:10" x14ac:dyDescent="0.2">
      <c r="B33" s="39"/>
      <c r="C33" s="41"/>
      <c r="D33" s="41"/>
      <c r="H33" s="56"/>
      <c r="I33" s="57"/>
      <c r="J33" s="40"/>
    </row>
    <row r="34" spans="2:10" x14ac:dyDescent="0.2">
      <c r="B34" s="39"/>
      <c r="C34" s="41"/>
      <c r="D34" s="41"/>
      <c r="H34" s="56"/>
      <c r="I34" s="57"/>
      <c r="J34" s="40"/>
    </row>
    <row r="35" spans="2:10" x14ac:dyDescent="0.2">
      <c r="B35" s="39"/>
      <c r="C35" s="41"/>
      <c r="D35" s="41"/>
      <c r="H35" s="56"/>
      <c r="I35" s="57"/>
      <c r="J35" s="40"/>
    </row>
    <row r="36" spans="2:10" x14ac:dyDescent="0.2">
      <c r="B36" s="39"/>
      <c r="C36" s="41"/>
      <c r="D36" s="41"/>
      <c r="H36" s="58"/>
      <c r="I36" s="48"/>
      <c r="J36" s="40"/>
    </row>
    <row r="37" spans="2:10" x14ac:dyDescent="0.2">
      <c r="B37" s="39"/>
      <c r="G37" s="58"/>
      <c r="H37" s="58"/>
      <c r="I37" s="58"/>
      <c r="J37" s="40"/>
    </row>
    <row r="38" spans="2:10" x14ac:dyDescent="0.2">
      <c r="B38" s="39"/>
      <c r="G38" s="58"/>
      <c r="H38" s="58"/>
      <c r="I38" s="58"/>
      <c r="J38" s="40"/>
    </row>
    <row r="39" spans="2:10" x14ac:dyDescent="0.2">
      <c r="B39" s="39"/>
      <c r="G39" s="58"/>
      <c r="H39" s="58"/>
      <c r="I39" s="58"/>
      <c r="J39" s="40"/>
    </row>
    <row r="40" spans="2:10" ht="13.5" thickBot="1" x14ac:dyDescent="0.25">
      <c r="B40" s="39"/>
      <c r="C40" s="59"/>
      <c r="D40" s="60"/>
      <c r="G40" s="59" t="s">
        <v>97</v>
      </c>
      <c r="H40" s="60"/>
      <c r="I40" s="58"/>
      <c r="J40" s="40"/>
    </row>
    <row r="41" spans="2:10" ht="4.5" customHeight="1" x14ac:dyDescent="0.2">
      <c r="B41" s="39"/>
      <c r="C41" s="58"/>
      <c r="D41" s="58"/>
      <c r="G41" s="58"/>
      <c r="H41" s="58"/>
      <c r="I41" s="58"/>
      <c r="J41" s="40"/>
    </row>
    <row r="42" spans="2:10" x14ac:dyDescent="0.2">
      <c r="B42" s="39"/>
      <c r="C42" s="41" t="s">
        <v>102</v>
      </c>
      <c r="G42" s="61" t="s">
        <v>98</v>
      </c>
      <c r="H42" s="58"/>
      <c r="I42" s="58"/>
      <c r="J42" s="40"/>
    </row>
    <row r="43" spans="2:10" x14ac:dyDescent="0.2">
      <c r="B43" s="39"/>
      <c r="G43" s="58"/>
      <c r="H43" s="58"/>
      <c r="I43" s="58"/>
      <c r="J43" s="40"/>
    </row>
    <row r="44" spans="2:10" ht="18.75" customHeight="1" thickBot="1" x14ac:dyDescent="0.25">
      <c r="B44" s="62"/>
      <c r="C44" s="63"/>
      <c r="D44" s="63"/>
      <c r="E44" s="63"/>
      <c r="F44" s="63"/>
      <c r="G44" s="60"/>
      <c r="H44" s="60"/>
      <c r="I44" s="60"/>
      <c r="J44" s="6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2023-07-07T21:48:58Z</dcterms:modified>
</cp:coreProperties>
</file>