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36000386 IPS DEL MUNICIPIO DE CARTAGO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4" r:id="rId4"/>
    <sheet name="CIRCULAR 030" sheetId="3" r:id="rId5"/>
  </sheets>
  <definedNames>
    <definedName name="_xlnm._FilterDatabase" localSheetId="1" hidden="1">'ESTADO DE CADA FACTURA'!$A$2:$AO$136</definedName>
    <definedName name="_xlnm._FilterDatabase" localSheetId="0" hidden="1">'INFO IPS'!$A$1:$K$135</definedName>
  </definedNames>
  <calcPr calcId="152511"/>
  <pivotCaches>
    <pivotCache cacheId="6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X1" i="2"/>
  <c r="V1" i="2"/>
  <c r="S1" i="2"/>
  <c r="R1" i="2"/>
  <c r="O1" i="2"/>
  <c r="N1" i="2"/>
  <c r="J1" i="2"/>
  <c r="I1" i="2"/>
  <c r="I29" i="4" l="1"/>
  <c r="H29" i="4"/>
  <c r="I27" i="4"/>
  <c r="H27" i="4"/>
  <c r="I24" i="4"/>
  <c r="H24" i="4"/>
  <c r="H31" i="4" s="1"/>
  <c r="I22" i="3"/>
  <c r="H22" i="3"/>
  <c r="WUK6" i="3"/>
  <c r="I31" i="4" l="1"/>
  <c r="H136" i="1"/>
</calcChain>
</file>

<file path=xl/sharedStrings.xml><?xml version="1.0" encoding="utf-8"?>
<sst xmlns="http://schemas.openxmlformats.org/spreadsheetml/2006/main" count="1861" uniqueCount="253">
  <si>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</si>
  <si>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</si>
  <si>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</si>
  <si>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</si>
  <si>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</si>
  <si>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</si>
  <si>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</si>
  <si>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</si>
  <si>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</si>
  <si>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</si>
  <si>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</si>
  <si>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</si>
  <si>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FV</t>
  </si>
  <si>
    <t>Evento</t>
  </si>
  <si>
    <t>Cartago</t>
  </si>
  <si>
    <t>IPS DEL MUNICIPIO DE CARTAGO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</si>
  <si>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</si>
  <si>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</si>
  <si>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</si>
  <si>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</si>
  <si>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</si>
  <si>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</si>
  <si>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</si>
  <si>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</si>
  <si>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</si>
  <si>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</si>
  <si>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</si>
  <si>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</si>
  <si>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</si>
  <si>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</si>
  <si>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</si>
  <si>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GLOSA POR CONCILIAR</t>
  </si>
  <si>
    <t>TOTAL CARTERA REVISADA CIRCULAR 030</t>
  </si>
  <si>
    <t>Geraldine Valencia Zambrano</t>
  </si>
  <si>
    <t>IPS</t>
  </si>
  <si>
    <t>Cartera - EPS Comfenalco Valle Delagente</t>
  </si>
  <si>
    <t>FOR-CSA-018</t>
  </si>
  <si>
    <t>HOJA 1 DE 2</t>
  </si>
  <si>
    <t>RESUMEN DE CARTERA REVISADA POR LA EPS</t>
  </si>
  <si>
    <t>VERSION 1</t>
  </si>
  <si>
    <t>SANTIAGO DE CALI , JULIO 21 DE 2023</t>
  </si>
  <si>
    <t>A continuacion me permito remitir nuestra respuesta al estado de cartera presentado en la fecha: 17/07/2023</t>
  </si>
  <si>
    <t>Con Corte al dia :30/06/2023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</si>
  <si>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</si>
  <si>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</si>
  <si>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</si>
  <si>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</si>
  <si>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</si>
  <si>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</si>
  <si>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</si>
  <si>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</si>
  <si>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</si>
  <si>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</si>
  <si>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</si>
  <si>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</si>
  <si>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</si>
  <si>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</si>
  <si>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</si>
  <si>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</si>
  <si>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</si>
  <si>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</si>
  <si>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</si>
  <si>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</si>
  <si>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JULIO 21</t>
  </si>
  <si>
    <t>ESTADO VAGLO</t>
  </si>
  <si>
    <t>VALOR VAGLO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</si>
  <si>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</si>
  <si>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</si>
  <si>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</si>
  <si>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</si>
  <si>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</si>
  <si>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</si>
  <si>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</si>
  <si>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</si>
  <si>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</si>
  <si>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</si>
  <si>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</si>
  <si>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</si>
  <si>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</si>
  <si>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</si>
  <si>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</si>
  <si>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</si>
  <si>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</si>
  <si>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</si>
  <si>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</si>
  <si>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</si>
  <si>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</si>
  <si>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</si>
  <si>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</si>
  <si>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</si>
  <si>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</si>
  <si>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</si>
  <si>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</si>
  <si>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836000386__321051</t>
  </si>
  <si>
    <t>B)Factura sin saldo ERP/conciliar diferencia glosa aceptada</t>
  </si>
  <si>
    <t>OK</t>
  </si>
  <si>
    <t>836000386_FE_67009</t>
  </si>
  <si>
    <t>A)Factura no radicada en ERP</t>
  </si>
  <si>
    <t>FACTURA NO RADICADA</t>
  </si>
  <si>
    <t>no_cruza</t>
  </si>
  <si>
    <t>836000386_FE_67109</t>
  </si>
  <si>
    <t>836000386_FV_299774</t>
  </si>
  <si>
    <t>836000386_FV_299965</t>
  </si>
  <si>
    <t>836000386_FV_299967</t>
  </si>
  <si>
    <t>836000386_FV_299991</t>
  </si>
  <si>
    <t>836000386_FV_300117</t>
  </si>
  <si>
    <t>836000386_FV_301328</t>
  </si>
  <si>
    <t>836000386_FV_301396</t>
  </si>
  <si>
    <t>836000386_FV_301411</t>
  </si>
  <si>
    <t>836000386_FV_301872</t>
  </si>
  <si>
    <t>836000386_FV_301881</t>
  </si>
  <si>
    <t>836000386_FV_302604</t>
  </si>
  <si>
    <t>836000386_FV_303001</t>
  </si>
  <si>
    <t>836000386_FV_303252</t>
  </si>
  <si>
    <t>836000386_FV_303292</t>
  </si>
  <si>
    <t>836000386_FV_303312</t>
  </si>
  <si>
    <t>836000386_FV_303326</t>
  </si>
  <si>
    <t>836000386_FV_304538</t>
  </si>
  <si>
    <t>836000386_FV_312025</t>
  </si>
  <si>
    <t>836000386_FV_312110</t>
  </si>
  <si>
    <t>836000386_FV_312566</t>
  </si>
  <si>
    <t>836000386_FV_312582</t>
  </si>
  <si>
    <t>836000386_FV_313336</t>
  </si>
  <si>
    <t>836000386_FV_313524</t>
  </si>
  <si>
    <t>836000386_FE_62029</t>
  </si>
  <si>
    <t>B)Factura sin saldo ERP</t>
  </si>
  <si>
    <t>836000386_FE_62056</t>
  </si>
  <si>
    <t>836000386_FE_64532</t>
  </si>
  <si>
    <t>836000386_FE_70592</t>
  </si>
  <si>
    <t>836000386_FE_70604</t>
  </si>
  <si>
    <t>836000386_FE_71739</t>
  </si>
  <si>
    <t>836000386_FE_51801</t>
  </si>
  <si>
    <t>836000386_FE_58386</t>
  </si>
  <si>
    <t>836000386_FE_50312</t>
  </si>
  <si>
    <t>836000386_FE_40039</t>
  </si>
  <si>
    <t>836000386_FE_40355</t>
  </si>
  <si>
    <t>C)Glosas total pendiente por respuesta de IPS</t>
  </si>
  <si>
    <t>FACTURA DEVUELTA</t>
  </si>
  <si>
    <t>DEVOLUCION</t>
  </si>
  <si>
    <t>AUT Se devuelve factura no hay autorizacion para el servicio facturado Gestionar con el area encargada. Milena</t>
  </si>
  <si>
    <t>SI</t>
  </si>
  <si>
    <t>836000386_FE_40438</t>
  </si>
  <si>
    <t>836000386_FE_40533</t>
  </si>
  <si>
    <t>836000386_FE_40780</t>
  </si>
  <si>
    <t>836000386_FE_40862</t>
  </si>
  <si>
    <t>836000386_FE_40896</t>
  </si>
  <si>
    <t>836000386_FE_40899</t>
  </si>
  <si>
    <t>836000386_FE_40908</t>
  </si>
  <si>
    <t>836000386_FE_40954</t>
  </si>
  <si>
    <t>836000386_FE_41974</t>
  </si>
  <si>
    <t>836000386_FE_42172</t>
  </si>
  <si>
    <t>836000386_FE_43195</t>
  </si>
  <si>
    <t>836000386_FE_43264</t>
  </si>
  <si>
    <t>836000386_FE_43361</t>
  </si>
  <si>
    <t>836000386_FE_43371</t>
  </si>
  <si>
    <t>836000386_FE_43429</t>
  </si>
  <si>
    <t>836000386_FE_43474</t>
  </si>
  <si>
    <t>836000386_FE_43475</t>
  </si>
  <si>
    <t>836000386_FE_43650</t>
  </si>
  <si>
    <t>836000386_FE_43653</t>
  </si>
  <si>
    <t>836000386_FE_43732</t>
  </si>
  <si>
    <t>836000386_FE_43758</t>
  </si>
  <si>
    <t>836000386_FE_44285</t>
  </si>
  <si>
    <t>836000386_FE_44294</t>
  </si>
  <si>
    <t>836000386_FE_46727</t>
  </si>
  <si>
    <t>836000386_FE_46729</t>
  </si>
  <si>
    <t>836000386_FE_46737</t>
  </si>
  <si>
    <t>836000386_FE_47148</t>
  </si>
  <si>
    <t>836000386_FE_47155</t>
  </si>
  <si>
    <t>836000386_FE_47202</t>
  </si>
  <si>
    <t>836000386_FE_47375</t>
  </si>
  <si>
    <t>836000386_FE_47514</t>
  </si>
  <si>
    <t>836000386_FE_47617</t>
  </si>
  <si>
    <t>836000386_FE_48054</t>
  </si>
  <si>
    <t>836000386_FE_48056</t>
  </si>
  <si>
    <t>836000386_FE_48073</t>
  </si>
  <si>
    <t>836000386_FE_48273</t>
  </si>
  <si>
    <t>836000386_FE_48324</t>
  </si>
  <si>
    <t>836000386_FE_48501</t>
  </si>
  <si>
    <t>836000386_FE_48622</t>
  </si>
  <si>
    <t>836000386_FE_48888</t>
  </si>
  <si>
    <t>836000386_FE_49035</t>
  </si>
  <si>
    <t>836000386_FE_49396</t>
  </si>
  <si>
    <t>836000386_FE_49495</t>
  </si>
  <si>
    <t>836000386_FE_49960</t>
  </si>
  <si>
    <t>836000386_FE_50527</t>
  </si>
  <si>
    <t>836000386_FE_50705</t>
  </si>
  <si>
    <t>836000386_FE_50715</t>
  </si>
  <si>
    <t>836000386_FE_50769</t>
  </si>
  <si>
    <t>836000386_FE_50771</t>
  </si>
  <si>
    <t>836000386_FE_50805</t>
  </si>
  <si>
    <t>836000386_FE_50871</t>
  </si>
  <si>
    <t>836000386_FE_50938</t>
  </si>
  <si>
    <t>836000386_FE_51386</t>
  </si>
  <si>
    <t>836000386_FE_51461</t>
  </si>
  <si>
    <t>836000386_FE_58920</t>
  </si>
  <si>
    <t>836000386_FE_59020</t>
  </si>
  <si>
    <t>836000386_FE_59022</t>
  </si>
  <si>
    <t>836000386_FE_59023</t>
  </si>
  <si>
    <t>836000386_FE_59440</t>
  </si>
  <si>
    <t>836000386_FE_59442</t>
  </si>
  <si>
    <t>836000386_FE_59476</t>
  </si>
  <si>
    <t>836000386_FE_59954</t>
  </si>
  <si>
    <t>836000386_FE_59999</t>
  </si>
  <si>
    <t>836000386_FE_60041</t>
  </si>
  <si>
    <t>836000386_FE_60054</t>
  </si>
  <si>
    <t>836000386_FE_60483</t>
  </si>
  <si>
    <t>836000386_FE_60736</t>
  </si>
  <si>
    <t>836000386_FE_60842</t>
  </si>
  <si>
    <t>836000386_FE_61510</t>
  </si>
  <si>
    <t>836000386_FE_61625</t>
  </si>
  <si>
    <t>836000386_FE_52392</t>
  </si>
  <si>
    <t>836000386_FE_52404</t>
  </si>
  <si>
    <t>836000386_FE_52839</t>
  </si>
  <si>
    <t>836000386_FE_52854</t>
  </si>
  <si>
    <t>836000386_FE_53070</t>
  </si>
  <si>
    <t>836000386_FE_53074</t>
  </si>
  <si>
    <t>836000386_FE_53078</t>
  </si>
  <si>
    <t>836000386_FE_53350</t>
  </si>
  <si>
    <t>836000386_FE_54497</t>
  </si>
  <si>
    <t>836000386_FE_54573</t>
  </si>
  <si>
    <t>836000386_FE_54801</t>
  </si>
  <si>
    <t>836000386_FE_54812</t>
  </si>
  <si>
    <t>836000386_FE_54903</t>
  </si>
  <si>
    <t>836000386_FE_55439</t>
  </si>
  <si>
    <t>836000386_FE_56345</t>
  </si>
  <si>
    <t>836000386_FE_56542</t>
  </si>
  <si>
    <t>836000386_FE_56770</t>
  </si>
  <si>
    <t>836000386_FE_57254</t>
  </si>
  <si>
    <t>836000386_FE_58157</t>
  </si>
  <si>
    <t>836000386_FE_58159</t>
  </si>
  <si>
    <t>836000386_FE_71805</t>
  </si>
  <si>
    <t>AUTO. SE DEVUELVE LA FACTURA POR QUE NO ENVIARON AUTO. PARAESTE SERVICIOANGELA CAMPAZ</t>
  </si>
  <si>
    <t>836000386_FE_72200</t>
  </si>
  <si>
    <t>836000386_FE_62208</t>
  </si>
  <si>
    <t>PAIWEB: Se realiza devolución de factura, vacuna noregistrada en PAIWEB 2.0,  según los lineamientos PAI enel numeral 9.10.6 la IPS debe realizar el registro de laaplicación del biológico en la plataforma.   NANCY</t>
  </si>
  <si>
    <t>836000386_FE_63252</t>
  </si>
  <si>
    <t>836000386_FE_38888</t>
  </si>
  <si>
    <t>836000386_FE_38897</t>
  </si>
  <si>
    <t>836000386_FE_38899</t>
  </si>
  <si>
    <t>FACTURA PENDIENTE EN PROGRAMACION DE PAGO</t>
  </si>
  <si>
    <t>SEÑORES: IPS DEL MUNICIPIO DE CARTAGO</t>
  </si>
  <si>
    <t>Señores : IPS DEL MUNICIPIO DE CARTAGO</t>
  </si>
  <si>
    <t>NIT: 836000386</t>
  </si>
  <si>
    <t>FACTURA GLOSA CERRADA POR EXTEMPORANEIDAD</t>
  </si>
  <si>
    <t>18.07.2023</t>
  </si>
  <si>
    <t>FACTURA CANCELADA</t>
  </si>
  <si>
    <t>Total general</t>
  </si>
  <si>
    <t>Tipificación</t>
  </si>
  <si>
    <t>Cant Facturas</t>
  </si>
  <si>
    <t>Saldo Facturas</t>
  </si>
  <si>
    <t>Diego Fernando Aguado Muriel</t>
  </si>
  <si>
    <t>Asesor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</si>
</sst>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9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right" vertical="top"/>
    </xf>
    <xf numFmtId="41" fontId="0" fillId="0" borderId="0" xfId="1" applyFo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14" fontId="6" fillId="0" borderId="0" xfId="3" applyNumberFormat="1" applyFont="1"/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164" fontId="6" fillId="0" borderId="0" xfId="3" applyNumberFormat="1" applyFont="1"/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6" fillId="3" borderId="0" xfId="3" applyFont="1" applyFill="1"/>
    <xf numFmtId="0" fontId="7" fillId="0" borderId="0" xfId="3" applyFont="1" applyAlignment="1">
      <alignment horizontal="center"/>
    </xf>
    <xf numFmtId="165" fontId="7" fillId="0" borderId="0" xfId="2" applyNumberFormat="1" applyFont="1"/>
    <xf numFmtId="166" fontId="7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5" fontId="6" fillId="0" borderId="14" xfId="2" applyNumberFormat="1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0" xfId="3" applyNumberFormat="1" applyFont="1" applyAlignment="1">
      <alignment horizontal="right"/>
    </xf>
    <xf numFmtId="167" fontId="7" fillId="0" borderId="9" xfId="3" applyNumberFormat="1" applyFont="1" applyBorder="1"/>
    <xf numFmtId="167" fontId="6" fillId="0" borderId="9" xfId="3" applyNumberFormat="1" applyFont="1" applyBorder="1"/>
    <xf numFmtId="167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2" applyNumberFormat="1" applyFont="1" applyFill="1" applyBorder="1" applyAlignment="1">
      <alignment horizontal="center" vertical="center" wrapText="1"/>
    </xf>
    <xf numFmtId="165" fontId="9" fillId="4" borderId="1" xfId="2" applyNumberFormat="1" applyFont="1" applyFill="1" applyBorder="1" applyAlignment="1">
      <alignment horizontal="center" vertical="center" wrapText="1"/>
    </xf>
    <xf numFmtId="165" fontId="9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2" applyNumberFormat="1" applyFont="1" applyBorder="1"/>
    <xf numFmtId="165" fontId="0" fillId="0" borderId="0" xfId="2" applyNumberFormat="1" applyFont="1"/>
    <xf numFmtId="165" fontId="9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7" borderId="15" xfId="0" applyFont="1" applyFill="1" applyBorder="1" applyAlignment="1">
      <alignment horizontal="center" vertical="center"/>
    </xf>
    <xf numFmtId="165" fontId="8" fillId="7" borderId="16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5" fontId="0" fillId="0" borderId="18" xfId="0" applyNumberFormat="1" applyBorder="1"/>
    <xf numFmtId="0" fontId="8" fillId="7" borderId="19" xfId="0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/>
    </xf>
    <xf numFmtId="0" fontId="8" fillId="7" borderId="2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165" fontId="8" fillId="7" borderId="22" xfId="0" applyNumberFormat="1" applyFont="1" applyFill="1" applyBorder="1" applyAlignment="1">
      <alignment horizontal="center" vertical="center"/>
    </xf>
    <xf numFmtId="168" fontId="7" fillId="0" borderId="0" xfId="3" applyNumberFormat="1" applyFont="1" applyAlignment="1">
      <alignment horizontal="right"/>
    </xf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2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28.447489699072" createdVersion="5" refreshedVersion="5" minRefreshableVersion="3" recordCount="134">
  <cacheSource type="worksheet">
    <worksheetSource ref="A2:AO136" sheet="ESTADO DE CADA FACTURA"/>
  </cacheSource>
  <cacheFields count="41">
    <cacheField name="NIT IPS" numFmtId="0">
      <sharedItems containsSemiMixedTypes="0" containsString="0" containsNumber="1" containsInteger="1" minValue="836000386" maxValue="83600038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8888" maxValue="32105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8888" maxValue="321051"/>
    </cacheField>
    <cacheField name="FECHA FACT IPS" numFmtId="14">
      <sharedItems containsSemiMixedTypes="0" containsNonDate="0" containsDate="1" containsString="0" minDate="2020-02-04T00:00:00" maxDate="2023-05-09T00:00:00"/>
    </cacheField>
    <cacheField name="VALOR FACT IPS" numFmtId="165">
      <sharedItems containsSemiMixedTypes="0" containsString="0" containsNumber="1" containsInteger="1" minValue="1200" maxValue="551100"/>
    </cacheField>
    <cacheField name="SALDO FACT IPS" numFmtId="165">
      <sharedItems containsSemiMixedTypes="0" containsString="0" containsNumber="1" containsInteger="1" minValue="1200" maxValue="551100"/>
    </cacheField>
    <cacheField name="OBSERVACION SASS" numFmtId="0">
      <sharedItems/>
    </cacheField>
    <cacheField name="ESTADO EPS JULIO 21" numFmtId="0">
      <sharedItems count="5">
        <s v="FACTURA GLOSA CERRADA POR EXTEMPORANEIDAD"/>
        <s v="FACTURA NO RADICADA"/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492500"/>
    </cacheField>
    <cacheField name="INTERFAZ" numFmtId="165">
      <sharedItems containsSemiMixedTypes="0" containsString="0" containsNumber="1" containsInteger="1" minValue="0" maxValue="31700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4925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336800"/>
    </cacheField>
    <cacheField name="VALOR GLOSA ACEPTDA" numFmtId="165">
      <sharedItems containsSemiMixedTypes="0" containsString="0" containsNumber="1" containsInteger="1" minValue="0" maxValue="340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492500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492500"/>
    </cacheField>
    <cacheField name="VALOR CANCELADO SAP" numFmtId="165">
      <sharedItems containsSemiMixedTypes="0" containsString="0" containsNumber="1" containsInteger="1" minValue="0" maxValue="33680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0493" maxValue="480006049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9-21T00:00:00" maxDate="2023-05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30322" maxValue="21001231"/>
    </cacheField>
    <cacheField name="F RAD SASS" numFmtId="0">
      <sharedItems containsString="0" containsBlank="1" containsNumber="1" containsInteger="1" minValue="20230307" maxValue="20230616"/>
    </cacheField>
    <cacheField name="VALOR REPORTADO CRICULAR 030" numFmtId="165">
      <sharedItems containsSemiMixedTypes="0" containsString="0" containsNumber="1" containsInteger="1" minValue="0" maxValue="492500"/>
    </cacheField>
    <cacheField name="VALOR GLOSA ACEPTADA REPORTADO CIRCULAR 030" numFmtId="165">
      <sharedItems containsSemiMixedTypes="0" containsString="0" containsNumber="1" containsInteger="1" minValue="0" maxValue="340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">
  <r>
    <n v="836000386"/>
    <s v="IPS DEL MUNICIPIO DE CARTAGO"/>
    <m/>
    <n v="321051"/>
    <s v="836000386__321051"/>
    <m/>
    <n v="321051"/>
    <d v="2020-11-24T00:00:00"/>
    <n v="35100"/>
    <n v="3400"/>
    <s v="B)Factura sin saldo ERP/conciliar diferencia glosa aceptada"/>
    <x v="0"/>
    <m/>
    <n v="0"/>
    <n v="0"/>
    <s v="OK"/>
    <n v="35100"/>
    <n v="0"/>
    <n v="0"/>
    <n v="0"/>
    <n v="31700"/>
    <n v="3400"/>
    <m/>
    <n v="0"/>
    <m/>
    <n v="0"/>
    <n v="0"/>
    <n v="0"/>
    <m/>
    <m/>
    <d v="2021-01-21T00:00:00"/>
    <m/>
    <n v="2"/>
    <m/>
    <m/>
    <n v="2"/>
    <n v="20230322"/>
    <n v="20230307"/>
    <n v="35100"/>
    <n v="3400"/>
    <d v="2023-06-30T00:00:00"/>
  </r>
  <r>
    <n v="836000386"/>
    <s v="IPS DEL MUNICIPIO DE CARTAGO"/>
    <s v="FE"/>
    <n v="67009"/>
    <s v="836000386_FE_67009"/>
    <m/>
    <m/>
    <d v="2023-03-14T00:00:00"/>
    <n v="137576"/>
    <n v="137576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3-04-19T00:00:00"/>
    <m/>
    <m/>
    <m/>
    <m/>
    <m/>
    <m/>
    <m/>
    <n v="0"/>
    <n v="0"/>
    <d v="2023-06-30T00:00:00"/>
  </r>
  <r>
    <n v="836000386"/>
    <s v="IPS DEL MUNICIPIO DE CARTAGO"/>
    <s v="FE"/>
    <n v="67109"/>
    <s v="836000386_FE_67109"/>
    <m/>
    <m/>
    <d v="2023-03-15T00:00:00"/>
    <n v="14300"/>
    <n v="143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3-04-19T00:00:00"/>
    <m/>
    <m/>
    <m/>
    <m/>
    <m/>
    <m/>
    <m/>
    <n v="0"/>
    <n v="0"/>
    <d v="2023-06-30T00:00:00"/>
  </r>
  <r>
    <n v="836000386"/>
    <s v="IPS DEL MUNICIPIO DE CARTAGO"/>
    <s v="FV"/>
    <n v="299774"/>
    <s v="836000386_FV_299774"/>
    <m/>
    <m/>
    <d v="2020-03-03T00:00:00"/>
    <n v="66500"/>
    <n v="665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299965"/>
    <s v="836000386_FV_299965"/>
    <m/>
    <m/>
    <d v="2020-04-03T00:00:00"/>
    <n v="64100"/>
    <n v="641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299967"/>
    <s v="836000386_FV_299967"/>
    <m/>
    <m/>
    <d v="2020-04-03T00:00:00"/>
    <n v="19000"/>
    <n v="190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299991"/>
    <s v="836000386_FV_299991"/>
    <m/>
    <m/>
    <d v="2020-04-03T00:00:00"/>
    <n v="10500"/>
    <n v="105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0117"/>
    <s v="836000386_FV_300117"/>
    <m/>
    <m/>
    <d v="2020-04-03T00:00:00"/>
    <n v="31700"/>
    <n v="317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1328"/>
    <s v="836000386_FV_301328"/>
    <m/>
    <m/>
    <d v="2020-12-03T00:00:00"/>
    <n v="551100"/>
    <n v="5511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1396"/>
    <s v="836000386_FV_301396"/>
    <m/>
    <m/>
    <d v="2020-03-13T00:00:00"/>
    <n v="31700"/>
    <n v="317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1411"/>
    <s v="836000386_FV_301411"/>
    <m/>
    <m/>
    <d v="2020-03-13T00:00:00"/>
    <n v="7140"/>
    <n v="714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1872"/>
    <s v="836000386_FV_301872"/>
    <m/>
    <m/>
    <d v="2020-03-17T00:00:00"/>
    <n v="31700"/>
    <n v="317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1881"/>
    <s v="836000386_FV_301881"/>
    <m/>
    <m/>
    <d v="2020-03-17T00:00:00"/>
    <n v="53240"/>
    <n v="5324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2604"/>
    <s v="836000386_FV_302604"/>
    <m/>
    <m/>
    <d v="2020-03-24T00:00:00"/>
    <n v="43200"/>
    <n v="432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3001"/>
    <s v="836000386_FV_303001"/>
    <m/>
    <m/>
    <d v="2020-03-30T00:00:00"/>
    <n v="57600"/>
    <n v="576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3252"/>
    <s v="836000386_FV_303252"/>
    <m/>
    <m/>
    <d v="2020-02-04T00:00:00"/>
    <n v="131046"/>
    <n v="131046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3292"/>
    <s v="836000386_FV_303292"/>
    <m/>
    <m/>
    <d v="2020-03-04T00:00:00"/>
    <n v="19000"/>
    <n v="190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3312"/>
    <s v="836000386_FV_303312"/>
    <m/>
    <m/>
    <d v="2020-03-04T00:00:00"/>
    <n v="10500"/>
    <n v="105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3326"/>
    <s v="836000386_FV_303326"/>
    <m/>
    <m/>
    <d v="2020-03-04T00:00:00"/>
    <n v="9040"/>
    <n v="904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04538"/>
    <s v="836000386_FV_304538"/>
    <m/>
    <m/>
    <d v="2020-04-21T00:00:00"/>
    <n v="22100"/>
    <n v="221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12-06T00:00:00"/>
    <m/>
    <m/>
    <m/>
    <m/>
    <m/>
    <m/>
    <m/>
    <n v="0"/>
    <n v="0"/>
    <d v="2023-06-30T00:00:00"/>
  </r>
  <r>
    <n v="836000386"/>
    <s v="IPS DEL MUNICIPIO DE CARTAGO"/>
    <s v="FV"/>
    <n v="312025"/>
    <s v="836000386_FV_312025"/>
    <m/>
    <m/>
    <d v="2020-03-08T00:00:00"/>
    <n v="77000"/>
    <n v="770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V"/>
    <n v="312110"/>
    <s v="836000386_FV_312110"/>
    <m/>
    <m/>
    <d v="2020-04-08T00:00:00"/>
    <n v="85800"/>
    <n v="858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V"/>
    <n v="312566"/>
    <s v="836000386_FV_312566"/>
    <m/>
    <m/>
    <d v="2020-11-08T00:00:00"/>
    <n v="19000"/>
    <n v="190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V"/>
    <n v="312582"/>
    <s v="836000386_FV_312582"/>
    <m/>
    <m/>
    <d v="2020-11-08T00:00:00"/>
    <n v="10800"/>
    <n v="10800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V"/>
    <n v="313336"/>
    <s v="836000386_FV_313336"/>
    <m/>
    <m/>
    <d v="2020-08-20T00:00:00"/>
    <n v="20264"/>
    <n v="20264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V"/>
    <n v="313524"/>
    <s v="836000386_FV_313524"/>
    <m/>
    <m/>
    <d v="2020-08-22T00:00:00"/>
    <n v="176334"/>
    <n v="176334"/>
    <s v="A)Factura no radicada en ERP"/>
    <x v="1"/>
    <m/>
    <n v="0"/>
    <n v="0"/>
    <s v="no_cruza"/>
    <n v="0"/>
    <n v="0"/>
    <n v="0"/>
    <n v="0"/>
    <n v="0"/>
    <n v="0"/>
    <m/>
    <n v="0"/>
    <m/>
    <n v="0"/>
    <n v="0"/>
    <n v="0"/>
    <m/>
    <m/>
    <d v="2020-09-21T00:00:00"/>
    <m/>
    <m/>
    <m/>
    <m/>
    <m/>
    <m/>
    <m/>
    <n v="0"/>
    <n v="0"/>
    <d v="2023-06-30T00:00:00"/>
  </r>
  <r>
    <n v="836000386"/>
    <s v="IPS DEL MUNICIPIO DE CARTAGO"/>
    <s v="FE"/>
    <n v="62029"/>
    <s v="836000386_FE_62029"/>
    <s v="FE"/>
    <n v="62029"/>
    <d v="2023-01-31T00:00:00"/>
    <n v="46400"/>
    <n v="46400"/>
    <s v="B)Factura sin saldo ERP"/>
    <x v="2"/>
    <m/>
    <n v="0"/>
    <n v="0"/>
    <s v="OK"/>
    <n v="46400"/>
    <n v="0"/>
    <n v="0"/>
    <n v="0"/>
    <n v="46400"/>
    <n v="0"/>
    <m/>
    <n v="0"/>
    <m/>
    <n v="0"/>
    <n v="46400"/>
    <n v="0"/>
    <n v="4800060493"/>
    <s v="18.07.2023"/>
    <d v="2023-02-21T00:00:00"/>
    <m/>
    <n v="2"/>
    <m/>
    <m/>
    <n v="1"/>
    <n v="20230330"/>
    <n v="20230322"/>
    <n v="46400"/>
    <n v="0"/>
    <d v="2023-06-30T00:00:00"/>
  </r>
  <r>
    <n v="836000386"/>
    <s v="IPS DEL MUNICIPIO DE CARTAGO"/>
    <s v="FE"/>
    <n v="62056"/>
    <s v="836000386_FE_62056"/>
    <s v="FE"/>
    <n v="62056"/>
    <d v="2023-01-31T00:00:00"/>
    <n v="69960"/>
    <n v="69960"/>
    <s v="B)Factura sin saldo ERP"/>
    <x v="2"/>
    <m/>
    <n v="0"/>
    <n v="0"/>
    <s v="OK"/>
    <n v="69960"/>
    <n v="0"/>
    <n v="0"/>
    <n v="0"/>
    <n v="69960"/>
    <n v="0"/>
    <m/>
    <n v="0"/>
    <m/>
    <n v="0"/>
    <n v="69960"/>
    <n v="0"/>
    <n v="4800060493"/>
    <s v="18.07.2023"/>
    <d v="2023-02-21T00:00:00"/>
    <m/>
    <n v="2"/>
    <m/>
    <m/>
    <n v="1"/>
    <n v="20230330"/>
    <n v="20230322"/>
    <n v="69960"/>
    <n v="0"/>
    <d v="2023-06-30T00:00:00"/>
  </r>
  <r>
    <n v="836000386"/>
    <s v="IPS DEL MUNICIPIO DE CARTAGO"/>
    <s v="FE"/>
    <n v="64532"/>
    <s v="836000386_FE_64532"/>
    <s v="FE"/>
    <n v="64532"/>
    <d v="2023-02-21T00:00:00"/>
    <n v="86075"/>
    <n v="86075"/>
    <s v="B)Factura sin saldo ERP"/>
    <x v="2"/>
    <m/>
    <n v="0"/>
    <n v="0"/>
    <s v="OK"/>
    <n v="86075"/>
    <n v="0"/>
    <n v="0"/>
    <n v="0"/>
    <n v="86075"/>
    <n v="0"/>
    <m/>
    <n v="0"/>
    <m/>
    <n v="0"/>
    <n v="86075"/>
    <n v="0"/>
    <n v="4800060493"/>
    <s v="18.07.2023"/>
    <d v="2023-03-13T00:00:00"/>
    <m/>
    <n v="2"/>
    <m/>
    <m/>
    <n v="1"/>
    <n v="20230330"/>
    <n v="20230322"/>
    <n v="86075"/>
    <n v="0"/>
    <d v="2023-06-30T00:00:00"/>
  </r>
  <r>
    <n v="836000386"/>
    <s v="IPS DEL MUNICIPIO DE CARTAGO"/>
    <s v="FE"/>
    <n v="70592"/>
    <s v="836000386_FE_70592"/>
    <s v="FE"/>
    <n v="70592"/>
    <d v="2023-04-18T00:00:00"/>
    <n v="336800"/>
    <n v="336800"/>
    <s v="B)Factura sin saldo ERP"/>
    <x v="2"/>
    <m/>
    <n v="0"/>
    <n v="0"/>
    <s v="OK"/>
    <n v="336800"/>
    <n v="0"/>
    <n v="0"/>
    <n v="0"/>
    <n v="336800"/>
    <n v="0"/>
    <m/>
    <n v="0"/>
    <m/>
    <n v="0"/>
    <n v="336800"/>
    <n v="0"/>
    <n v="4800060493"/>
    <s v="18.07.2023"/>
    <d v="2023-05-16T00:00:00"/>
    <m/>
    <n v="2"/>
    <m/>
    <m/>
    <n v="1"/>
    <n v="20230630"/>
    <n v="20230616"/>
    <n v="336800"/>
    <n v="0"/>
    <d v="2023-06-30T00:00:00"/>
  </r>
  <r>
    <n v="836000386"/>
    <s v="IPS DEL MUNICIPIO DE CARTAGO"/>
    <s v="FE"/>
    <n v="70604"/>
    <s v="836000386_FE_70604"/>
    <s v="FE"/>
    <n v="70604"/>
    <d v="2023-04-18T00:00:00"/>
    <n v="14300"/>
    <n v="14300"/>
    <s v="B)Factura sin saldo ERP"/>
    <x v="3"/>
    <m/>
    <n v="0"/>
    <n v="14300"/>
    <s v="OK"/>
    <n v="14300"/>
    <n v="0"/>
    <n v="0"/>
    <n v="0"/>
    <n v="14300"/>
    <n v="0"/>
    <m/>
    <n v="0"/>
    <m/>
    <n v="0"/>
    <n v="0"/>
    <n v="0"/>
    <m/>
    <m/>
    <d v="2023-05-16T00:00:00"/>
    <m/>
    <n v="2"/>
    <m/>
    <m/>
    <n v="1"/>
    <n v="20230630"/>
    <n v="20230616"/>
    <n v="14300"/>
    <n v="0"/>
    <d v="2023-06-30T00:00:00"/>
  </r>
  <r>
    <n v="836000386"/>
    <s v="IPS DEL MUNICIPIO DE CARTAGO"/>
    <s v="FE"/>
    <n v="71739"/>
    <s v="836000386_FE_71739"/>
    <s v="FE"/>
    <n v="71739"/>
    <d v="2023-05-02T00:00:00"/>
    <n v="31700"/>
    <n v="31700"/>
    <s v="B)Factura sin saldo ERP"/>
    <x v="3"/>
    <m/>
    <n v="0"/>
    <n v="31700"/>
    <s v="OK"/>
    <n v="31700"/>
    <n v="0"/>
    <n v="0"/>
    <n v="0"/>
    <n v="31700"/>
    <n v="0"/>
    <m/>
    <n v="0"/>
    <m/>
    <n v="0"/>
    <n v="0"/>
    <n v="0"/>
    <m/>
    <m/>
    <d v="2023-05-16T00:00:00"/>
    <m/>
    <n v="2"/>
    <m/>
    <m/>
    <n v="1"/>
    <n v="20230630"/>
    <n v="20230616"/>
    <n v="31700"/>
    <n v="0"/>
    <d v="2023-06-30T00:00:00"/>
  </r>
  <r>
    <n v="836000386"/>
    <s v="IPS DEL MUNICIPIO DE CARTAGO"/>
    <s v="FE"/>
    <n v="51801"/>
    <s v="836000386_FE_51801"/>
    <s v="FE"/>
    <n v="51801"/>
    <d v="2022-07-09T00:00:00"/>
    <n v="239100"/>
    <n v="239100"/>
    <s v="B)Factura sin saldo ERP"/>
    <x v="2"/>
    <m/>
    <n v="0"/>
    <n v="0"/>
    <s v="OK"/>
    <n v="239100"/>
    <n v="0"/>
    <n v="0"/>
    <n v="0"/>
    <n v="239100"/>
    <n v="0"/>
    <m/>
    <n v="0"/>
    <m/>
    <n v="0"/>
    <n v="239100"/>
    <n v="0"/>
    <n v="4800060493"/>
    <s v="18.07.2023"/>
    <d v="2023-01-18T00:00:00"/>
    <m/>
    <n v="2"/>
    <m/>
    <m/>
    <n v="1"/>
    <n v="20230330"/>
    <n v="20230329"/>
    <n v="239100"/>
    <n v="0"/>
    <d v="2023-06-30T00:00:00"/>
  </r>
  <r>
    <n v="836000386"/>
    <s v="IPS DEL MUNICIPIO DE CARTAGO"/>
    <s v="FE"/>
    <n v="58386"/>
    <s v="836000386_FE_58386"/>
    <s v="FE"/>
    <n v="58386"/>
    <d v="2022-12-22T00:00:00"/>
    <n v="43700"/>
    <n v="43700"/>
    <s v="B)Factura sin saldo ERP"/>
    <x v="2"/>
    <m/>
    <n v="0"/>
    <n v="0"/>
    <s v="OK"/>
    <n v="43700"/>
    <n v="0"/>
    <n v="0"/>
    <n v="0"/>
    <n v="43700"/>
    <n v="0"/>
    <m/>
    <n v="0"/>
    <m/>
    <n v="0"/>
    <n v="43700"/>
    <n v="0"/>
    <n v="4800060493"/>
    <s v="18.07.2023"/>
    <d v="2023-01-18T00:00:00"/>
    <m/>
    <n v="2"/>
    <m/>
    <m/>
    <n v="1"/>
    <n v="20230330"/>
    <n v="20230329"/>
    <n v="43700"/>
    <n v="0"/>
    <d v="2023-06-30T00:00:00"/>
  </r>
  <r>
    <n v="836000386"/>
    <s v="IPS DEL MUNICIPIO DE CARTAGO"/>
    <s v="FE"/>
    <n v="50312"/>
    <s v="836000386_FE_50312"/>
    <s v="FE"/>
    <n v="50312"/>
    <d v="2022-08-14T00:00:00"/>
    <n v="158736"/>
    <n v="158736"/>
    <s v="B)Factura sin saldo ERP"/>
    <x v="2"/>
    <m/>
    <n v="0"/>
    <n v="0"/>
    <s v="OK"/>
    <n v="158736"/>
    <n v="0"/>
    <n v="0"/>
    <n v="0"/>
    <n v="158736"/>
    <n v="0"/>
    <m/>
    <n v="0"/>
    <m/>
    <n v="0"/>
    <n v="158736"/>
    <n v="0"/>
    <n v="4800060493"/>
    <s v="18.07.2023"/>
    <d v="2023-01-18T00:00:00"/>
    <m/>
    <n v="2"/>
    <m/>
    <m/>
    <n v="1"/>
    <n v="20230330"/>
    <n v="20230329"/>
    <n v="158736"/>
    <n v="0"/>
    <d v="2023-06-30T00:00:00"/>
  </r>
  <r>
    <n v="836000386"/>
    <s v="IPS DEL MUNICIPIO DE CARTAGO"/>
    <s v="FE"/>
    <n v="40039"/>
    <s v="836000386_FE_40039"/>
    <s v="FE"/>
    <n v="40039"/>
    <d v="2022-12-04T00:00:00"/>
    <n v="65700"/>
    <n v="65700"/>
    <s v="B)Factura sin saldo ERP"/>
    <x v="2"/>
    <m/>
    <n v="0"/>
    <n v="0"/>
    <s v="OK"/>
    <n v="65700"/>
    <n v="0"/>
    <n v="0"/>
    <n v="0"/>
    <n v="65700"/>
    <n v="0"/>
    <m/>
    <n v="0"/>
    <m/>
    <n v="0"/>
    <n v="65700"/>
    <n v="0"/>
    <n v="4800060493"/>
    <s v="18.07.2023"/>
    <d v="2023-01-18T00:00:00"/>
    <m/>
    <n v="2"/>
    <m/>
    <m/>
    <n v="1"/>
    <n v="20230330"/>
    <n v="20230316"/>
    <n v="65700"/>
    <n v="0"/>
    <d v="2023-06-30T00:00:00"/>
  </r>
  <r>
    <n v="836000386"/>
    <s v="IPS DEL MUNICIPIO DE CARTAGO"/>
    <s v="FE"/>
    <n v="40355"/>
    <s v="836000386_FE_40355"/>
    <s v="FE"/>
    <n v="40355"/>
    <d v="2022-04-19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0438"/>
    <s v="836000386_FE_40438"/>
    <s v="FE"/>
    <n v="40438"/>
    <d v="2022-04-20T00:00:00"/>
    <n v="188100"/>
    <n v="188100"/>
    <s v="C)Glosas total pendiente por respuesta de IPS"/>
    <x v="4"/>
    <s v="DEVOLUCION"/>
    <n v="188100"/>
    <n v="0"/>
    <s v="OK"/>
    <n v="188100"/>
    <n v="0"/>
    <n v="0"/>
    <n v="0"/>
    <n v="0"/>
    <n v="0"/>
    <m/>
    <n v="188100"/>
    <s v="AUT Se devuelve factura no hay autorizacion para el servicio facturado Gestionar con el area encargada. Milena"/>
    <n v="188100"/>
    <n v="0"/>
    <n v="0"/>
    <m/>
    <m/>
    <d v="2023-01-18T00:00:00"/>
    <m/>
    <n v="9"/>
    <m/>
    <s v="SI"/>
    <n v="1"/>
    <n v="21001231"/>
    <n v="20230316"/>
    <n v="188100"/>
    <n v="0"/>
    <d v="2023-06-30T00:00:00"/>
  </r>
  <r>
    <n v="836000386"/>
    <s v="IPS DEL MUNICIPIO DE CARTAGO"/>
    <s v="FE"/>
    <n v="40533"/>
    <s v="836000386_FE_40533"/>
    <s v="FE"/>
    <n v="40533"/>
    <d v="2022-04-21T00:00:00"/>
    <n v="39000"/>
    <n v="39000"/>
    <s v="C)Glosas total pendiente por respuesta de IPS"/>
    <x v="4"/>
    <s v="DEVOLUCION"/>
    <n v="39000"/>
    <n v="0"/>
    <s v="OK"/>
    <n v="39000"/>
    <n v="0"/>
    <n v="0"/>
    <n v="0"/>
    <n v="0"/>
    <n v="0"/>
    <m/>
    <n v="39000"/>
    <s v="AUT Se devuelve factura no hay autorizacion para el servicio facturado Gestionar con el area encargada. Milena"/>
    <n v="39000"/>
    <n v="0"/>
    <n v="0"/>
    <m/>
    <m/>
    <d v="2023-01-18T00:00:00"/>
    <m/>
    <n v="9"/>
    <m/>
    <s v="SI"/>
    <n v="1"/>
    <n v="21001231"/>
    <n v="20230316"/>
    <n v="39000"/>
    <n v="0"/>
    <d v="2023-06-30T00:00:00"/>
  </r>
  <r>
    <n v="836000386"/>
    <s v="IPS DEL MUNICIPIO DE CARTAGO"/>
    <s v="FE"/>
    <n v="40780"/>
    <s v="836000386_FE_40780"/>
    <s v="FE"/>
    <n v="40780"/>
    <d v="2022-04-25T00:00:00"/>
    <n v="8600"/>
    <n v="8600"/>
    <s v="C)Glosas total pendiente por respuesta de IPS"/>
    <x v="4"/>
    <s v="DEVOLUCION"/>
    <n v="8600"/>
    <n v="0"/>
    <s v="OK"/>
    <n v="8600"/>
    <n v="0"/>
    <n v="0"/>
    <n v="0"/>
    <n v="0"/>
    <n v="0"/>
    <m/>
    <n v="8600"/>
    <s v="AUT Se devuelve factura no hay autorizacion para el servicio facturado Gestionar con el area encargada. Milena"/>
    <n v="8600"/>
    <n v="0"/>
    <n v="0"/>
    <m/>
    <m/>
    <d v="2023-01-18T00:00:00"/>
    <m/>
    <n v="9"/>
    <m/>
    <s v="SI"/>
    <n v="1"/>
    <n v="21001231"/>
    <n v="20230316"/>
    <n v="8600"/>
    <n v="0"/>
    <d v="2023-06-30T00:00:00"/>
  </r>
  <r>
    <n v="836000386"/>
    <s v="IPS DEL MUNICIPIO DE CARTAGO"/>
    <s v="FE"/>
    <n v="40862"/>
    <s v="836000386_FE_40862"/>
    <s v="FE"/>
    <n v="40862"/>
    <d v="2022-04-26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40896"/>
    <s v="836000386_FE_40896"/>
    <s v="FE"/>
    <n v="40896"/>
    <d v="2022-04-26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40899"/>
    <s v="836000386_FE_40899"/>
    <s v="FE"/>
    <n v="40899"/>
    <d v="2022-04-26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40908"/>
    <s v="836000386_FE_40908"/>
    <s v="FE"/>
    <n v="40908"/>
    <d v="2022-04-26T00:00:00"/>
    <n v="10140"/>
    <n v="10140"/>
    <s v="C)Glosas total pendiente por respuesta de IPS"/>
    <x v="4"/>
    <s v="DEVOLUCION"/>
    <n v="10140"/>
    <n v="0"/>
    <s v="OK"/>
    <n v="10140"/>
    <n v="0"/>
    <n v="0"/>
    <n v="0"/>
    <n v="0"/>
    <n v="0"/>
    <m/>
    <n v="10140"/>
    <s v="AUT Se devuelve factura no hay autorizacion para el servicio facturado Gestionar con el area encargada. Milena"/>
    <n v="10140"/>
    <n v="0"/>
    <n v="0"/>
    <m/>
    <m/>
    <d v="2023-01-18T00:00:00"/>
    <m/>
    <n v="9"/>
    <m/>
    <s v="SI"/>
    <n v="1"/>
    <n v="21001231"/>
    <n v="20230316"/>
    <n v="10140"/>
    <n v="0"/>
    <d v="2023-06-30T00:00:00"/>
  </r>
  <r>
    <n v="836000386"/>
    <s v="IPS DEL MUNICIPIO DE CARTAGO"/>
    <s v="FE"/>
    <n v="40954"/>
    <s v="836000386_FE_40954"/>
    <s v="FE"/>
    <n v="40954"/>
    <d v="2022-04-27T00:00:00"/>
    <n v="8600"/>
    <n v="8600"/>
    <s v="C)Glosas total pendiente por respuesta de IPS"/>
    <x v="4"/>
    <s v="DEVOLUCION"/>
    <n v="8600"/>
    <n v="0"/>
    <s v="OK"/>
    <n v="8600"/>
    <n v="0"/>
    <n v="0"/>
    <n v="0"/>
    <n v="0"/>
    <n v="0"/>
    <m/>
    <n v="8600"/>
    <s v="AUT Se devuelve factura no hay autorizacion para el servicio facturado Gestionar con el area encargada. Milena"/>
    <n v="8600"/>
    <n v="0"/>
    <n v="0"/>
    <m/>
    <m/>
    <d v="2023-01-18T00:00:00"/>
    <m/>
    <n v="9"/>
    <m/>
    <s v="SI"/>
    <n v="1"/>
    <n v="21001231"/>
    <n v="20230316"/>
    <n v="8600"/>
    <n v="0"/>
    <d v="2023-06-30T00:00:00"/>
  </r>
  <r>
    <n v="836000386"/>
    <s v="IPS DEL MUNICIPIO DE CARTAGO"/>
    <s v="FE"/>
    <n v="41974"/>
    <s v="836000386_FE_41974"/>
    <s v="FE"/>
    <n v="41974"/>
    <d v="2022-09-05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2172"/>
    <s v="836000386_FE_42172"/>
    <s v="FE"/>
    <n v="42172"/>
    <d v="2022-10-05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43195"/>
    <s v="836000386_FE_43195"/>
    <s v="FE"/>
    <n v="43195"/>
    <d v="2022-05-20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1-18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43264"/>
    <s v="836000386_FE_43264"/>
    <s v="FE"/>
    <n v="43264"/>
    <d v="2022-05-21T00:00:00"/>
    <n v="80000"/>
    <n v="80000"/>
    <s v="C)Glosas total pendiente por respuesta de IPS"/>
    <x v="4"/>
    <s v="DEVOLUCION"/>
    <n v="80000"/>
    <n v="0"/>
    <s v="OK"/>
    <n v="80000"/>
    <n v="0"/>
    <n v="0"/>
    <n v="0"/>
    <n v="0"/>
    <n v="0"/>
    <m/>
    <n v="80000"/>
    <s v="AUT Se devuelve factura no hay autorizacion para el servicio facturado Gestionar con el area encargada. Milena"/>
    <n v="80000"/>
    <n v="0"/>
    <n v="0"/>
    <m/>
    <m/>
    <d v="2023-01-18T00:00:00"/>
    <m/>
    <n v="9"/>
    <m/>
    <s v="SI"/>
    <n v="1"/>
    <n v="21001231"/>
    <n v="20230316"/>
    <n v="80000"/>
    <n v="0"/>
    <d v="2023-06-30T00:00:00"/>
  </r>
  <r>
    <n v="836000386"/>
    <s v="IPS DEL MUNICIPIO DE CARTAGO"/>
    <s v="FE"/>
    <n v="43361"/>
    <s v="836000386_FE_43361"/>
    <s v="FE"/>
    <n v="43361"/>
    <d v="2022-05-23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1-18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43371"/>
    <s v="836000386_FE_43371"/>
    <s v="FE"/>
    <n v="43371"/>
    <d v="2022-05-23T00:00:00"/>
    <n v="160400"/>
    <n v="160400"/>
    <s v="C)Glosas total pendiente por respuesta de IPS"/>
    <x v="4"/>
    <s v="DEVOLUCION"/>
    <n v="160400"/>
    <n v="0"/>
    <s v="OK"/>
    <n v="160400"/>
    <n v="0"/>
    <n v="0"/>
    <n v="0"/>
    <n v="0"/>
    <n v="0"/>
    <m/>
    <n v="160400"/>
    <s v="AUT Se devuelve factura no hay autorizacion para el servicio facturado Gestionar con el area encargada. Milena"/>
    <n v="160400"/>
    <n v="0"/>
    <n v="0"/>
    <m/>
    <m/>
    <d v="2023-01-18T00:00:00"/>
    <m/>
    <n v="9"/>
    <m/>
    <s v="SI"/>
    <n v="1"/>
    <n v="21001231"/>
    <n v="20230316"/>
    <n v="160400"/>
    <n v="0"/>
    <d v="2023-06-30T00:00:00"/>
  </r>
  <r>
    <n v="836000386"/>
    <s v="IPS DEL MUNICIPIO DE CARTAGO"/>
    <s v="FE"/>
    <n v="43429"/>
    <s v="836000386_FE_43429"/>
    <s v="FE"/>
    <n v="43429"/>
    <d v="2022-05-23T00:00:00"/>
    <n v="29700"/>
    <n v="29700"/>
    <s v="C)Glosas total pendiente por respuesta de IPS"/>
    <x v="4"/>
    <s v="DEVOLUCION"/>
    <n v="29700"/>
    <n v="0"/>
    <s v="OK"/>
    <n v="29700"/>
    <n v="0"/>
    <n v="0"/>
    <n v="0"/>
    <n v="0"/>
    <n v="0"/>
    <m/>
    <n v="29700"/>
    <s v="AUT Se devuelve factura no hay autorizacion para el servicio facturado Gestionar con el area encargada. Milena"/>
    <n v="29700"/>
    <n v="0"/>
    <n v="0"/>
    <m/>
    <m/>
    <d v="2023-01-18T00:00:00"/>
    <m/>
    <n v="9"/>
    <m/>
    <s v="SI"/>
    <n v="1"/>
    <n v="21001231"/>
    <n v="20230316"/>
    <n v="29700"/>
    <n v="0"/>
    <d v="2023-06-30T00:00:00"/>
  </r>
  <r>
    <n v="836000386"/>
    <s v="IPS DEL MUNICIPIO DE CARTAGO"/>
    <s v="FE"/>
    <n v="43474"/>
    <s v="836000386_FE_43474"/>
    <s v="FE"/>
    <n v="43474"/>
    <d v="2022-05-24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1-18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43475"/>
    <s v="836000386_FE_43475"/>
    <s v="FE"/>
    <n v="43475"/>
    <d v="2022-05-24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1-18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43650"/>
    <s v="836000386_FE_43650"/>
    <s v="FE"/>
    <n v="43650"/>
    <d v="2022-05-25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43653"/>
    <s v="836000386_FE_43653"/>
    <s v="FE"/>
    <n v="43653"/>
    <d v="2022-05-25T00:00:00"/>
    <n v="188100"/>
    <n v="188100"/>
    <s v="C)Glosas total pendiente por respuesta de IPS"/>
    <x v="4"/>
    <s v="DEVOLUCION"/>
    <n v="188100"/>
    <n v="0"/>
    <s v="OK"/>
    <n v="188100"/>
    <n v="0"/>
    <n v="0"/>
    <n v="0"/>
    <n v="0"/>
    <n v="0"/>
    <m/>
    <n v="188100"/>
    <s v="AUT Se devuelve factura no hay autorizacion para el servicio facturado Gestionar con el area encargada. Milena"/>
    <n v="188100"/>
    <n v="0"/>
    <n v="0"/>
    <m/>
    <m/>
    <d v="2023-01-18T00:00:00"/>
    <m/>
    <n v="9"/>
    <m/>
    <s v="SI"/>
    <n v="1"/>
    <n v="21001231"/>
    <n v="20230316"/>
    <n v="188100"/>
    <n v="0"/>
    <d v="2023-06-30T00:00:00"/>
  </r>
  <r>
    <n v="836000386"/>
    <s v="IPS DEL MUNICIPIO DE CARTAGO"/>
    <s v="FE"/>
    <n v="43732"/>
    <s v="836000386_FE_43732"/>
    <s v="FE"/>
    <n v="43732"/>
    <d v="2022-05-26T00:00:00"/>
    <n v="58300"/>
    <n v="58300"/>
    <s v="C)Glosas total pendiente por respuesta de IPS"/>
    <x v="4"/>
    <s v="DEVOLUCION"/>
    <n v="58300"/>
    <n v="0"/>
    <s v="OK"/>
    <n v="58300"/>
    <n v="0"/>
    <n v="0"/>
    <n v="0"/>
    <n v="0"/>
    <n v="0"/>
    <m/>
    <n v="58300"/>
    <s v="AUT Se devuelve factura no hay autorizacion para el servicio facturado Gestionar con el area encargada. Milena"/>
    <n v="58300"/>
    <n v="0"/>
    <n v="0"/>
    <m/>
    <m/>
    <d v="2023-01-18T00:00:00"/>
    <m/>
    <n v="9"/>
    <m/>
    <s v="SI"/>
    <n v="1"/>
    <n v="21001231"/>
    <n v="20230316"/>
    <n v="58300"/>
    <n v="0"/>
    <d v="2023-06-30T00:00:00"/>
  </r>
  <r>
    <n v="836000386"/>
    <s v="IPS DEL MUNICIPIO DE CARTAGO"/>
    <s v="FE"/>
    <n v="43758"/>
    <s v="836000386_FE_43758"/>
    <s v="FE"/>
    <n v="43758"/>
    <d v="2022-05-26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4285"/>
    <s v="836000386_FE_44285"/>
    <s v="FE"/>
    <n v="44285"/>
    <d v="2022-02-06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4294"/>
    <s v="836000386_FE_44294"/>
    <s v="FE"/>
    <n v="44294"/>
    <d v="2022-02-06T00:00:00"/>
    <n v="10410"/>
    <n v="10410"/>
    <s v="C)Glosas total pendiente por respuesta de IPS"/>
    <x v="4"/>
    <s v="DEVOLUCION"/>
    <n v="10410"/>
    <n v="0"/>
    <s v="OK"/>
    <n v="10410"/>
    <n v="0"/>
    <n v="0"/>
    <n v="0"/>
    <n v="0"/>
    <n v="0"/>
    <m/>
    <n v="10410"/>
    <s v="AUT Se devuelve factura no hay autorizacion para el servicio facturado Gestionar con el area encargada. Milena"/>
    <n v="10410"/>
    <n v="0"/>
    <n v="0"/>
    <m/>
    <m/>
    <d v="2023-01-18T00:00:00"/>
    <m/>
    <n v="9"/>
    <m/>
    <s v="SI"/>
    <n v="1"/>
    <n v="21001231"/>
    <n v="20230316"/>
    <n v="10410"/>
    <n v="0"/>
    <d v="2023-06-30T00:00:00"/>
  </r>
  <r>
    <n v="836000386"/>
    <s v="IPS DEL MUNICIPIO DE CARTAGO"/>
    <s v="FE"/>
    <n v="46727"/>
    <s v="836000386_FE_46727"/>
    <s v="FE"/>
    <n v="46727"/>
    <d v="2022-06-29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6729"/>
    <s v="836000386_FE_46729"/>
    <s v="FE"/>
    <n v="46729"/>
    <d v="2022-06-29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6737"/>
    <s v="836000386_FE_46737"/>
    <s v="FE"/>
    <n v="46737"/>
    <d v="2022-06-29T00:00:00"/>
    <n v="11867"/>
    <n v="11867"/>
    <s v="C)Glosas total pendiente por respuesta de IPS"/>
    <x v="4"/>
    <s v="DEVOLUCION"/>
    <n v="11867"/>
    <n v="0"/>
    <s v="OK"/>
    <n v="11867"/>
    <n v="0"/>
    <n v="0"/>
    <n v="0"/>
    <n v="0"/>
    <n v="0"/>
    <m/>
    <n v="11867"/>
    <s v="AUT Se devuelve factura no hay autorizacion para el servicio facturado Gestionar con el area encargada. Milena"/>
    <n v="11867"/>
    <n v="0"/>
    <n v="0"/>
    <m/>
    <m/>
    <d v="2023-01-18T00:00:00"/>
    <m/>
    <n v="9"/>
    <m/>
    <s v="SI"/>
    <n v="1"/>
    <n v="21001231"/>
    <n v="20230316"/>
    <n v="11867"/>
    <n v="0"/>
    <d v="2023-06-30T00:00:00"/>
  </r>
  <r>
    <n v="836000386"/>
    <s v="IPS DEL MUNICIPIO DE CARTAGO"/>
    <s v="FE"/>
    <n v="47148"/>
    <s v="836000386_FE_47148"/>
    <s v="FE"/>
    <n v="47148"/>
    <d v="2022-05-07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7155"/>
    <s v="836000386_FE_47155"/>
    <s v="FE"/>
    <n v="47155"/>
    <d v="2022-05-07T00:00:00"/>
    <n v="54700"/>
    <n v="54700"/>
    <s v="C)Glosas total pendiente por respuesta de IPS"/>
    <x v="4"/>
    <s v="DEVOLUCION"/>
    <n v="54700"/>
    <n v="0"/>
    <s v="OK"/>
    <n v="54700"/>
    <n v="0"/>
    <n v="0"/>
    <n v="0"/>
    <n v="0"/>
    <n v="0"/>
    <m/>
    <n v="54700"/>
    <s v="AUT Se devuelve factura no hay autorizacion para el servicio facturado Gestionar con el area encargada. Milena"/>
    <n v="54700"/>
    <n v="0"/>
    <n v="0"/>
    <m/>
    <m/>
    <d v="2023-01-18T00:00:00"/>
    <m/>
    <n v="9"/>
    <m/>
    <s v="SI"/>
    <n v="1"/>
    <n v="21001231"/>
    <n v="20230316"/>
    <n v="54700"/>
    <n v="0"/>
    <d v="2023-06-30T00:00:00"/>
  </r>
  <r>
    <n v="836000386"/>
    <s v="IPS DEL MUNICIPIO DE CARTAGO"/>
    <s v="FE"/>
    <n v="47202"/>
    <s v="836000386_FE_47202"/>
    <s v="FE"/>
    <n v="47202"/>
    <d v="2022-06-07T00:00:00"/>
    <n v="96600"/>
    <n v="96600"/>
    <s v="C)Glosas total pendiente por respuesta de IPS"/>
    <x v="4"/>
    <s v="DEVOLUCION"/>
    <n v="96600"/>
    <n v="0"/>
    <s v="OK"/>
    <n v="96600"/>
    <n v="0"/>
    <n v="0"/>
    <n v="0"/>
    <n v="0"/>
    <n v="0"/>
    <m/>
    <n v="96600"/>
    <s v="AUT Se devuelve factura no hay autorizacion para el servicio facturado Gestionar con el area encargada. Milena"/>
    <n v="96600"/>
    <n v="0"/>
    <n v="0"/>
    <m/>
    <m/>
    <d v="2023-01-18T00:00:00"/>
    <m/>
    <n v="9"/>
    <m/>
    <s v="SI"/>
    <n v="1"/>
    <n v="21001231"/>
    <n v="20230316"/>
    <n v="96600"/>
    <n v="0"/>
    <d v="2023-06-30T00:00:00"/>
  </r>
  <r>
    <n v="836000386"/>
    <s v="IPS DEL MUNICIPIO DE CARTAGO"/>
    <s v="FE"/>
    <n v="47375"/>
    <s v="836000386_FE_47375"/>
    <s v="FE"/>
    <n v="47375"/>
    <d v="2022-07-07T00:00:00"/>
    <n v="23600"/>
    <n v="23600"/>
    <s v="C)Glosas total pendiente por respuesta de IPS"/>
    <x v="4"/>
    <s v="DEVOLUCION"/>
    <n v="23600"/>
    <n v="0"/>
    <s v="OK"/>
    <n v="23600"/>
    <n v="0"/>
    <n v="0"/>
    <n v="0"/>
    <n v="0"/>
    <n v="0"/>
    <m/>
    <n v="23600"/>
    <s v="AUT Se devuelve factura no hay autorizacion para el servicio facturado Gestionar con el area encargada. Milena"/>
    <n v="23600"/>
    <n v="0"/>
    <n v="0"/>
    <m/>
    <m/>
    <d v="2023-01-18T00:00:00"/>
    <m/>
    <n v="9"/>
    <m/>
    <s v="SI"/>
    <n v="1"/>
    <n v="21001231"/>
    <n v="20230316"/>
    <n v="23600"/>
    <n v="0"/>
    <d v="2023-06-30T00:00:00"/>
  </r>
  <r>
    <n v="836000386"/>
    <s v="IPS DEL MUNICIPIO DE CARTAGO"/>
    <s v="FE"/>
    <n v="47514"/>
    <s v="836000386_FE_47514"/>
    <s v="FE"/>
    <n v="47514"/>
    <d v="2022-08-07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7617"/>
    <s v="836000386_FE_47617"/>
    <s v="FE"/>
    <n v="47617"/>
    <d v="2022-11-07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8054"/>
    <s v="836000386_FE_48054"/>
    <s v="FE"/>
    <n v="48054"/>
    <d v="2022-07-14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8056"/>
    <s v="836000386_FE_48056"/>
    <s v="FE"/>
    <n v="48056"/>
    <d v="2022-07-14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48073"/>
    <s v="836000386_FE_48073"/>
    <s v="FE"/>
    <n v="48073"/>
    <d v="2022-07-14T00:00:00"/>
    <n v="1200"/>
    <n v="1200"/>
    <s v="C)Glosas total pendiente por respuesta de IPS"/>
    <x v="4"/>
    <s v="DEVOLUCION"/>
    <n v="1200"/>
    <n v="0"/>
    <s v="OK"/>
    <n v="1200"/>
    <n v="0"/>
    <n v="0"/>
    <n v="0"/>
    <n v="0"/>
    <n v="0"/>
    <m/>
    <n v="1200"/>
    <s v="AUT Se devuelve factura no hay autorizacion para el servicio facturado Gestionar con el area encargada. Milena"/>
    <n v="1200"/>
    <n v="0"/>
    <n v="0"/>
    <m/>
    <m/>
    <d v="2023-01-18T00:00:00"/>
    <m/>
    <n v="9"/>
    <m/>
    <s v="SI"/>
    <n v="1"/>
    <n v="21001231"/>
    <n v="20230316"/>
    <n v="1200"/>
    <n v="0"/>
    <d v="2023-06-30T00:00:00"/>
  </r>
  <r>
    <n v="836000386"/>
    <s v="IPS DEL MUNICIPIO DE CARTAGO"/>
    <s v="FE"/>
    <n v="48273"/>
    <s v="836000386_FE_48273"/>
    <s v="FE"/>
    <n v="48273"/>
    <d v="2022-07-18T00:00:00"/>
    <n v="22000"/>
    <n v="22000"/>
    <s v="C)Glosas total pendiente por respuesta de IPS"/>
    <x v="4"/>
    <s v="DEVOLUCION"/>
    <n v="22000"/>
    <n v="0"/>
    <s v="OK"/>
    <n v="22000"/>
    <n v="0"/>
    <n v="0"/>
    <n v="0"/>
    <n v="0"/>
    <n v="0"/>
    <m/>
    <n v="22000"/>
    <s v="AUT Se devuelve factura no hay autorizacion para el servicio facturado Gestionar con el area encargada. Milena"/>
    <n v="22000"/>
    <n v="0"/>
    <n v="0"/>
    <m/>
    <m/>
    <d v="2023-01-18T00:00:00"/>
    <m/>
    <n v="9"/>
    <m/>
    <s v="SI"/>
    <n v="1"/>
    <n v="21001231"/>
    <n v="20230316"/>
    <n v="22000"/>
    <n v="0"/>
    <d v="2023-06-30T00:00:00"/>
  </r>
  <r>
    <n v="836000386"/>
    <s v="IPS DEL MUNICIPIO DE CARTAGO"/>
    <s v="FE"/>
    <n v="48324"/>
    <s v="836000386_FE_48324"/>
    <s v="FE"/>
    <n v="48324"/>
    <d v="2022-07-18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48501"/>
    <s v="836000386_FE_48501"/>
    <s v="FE"/>
    <n v="48501"/>
    <d v="2022-07-21T00:00:00"/>
    <n v="144900"/>
    <n v="144900"/>
    <s v="C)Glosas total pendiente por respuesta de IPS"/>
    <x v="4"/>
    <s v="DEVOLUCION"/>
    <n v="144900"/>
    <n v="0"/>
    <s v="OK"/>
    <n v="144900"/>
    <n v="0"/>
    <n v="0"/>
    <n v="0"/>
    <n v="0"/>
    <n v="0"/>
    <m/>
    <n v="144900"/>
    <s v="AUT Se devuelve factura no hay autorizacion para el servicio facturado Gestionar con el area encargada. Milena"/>
    <n v="144900"/>
    <n v="0"/>
    <n v="0"/>
    <m/>
    <m/>
    <d v="2023-01-18T00:00:00"/>
    <m/>
    <n v="9"/>
    <m/>
    <s v="SI"/>
    <n v="1"/>
    <n v="21001231"/>
    <n v="20230316"/>
    <n v="144900"/>
    <n v="0"/>
    <d v="2023-06-30T00:00:00"/>
  </r>
  <r>
    <n v="836000386"/>
    <s v="IPS DEL MUNICIPIO DE CARTAGO"/>
    <s v="FE"/>
    <n v="48622"/>
    <s v="836000386_FE_48622"/>
    <s v="FE"/>
    <n v="48622"/>
    <d v="2022-07-22T00:00:00"/>
    <n v="25700"/>
    <n v="25700"/>
    <s v="C)Glosas total pendiente por respuesta de IPS"/>
    <x v="4"/>
    <s v="DEVOLUCION"/>
    <n v="25700"/>
    <n v="0"/>
    <s v="OK"/>
    <n v="25700"/>
    <n v="0"/>
    <n v="0"/>
    <n v="0"/>
    <n v="0"/>
    <n v="0"/>
    <m/>
    <n v="25700"/>
    <s v="AUT Se devuelve factura no hay autorizacion para el servicio facturado Gestionar con el area encargada. Milena"/>
    <n v="25700"/>
    <n v="0"/>
    <n v="0"/>
    <m/>
    <m/>
    <d v="2023-01-18T00:00:00"/>
    <m/>
    <n v="9"/>
    <m/>
    <s v="SI"/>
    <n v="1"/>
    <n v="21001231"/>
    <n v="20230316"/>
    <n v="25700"/>
    <n v="0"/>
    <d v="2023-06-30T00:00:00"/>
  </r>
  <r>
    <n v="836000386"/>
    <s v="IPS DEL MUNICIPIO DE CARTAGO"/>
    <s v="FE"/>
    <n v="48888"/>
    <s v="836000386_FE_48888"/>
    <s v="FE"/>
    <n v="48888"/>
    <d v="2022-07-26T00:00:00"/>
    <n v="27700"/>
    <n v="27700"/>
    <s v="C)Glosas total pendiente por respuesta de IPS"/>
    <x v="4"/>
    <s v="DEVOLUCION"/>
    <n v="27700"/>
    <n v="0"/>
    <s v="OK"/>
    <n v="27700"/>
    <n v="0"/>
    <n v="0"/>
    <n v="0"/>
    <n v="0"/>
    <n v="0"/>
    <m/>
    <n v="27700"/>
    <s v="AUT Se devuelve factura no hay autorizacion para el servicio facturado Gestionar con el area encargada. Milena"/>
    <n v="27700"/>
    <n v="0"/>
    <n v="0"/>
    <m/>
    <m/>
    <d v="2023-01-18T00:00:00"/>
    <m/>
    <n v="9"/>
    <m/>
    <s v="SI"/>
    <n v="1"/>
    <n v="21001231"/>
    <n v="20230316"/>
    <n v="27700"/>
    <n v="0"/>
    <d v="2023-06-30T00:00:00"/>
  </r>
  <r>
    <n v="836000386"/>
    <s v="IPS DEL MUNICIPIO DE CARTAGO"/>
    <s v="FE"/>
    <n v="49035"/>
    <s v="836000386_FE_49035"/>
    <s v="FE"/>
    <n v="49035"/>
    <d v="2022-07-27T00:00:00"/>
    <n v="193200"/>
    <n v="193200"/>
    <s v="C)Glosas total pendiente por respuesta de IPS"/>
    <x v="4"/>
    <s v="DEVOLUCION"/>
    <n v="193200"/>
    <n v="0"/>
    <s v="OK"/>
    <n v="193200"/>
    <n v="0"/>
    <n v="0"/>
    <n v="0"/>
    <n v="0"/>
    <n v="0"/>
    <m/>
    <n v="193200"/>
    <s v="AUT Se devuelve factura no hay autorizacion para el servicio facturado Gestionar con el area encargada. Milena"/>
    <n v="193200"/>
    <n v="0"/>
    <n v="0"/>
    <m/>
    <m/>
    <d v="2023-01-18T00:00:00"/>
    <m/>
    <n v="9"/>
    <m/>
    <s v="SI"/>
    <n v="1"/>
    <n v="21001231"/>
    <n v="20230316"/>
    <n v="193200"/>
    <n v="0"/>
    <d v="2023-06-30T00:00:00"/>
  </r>
  <r>
    <n v="836000386"/>
    <s v="IPS DEL MUNICIPIO DE CARTAGO"/>
    <s v="FE"/>
    <n v="49396"/>
    <s v="836000386_FE_49396"/>
    <s v="FE"/>
    <n v="49396"/>
    <d v="2022-01-08T00:00:00"/>
    <n v="235400"/>
    <n v="235400"/>
    <s v="C)Glosas total pendiente por respuesta de IPS"/>
    <x v="4"/>
    <s v="DEVOLUCION"/>
    <n v="235400"/>
    <n v="0"/>
    <s v="OK"/>
    <n v="235400"/>
    <n v="0"/>
    <n v="0"/>
    <n v="0"/>
    <n v="0"/>
    <n v="0"/>
    <m/>
    <n v="235400"/>
    <s v="AUT Se devuelve factura no hay autorizacion para el servicio facturado Gestionar con el area encargada. Milena"/>
    <n v="235400"/>
    <n v="0"/>
    <n v="0"/>
    <m/>
    <m/>
    <d v="2023-01-18T00:00:00"/>
    <m/>
    <n v="9"/>
    <m/>
    <s v="SI"/>
    <n v="1"/>
    <n v="21001231"/>
    <n v="20230316"/>
    <n v="235400"/>
    <n v="0"/>
    <d v="2023-06-30T00:00:00"/>
  </r>
  <r>
    <n v="836000386"/>
    <s v="IPS DEL MUNICIPIO DE CARTAGO"/>
    <s v="FE"/>
    <n v="49495"/>
    <s v="836000386_FE_49495"/>
    <s v="FE"/>
    <n v="49495"/>
    <d v="2022-02-08T00:00:00"/>
    <n v="38700"/>
    <n v="38700"/>
    <s v="C)Glosas total pendiente por respuesta de IPS"/>
    <x v="4"/>
    <s v="DEVOLUCION"/>
    <n v="38700"/>
    <n v="0"/>
    <s v="OK"/>
    <n v="38700"/>
    <n v="0"/>
    <n v="0"/>
    <n v="0"/>
    <n v="0"/>
    <n v="0"/>
    <m/>
    <n v="38700"/>
    <s v="AUT Se devuelve factura no hay autorizacion para el servicio facturado Gestionar con el area encargada. Milena"/>
    <n v="38700"/>
    <n v="0"/>
    <n v="0"/>
    <m/>
    <m/>
    <d v="2023-01-18T00:00:00"/>
    <m/>
    <n v="9"/>
    <m/>
    <s v="SI"/>
    <n v="1"/>
    <n v="21001231"/>
    <n v="20230316"/>
    <n v="38700"/>
    <n v="0"/>
    <d v="2023-06-30T00:00:00"/>
  </r>
  <r>
    <n v="836000386"/>
    <s v="IPS DEL MUNICIPIO DE CARTAGO"/>
    <s v="FE"/>
    <n v="49960"/>
    <s v="836000386_FE_49960"/>
    <s v="FE"/>
    <n v="49960"/>
    <d v="2022-08-08T00:00:00"/>
    <n v="92900"/>
    <n v="92900"/>
    <s v="C)Glosas total pendiente por respuesta de IPS"/>
    <x v="4"/>
    <s v="DEVOLUCION"/>
    <n v="92900"/>
    <n v="0"/>
    <s v="OK"/>
    <n v="92900"/>
    <n v="0"/>
    <n v="0"/>
    <n v="0"/>
    <n v="0"/>
    <n v="0"/>
    <m/>
    <n v="92900"/>
    <s v="AUT Se devuelve factura no hay autorizacion para el servicio facturado Gestionar con el area encargada. Milena"/>
    <n v="92900"/>
    <n v="0"/>
    <n v="0"/>
    <m/>
    <m/>
    <d v="2023-01-18T00:00:00"/>
    <m/>
    <n v="9"/>
    <m/>
    <s v="SI"/>
    <n v="1"/>
    <n v="21001231"/>
    <n v="20230316"/>
    <n v="92900"/>
    <n v="0"/>
    <d v="2023-06-30T00:00:00"/>
  </r>
  <r>
    <n v="836000386"/>
    <s v="IPS DEL MUNICIPIO DE CARTAGO"/>
    <s v="FE"/>
    <n v="50527"/>
    <s v="836000386_FE_50527"/>
    <s v="FE"/>
    <n v="50527"/>
    <d v="2022-08-18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0705"/>
    <s v="836000386_FE_50705"/>
    <s v="FE"/>
    <n v="50705"/>
    <d v="2022-08-22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0715"/>
    <s v="836000386_FE_50715"/>
    <s v="FE"/>
    <n v="50715"/>
    <d v="2022-08-22T00:00:00"/>
    <n v="6740"/>
    <n v="6740"/>
    <s v="C)Glosas total pendiente por respuesta de IPS"/>
    <x v="4"/>
    <s v="DEVOLUCION"/>
    <n v="6740"/>
    <n v="0"/>
    <s v="OK"/>
    <n v="6740"/>
    <n v="0"/>
    <n v="0"/>
    <n v="0"/>
    <n v="0"/>
    <n v="0"/>
    <m/>
    <n v="6740"/>
    <s v="AUT Se devuelve factura no hay autorizacion para el servicio facturado Gestionar con el area encargada. Milena"/>
    <n v="6740"/>
    <n v="0"/>
    <n v="0"/>
    <m/>
    <m/>
    <d v="2023-01-18T00:00:00"/>
    <m/>
    <n v="9"/>
    <m/>
    <s v="SI"/>
    <n v="1"/>
    <n v="21001231"/>
    <n v="20230316"/>
    <n v="6740"/>
    <n v="0"/>
    <d v="2023-06-30T00:00:00"/>
  </r>
  <r>
    <n v="836000386"/>
    <s v="IPS DEL MUNICIPIO DE CARTAGO"/>
    <s v="FE"/>
    <n v="50769"/>
    <s v="836000386_FE_50769"/>
    <s v="FE"/>
    <n v="50769"/>
    <d v="2022-08-23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0771"/>
    <s v="836000386_FE_50771"/>
    <s v="FE"/>
    <n v="50771"/>
    <d v="2022-08-23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0805"/>
    <s v="836000386_FE_50805"/>
    <s v="FE"/>
    <n v="50805"/>
    <d v="2022-08-23T00:00:00"/>
    <n v="2750"/>
    <n v="2750"/>
    <s v="C)Glosas total pendiente por respuesta de IPS"/>
    <x v="4"/>
    <s v="DEVOLUCION"/>
    <n v="2750"/>
    <n v="0"/>
    <s v="OK"/>
    <n v="2750"/>
    <n v="0"/>
    <n v="0"/>
    <n v="0"/>
    <n v="0"/>
    <n v="0"/>
    <m/>
    <n v="2750"/>
    <s v="AUT Se devuelve factura no hay autorizacion para el servicio facturado Gestionar con el area encargada. Milena"/>
    <n v="2750"/>
    <n v="0"/>
    <n v="0"/>
    <m/>
    <m/>
    <d v="2023-01-18T00:00:00"/>
    <m/>
    <n v="9"/>
    <m/>
    <s v="SI"/>
    <n v="1"/>
    <n v="21001231"/>
    <n v="20230316"/>
    <n v="2750"/>
    <n v="0"/>
    <d v="2023-06-30T00:00:00"/>
  </r>
  <r>
    <n v="836000386"/>
    <s v="IPS DEL MUNICIPIO DE CARTAGO"/>
    <s v="FE"/>
    <n v="50871"/>
    <s v="836000386_FE_50871"/>
    <s v="FE"/>
    <n v="50871"/>
    <d v="2022-08-24T00:00:00"/>
    <n v="54700"/>
    <n v="54700"/>
    <s v="C)Glosas total pendiente por respuesta de IPS"/>
    <x v="4"/>
    <s v="DEVOLUCION"/>
    <n v="54700"/>
    <n v="0"/>
    <s v="OK"/>
    <n v="54700"/>
    <n v="0"/>
    <n v="0"/>
    <n v="0"/>
    <n v="0"/>
    <n v="0"/>
    <m/>
    <n v="54700"/>
    <s v="AUT Se devuelve factura no hay autorizacion para el servicio facturado Gestionar con el area encargada. Milena"/>
    <n v="54700"/>
    <n v="0"/>
    <n v="0"/>
    <m/>
    <m/>
    <d v="2023-01-18T00:00:00"/>
    <m/>
    <n v="9"/>
    <m/>
    <s v="SI"/>
    <n v="1"/>
    <n v="21001231"/>
    <n v="20230316"/>
    <n v="54700"/>
    <n v="0"/>
    <d v="2023-06-30T00:00:00"/>
  </r>
  <r>
    <n v="836000386"/>
    <s v="IPS DEL MUNICIPIO DE CARTAGO"/>
    <s v="FE"/>
    <n v="50938"/>
    <s v="836000386_FE_50938"/>
    <s v="FE"/>
    <n v="50938"/>
    <d v="2022-08-25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51386"/>
    <s v="836000386_FE_51386"/>
    <s v="FE"/>
    <n v="51386"/>
    <d v="2022-08-31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1461"/>
    <s v="836000386_FE_51461"/>
    <s v="FE"/>
    <n v="51461"/>
    <d v="2022-01-09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8920"/>
    <s v="836000386_FE_58920"/>
    <s v="FE"/>
    <n v="58920"/>
    <d v="2022-12-29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9020"/>
    <s v="836000386_FE_59020"/>
    <s v="FE"/>
    <n v="59020"/>
    <d v="2022-12-30T00:00:00"/>
    <n v="210800"/>
    <n v="210800"/>
    <s v="C)Glosas total pendiente por respuesta de IPS"/>
    <x v="4"/>
    <s v="DEVOLUCION"/>
    <n v="210800"/>
    <n v="0"/>
    <s v="OK"/>
    <n v="210800"/>
    <n v="0"/>
    <n v="0"/>
    <n v="0"/>
    <n v="0"/>
    <n v="0"/>
    <m/>
    <n v="210800"/>
    <s v="AUT Se devuelve factura no hay autorizacion para el servicio facturado Gestionar con el area encargada. Milena"/>
    <n v="210800"/>
    <n v="0"/>
    <n v="0"/>
    <m/>
    <m/>
    <d v="2023-01-18T00:00:00"/>
    <m/>
    <n v="9"/>
    <m/>
    <s v="SI"/>
    <n v="1"/>
    <n v="21001231"/>
    <n v="20230316"/>
    <n v="210800"/>
    <n v="0"/>
    <d v="2023-06-30T00:00:00"/>
  </r>
  <r>
    <n v="836000386"/>
    <s v="IPS DEL MUNICIPIO DE CARTAGO"/>
    <s v="FE"/>
    <n v="59022"/>
    <s v="836000386_FE_59022"/>
    <s v="FE"/>
    <n v="59022"/>
    <d v="2022-12-30T00:00:00"/>
    <n v="30300"/>
    <n v="30300"/>
    <s v="C)Glosas total pendiente por respuesta de IPS"/>
    <x v="4"/>
    <s v="DEVOLUCION"/>
    <n v="30300"/>
    <n v="0"/>
    <s v="OK"/>
    <n v="30300"/>
    <n v="0"/>
    <n v="0"/>
    <n v="0"/>
    <n v="0"/>
    <n v="0"/>
    <m/>
    <n v="30300"/>
    <s v="AUT Se devuelve factura no hay autorizacion para el servicio facturado Gestionar con el area encargada. Milena"/>
    <n v="30300"/>
    <n v="0"/>
    <n v="0"/>
    <m/>
    <m/>
    <d v="2023-01-18T00:00:00"/>
    <m/>
    <n v="9"/>
    <m/>
    <s v="SI"/>
    <n v="1"/>
    <n v="21001231"/>
    <n v="20230316"/>
    <n v="30300"/>
    <n v="0"/>
    <d v="2023-06-30T00:00:00"/>
  </r>
  <r>
    <n v="836000386"/>
    <s v="IPS DEL MUNICIPIO DE CARTAGO"/>
    <s v="FE"/>
    <n v="59023"/>
    <s v="836000386_FE_59023"/>
    <s v="FE"/>
    <n v="59023"/>
    <d v="2022-12-30T00:00:00"/>
    <n v="120300"/>
    <n v="120300"/>
    <s v="C)Glosas total pendiente por respuesta de IPS"/>
    <x v="4"/>
    <s v="DEVOLUCION"/>
    <n v="120300"/>
    <n v="0"/>
    <s v="OK"/>
    <n v="120300"/>
    <n v="0"/>
    <n v="0"/>
    <n v="0"/>
    <n v="0"/>
    <n v="0"/>
    <m/>
    <n v="120300"/>
    <s v="AUT Se devuelve factura no hay autorizacion para el servicio facturado Gestionar con el area encargada. Milena"/>
    <n v="120300"/>
    <n v="0"/>
    <n v="0"/>
    <m/>
    <m/>
    <d v="2023-01-18T00:00:00"/>
    <m/>
    <n v="9"/>
    <m/>
    <s v="SI"/>
    <n v="1"/>
    <n v="21001231"/>
    <n v="20230316"/>
    <n v="120300"/>
    <n v="0"/>
    <d v="2023-06-30T00:00:00"/>
  </r>
  <r>
    <n v="836000386"/>
    <s v="IPS DEL MUNICIPIO DE CARTAGO"/>
    <s v="FE"/>
    <n v="59440"/>
    <s v="836000386_FE_59440"/>
    <s v="FE"/>
    <n v="59440"/>
    <d v="2023-01-05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2-21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9442"/>
    <s v="836000386_FE_59442"/>
    <s v="FE"/>
    <n v="59442"/>
    <d v="2023-01-05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2-21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59476"/>
    <s v="836000386_FE_59476"/>
    <s v="FE"/>
    <n v="59476"/>
    <d v="2023-01-05T00:00:00"/>
    <n v="30000"/>
    <n v="30000"/>
    <s v="C)Glosas total pendiente por respuesta de IPS"/>
    <x v="4"/>
    <s v="DEVOLUCION"/>
    <n v="30000"/>
    <n v="0"/>
    <s v="OK"/>
    <n v="30000"/>
    <n v="0"/>
    <n v="0"/>
    <n v="0"/>
    <n v="0"/>
    <n v="0"/>
    <m/>
    <n v="30000"/>
    <s v="AUT Se devuelve factura no hay autorizacion para el servicio facturado Gestionar con el area encargada. Milena"/>
    <n v="30000"/>
    <n v="0"/>
    <n v="0"/>
    <m/>
    <m/>
    <d v="2023-01-18T00:00:00"/>
    <m/>
    <n v="9"/>
    <m/>
    <s v="SI"/>
    <n v="1"/>
    <n v="21001231"/>
    <n v="20230316"/>
    <n v="30000"/>
    <n v="0"/>
    <d v="2023-06-30T00:00:00"/>
  </r>
  <r>
    <n v="836000386"/>
    <s v="IPS DEL MUNICIPIO DE CARTAGO"/>
    <s v="FE"/>
    <n v="59954"/>
    <s v="836000386_FE_59954"/>
    <s v="FE"/>
    <n v="59954"/>
    <d v="2023-01-11T00:00:00"/>
    <n v="79368"/>
    <n v="79368"/>
    <s v="C)Glosas total pendiente por respuesta de IPS"/>
    <x v="4"/>
    <s v="DEVOLUCION"/>
    <n v="79368"/>
    <n v="0"/>
    <s v="OK"/>
    <n v="79368"/>
    <n v="0"/>
    <n v="0"/>
    <n v="0"/>
    <n v="0"/>
    <n v="0"/>
    <m/>
    <n v="79368"/>
    <s v="AUT Se devuelve factura no hay autorizacion para el servicio facturado Gestionar con el area encargada. Milena"/>
    <n v="79368"/>
    <n v="0"/>
    <n v="0"/>
    <m/>
    <m/>
    <d v="2023-01-18T00:00:00"/>
    <m/>
    <n v="9"/>
    <m/>
    <s v="SI"/>
    <n v="1"/>
    <n v="21001231"/>
    <n v="20230316"/>
    <n v="79368"/>
    <n v="0"/>
    <d v="2023-06-30T00:00:00"/>
  </r>
  <r>
    <n v="836000386"/>
    <s v="IPS DEL MUNICIPIO DE CARTAGO"/>
    <s v="FE"/>
    <n v="59999"/>
    <s v="836000386_FE_59999"/>
    <s v="FE"/>
    <n v="59999"/>
    <d v="2023-01-11T00:00:00"/>
    <n v="42700"/>
    <n v="42700"/>
    <s v="C)Glosas total pendiente por respuesta de IPS"/>
    <x v="4"/>
    <s v="DEVOLUCION"/>
    <n v="42700"/>
    <n v="0"/>
    <s v="OK"/>
    <n v="42700"/>
    <n v="0"/>
    <n v="0"/>
    <n v="0"/>
    <n v="0"/>
    <n v="0"/>
    <m/>
    <n v="42700"/>
    <s v="AUT Se devuelve factura no hay autorizacion para el servicio facturado Gestionar con el area encargada. Milena"/>
    <n v="42700"/>
    <n v="0"/>
    <n v="0"/>
    <m/>
    <m/>
    <d v="2023-02-21T00:00:00"/>
    <m/>
    <n v="9"/>
    <m/>
    <s v="SI"/>
    <n v="1"/>
    <n v="21001231"/>
    <n v="20230316"/>
    <n v="42700"/>
    <n v="0"/>
    <d v="2023-06-30T00:00:00"/>
  </r>
  <r>
    <n v="836000386"/>
    <s v="IPS DEL MUNICIPIO DE CARTAGO"/>
    <s v="FE"/>
    <n v="60041"/>
    <s v="836000386_FE_60041"/>
    <s v="FE"/>
    <n v="60041"/>
    <d v="2023-01-12T00:00:00"/>
    <n v="492500"/>
    <n v="492500"/>
    <s v="C)Glosas total pendiente por respuesta de IPS"/>
    <x v="4"/>
    <s v="DEVOLUCION"/>
    <n v="492500"/>
    <n v="0"/>
    <s v="OK"/>
    <n v="492500"/>
    <n v="0"/>
    <n v="0"/>
    <n v="0"/>
    <n v="0"/>
    <n v="0"/>
    <m/>
    <n v="492500"/>
    <s v="AUT Se devuelve factura no hay autorizacion para el servicio facturado Gestionar con el area encargada. Milena"/>
    <n v="492500"/>
    <n v="0"/>
    <n v="0"/>
    <m/>
    <m/>
    <d v="2023-02-21T00:00:00"/>
    <m/>
    <n v="9"/>
    <m/>
    <s v="SI"/>
    <n v="1"/>
    <n v="21001231"/>
    <n v="20230316"/>
    <n v="492500"/>
    <n v="0"/>
    <d v="2023-06-30T00:00:00"/>
  </r>
  <r>
    <n v="836000386"/>
    <s v="IPS DEL MUNICIPIO DE CARTAGO"/>
    <s v="FE"/>
    <n v="60054"/>
    <s v="836000386_FE_60054"/>
    <s v="FE"/>
    <n v="60054"/>
    <d v="2023-01-12T00:00:00"/>
    <n v="101700"/>
    <n v="101700"/>
    <s v="C)Glosas total pendiente por respuesta de IPS"/>
    <x v="4"/>
    <s v="DEVOLUCION"/>
    <n v="101700"/>
    <n v="0"/>
    <s v="OK"/>
    <n v="101700"/>
    <n v="0"/>
    <n v="0"/>
    <n v="0"/>
    <n v="0"/>
    <n v="0"/>
    <m/>
    <n v="101700"/>
    <s v="AUT Se devuelve factura no hay autorizacion para el servicio facturado Gestionar con el area encargada. Milena"/>
    <n v="101700"/>
    <n v="0"/>
    <n v="0"/>
    <m/>
    <m/>
    <d v="2023-02-21T00:00:00"/>
    <m/>
    <n v="9"/>
    <m/>
    <s v="SI"/>
    <n v="1"/>
    <n v="21001231"/>
    <n v="20230316"/>
    <n v="101700"/>
    <n v="0"/>
    <d v="2023-06-30T00:00:00"/>
  </r>
  <r>
    <n v="836000386"/>
    <s v="IPS DEL MUNICIPIO DE CARTAGO"/>
    <s v="FE"/>
    <n v="60483"/>
    <s v="836000386_FE_60483"/>
    <s v="FE"/>
    <n v="60483"/>
    <d v="2023-01-17T00:00:00"/>
    <n v="42700"/>
    <n v="42700"/>
    <s v="C)Glosas total pendiente por respuesta de IPS"/>
    <x v="4"/>
    <s v="DEVOLUCION"/>
    <n v="42700"/>
    <n v="0"/>
    <s v="OK"/>
    <n v="42700"/>
    <n v="0"/>
    <n v="0"/>
    <n v="0"/>
    <n v="0"/>
    <n v="0"/>
    <m/>
    <n v="42700"/>
    <s v="AUT Se devuelve factura no hay autorizacion para el servicio facturado Gestionar con el area encargada. Milena"/>
    <n v="42700"/>
    <n v="0"/>
    <n v="0"/>
    <m/>
    <m/>
    <d v="2023-02-21T00:00:00"/>
    <m/>
    <n v="9"/>
    <m/>
    <s v="SI"/>
    <n v="1"/>
    <n v="21001231"/>
    <n v="20230316"/>
    <n v="42700"/>
    <n v="0"/>
    <d v="2023-06-30T00:00:00"/>
  </r>
  <r>
    <n v="836000386"/>
    <s v="IPS DEL MUNICIPIO DE CARTAGO"/>
    <s v="FE"/>
    <n v="60736"/>
    <s v="836000386_FE_60736"/>
    <s v="FE"/>
    <n v="60736"/>
    <d v="2023-01-19T00:00:00"/>
    <n v="31100"/>
    <n v="31100"/>
    <s v="C)Glosas total pendiente por respuesta de IPS"/>
    <x v="4"/>
    <s v="DEVOLUCION"/>
    <n v="31100"/>
    <n v="0"/>
    <s v="OK"/>
    <n v="31100"/>
    <n v="0"/>
    <n v="0"/>
    <n v="0"/>
    <n v="0"/>
    <n v="0"/>
    <m/>
    <n v="31100"/>
    <s v="AUT Se devuelve factura no hay autorizacion para el servicio facturado Gestionar con el area encargada. Milena"/>
    <n v="31100"/>
    <n v="0"/>
    <n v="0"/>
    <m/>
    <m/>
    <d v="2023-02-21T00:00:00"/>
    <m/>
    <n v="9"/>
    <m/>
    <s v="SI"/>
    <n v="1"/>
    <n v="21001231"/>
    <n v="20230316"/>
    <n v="31100"/>
    <n v="0"/>
    <d v="2023-06-30T00:00:00"/>
  </r>
  <r>
    <n v="836000386"/>
    <s v="IPS DEL MUNICIPIO DE CARTAGO"/>
    <s v="FE"/>
    <n v="60842"/>
    <s v="836000386_FE_60842"/>
    <s v="FE"/>
    <n v="60842"/>
    <d v="2023-01-20T00:00:00"/>
    <n v="25100"/>
    <n v="25100"/>
    <s v="C)Glosas total pendiente por respuesta de IPS"/>
    <x v="4"/>
    <s v="DEVOLUCION"/>
    <n v="25100"/>
    <n v="0"/>
    <s v="OK"/>
    <n v="25100"/>
    <n v="0"/>
    <n v="0"/>
    <n v="0"/>
    <n v="0"/>
    <n v="0"/>
    <m/>
    <n v="25100"/>
    <s v="AUT Se devuelve factura no hay autorizacion para el servicio facturado Gestionar con el area encargada. Milena"/>
    <n v="25100"/>
    <n v="0"/>
    <n v="0"/>
    <m/>
    <m/>
    <d v="2023-02-21T00:00:00"/>
    <m/>
    <n v="9"/>
    <m/>
    <s v="SI"/>
    <n v="1"/>
    <n v="21001231"/>
    <n v="20230316"/>
    <n v="25100"/>
    <n v="0"/>
    <d v="2023-06-30T00:00:00"/>
  </r>
  <r>
    <n v="836000386"/>
    <s v="IPS DEL MUNICIPIO DE CARTAGO"/>
    <s v="FE"/>
    <n v="61510"/>
    <s v="836000386_FE_61510"/>
    <s v="FE"/>
    <n v="61510"/>
    <d v="2023-01-26T00:00:00"/>
    <n v="34800"/>
    <n v="34800"/>
    <s v="C)Glosas total pendiente por respuesta de IPS"/>
    <x v="4"/>
    <s v="DEVOLUCION"/>
    <n v="34800"/>
    <n v="0"/>
    <s v="OK"/>
    <n v="34800"/>
    <n v="0"/>
    <n v="0"/>
    <n v="0"/>
    <n v="0"/>
    <n v="0"/>
    <m/>
    <n v="34800"/>
    <s v="AUT Se devuelve factura no hay autorizacion para el servicio facturado Gestionar con el area encargada. Milena"/>
    <n v="34800"/>
    <n v="0"/>
    <n v="0"/>
    <m/>
    <m/>
    <d v="2023-02-21T00:00:00"/>
    <m/>
    <n v="9"/>
    <m/>
    <s v="SI"/>
    <n v="1"/>
    <n v="21001231"/>
    <n v="20230316"/>
    <n v="34800"/>
    <n v="0"/>
    <d v="2023-06-30T00:00:00"/>
  </r>
  <r>
    <n v="836000386"/>
    <s v="IPS DEL MUNICIPIO DE CARTAGO"/>
    <s v="FE"/>
    <n v="61625"/>
    <s v="836000386_FE_61625"/>
    <s v="FE"/>
    <n v="61625"/>
    <d v="2023-01-27T00:00:00"/>
    <n v="25100"/>
    <n v="25100"/>
    <s v="C)Glosas total pendiente por respuesta de IPS"/>
    <x v="4"/>
    <s v="DEVOLUCION"/>
    <n v="25100"/>
    <n v="0"/>
    <s v="OK"/>
    <n v="25100"/>
    <n v="0"/>
    <n v="0"/>
    <n v="0"/>
    <n v="0"/>
    <n v="0"/>
    <m/>
    <n v="25100"/>
    <s v="AUT Se devuelve factura no hay autorizacion para el servicio facturado Gestionar con el area encargada. Milena"/>
    <n v="25100"/>
    <n v="0"/>
    <n v="0"/>
    <m/>
    <m/>
    <d v="2023-02-21T00:00:00"/>
    <m/>
    <n v="9"/>
    <m/>
    <s v="SI"/>
    <n v="1"/>
    <n v="21001231"/>
    <n v="20230316"/>
    <n v="25100"/>
    <n v="0"/>
    <d v="2023-06-30T00:00:00"/>
  </r>
  <r>
    <n v="836000386"/>
    <s v="IPS DEL MUNICIPIO DE CARTAGO"/>
    <s v="FE"/>
    <n v="52392"/>
    <s v="836000386_FE_52392"/>
    <s v="FE"/>
    <n v="52392"/>
    <d v="2022-09-16T00:00:00"/>
    <n v="29000"/>
    <n v="29000"/>
    <s v="C)Glosas total pendiente por respuesta de IPS"/>
    <x v="4"/>
    <s v="DEVOLUCION"/>
    <n v="29000"/>
    <n v="0"/>
    <s v="OK"/>
    <n v="29000"/>
    <n v="0"/>
    <n v="0"/>
    <n v="0"/>
    <n v="0"/>
    <n v="0"/>
    <m/>
    <n v="29000"/>
    <s v="AUT Se devuelve factura no hay autorizacion para el servicio facturado Gestionar con el area encargada. Milena"/>
    <n v="29000"/>
    <n v="0"/>
    <n v="0"/>
    <m/>
    <m/>
    <d v="2023-01-18T00:00:00"/>
    <m/>
    <n v="9"/>
    <m/>
    <s v="SI"/>
    <n v="1"/>
    <n v="21001231"/>
    <n v="20230316"/>
    <n v="29000"/>
    <n v="0"/>
    <d v="2023-06-30T00:00:00"/>
  </r>
  <r>
    <n v="836000386"/>
    <s v="IPS DEL MUNICIPIO DE CARTAGO"/>
    <s v="FE"/>
    <n v="52404"/>
    <s v="836000386_FE_52404"/>
    <s v="FE"/>
    <n v="52404"/>
    <d v="2022-09-16T00:00:00"/>
    <n v="51300"/>
    <n v="51300"/>
    <s v="C)Glosas total pendiente por respuesta de IPS"/>
    <x v="4"/>
    <s v="DEVOLUCION"/>
    <n v="51300"/>
    <n v="0"/>
    <s v="OK"/>
    <n v="51300"/>
    <n v="0"/>
    <n v="0"/>
    <n v="0"/>
    <n v="0"/>
    <n v="0"/>
    <m/>
    <n v="51300"/>
    <s v="AUT Se devuelve factura no hay autorizacion para el servicio facturado Gestionar con el area encargada. Milena"/>
    <n v="51300"/>
    <n v="0"/>
    <n v="0"/>
    <m/>
    <m/>
    <d v="2023-01-18T00:00:00"/>
    <m/>
    <n v="9"/>
    <m/>
    <s v="SI"/>
    <n v="1"/>
    <n v="21001231"/>
    <n v="20230316"/>
    <n v="51300"/>
    <n v="0"/>
    <d v="2023-06-30T00:00:00"/>
  </r>
  <r>
    <n v="836000386"/>
    <s v="IPS DEL MUNICIPIO DE CARTAGO"/>
    <s v="FE"/>
    <n v="52839"/>
    <s v="836000386_FE_52839"/>
    <s v="FE"/>
    <n v="52839"/>
    <d v="2022-09-23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2854"/>
    <s v="836000386_FE_52854"/>
    <s v="FE"/>
    <n v="52854"/>
    <d v="2022-09-23T00:00:00"/>
    <n v="3280"/>
    <n v="3280"/>
    <s v="C)Glosas total pendiente por respuesta de IPS"/>
    <x v="4"/>
    <s v="DEVOLUCION"/>
    <n v="3280"/>
    <n v="0"/>
    <s v="OK"/>
    <n v="3280"/>
    <n v="0"/>
    <n v="0"/>
    <n v="0"/>
    <n v="0"/>
    <n v="0"/>
    <m/>
    <n v="3280"/>
    <s v="AUT Se devuelve factura no hay autorizacion para el servicio facturado Gestionar con el area encargada. Milena"/>
    <n v="3280"/>
    <n v="0"/>
    <n v="0"/>
    <m/>
    <m/>
    <d v="2023-01-18T00:00:00"/>
    <m/>
    <n v="9"/>
    <m/>
    <s v="SI"/>
    <n v="1"/>
    <n v="21001231"/>
    <n v="20230316"/>
    <n v="3280"/>
    <n v="0"/>
    <d v="2023-06-30T00:00:00"/>
  </r>
  <r>
    <n v="836000386"/>
    <s v="IPS DEL MUNICIPIO DE CARTAGO"/>
    <s v="FE"/>
    <n v="53070"/>
    <s v="836000386_FE_53070"/>
    <s v="FE"/>
    <n v="53070"/>
    <d v="2022-09-27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3074"/>
    <s v="836000386_FE_53074"/>
    <s v="FE"/>
    <n v="53074"/>
    <d v="2022-09-27T00:00:00"/>
    <n v="51300"/>
    <n v="51300"/>
    <s v="C)Glosas total pendiente por respuesta de IPS"/>
    <x v="4"/>
    <s v="DEVOLUCION"/>
    <n v="51300"/>
    <n v="0"/>
    <s v="OK"/>
    <n v="51300"/>
    <n v="0"/>
    <n v="0"/>
    <n v="0"/>
    <n v="0"/>
    <n v="0"/>
    <m/>
    <n v="51300"/>
    <s v="AUT Se devuelve factura no hay autorizacion para el servicio facturado Gestionar con el area encargada. Milena"/>
    <n v="51300"/>
    <n v="0"/>
    <n v="0"/>
    <m/>
    <m/>
    <d v="2023-01-18T00:00:00"/>
    <m/>
    <n v="9"/>
    <m/>
    <s v="SI"/>
    <n v="1"/>
    <n v="21001231"/>
    <n v="20230316"/>
    <n v="51300"/>
    <n v="0"/>
    <d v="2023-06-30T00:00:00"/>
  </r>
  <r>
    <n v="836000386"/>
    <s v="IPS DEL MUNICIPIO DE CARTAGO"/>
    <s v="FE"/>
    <n v="53078"/>
    <s v="836000386_FE_53078"/>
    <s v="FE"/>
    <n v="53078"/>
    <d v="2022-09-27T00:00:00"/>
    <n v="30000"/>
    <n v="30000"/>
    <s v="C)Glosas total pendiente por respuesta de IPS"/>
    <x v="4"/>
    <s v="DEVOLUCION"/>
    <n v="30000"/>
    <n v="0"/>
    <s v="OK"/>
    <n v="30000"/>
    <n v="0"/>
    <n v="0"/>
    <n v="0"/>
    <n v="0"/>
    <n v="0"/>
    <m/>
    <n v="30000"/>
    <s v="AUT Se devuelve factura no hay autorizacion para el servicio facturado Gestionar con el area encargada. Milena"/>
    <n v="30000"/>
    <n v="0"/>
    <n v="0"/>
    <m/>
    <m/>
    <d v="2023-01-18T00:00:00"/>
    <m/>
    <n v="9"/>
    <m/>
    <s v="SI"/>
    <n v="1"/>
    <n v="21001231"/>
    <n v="20230316"/>
    <n v="30000"/>
    <n v="0"/>
    <d v="2023-06-30T00:00:00"/>
  </r>
  <r>
    <n v="836000386"/>
    <s v="IPS DEL MUNICIPIO DE CARTAGO"/>
    <s v="FE"/>
    <n v="53350"/>
    <s v="836000386_FE_53350"/>
    <s v="FE"/>
    <n v="53350"/>
    <d v="2022-03-10T00:00:00"/>
    <n v="216000"/>
    <n v="216000"/>
    <s v="C)Glosas total pendiente por respuesta de IPS"/>
    <x v="4"/>
    <s v="DEVOLUCION"/>
    <n v="216000"/>
    <n v="0"/>
    <s v="OK"/>
    <n v="216000"/>
    <n v="0"/>
    <n v="0"/>
    <n v="0"/>
    <n v="0"/>
    <n v="0"/>
    <m/>
    <n v="216000"/>
    <s v="AUT Se devuelve factura no hay autorizacion para el servicio facturado Gestionar con el area encargada. Milena"/>
    <n v="216000"/>
    <n v="0"/>
    <n v="0"/>
    <m/>
    <m/>
    <d v="2023-01-18T00:00:00"/>
    <m/>
    <n v="9"/>
    <m/>
    <s v="SI"/>
    <n v="1"/>
    <n v="21001231"/>
    <n v="20230316"/>
    <n v="216000"/>
    <n v="0"/>
    <d v="2023-06-30T00:00:00"/>
  </r>
  <r>
    <n v="836000386"/>
    <s v="IPS DEL MUNICIPIO DE CARTAGO"/>
    <s v="FE"/>
    <n v="54497"/>
    <s v="836000386_FE_54497"/>
    <s v="FE"/>
    <n v="54497"/>
    <d v="2022-10-20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4573"/>
    <s v="836000386_FE_54573"/>
    <s v="FE"/>
    <n v="54573"/>
    <d v="2022-10-21T00:00:00"/>
    <n v="21700"/>
    <n v="21700"/>
    <s v="C)Glosas total pendiente por respuesta de IPS"/>
    <x v="4"/>
    <s v="DEVOLUCION"/>
    <n v="21700"/>
    <n v="0"/>
    <s v="OK"/>
    <n v="21700"/>
    <n v="0"/>
    <n v="0"/>
    <n v="0"/>
    <n v="0"/>
    <n v="0"/>
    <m/>
    <n v="21700"/>
    <s v="AUT Se devuelve factura no hay autorizacion para el servicio facturado Gestionar con el area encargada. Milena"/>
    <n v="21700"/>
    <n v="0"/>
    <n v="0"/>
    <m/>
    <m/>
    <d v="2023-01-18T00:00:00"/>
    <m/>
    <n v="9"/>
    <m/>
    <s v="SI"/>
    <n v="1"/>
    <n v="21001231"/>
    <n v="20230316"/>
    <n v="21700"/>
    <n v="0"/>
    <d v="2023-06-30T00:00:00"/>
  </r>
  <r>
    <n v="836000386"/>
    <s v="IPS DEL MUNICIPIO DE CARTAGO"/>
    <s v="FE"/>
    <n v="54801"/>
    <s v="836000386_FE_54801"/>
    <s v="FE"/>
    <n v="54801"/>
    <d v="2022-10-26T00:00:00"/>
    <n v="58400"/>
    <n v="58400"/>
    <s v="C)Glosas total pendiente por respuesta de IPS"/>
    <x v="4"/>
    <s v="DEVOLUCION"/>
    <n v="58400"/>
    <n v="0"/>
    <s v="OK"/>
    <n v="58400"/>
    <n v="0"/>
    <n v="0"/>
    <n v="0"/>
    <n v="0"/>
    <n v="0"/>
    <m/>
    <n v="58400"/>
    <s v="AUT Se devuelve factura no hay autorizacion para el servicio facturado Gestionar con el area encargada. Milena"/>
    <n v="58400"/>
    <n v="0"/>
    <n v="0"/>
    <m/>
    <m/>
    <d v="2023-01-18T00:00:00"/>
    <m/>
    <n v="9"/>
    <m/>
    <s v="SI"/>
    <n v="1"/>
    <n v="21001231"/>
    <n v="20230316"/>
    <n v="58400"/>
    <n v="0"/>
    <d v="2023-06-30T00:00:00"/>
  </r>
  <r>
    <n v="836000386"/>
    <s v="IPS DEL MUNICIPIO DE CARTAGO"/>
    <s v="FE"/>
    <n v="54812"/>
    <s v="836000386_FE_54812"/>
    <s v="FE"/>
    <n v="54812"/>
    <d v="2022-10-26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4903"/>
    <s v="836000386_FE_54903"/>
    <s v="FE"/>
    <n v="54903"/>
    <d v="2022-10-28T00:00:00"/>
    <n v="188100"/>
    <n v="188100"/>
    <s v="C)Glosas total pendiente por respuesta de IPS"/>
    <x v="4"/>
    <s v="DEVOLUCION"/>
    <n v="188100"/>
    <n v="0"/>
    <s v="OK"/>
    <n v="188100"/>
    <n v="0"/>
    <n v="0"/>
    <n v="0"/>
    <n v="0"/>
    <n v="0"/>
    <m/>
    <n v="188100"/>
    <s v="AUT Se devuelve factura no hay autorizacion para el servicio facturado Gestionar con el area encargada. Milena"/>
    <n v="188100"/>
    <n v="0"/>
    <n v="0"/>
    <m/>
    <m/>
    <d v="2023-01-18T00:00:00"/>
    <m/>
    <n v="9"/>
    <m/>
    <s v="SI"/>
    <n v="1"/>
    <n v="21001231"/>
    <n v="20230316"/>
    <n v="188100"/>
    <n v="0"/>
    <d v="2023-06-30T00:00:00"/>
  </r>
  <r>
    <n v="836000386"/>
    <s v="IPS DEL MUNICIPIO DE CARTAGO"/>
    <s v="FE"/>
    <n v="55439"/>
    <s v="836000386_FE_55439"/>
    <s v="FE"/>
    <n v="55439"/>
    <d v="2022-08-11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6345"/>
    <s v="836000386_FE_56345"/>
    <s v="FE"/>
    <n v="56345"/>
    <d v="2022-11-22T00:00:00"/>
    <n v="156400"/>
    <n v="156400"/>
    <s v="C)Glosas total pendiente por respuesta de IPS"/>
    <x v="4"/>
    <s v="DEVOLUCION"/>
    <n v="156400"/>
    <n v="0"/>
    <s v="OK"/>
    <n v="156400"/>
    <n v="0"/>
    <n v="0"/>
    <n v="0"/>
    <n v="0"/>
    <n v="0"/>
    <m/>
    <n v="156400"/>
    <s v="AUT Se devuelve factura no hay autorizacion para el servicio facturado Gestionar con el area encargada. Milena"/>
    <n v="156400"/>
    <n v="0"/>
    <n v="0"/>
    <m/>
    <m/>
    <d v="2023-01-18T00:00:00"/>
    <m/>
    <n v="9"/>
    <m/>
    <s v="SI"/>
    <n v="1"/>
    <n v="21001231"/>
    <n v="20230316"/>
    <n v="156400"/>
    <n v="0"/>
    <d v="2023-06-30T00:00:00"/>
  </r>
  <r>
    <n v="836000386"/>
    <s v="IPS DEL MUNICIPIO DE CARTAGO"/>
    <s v="FE"/>
    <n v="56542"/>
    <s v="836000386_FE_56542"/>
    <s v="FE"/>
    <n v="56542"/>
    <d v="2022-11-25T00:00:00"/>
    <n v="39000"/>
    <n v="39000"/>
    <s v="C)Glosas total pendiente por respuesta de IPS"/>
    <x v="4"/>
    <s v="DEVOLUCION"/>
    <n v="39000"/>
    <n v="0"/>
    <s v="OK"/>
    <n v="39000"/>
    <n v="0"/>
    <n v="0"/>
    <n v="0"/>
    <n v="0"/>
    <n v="0"/>
    <m/>
    <n v="39000"/>
    <s v="AUT Se devuelve factura no hay autorizacion para el servicio facturado Gestionar con el area encargada. Milena"/>
    <n v="39000"/>
    <n v="0"/>
    <n v="0"/>
    <m/>
    <m/>
    <d v="2023-01-18T00:00:00"/>
    <m/>
    <n v="9"/>
    <m/>
    <s v="SI"/>
    <n v="1"/>
    <n v="21001231"/>
    <n v="20230316"/>
    <n v="39000"/>
    <n v="0"/>
    <d v="2023-06-30T00:00:00"/>
  </r>
  <r>
    <n v="836000386"/>
    <s v="IPS DEL MUNICIPIO DE CARTAGO"/>
    <s v="FE"/>
    <n v="56770"/>
    <s v="836000386_FE_56770"/>
    <s v="FE"/>
    <n v="56770"/>
    <d v="2022-11-29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7254"/>
    <s v="836000386_FE_57254"/>
    <s v="FE"/>
    <n v="57254"/>
    <d v="2022-07-12T00:00:00"/>
    <n v="36300"/>
    <n v="36300"/>
    <s v="C)Glosas total pendiente por respuesta de IPS"/>
    <x v="4"/>
    <s v="DEVOLUCION"/>
    <n v="36300"/>
    <n v="0"/>
    <s v="OK"/>
    <n v="36300"/>
    <n v="0"/>
    <n v="0"/>
    <n v="0"/>
    <n v="0"/>
    <n v="0"/>
    <m/>
    <n v="36300"/>
    <s v="AUT Se devuelve factura no hay autorizacion para el servicio facturado Gestionar con el area encargada. Milena"/>
    <n v="36300"/>
    <n v="0"/>
    <n v="0"/>
    <m/>
    <m/>
    <d v="2023-01-18T00:00:00"/>
    <m/>
    <n v="9"/>
    <m/>
    <s v="SI"/>
    <n v="1"/>
    <n v="21001231"/>
    <n v="20230316"/>
    <n v="36300"/>
    <n v="0"/>
    <d v="2023-06-30T00:00:00"/>
  </r>
  <r>
    <n v="836000386"/>
    <s v="IPS DEL MUNICIPIO DE CARTAGO"/>
    <s v="FE"/>
    <n v="58157"/>
    <s v="836000386_FE_58157"/>
    <s v="FE"/>
    <n v="58157"/>
    <d v="2022-12-20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58159"/>
    <s v="836000386_FE_58159"/>
    <s v="FE"/>
    <n v="58159"/>
    <d v="2022-12-20T00:00:00"/>
    <n v="12300"/>
    <n v="12300"/>
    <s v="C)Glosas total pendiente por respuesta de IPS"/>
    <x v="4"/>
    <s v="DEVOLUCION"/>
    <n v="12300"/>
    <n v="0"/>
    <s v="OK"/>
    <n v="12300"/>
    <n v="0"/>
    <n v="0"/>
    <n v="0"/>
    <n v="0"/>
    <n v="0"/>
    <m/>
    <n v="12300"/>
    <s v="AUT Se devuelve factura no hay autorizacion para el servicio facturado Gestionar con el area encargada. Milena"/>
    <n v="12300"/>
    <n v="0"/>
    <n v="0"/>
    <m/>
    <m/>
    <d v="2023-01-18T00:00:00"/>
    <m/>
    <n v="9"/>
    <m/>
    <s v="SI"/>
    <n v="1"/>
    <n v="21001231"/>
    <n v="20230316"/>
    <n v="12300"/>
    <n v="0"/>
    <d v="2023-06-30T00:00:00"/>
  </r>
  <r>
    <n v="836000386"/>
    <s v="IPS DEL MUNICIPIO DE CARTAGO"/>
    <s v="FE"/>
    <n v="71805"/>
    <s v="836000386_FE_71805"/>
    <s v="FE"/>
    <n v="71805"/>
    <d v="2023-05-03T00:00:00"/>
    <n v="32100"/>
    <n v="32100"/>
    <s v="C)Glosas total pendiente por respuesta de IPS"/>
    <x v="4"/>
    <s v="DEVOLUCION"/>
    <n v="32100"/>
    <n v="0"/>
    <s v="OK"/>
    <n v="32100"/>
    <n v="0"/>
    <n v="0"/>
    <n v="0"/>
    <n v="0"/>
    <n v="0"/>
    <m/>
    <n v="32100"/>
    <s v="AUTO. SE DEVUELVE LA FACTURA POR QUE NO ENVIARON AUTO. PARAESTE SERVICIOANGELA CAMPAZ"/>
    <n v="32100"/>
    <n v="0"/>
    <n v="0"/>
    <m/>
    <m/>
    <d v="2023-05-16T00:00:00"/>
    <m/>
    <n v="9"/>
    <m/>
    <s v="SI"/>
    <n v="1"/>
    <n v="21001231"/>
    <n v="20230616"/>
    <n v="32100"/>
    <n v="0"/>
    <d v="2023-06-30T00:00:00"/>
  </r>
  <r>
    <n v="836000386"/>
    <s v="IPS DEL MUNICIPIO DE CARTAGO"/>
    <s v="FE"/>
    <n v="72200"/>
    <s v="836000386_FE_72200"/>
    <s v="FE"/>
    <n v="72200"/>
    <d v="2023-05-08T00:00:00"/>
    <n v="65300"/>
    <n v="65300"/>
    <s v="C)Glosas total pendiente por respuesta de IPS"/>
    <x v="4"/>
    <s v="DEVOLUCION"/>
    <n v="65300"/>
    <n v="0"/>
    <s v="OK"/>
    <n v="65300"/>
    <n v="0"/>
    <n v="0"/>
    <n v="0"/>
    <n v="0"/>
    <n v="0"/>
    <m/>
    <n v="65300"/>
    <s v="AUTO. SE DEVUELVE LA FACTURA POR QUE NO ENVIARON AUTO. PARAESTE SERVICIOANGELA CAMPAZ"/>
    <n v="65300"/>
    <n v="0"/>
    <n v="0"/>
    <m/>
    <m/>
    <d v="2023-05-16T00:00:00"/>
    <m/>
    <n v="9"/>
    <m/>
    <s v="SI"/>
    <n v="1"/>
    <n v="21001231"/>
    <n v="20230616"/>
    <n v="65300"/>
    <n v="0"/>
    <d v="2023-06-30T00:00:00"/>
  </r>
  <r>
    <n v="836000386"/>
    <s v="IPS DEL MUNICIPIO DE CARTAGO"/>
    <s v="FE"/>
    <n v="62208"/>
    <s v="836000386_FE_62208"/>
    <s v="FE"/>
    <n v="62208"/>
    <d v="2023-02-01T00:00:00"/>
    <n v="14300"/>
    <n v="14300"/>
    <s v="C)Glosas total pendiente por respuesta de IPS"/>
    <x v="4"/>
    <s v="DEVOLUCION"/>
    <n v="14300"/>
    <n v="0"/>
    <s v="OK"/>
    <n v="14300"/>
    <n v="0"/>
    <n v="0"/>
    <n v="0"/>
    <n v="0"/>
    <n v="0"/>
    <m/>
    <n v="14300"/>
    <s v="PAIWEB: Se realiza devolución de factura, vacuna noregistrada en PAIWEB 2.0,  según los lineamientos PAI enel numeral 9.10.6 la IPS debe realizar el registro de laaplicación del biológico en la plataforma.   NANCY"/>
    <n v="14300"/>
    <n v="0"/>
    <n v="0"/>
    <m/>
    <m/>
    <d v="2023-03-13T00:00:00"/>
    <m/>
    <n v="9"/>
    <m/>
    <s v="SI"/>
    <n v="1"/>
    <n v="21001231"/>
    <n v="20230322"/>
    <n v="14300"/>
    <n v="0"/>
    <d v="2023-06-30T00:00:00"/>
  </r>
  <r>
    <n v="836000386"/>
    <s v="IPS DEL MUNICIPIO DE CARTAGO"/>
    <s v="FE"/>
    <n v="63252"/>
    <s v="836000386_FE_63252"/>
    <s v="FE"/>
    <n v="63252"/>
    <d v="2023-02-10T00:00:00"/>
    <n v="46400"/>
    <n v="46400"/>
    <s v="C)Glosas total pendiente por respuesta de IPS"/>
    <x v="4"/>
    <s v="DEVOLUCION"/>
    <n v="46400"/>
    <n v="0"/>
    <s v="OK"/>
    <n v="46400"/>
    <n v="0"/>
    <n v="0"/>
    <n v="0"/>
    <n v="0"/>
    <n v="0"/>
    <m/>
    <n v="46400"/>
    <s v="AUT Se devuelve factura no hay autorizacion para el servicio facturado Gestionar con el area encargada. Milena"/>
    <n v="46400"/>
    <n v="0"/>
    <n v="0"/>
    <m/>
    <m/>
    <d v="2023-03-13T00:00:00"/>
    <m/>
    <n v="9"/>
    <m/>
    <s v="SI"/>
    <n v="1"/>
    <n v="21001231"/>
    <n v="20230322"/>
    <n v="46400"/>
    <n v="0"/>
    <d v="2023-06-30T00:00:00"/>
  </r>
  <r>
    <n v="836000386"/>
    <s v="IPS DEL MUNICIPIO DE CARTAGO"/>
    <s v="FE"/>
    <n v="38888"/>
    <s v="836000386_FE_38888"/>
    <s v="FE"/>
    <n v="38888"/>
    <d v="2022-03-28T00:00:00"/>
    <n v="40000"/>
    <n v="40000"/>
    <s v="C)Glosas total pendiente por respuesta de IPS"/>
    <x v="4"/>
    <s v="DEVOLUCION"/>
    <n v="40000"/>
    <n v="0"/>
    <s v="OK"/>
    <n v="40000"/>
    <n v="0"/>
    <n v="0"/>
    <n v="0"/>
    <n v="0"/>
    <n v="0"/>
    <m/>
    <n v="40000"/>
    <s v="AUT Se devuelve factura no hay autorizacion para el servicio facturado Gestionar con el area encargada. Milena"/>
    <n v="40000"/>
    <n v="0"/>
    <n v="0"/>
    <m/>
    <m/>
    <d v="2023-01-18T00:00:00"/>
    <m/>
    <n v="9"/>
    <m/>
    <s v="SI"/>
    <n v="1"/>
    <n v="21001231"/>
    <n v="20230316"/>
    <n v="40000"/>
    <n v="0"/>
    <d v="2023-06-30T00:00:00"/>
  </r>
  <r>
    <n v="836000386"/>
    <s v="IPS DEL MUNICIPIO DE CARTAGO"/>
    <s v="FE"/>
    <n v="38897"/>
    <s v="836000386_FE_38897"/>
    <s v="FE"/>
    <n v="38897"/>
    <d v="2022-03-28T00:00:00"/>
    <n v="37000"/>
    <n v="37000"/>
    <s v="C)Glosas total pendiente por respuesta de IPS"/>
    <x v="4"/>
    <s v="DEVOLUCION"/>
    <n v="37000"/>
    <n v="0"/>
    <s v="OK"/>
    <n v="37000"/>
    <n v="0"/>
    <n v="0"/>
    <n v="0"/>
    <n v="0"/>
    <n v="0"/>
    <m/>
    <n v="37000"/>
    <s v="AUT Se devuelve factura no hay autorizacion para el servicio facturado Gestionar con el area encargada. Milena"/>
    <n v="37000"/>
    <n v="0"/>
    <n v="0"/>
    <m/>
    <m/>
    <d v="2023-01-18T00:00:00"/>
    <m/>
    <n v="9"/>
    <m/>
    <s v="SI"/>
    <n v="1"/>
    <n v="21001231"/>
    <n v="20230316"/>
    <n v="37000"/>
    <n v="0"/>
    <d v="2023-06-30T00:00:00"/>
  </r>
  <r>
    <n v="836000386"/>
    <s v="IPS DEL MUNICIPIO DE CARTAGO"/>
    <s v="FE"/>
    <n v="38899"/>
    <s v="836000386_FE_38899"/>
    <s v="FE"/>
    <n v="38899"/>
    <d v="2022-03-28T00:00:00"/>
    <n v="5686"/>
    <n v="5686"/>
    <s v="C)Glosas total pendiente por respuesta de IPS"/>
    <x v="4"/>
    <s v="DEVOLUCION"/>
    <n v="5686"/>
    <n v="0"/>
    <s v="OK"/>
    <n v="5686"/>
    <n v="0"/>
    <n v="0"/>
    <n v="0"/>
    <n v="0"/>
    <n v="0"/>
    <m/>
    <n v="5686"/>
    <s v="AUT Se devuelve factura no hay autorizacion para el servicio facturado Gestionar con el area encargada. Milena"/>
    <n v="5686"/>
    <n v="0"/>
    <n v="0"/>
    <m/>
    <m/>
    <d v="2023-01-18T00:00:00"/>
    <m/>
    <n v="9"/>
    <m/>
    <s v="SI"/>
    <n v="1"/>
    <n v="21001231"/>
    <n v="20230316"/>
    <n v="5686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6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6">
        <item x="2"/>
        <item x="4"/>
        <item x="0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6">
    <i>
      <x v="2"/>
    </i>
    <i>
      <x v="4"/>
    </i>
    <i>
      <x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5"/>
  </dataFields>
  <formats count="26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workbookViewId="0">
      <selection activeCell="C22" sqref="C22"/>
    </sheetView>
  </sheetViews>
  <sheetFormatPr baseColWidth="10" defaultRowHeight="15" x14ac:dyDescent="0.25"/>
  <cols>
    <col min="1" max="1" width="13" bestFit="1" customWidth="1"/>
    <col min="2" max="2" width="31.28515625" bestFit="1" customWidth="1"/>
    <col min="4" max="4" width="11.5703125" bestFit="1" customWidth="1"/>
    <col min="5" max="5" width="12.7109375" bestFit="1" customWidth="1"/>
    <col min="6" max="6" width="11.5703125" bestFit="1" customWidth="1"/>
    <col min="7" max="8" width="11.5703125" style="11" bestFit="1" customWidth="1"/>
  </cols>
  <sheetData>
    <row r="1" spans="1:11" ht="45" x14ac:dyDescent="0.25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9" t="s">
        <v>6</v>
      </c>
      <c r="H1" s="9" t="s">
        <v>7</v>
      </c>
      <c r="I1" s="7" t="s">
        <v>8</v>
      </c>
      <c r="J1" s="7" t="s">
        <v>9</v>
      </c>
      <c r="K1" s="7" t="s">
        <v>10</v>
      </c>
    </row>
    <row r="2" spans="1:11" x14ac:dyDescent="0.25">
      <c r="A2" s="1">
        <v>836000476</v>
      </c>
      <c r="B2" s="6" t="s">
        <v>15</v>
      </c>
      <c r="C2" s="2" t="s">
        <v>12</v>
      </c>
      <c r="D2" s="2">
        <v>303252</v>
      </c>
      <c r="E2" s="5">
        <v>43865</v>
      </c>
      <c r="F2" s="5">
        <v>44171</v>
      </c>
      <c r="G2" s="10">
        <v>131046</v>
      </c>
      <c r="H2" s="10">
        <v>131046</v>
      </c>
      <c r="I2" s="3" t="s">
        <v>13</v>
      </c>
      <c r="J2" s="3" t="s">
        <v>14</v>
      </c>
      <c r="K2" s="4"/>
    </row>
    <row r="3" spans="1:11" x14ac:dyDescent="0.25">
      <c r="A3" s="1">
        <v>836000464</v>
      </c>
      <c r="B3" s="6" t="s">
        <v>15</v>
      </c>
      <c r="C3" s="2" t="s">
        <v>12</v>
      </c>
      <c r="D3" s="2">
        <v>299774</v>
      </c>
      <c r="E3" s="5">
        <v>43893</v>
      </c>
      <c r="F3" s="5">
        <v>44171</v>
      </c>
      <c r="G3" s="10">
        <v>66500</v>
      </c>
      <c r="H3" s="10">
        <v>66500</v>
      </c>
      <c r="I3" s="3" t="s">
        <v>13</v>
      </c>
      <c r="J3" s="3" t="s">
        <v>14</v>
      </c>
      <c r="K3" s="4"/>
    </row>
    <row r="4" spans="1:11" x14ac:dyDescent="0.25">
      <c r="A4" s="1">
        <v>836000477</v>
      </c>
      <c r="B4" s="6" t="s">
        <v>15</v>
      </c>
      <c r="C4" s="2" t="s">
        <v>12</v>
      </c>
      <c r="D4" s="2">
        <v>303292</v>
      </c>
      <c r="E4" s="5">
        <v>43894</v>
      </c>
      <c r="F4" s="5">
        <v>44171</v>
      </c>
      <c r="G4" s="10">
        <v>19000</v>
      </c>
      <c r="H4" s="10">
        <v>19000</v>
      </c>
      <c r="I4" s="3" t="s">
        <v>13</v>
      </c>
      <c r="J4" s="3" t="s">
        <v>14</v>
      </c>
      <c r="K4" s="4"/>
    </row>
    <row r="5" spans="1:11" x14ac:dyDescent="0.25">
      <c r="A5" s="1">
        <v>836000478</v>
      </c>
      <c r="B5" s="6" t="s">
        <v>15</v>
      </c>
      <c r="C5" s="2" t="s">
        <v>12</v>
      </c>
      <c r="D5" s="2">
        <v>303312</v>
      </c>
      <c r="E5" s="5">
        <v>43894</v>
      </c>
      <c r="F5" s="5">
        <v>44171</v>
      </c>
      <c r="G5" s="10">
        <v>10500</v>
      </c>
      <c r="H5" s="10">
        <v>10500</v>
      </c>
      <c r="I5" s="3" t="s">
        <v>13</v>
      </c>
      <c r="J5" s="3" t="s">
        <v>14</v>
      </c>
      <c r="K5" s="4"/>
    </row>
    <row r="6" spans="1:11" x14ac:dyDescent="0.25">
      <c r="A6" s="1">
        <v>836000479</v>
      </c>
      <c r="B6" s="6" t="s">
        <v>15</v>
      </c>
      <c r="C6" s="2" t="s">
        <v>12</v>
      </c>
      <c r="D6" s="2">
        <v>303326</v>
      </c>
      <c r="E6" s="5">
        <v>43894</v>
      </c>
      <c r="F6" s="5">
        <v>44171</v>
      </c>
      <c r="G6" s="10">
        <v>9040</v>
      </c>
      <c r="H6" s="10">
        <v>9040</v>
      </c>
      <c r="I6" s="3" t="s">
        <v>13</v>
      </c>
      <c r="J6" s="3" t="s">
        <v>14</v>
      </c>
      <c r="K6" s="4"/>
    </row>
    <row r="7" spans="1:11" x14ac:dyDescent="0.25">
      <c r="A7" s="1">
        <v>836000481</v>
      </c>
      <c r="B7" s="6" t="s">
        <v>15</v>
      </c>
      <c r="C7" s="2" t="s">
        <v>12</v>
      </c>
      <c r="D7" s="2">
        <v>312025</v>
      </c>
      <c r="E7" s="5">
        <v>43898</v>
      </c>
      <c r="F7" s="5">
        <v>44095</v>
      </c>
      <c r="G7" s="10">
        <v>77000</v>
      </c>
      <c r="H7" s="10">
        <v>77000</v>
      </c>
      <c r="I7" s="3" t="s">
        <v>13</v>
      </c>
      <c r="J7" s="3" t="s">
        <v>14</v>
      </c>
      <c r="K7" s="4"/>
    </row>
    <row r="8" spans="1:11" x14ac:dyDescent="0.25">
      <c r="A8" s="1">
        <v>836000470</v>
      </c>
      <c r="B8" s="6" t="s">
        <v>15</v>
      </c>
      <c r="C8" s="2" t="s">
        <v>12</v>
      </c>
      <c r="D8" s="2">
        <v>301396</v>
      </c>
      <c r="E8" s="5">
        <v>43903</v>
      </c>
      <c r="F8" s="5">
        <v>44171</v>
      </c>
      <c r="G8" s="10">
        <v>31700</v>
      </c>
      <c r="H8" s="10">
        <v>31700</v>
      </c>
      <c r="I8" s="3" t="s">
        <v>13</v>
      </c>
      <c r="J8" s="3" t="s">
        <v>14</v>
      </c>
      <c r="K8" s="4"/>
    </row>
    <row r="9" spans="1:11" x14ac:dyDescent="0.25">
      <c r="A9" s="1">
        <v>836000471</v>
      </c>
      <c r="B9" s="6" t="s">
        <v>15</v>
      </c>
      <c r="C9" s="2" t="s">
        <v>12</v>
      </c>
      <c r="D9" s="2">
        <v>301411</v>
      </c>
      <c r="E9" s="5">
        <v>43903</v>
      </c>
      <c r="F9" s="5">
        <v>44171</v>
      </c>
      <c r="G9" s="10">
        <v>7140</v>
      </c>
      <c r="H9" s="10">
        <v>7140</v>
      </c>
      <c r="I9" s="3" t="s">
        <v>13</v>
      </c>
      <c r="J9" s="3" t="s">
        <v>14</v>
      </c>
      <c r="K9" s="4"/>
    </row>
    <row r="10" spans="1:11" x14ac:dyDescent="0.25">
      <c r="A10" s="1">
        <v>836000472</v>
      </c>
      <c r="B10" s="6" t="s">
        <v>15</v>
      </c>
      <c r="C10" s="2" t="s">
        <v>12</v>
      </c>
      <c r="D10" s="2">
        <v>301872</v>
      </c>
      <c r="E10" s="5">
        <v>43907</v>
      </c>
      <c r="F10" s="5">
        <v>44171</v>
      </c>
      <c r="G10" s="10">
        <v>31700</v>
      </c>
      <c r="H10" s="10">
        <v>31700</v>
      </c>
      <c r="I10" s="3" t="s">
        <v>13</v>
      </c>
      <c r="J10" s="3" t="s">
        <v>14</v>
      </c>
      <c r="K10" s="4"/>
    </row>
    <row r="11" spans="1:11" x14ac:dyDescent="0.25">
      <c r="A11" s="1">
        <v>836000473</v>
      </c>
      <c r="B11" s="6" t="s">
        <v>15</v>
      </c>
      <c r="C11" s="2" t="s">
        <v>12</v>
      </c>
      <c r="D11" s="2">
        <v>301881</v>
      </c>
      <c r="E11" s="5">
        <v>43907</v>
      </c>
      <c r="F11" s="5">
        <v>44171</v>
      </c>
      <c r="G11" s="10">
        <v>53240</v>
      </c>
      <c r="H11" s="10">
        <v>53240</v>
      </c>
      <c r="I11" s="3" t="s">
        <v>13</v>
      </c>
      <c r="J11" s="3" t="s">
        <v>14</v>
      </c>
      <c r="K11" s="4"/>
    </row>
    <row r="12" spans="1:11" x14ac:dyDescent="0.25">
      <c r="A12" s="1">
        <v>836000474</v>
      </c>
      <c r="B12" s="6" t="s">
        <v>15</v>
      </c>
      <c r="C12" s="2" t="s">
        <v>12</v>
      </c>
      <c r="D12" s="2">
        <v>302604</v>
      </c>
      <c r="E12" s="5">
        <v>43914</v>
      </c>
      <c r="F12" s="5">
        <v>44171</v>
      </c>
      <c r="G12" s="10">
        <v>43200</v>
      </c>
      <c r="H12" s="10">
        <v>43200</v>
      </c>
      <c r="I12" s="3" t="s">
        <v>13</v>
      </c>
      <c r="J12" s="3" t="s">
        <v>14</v>
      </c>
      <c r="K12" s="4"/>
    </row>
    <row r="13" spans="1:11" x14ac:dyDescent="0.25">
      <c r="A13" s="1">
        <v>836000475</v>
      </c>
      <c r="B13" s="6" t="s">
        <v>15</v>
      </c>
      <c r="C13" s="2" t="s">
        <v>12</v>
      </c>
      <c r="D13" s="2">
        <v>303001</v>
      </c>
      <c r="E13" s="5">
        <v>43920</v>
      </c>
      <c r="F13" s="5">
        <v>44171</v>
      </c>
      <c r="G13" s="10">
        <v>57600</v>
      </c>
      <c r="H13" s="10">
        <v>57600</v>
      </c>
      <c r="I13" s="3" t="s">
        <v>13</v>
      </c>
      <c r="J13" s="3" t="s">
        <v>14</v>
      </c>
      <c r="K13" s="4"/>
    </row>
    <row r="14" spans="1:11" x14ac:dyDescent="0.25">
      <c r="A14" s="1">
        <v>836000465</v>
      </c>
      <c r="B14" s="6" t="s">
        <v>15</v>
      </c>
      <c r="C14" s="2" t="s">
        <v>12</v>
      </c>
      <c r="D14" s="2">
        <v>299965</v>
      </c>
      <c r="E14" s="5">
        <v>43924</v>
      </c>
      <c r="F14" s="5">
        <v>44171</v>
      </c>
      <c r="G14" s="10">
        <v>64100</v>
      </c>
      <c r="H14" s="10">
        <v>64100</v>
      </c>
      <c r="I14" s="3" t="s">
        <v>13</v>
      </c>
      <c r="J14" s="3" t="s">
        <v>14</v>
      </c>
      <c r="K14" s="4"/>
    </row>
    <row r="15" spans="1:11" x14ac:dyDescent="0.25">
      <c r="A15" s="1">
        <v>836000466</v>
      </c>
      <c r="B15" s="6" t="s">
        <v>15</v>
      </c>
      <c r="C15" s="2" t="s">
        <v>12</v>
      </c>
      <c r="D15" s="2">
        <v>299967</v>
      </c>
      <c r="E15" s="5">
        <v>43924</v>
      </c>
      <c r="F15" s="5">
        <v>44171</v>
      </c>
      <c r="G15" s="10">
        <v>19000</v>
      </c>
      <c r="H15" s="10">
        <v>19000</v>
      </c>
      <c r="I15" s="3" t="s">
        <v>13</v>
      </c>
      <c r="J15" s="3" t="s">
        <v>14</v>
      </c>
      <c r="K15" s="4"/>
    </row>
    <row r="16" spans="1:11" x14ac:dyDescent="0.25">
      <c r="A16" s="1">
        <v>836000467</v>
      </c>
      <c r="B16" s="6" t="s">
        <v>15</v>
      </c>
      <c r="C16" s="2" t="s">
        <v>12</v>
      </c>
      <c r="D16" s="2">
        <v>299991</v>
      </c>
      <c r="E16" s="5">
        <v>43924</v>
      </c>
      <c r="F16" s="5">
        <v>44171</v>
      </c>
      <c r="G16" s="10">
        <v>10500</v>
      </c>
      <c r="H16" s="10">
        <v>10500</v>
      </c>
      <c r="I16" s="3" t="s">
        <v>13</v>
      </c>
      <c r="J16" s="3" t="s">
        <v>14</v>
      </c>
      <c r="K16" s="4"/>
    </row>
    <row r="17" spans="1:11" x14ac:dyDescent="0.25">
      <c r="A17" s="1">
        <v>836000468</v>
      </c>
      <c r="B17" s="6" t="s">
        <v>15</v>
      </c>
      <c r="C17" s="2" t="s">
        <v>12</v>
      </c>
      <c r="D17" s="2">
        <v>300117</v>
      </c>
      <c r="E17" s="5">
        <v>43924</v>
      </c>
      <c r="F17" s="5">
        <v>44171</v>
      </c>
      <c r="G17" s="10">
        <v>31700</v>
      </c>
      <c r="H17" s="10">
        <v>31700</v>
      </c>
      <c r="I17" s="3" t="s">
        <v>13</v>
      </c>
      <c r="J17" s="3" t="s">
        <v>14</v>
      </c>
      <c r="K17" s="4"/>
    </row>
    <row r="18" spans="1:11" x14ac:dyDescent="0.25">
      <c r="A18" s="1">
        <v>836000482</v>
      </c>
      <c r="B18" s="6" t="s">
        <v>15</v>
      </c>
      <c r="C18" s="2" t="s">
        <v>12</v>
      </c>
      <c r="D18" s="2">
        <v>312110</v>
      </c>
      <c r="E18" s="5">
        <v>43929</v>
      </c>
      <c r="F18" s="5">
        <v>44095</v>
      </c>
      <c r="G18" s="10">
        <v>85800</v>
      </c>
      <c r="H18" s="10">
        <v>85800</v>
      </c>
      <c r="I18" s="3" t="s">
        <v>13</v>
      </c>
      <c r="J18" s="3" t="s">
        <v>14</v>
      </c>
      <c r="K18" s="4"/>
    </row>
    <row r="19" spans="1:11" x14ac:dyDescent="0.25">
      <c r="A19" s="1">
        <v>836000480</v>
      </c>
      <c r="B19" s="6" t="s">
        <v>15</v>
      </c>
      <c r="C19" s="2" t="s">
        <v>12</v>
      </c>
      <c r="D19" s="2">
        <v>304538</v>
      </c>
      <c r="E19" s="5">
        <v>43942</v>
      </c>
      <c r="F19" s="5">
        <v>44171</v>
      </c>
      <c r="G19" s="10">
        <v>22100</v>
      </c>
      <c r="H19" s="10">
        <v>22100</v>
      </c>
      <c r="I19" s="3" t="s">
        <v>13</v>
      </c>
      <c r="J19" s="3" t="s">
        <v>14</v>
      </c>
      <c r="K19" s="4"/>
    </row>
    <row r="20" spans="1:11" x14ac:dyDescent="0.25">
      <c r="A20" s="1">
        <v>836000485</v>
      </c>
      <c r="B20" s="6" t="s">
        <v>15</v>
      </c>
      <c r="C20" s="2" t="s">
        <v>12</v>
      </c>
      <c r="D20" s="2">
        <v>313336</v>
      </c>
      <c r="E20" s="5">
        <v>44063</v>
      </c>
      <c r="F20" s="5">
        <v>44095</v>
      </c>
      <c r="G20" s="10">
        <v>20264</v>
      </c>
      <c r="H20" s="10">
        <v>20264</v>
      </c>
      <c r="I20" s="3" t="s">
        <v>13</v>
      </c>
      <c r="J20" s="3" t="s">
        <v>14</v>
      </c>
      <c r="K20" s="4"/>
    </row>
    <row r="21" spans="1:11" x14ac:dyDescent="0.25">
      <c r="A21" s="1">
        <v>836000486</v>
      </c>
      <c r="B21" s="6" t="s">
        <v>15</v>
      </c>
      <c r="C21" s="2" t="s">
        <v>12</v>
      </c>
      <c r="D21" s="2">
        <v>313524</v>
      </c>
      <c r="E21" s="5">
        <v>44065</v>
      </c>
      <c r="F21" s="5">
        <v>44095</v>
      </c>
      <c r="G21" s="10">
        <v>176334</v>
      </c>
      <c r="H21" s="10">
        <v>176334</v>
      </c>
      <c r="I21" s="3" t="s">
        <v>13</v>
      </c>
      <c r="J21" s="3" t="s">
        <v>14</v>
      </c>
      <c r="K21" s="4"/>
    </row>
    <row r="22" spans="1:11" x14ac:dyDescent="0.25">
      <c r="A22" s="1">
        <v>836000483</v>
      </c>
      <c r="B22" s="6" t="s">
        <v>15</v>
      </c>
      <c r="C22" s="2" t="s">
        <v>12</v>
      </c>
      <c r="D22" s="2">
        <v>312566</v>
      </c>
      <c r="E22" s="5">
        <v>44143</v>
      </c>
      <c r="F22" s="5">
        <v>44095</v>
      </c>
      <c r="G22" s="10">
        <v>19000</v>
      </c>
      <c r="H22" s="10">
        <v>19000</v>
      </c>
      <c r="I22" s="3" t="s">
        <v>13</v>
      </c>
      <c r="J22" s="3" t="s">
        <v>14</v>
      </c>
      <c r="K22" s="4"/>
    </row>
    <row r="23" spans="1:11" x14ac:dyDescent="0.25">
      <c r="A23" s="1">
        <v>836000484</v>
      </c>
      <c r="B23" s="6" t="s">
        <v>15</v>
      </c>
      <c r="C23" s="2" t="s">
        <v>12</v>
      </c>
      <c r="D23" s="2">
        <v>312582</v>
      </c>
      <c r="E23" s="5">
        <v>44143</v>
      </c>
      <c r="F23" s="5">
        <v>44095</v>
      </c>
      <c r="G23" s="10">
        <v>10800</v>
      </c>
      <c r="H23" s="10">
        <v>10800</v>
      </c>
      <c r="I23" s="3" t="s">
        <v>13</v>
      </c>
      <c r="J23" s="3" t="s">
        <v>14</v>
      </c>
      <c r="K23" s="4"/>
    </row>
    <row r="24" spans="1:11" x14ac:dyDescent="0.25">
      <c r="A24" s="1">
        <v>836000487</v>
      </c>
      <c r="B24" s="6" t="s">
        <v>15</v>
      </c>
      <c r="C24" s="2" t="s">
        <v>12</v>
      </c>
      <c r="D24" s="2">
        <v>321051</v>
      </c>
      <c r="E24" s="5">
        <v>44159</v>
      </c>
      <c r="F24" s="5">
        <v>44217</v>
      </c>
      <c r="G24" s="10">
        <v>35100</v>
      </c>
      <c r="H24" s="10">
        <v>3400</v>
      </c>
      <c r="I24" s="3" t="s">
        <v>13</v>
      </c>
      <c r="J24" s="3" t="s">
        <v>14</v>
      </c>
      <c r="K24" s="4"/>
    </row>
    <row r="25" spans="1:11" x14ac:dyDescent="0.25">
      <c r="A25" s="1">
        <v>836000469</v>
      </c>
      <c r="B25" s="6" t="s">
        <v>15</v>
      </c>
      <c r="C25" s="2" t="s">
        <v>12</v>
      </c>
      <c r="D25" s="2">
        <v>301328</v>
      </c>
      <c r="E25" s="5">
        <v>44168</v>
      </c>
      <c r="F25" s="5">
        <v>44171</v>
      </c>
      <c r="G25" s="10">
        <v>551100</v>
      </c>
      <c r="H25" s="10">
        <v>551100</v>
      </c>
      <c r="I25" s="3" t="s">
        <v>13</v>
      </c>
      <c r="J25" s="3" t="s">
        <v>14</v>
      </c>
      <c r="K25" s="4"/>
    </row>
    <row r="26" spans="1:11" x14ac:dyDescent="0.25">
      <c r="A26" s="1">
        <v>836000416</v>
      </c>
      <c r="B26" s="6" t="s">
        <v>15</v>
      </c>
      <c r="C26" s="2" t="s">
        <v>11</v>
      </c>
      <c r="D26" s="2">
        <v>49396</v>
      </c>
      <c r="E26" s="5">
        <v>44569</v>
      </c>
      <c r="F26" s="5">
        <v>44944</v>
      </c>
      <c r="G26" s="10">
        <v>235400</v>
      </c>
      <c r="H26" s="10">
        <v>235400</v>
      </c>
      <c r="I26" s="3" t="s">
        <v>13</v>
      </c>
      <c r="J26" s="3" t="s">
        <v>14</v>
      </c>
      <c r="K26" s="4"/>
    </row>
    <row r="27" spans="1:11" x14ac:dyDescent="0.25">
      <c r="A27" s="1">
        <v>836000427</v>
      </c>
      <c r="B27" s="6" t="s">
        <v>15</v>
      </c>
      <c r="C27" s="2" t="s">
        <v>11</v>
      </c>
      <c r="D27" s="2">
        <v>51461</v>
      </c>
      <c r="E27" s="5">
        <v>44570</v>
      </c>
      <c r="F27" s="5">
        <v>44944</v>
      </c>
      <c r="G27" s="10">
        <v>36300</v>
      </c>
      <c r="H27" s="10">
        <v>36300</v>
      </c>
      <c r="I27" s="3" t="s">
        <v>13</v>
      </c>
      <c r="J27" s="3" t="s">
        <v>14</v>
      </c>
      <c r="K27" s="4"/>
    </row>
    <row r="28" spans="1:11" x14ac:dyDescent="0.25">
      <c r="A28" s="1">
        <v>836000401</v>
      </c>
      <c r="B28" s="6" t="s">
        <v>15</v>
      </c>
      <c r="C28" s="2" t="s">
        <v>11</v>
      </c>
      <c r="D28" s="2">
        <v>44285</v>
      </c>
      <c r="E28" s="5">
        <v>44598</v>
      </c>
      <c r="F28" s="5">
        <v>44944</v>
      </c>
      <c r="G28" s="10">
        <v>36300</v>
      </c>
      <c r="H28" s="10">
        <v>36300</v>
      </c>
      <c r="I28" s="3" t="s">
        <v>13</v>
      </c>
      <c r="J28" s="3" t="s">
        <v>14</v>
      </c>
      <c r="K28" s="4"/>
    </row>
    <row r="29" spans="1:11" x14ac:dyDescent="0.25">
      <c r="A29" s="1">
        <v>836000402</v>
      </c>
      <c r="B29" s="6" t="s">
        <v>15</v>
      </c>
      <c r="C29" s="2" t="s">
        <v>11</v>
      </c>
      <c r="D29" s="2">
        <v>44294</v>
      </c>
      <c r="E29" s="5">
        <v>44598</v>
      </c>
      <c r="F29" s="5">
        <v>44944</v>
      </c>
      <c r="G29" s="10">
        <v>10410</v>
      </c>
      <c r="H29" s="10">
        <v>10410</v>
      </c>
      <c r="I29" s="3" t="s">
        <v>13</v>
      </c>
      <c r="J29" s="3" t="s">
        <v>14</v>
      </c>
      <c r="K29" s="4"/>
    </row>
    <row r="30" spans="1:11" x14ac:dyDescent="0.25">
      <c r="A30" s="1">
        <v>836000417</v>
      </c>
      <c r="B30" s="6" t="s">
        <v>15</v>
      </c>
      <c r="C30" s="2" t="s">
        <v>11</v>
      </c>
      <c r="D30" s="2">
        <v>49495</v>
      </c>
      <c r="E30" s="5">
        <v>44600</v>
      </c>
      <c r="F30" s="5">
        <v>44944</v>
      </c>
      <c r="G30" s="10">
        <v>38700</v>
      </c>
      <c r="H30" s="10">
        <v>38700</v>
      </c>
      <c r="I30" s="3" t="s">
        <v>13</v>
      </c>
      <c r="J30" s="3" t="s">
        <v>14</v>
      </c>
      <c r="K30" s="4"/>
    </row>
    <row r="31" spans="1:11" x14ac:dyDescent="0.25">
      <c r="A31" s="1">
        <v>836000433</v>
      </c>
      <c r="B31" s="6" t="s">
        <v>15</v>
      </c>
      <c r="C31" s="2" t="s">
        <v>11</v>
      </c>
      <c r="D31" s="2">
        <v>53350</v>
      </c>
      <c r="E31" s="5">
        <v>44630</v>
      </c>
      <c r="F31" s="5">
        <v>44944</v>
      </c>
      <c r="G31" s="10">
        <v>216000</v>
      </c>
      <c r="H31" s="10">
        <v>216000</v>
      </c>
      <c r="I31" s="3" t="s">
        <v>13</v>
      </c>
      <c r="J31" s="3" t="s">
        <v>14</v>
      </c>
      <c r="K31" s="4"/>
    </row>
    <row r="32" spans="1:11" x14ac:dyDescent="0.25">
      <c r="A32" s="1">
        <v>836000386</v>
      </c>
      <c r="B32" s="6" t="s">
        <v>15</v>
      </c>
      <c r="C32" s="2" t="s">
        <v>11</v>
      </c>
      <c r="D32" s="2">
        <v>38897</v>
      </c>
      <c r="E32" s="5">
        <v>44648</v>
      </c>
      <c r="F32" s="5">
        <v>44944</v>
      </c>
      <c r="G32" s="10">
        <v>37000</v>
      </c>
      <c r="H32" s="10">
        <v>37000</v>
      </c>
      <c r="I32" s="3" t="s">
        <v>13</v>
      </c>
      <c r="J32" s="3" t="s">
        <v>14</v>
      </c>
      <c r="K32" s="3"/>
    </row>
    <row r="33" spans="1:11" x14ac:dyDescent="0.25">
      <c r="A33" s="1">
        <v>836000387</v>
      </c>
      <c r="B33" s="6" t="s">
        <v>15</v>
      </c>
      <c r="C33" s="2" t="s">
        <v>11</v>
      </c>
      <c r="D33" s="2">
        <v>38899</v>
      </c>
      <c r="E33" s="5">
        <v>44648</v>
      </c>
      <c r="F33" s="5">
        <v>44944</v>
      </c>
      <c r="G33" s="10">
        <v>5686</v>
      </c>
      <c r="H33" s="10">
        <v>5686</v>
      </c>
      <c r="I33" s="3" t="s">
        <v>13</v>
      </c>
      <c r="J33" s="3" t="s">
        <v>14</v>
      </c>
      <c r="K33" s="3"/>
    </row>
    <row r="34" spans="1:11" x14ac:dyDescent="0.25">
      <c r="A34" s="1">
        <v>836000488</v>
      </c>
      <c r="B34" s="6" t="s">
        <v>15</v>
      </c>
      <c r="C34" s="2" t="s">
        <v>11</v>
      </c>
      <c r="D34" s="2">
        <v>38888</v>
      </c>
      <c r="E34" s="5">
        <v>44648</v>
      </c>
      <c r="F34" s="5">
        <v>44944</v>
      </c>
      <c r="G34" s="10">
        <v>40000</v>
      </c>
      <c r="H34" s="10">
        <v>40000</v>
      </c>
      <c r="I34" s="3" t="s">
        <v>13</v>
      </c>
      <c r="J34" s="3" t="s">
        <v>14</v>
      </c>
      <c r="K34" s="4"/>
    </row>
    <row r="35" spans="1:11" x14ac:dyDescent="0.25">
      <c r="A35" s="1">
        <v>836000388</v>
      </c>
      <c r="B35" s="6" t="s">
        <v>15</v>
      </c>
      <c r="C35" s="2" t="s">
        <v>11</v>
      </c>
      <c r="D35" s="2">
        <v>40355</v>
      </c>
      <c r="E35" s="5">
        <v>44670</v>
      </c>
      <c r="F35" s="5">
        <v>44944</v>
      </c>
      <c r="G35" s="10">
        <v>36300</v>
      </c>
      <c r="H35" s="10">
        <v>36300</v>
      </c>
      <c r="I35" s="3" t="s">
        <v>13</v>
      </c>
      <c r="J35" s="3" t="s">
        <v>14</v>
      </c>
      <c r="K35" s="4"/>
    </row>
    <row r="36" spans="1:11" x14ac:dyDescent="0.25">
      <c r="A36" s="1">
        <v>836000389</v>
      </c>
      <c r="B36" s="6" t="s">
        <v>15</v>
      </c>
      <c r="C36" s="2" t="s">
        <v>11</v>
      </c>
      <c r="D36" s="2">
        <v>40438</v>
      </c>
      <c r="E36" s="5">
        <v>44671</v>
      </c>
      <c r="F36" s="5">
        <v>44944</v>
      </c>
      <c r="G36" s="10">
        <v>188100</v>
      </c>
      <c r="H36" s="10">
        <v>188100</v>
      </c>
      <c r="I36" s="3" t="s">
        <v>13</v>
      </c>
      <c r="J36" s="3" t="s">
        <v>14</v>
      </c>
      <c r="K36" s="4"/>
    </row>
    <row r="37" spans="1:11" x14ac:dyDescent="0.25">
      <c r="A37" s="1">
        <v>836000390</v>
      </c>
      <c r="B37" s="6" t="s">
        <v>15</v>
      </c>
      <c r="C37" s="2" t="s">
        <v>11</v>
      </c>
      <c r="D37" s="2">
        <v>40533</v>
      </c>
      <c r="E37" s="5">
        <v>44672</v>
      </c>
      <c r="F37" s="5">
        <v>44944</v>
      </c>
      <c r="G37" s="10">
        <v>39000</v>
      </c>
      <c r="H37" s="10">
        <v>39000</v>
      </c>
      <c r="I37" s="3" t="s">
        <v>13</v>
      </c>
      <c r="J37" s="3" t="s">
        <v>14</v>
      </c>
      <c r="K37" s="4"/>
    </row>
    <row r="38" spans="1:11" x14ac:dyDescent="0.25">
      <c r="A38" s="1">
        <v>836000391</v>
      </c>
      <c r="B38" s="6" t="s">
        <v>15</v>
      </c>
      <c r="C38" s="2" t="s">
        <v>11</v>
      </c>
      <c r="D38" s="2">
        <v>40780</v>
      </c>
      <c r="E38" s="5">
        <v>44676</v>
      </c>
      <c r="F38" s="5">
        <v>44944</v>
      </c>
      <c r="G38" s="10">
        <v>8600</v>
      </c>
      <c r="H38" s="10">
        <v>8600</v>
      </c>
      <c r="I38" s="3" t="s">
        <v>13</v>
      </c>
      <c r="J38" s="3" t="s">
        <v>14</v>
      </c>
      <c r="K38" s="4"/>
    </row>
    <row r="39" spans="1:11" x14ac:dyDescent="0.25">
      <c r="A39" s="1">
        <v>836000392</v>
      </c>
      <c r="B39" s="6" t="s">
        <v>15</v>
      </c>
      <c r="C39" s="2" t="s">
        <v>11</v>
      </c>
      <c r="D39" s="2">
        <v>40862</v>
      </c>
      <c r="E39" s="5">
        <v>44677</v>
      </c>
      <c r="F39" s="5">
        <v>44944</v>
      </c>
      <c r="G39" s="10">
        <v>12300</v>
      </c>
      <c r="H39" s="10">
        <v>12300</v>
      </c>
      <c r="I39" s="3" t="s">
        <v>13</v>
      </c>
      <c r="J39" s="3" t="s">
        <v>14</v>
      </c>
      <c r="K39" s="4"/>
    </row>
    <row r="40" spans="1:11" x14ac:dyDescent="0.25">
      <c r="A40" s="1">
        <v>836000490</v>
      </c>
      <c r="B40" s="6" t="s">
        <v>15</v>
      </c>
      <c r="C40" s="2" t="s">
        <v>11</v>
      </c>
      <c r="D40" s="2">
        <v>40896</v>
      </c>
      <c r="E40" s="5">
        <v>44677</v>
      </c>
      <c r="F40" s="5">
        <v>44944</v>
      </c>
      <c r="G40" s="10">
        <v>40000</v>
      </c>
      <c r="H40" s="10">
        <v>40000</v>
      </c>
      <c r="I40" s="3" t="s">
        <v>13</v>
      </c>
      <c r="J40" s="3" t="s">
        <v>14</v>
      </c>
      <c r="K40" s="4"/>
    </row>
    <row r="41" spans="1:11" x14ac:dyDescent="0.25">
      <c r="A41" s="1">
        <v>836000491</v>
      </c>
      <c r="B41" s="6" t="s">
        <v>15</v>
      </c>
      <c r="C41" s="2" t="s">
        <v>11</v>
      </c>
      <c r="D41" s="2">
        <v>40899</v>
      </c>
      <c r="E41" s="5">
        <v>44677</v>
      </c>
      <c r="F41" s="5">
        <v>44944</v>
      </c>
      <c r="G41" s="10">
        <v>40000</v>
      </c>
      <c r="H41" s="10">
        <v>40000</v>
      </c>
      <c r="I41" s="3" t="s">
        <v>13</v>
      </c>
      <c r="J41" s="3" t="s">
        <v>14</v>
      </c>
      <c r="K41" s="4"/>
    </row>
    <row r="42" spans="1:11" x14ac:dyDescent="0.25">
      <c r="A42" s="1">
        <v>836000492</v>
      </c>
      <c r="B42" s="6" t="s">
        <v>15</v>
      </c>
      <c r="C42" s="2" t="s">
        <v>11</v>
      </c>
      <c r="D42" s="2">
        <v>40908</v>
      </c>
      <c r="E42" s="5">
        <v>44677</v>
      </c>
      <c r="F42" s="5">
        <v>44944</v>
      </c>
      <c r="G42" s="10">
        <v>10140</v>
      </c>
      <c r="H42" s="10">
        <v>10140</v>
      </c>
      <c r="I42" s="3" t="s">
        <v>13</v>
      </c>
      <c r="J42" s="3" t="s">
        <v>14</v>
      </c>
      <c r="K42" s="4"/>
    </row>
    <row r="43" spans="1:11" x14ac:dyDescent="0.25">
      <c r="A43" s="1">
        <v>836000393</v>
      </c>
      <c r="B43" s="6" t="s">
        <v>15</v>
      </c>
      <c r="C43" s="2" t="s">
        <v>11</v>
      </c>
      <c r="D43" s="2">
        <v>40954</v>
      </c>
      <c r="E43" s="5">
        <v>44678</v>
      </c>
      <c r="F43" s="5">
        <v>44944</v>
      </c>
      <c r="G43" s="10">
        <v>8600</v>
      </c>
      <c r="H43" s="10">
        <v>8600</v>
      </c>
      <c r="I43" s="3" t="s">
        <v>13</v>
      </c>
      <c r="J43" s="3" t="s">
        <v>14</v>
      </c>
      <c r="K43" s="4"/>
    </row>
    <row r="44" spans="1:11" x14ac:dyDescent="0.25">
      <c r="A44" s="1">
        <v>836000406</v>
      </c>
      <c r="B44" s="6" t="s">
        <v>15</v>
      </c>
      <c r="C44" s="2" t="s">
        <v>11</v>
      </c>
      <c r="D44" s="2">
        <v>47148</v>
      </c>
      <c r="E44" s="5">
        <v>44688</v>
      </c>
      <c r="F44" s="5">
        <v>44944</v>
      </c>
      <c r="G44" s="10">
        <v>36300</v>
      </c>
      <c r="H44" s="10">
        <v>36300</v>
      </c>
      <c r="I44" s="3" t="s">
        <v>13</v>
      </c>
      <c r="J44" s="3" t="s">
        <v>14</v>
      </c>
      <c r="K44" s="4"/>
    </row>
    <row r="45" spans="1:11" x14ac:dyDescent="0.25">
      <c r="A45" s="1">
        <v>836000499</v>
      </c>
      <c r="B45" s="6" t="s">
        <v>15</v>
      </c>
      <c r="C45" s="2" t="s">
        <v>11</v>
      </c>
      <c r="D45" s="2">
        <v>47155</v>
      </c>
      <c r="E45" s="5">
        <v>44688</v>
      </c>
      <c r="F45" s="5">
        <v>44944</v>
      </c>
      <c r="G45" s="10">
        <v>54700</v>
      </c>
      <c r="H45" s="10">
        <v>54700</v>
      </c>
      <c r="I45" s="3" t="s">
        <v>13</v>
      </c>
      <c r="J45" s="3" t="s">
        <v>14</v>
      </c>
      <c r="K45" s="4"/>
    </row>
    <row r="46" spans="1:11" x14ac:dyDescent="0.25">
      <c r="A46" s="1">
        <v>836000494</v>
      </c>
      <c r="B46" s="6" t="s">
        <v>15</v>
      </c>
      <c r="C46" s="2" t="s">
        <v>11</v>
      </c>
      <c r="D46" s="2">
        <v>43195</v>
      </c>
      <c r="E46" s="5">
        <v>44701</v>
      </c>
      <c r="F46" s="5">
        <v>44944</v>
      </c>
      <c r="G46" s="10">
        <v>21700</v>
      </c>
      <c r="H46" s="10">
        <v>21700</v>
      </c>
      <c r="I46" s="3" t="s">
        <v>13</v>
      </c>
      <c r="J46" s="3" t="s">
        <v>14</v>
      </c>
      <c r="K46" s="4"/>
    </row>
    <row r="47" spans="1:11" x14ac:dyDescent="0.25">
      <c r="A47" s="1">
        <v>836000495</v>
      </c>
      <c r="B47" s="6" t="s">
        <v>15</v>
      </c>
      <c r="C47" s="2" t="s">
        <v>11</v>
      </c>
      <c r="D47" s="2">
        <v>43264</v>
      </c>
      <c r="E47" s="5">
        <v>44702</v>
      </c>
      <c r="F47" s="5">
        <v>44944</v>
      </c>
      <c r="G47" s="10">
        <v>80000</v>
      </c>
      <c r="H47" s="10">
        <v>80000</v>
      </c>
      <c r="I47" s="3" t="s">
        <v>13</v>
      </c>
      <c r="J47" s="3" t="s">
        <v>14</v>
      </c>
      <c r="K47" s="4"/>
    </row>
    <row r="48" spans="1:11" x14ac:dyDescent="0.25">
      <c r="A48" s="1">
        <v>836000395</v>
      </c>
      <c r="B48" s="6" t="s">
        <v>15</v>
      </c>
      <c r="C48" s="2" t="s">
        <v>11</v>
      </c>
      <c r="D48" s="2">
        <v>43361</v>
      </c>
      <c r="E48" s="5">
        <v>44704</v>
      </c>
      <c r="F48" s="5">
        <v>44944</v>
      </c>
      <c r="G48" s="10">
        <v>21700</v>
      </c>
      <c r="H48" s="10">
        <v>21700</v>
      </c>
      <c r="I48" s="3" t="s">
        <v>13</v>
      </c>
      <c r="J48" s="3" t="s">
        <v>14</v>
      </c>
      <c r="K48" s="4"/>
    </row>
    <row r="49" spans="1:11" x14ac:dyDescent="0.25">
      <c r="A49" s="1">
        <v>836000396</v>
      </c>
      <c r="B49" s="6" t="s">
        <v>15</v>
      </c>
      <c r="C49" s="2" t="s">
        <v>11</v>
      </c>
      <c r="D49" s="2">
        <v>43371</v>
      </c>
      <c r="E49" s="5">
        <v>44704</v>
      </c>
      <c r="F49" s="5">
        <v>44944</v>
      </c>
      <c r="G49" s="10">
        <v>160400</v>
      </c>
      <c r="H49" s="10">
        <v>160400</v>
      </c>
      <c r="I49" s="3" t="s">
        <v>13</v>
      </c>
      <c r="J49" s="3" t="s">
        <v>14</v>
      </c>
      <c r="K49" s="4"/>
    </row>
    <row r="50" spans="1:11" x14ac:dyDescent="0.25">
      <c r="A50" s="1">
        <v>836000496</v>
      </c>
      <c r="B50" s="6" t="s">
        <v>15</v>
      </c>
      <c r="C50" s="2" t="s">
        <v>11</v>
      </c>
      <c r="D50" s="2">
        <v>43429</v>
      </c>
      <c r="E50" s="5">
        <v>44704</v>
      </c>
      <c r="F50" s="5">
        <v>44944</v>
      </c>
      <c r="G50" s="10">
        <v>29700</v>
      </c>
      <c r="H50" s="10">
        <v>29700</v>
      </c>
      <c r="I50" s="3" t="s">
        <v>13</v>
      </c>
      <c r="J50" s="3" t="s">
        <v>14</v>
      </c>
      <c r="K50" s="4"/>
    </row>
    <row r="51" spans="1:11" x14ac:dyDescent="0.25">
      <c r="A51" s="1">
        <v>836000397</v>
      </c>
      <c r="B51" s="6" t="s">
        <v>15</v>
      </c>
      <c r="C51" s="2" t="s">
        <v>11</v>
      </c>
      <c r="D51" s="2">
        <v>43474</v>
      </c>
      <c r="E51" s="5">
        <v>44705</v>
      </c>
      <c r="F51" s="5">
        <v>44944</v>
      </c>
      <c r="G51" s="10">
        <v>21700</v>
      </c>
      <c r="H51" s="10">
        <v>21700</v>
      </c>
      <c r="I51" s="3" t="s">
        <v>13</v>
      </c>
      <c r="J51" s="3" t="s">
        <v>14</v>
      </c>
      <c r="K51" s="4"/>
    </row>
    <row r="52" spans="1:11" x14ac:dyDescent="0.25">
      <c r="A52" s="1">
        <v>836000398</v>
      </c>
      <c r="B52" s="6" t="s">
        <v>15</v>
      </c>
      <c r="C52" s="2" t="s">
        <v>11</v>
      </c>
      <c r="D52" s="2">
        <v>43475</v>
      </c>
      <c r="E52" s="5">
        <v>44705</v>
      </c>
      <c r="F52" s="5">
        <v>44944</v>
      </c>
      <c r="G52" s="10">
        <v>21700</v>
      </c>
      <c r="H52" s="10">
        <v>21700</v>
      </c>
      <c r="I52" s="3" t="s">
        <v>13</v>
      </c>
      <c r="J52" s="3" t="s">
        <v>14</v>
      </c>
      <c r="K52" s="4"/>
    </row>
    <row r="53" spans="1:11" x14ac:dyDescent="0.25">
      <c r="A53" s="1">
        <v>836000399</v>
      </c>
      <c r="B53" s="6" t="s">
        <v>15</v>
      </c>
      <c r="C53" s="2" t="s">
        <v>11</v>
      </c>
      <c r="D53" s="2">
        <v>43653</v>
      </c>
      <c r="E53" s="5">
        <v>44706</v>
      </c>
      <c r="F53" s="5">
        <v>44944</v>
      </c>
      <c r="G53" s="10">
        <v>188100</v>
      </c>
      <c r="H53" s="10">
        <v>188100</v>
      </c>
      <c r="I53" s="3" t="s">
        <v>13</v>
      </c>
      <c r="J53" s="3" t="s">
        <v>14</v>
      </c>
      <c r="K53" s="4"/>
    </row>
    <row r="54" spans="1:11" x14ac:dyDescent="0.25">
      <c r="A54" s="1">
        <v>836000497</v>
      </c>
      <c r="B54" s="6" t="s">
        <v>15</v>
      </c>
      <c r="C54" s="2" t="s">
        <v>11</v>
      </c>
      <c r="D54" s="2">
        <v>43650</v>
      </c>
      <c r="E54" s="5">
        <v>44706</v>
      </c>
      <c r="F54" s="5">
        <v>44944</v>
      </c>
      <c r="G54" s="10">
        <v>40000</v>
      </c>
      <c r="H54" s="10">
        <v>40000</v>
      </c>
      <c r="I54" s="3" t="s">
        <v>13</v>
      </c>
      <c r="J54" s="3" t="s">
        <v>14</v>
      </c>
      <c r="K54" s="4"/>
    </row>
    <row r="55" spans="1:11" x14ac:dyDescent="0.25">
      <c r="A55" s="1">
        <v>836000400</v>
      </c>
      <c r="B55" s="6" t="s">
        <v>15</v>
      </c>
      <c r="C55" s="2" t="s">
        <v>11</v>
      </c>
      <c r="D55" s="2">
        <v>43758</v>
      </c>
      <c r="E55" s="5">
        <v>44707</v>
      </c>
      <c r="F55" s="5">
        <v>44944</v>
      </c>
      <c r="G55" s="10">
        <v>36300</v>
      </c>
      <c r="H55" s="10">
        <v>36300</v>
      </c>
      <c r="I55" s="3" t="s">
        <v>13</v>
      </c>
      <c r="J55" s="3" t="s">
        <v>14</v>
      </c>
      <c r="K55" s="4"/>
    </row>
    <row r="56" spans="1:11" x14ac:dyDescent="0.25">
      <c r="A56" s="1">
        <v>836000498</v>
      </c>
      <c r="B56" s="6" t="s">
        <v>15</v>
      </c>
      <c r="C56" s="2" t="s">
        <v>11</v>
      </c>
      <c r="D56" s="2">
        <v>43732</v>
      </c>
      <c r="E56" s="5">
        <v>44707</v>
      </c>
      <c r="F56" s="5">
        <v>44944</v>
      </c>
      <c r="G56" s="10">
        <v>58300</v>
      </c>
      <c r="H56" s="10">
        <v>58300</v>
      </c>
      <c r="I56" s="3" t="s">
        <v>13</v>
      </c>
      <c r="J56" s="3" t="s">
        <v>14</v>
      </c>
      <c r="K56" s="4"/>
    </row>
    <row r="57" spans="1:11" x14ac:dyDescent="0.25">
      <c r="A57" s="1">
        <v>836000500</v>
      </c>
      <c r="B57" s="6" t="s">
        <v>15</v>
      </c>
      <c r="C57" s="2" t="s">
        <v>11</v>
      </c>
      <c r="D57" s="2">
        <v>47202</v>
      </c>
      <c r="E57" s="5">
        <v>44719</v>
      </c>
      <c r="F57" s="5">
        <v>44944</v>
      </c>
      <c r="G57" s="10">
        <v>96600</v>
      </c>
      <c r="H57" s="10">
        <v>96600</v>
      </c>
      <c r="I57" s="3" t="s">
        <v>13</v>
      </c>
      <c r="J57" s="3" t="s">
        <v>14</v>
      </c>
      <c r="K57" s="4"/>
    </row>
    <row r="58" spans="1:11" x14ac:dyDescent="0.25">
      <c r="A58" s="1">
        <v>836000403</v>
      </c>
      <c r="B58" s="6" t="s">
        <v>15</v>
      </c>
      <c r="C58" s="2" t="s">
        <v>11</v>
      </c>
      <c r="D58" s="2">
        <v>46727</v>
      </c>
      <c r="E58" s="5">
        <v>44741</v>
      </c>
      <c r="F58" s="5">
        <v>44944</v>
      </c>
      <c r="G58" s="10">
        <v>36300</v>
      </c>
      <c r="H58" s="10">
        <v>36300</v>
      </c>
      <c r="I58" s="3" t="s">
        <v>13</v>
      </c>
      <c r="J58" s="3" t="s">
        <v>14</v>
      </c>
      <c r="K58" s="4"/>
    </row>
    <row r="59" spans="1:11" x14ac:dyDescent="0.25">
      <c r="A59" s="1">
        <v>836000404</v>
      </c>
      <c r="B59" s="6" t="s">
        <v>15</v>
      </c>
      <c r="C59" s="2" t="s">
        <v>11</v>
      </c>
      <c r="D59" s="2">
        <v>46729</v>
      </c>
      <c r="E59" s="5">
        <v>44741</v>
      </c>
      <c r="F59" s="5">
        <v>44944</v>
      </c>
      <c r="G59" s="10">
        <v>36300</v>
      </c>
      <c r="H59" s="10">
        <v>36300</v>
      </c>
      <c r="I59" s="3" t="s">
        <v>13</v>
      </c>
      <c r="J59" s="3" t="s">
        <v>14</v>
      </c>
      <c r="K59" s="4"/>
    </row>
    <row r="60" spans="1:11" x14ac:dyDescent="0.25">
      <c r="A60" s="1">
        <v>836000405</v>
      </c>
      <c r="B60" s="6" t="s">
        <v>15</v>
      </c>
      <c r="C60" s="2" t="s">
        <v>11</v>
      </c>
      <c r="D60" s="2">
        <v>46737</v>
      </c>
      <c r="E60" s="5">
        <v>44741</v>
      </c>
      <c r="F60" s="5">
        <v>44944</v>
      </c>
      <c r="G60" s="10">
        <v>11867</v>
      </c>
      <c r="H60" s="10">
        <v>11867</v>
      </c>
      <c r="I60" s="3" t="s">
        <v>13</v>
      </c>
      <c r="J60" s="3" t="s">
        <v>14</v>
      </c>
      <c r="K60" s="4"/>
    </row>
    <row r="61" spans="1:11" x14ac:dyDescent="0.25">
      <c r="A61" s="1">
        <v>836000407</v>
      </c>
      <c r="B61" s="6" t="s">
        <v>15</v>
      </c>
      <c r="C61" s="2" t="s">
        <v>11</v>
      </c>
      <c r="D61" s="2">
        <v>47375</v>
      </c>
      <c r="E61" s="5">
        <v>44749</v>
      </c>
      <c r="F61" s="5">
        <v>44944</v>
      </c>
      <c r="G61" s="10">
        <v>23600</v>
      </c>
      <c r="H61" s="10">
        <v>23600</v>
      </c>
      <c r="I61" s="3" t="s">
        <v>13</v>
      </c>
      <c r="J61" s="3" t="s">
        <v>14</v>
      </c>
      <c r="K61" s="4"/>
    </row>
    <row r="62" spans="1:11" x14ac:dyDescent="0.25">
      <c r="A62" s="1">
        <v>836000506</v>
      </c>
      <c r="B62" s="6" t="s">
        <v>15</v>
      </c>
      <c r="C62" s="2" t="s">
        <v>11</v>
      </c>
      <c r="D62" s="2">
        <v>51801</v>
      </c>
      <c r="E62" s="5">
        <v>44751</v>
      </c>
      <c r="F62" s="5">
        <v>44944</v>
      </c>
      <c r="G62" s="10">
        <v>239100</v>
      </c>
      <c r="H62" s="10">
        <v>239100</v>
      </c>
      <c r="I62" s="3" t="s">
        <v>13</v>
      </c>
      <c r="J62" s="3" t="s">
        <v>14</v>
      </c>
      <c r="K62" s="4"/>
    </row>
    <row r="63" spans="1:11" x14ac:dyDescent="0.25">
      <c r="A63" s="1">
        <v>836000442</v>
      </c>
      <c r="B63" s="6" t="s">
        <v>15</v>
      </c>
      <c r="C63" s="2" t="s">
        <v>11</v>
      </c>
      <c r="D63" s="2">
        <v>57254</v>
      </c>
      <c r="E63" s="5">
        <v>44754</v>
      </c>
      <c r="F63" s="5">
        <v>44944</v>
      </c>
      <c r="G63" s="10">
        <v>36300</v>
      </c>
      <c r="H63" s="10">
        <v>36300</v>
      </c>
      <c r="I63" s="3" t="s">
        <v>13</v>
      </c>
      <c r="J63" s="3" t="s">
        <v>14</v>
      </c>
      <c r="K63" s="4"/>
    </row>
    <row r="64" spans="1:11" x14ac:dyDescent="0.25">
      <c r="A64" s="1">
        <v>836000410</v>
      </c>
      <c r="B64" s="6" t="s">
        <v>15</v>
      </c>
      <c r="C64" s="2" t="s">
        <v>11</v>
      </c>
      <c r="D64" s="2">
        <v>48054</v>
      </c>
      <c r="E64" s="5">
        <v>44756</v>
      </c>
      <c r="F64" s="5">
        <v>44944</v>
      </c>
      <c r="G64" s="10">
        <v>36300</v>
      </c>
      <c r="H64" s="10">
        <v>36300</v>
      </c>
      <c r="I64" s="3" t="s">
        <v>13</v>
      </c>
      <c r="J64" s="3" t="s">
        <v>14</v>
      </c>
      <c r="K64" s="4"/>
    </row>
    <row r="65" spans="1:11" x14ac:dyDescent="0.25">
      <c r="A65" s="1">
        <v>836000411</v>
      </c>
      <c r="B65" s="6" t="s">
        <v>15</v>
      </c>
      <c r="C65" s="2" t="s">
        <v>11</v>
      </c>
      <c r="D65" s="2">
        <v>48073</v>
      </c>
      <c r="E65" s="5">
        <v>44756</v>
      </c>
      <c r="F65" s="5">
        <v>44944</v>
      </c>
      <c r="G65" s="10">
        <v>1200</v>
      </c>
      <c r="H65" s="10">
        <v>1200</v>
      </c>
      <c r="I65" s="3" t="s">
        <v>13</v>
      </c>
      <c r="J65" s="3" t="s">
        <v>14</v>
      </c>
      <c r="K65" s="4"/>
    </row>
    <row r="66" spans="1:11" x14ac:dyDescent="0.25">
      <c r="A66" s="1">
        <v>836000501</v>
      </c>
      <c r="B66" s="6" t="s">
        <v>15</v>
      </c>
      <c r="C66" s="2" t="s">
        <v>11</v>
      </c>
      <c r="D66" s="2">
        <v>48056</v>
      </c>
      <c r="E66" s="5">
        <v>44756</v>
      </c>
      <c r="F66" s="5">
        <v>44944</v>
      </c>
      <c r="G66" s="10">
        <v>40000</v>
      </c>
      <c r="H66" s="10">
        <v>40000</v>
      </c>
      <c r="I66" s="3" t="s">
        <v>13</v>
      </c>
      <c r="J66" s="3" t="s">
        <v>14</v>
      </c>
      <c r="K66" s="4"/>
    </row>
    <row r="67" spans="1:11" x14ac:dyDescent="0.25">
      <c r="A67" s="1">
        <v>836000412</v>
      </c>
      <c r="B67" s="6" t="s">
        <v>15</v>
      </c>
      <c r="C67" s="2" t="s">
        <v>11</v>
      </c>
      <c r="D67" s="2">
        <v>48273</v>
      </c>
      <c r="E67" s="5">
        <v>44760</v>
      </c>
      <c r="F67" s="5">
        <v>44944</v>
      </c>
      <c r="G67" s="10">
        <v>22000</v>
      </c>
      <c r="H67" s="10">
        <v>22000</v>
      </c>
      <c r="I67" s="3" t="s">
        <v>13</v>
      </c>
      <c r="J67" s="3" t="s">
        <v>14</v>
      </c>
      <c r="K67" s="4"/>
    </row>
    <row r="68" spans="1:11" x14ac:dyDescent="0.25">
      <c r="A68" s="1">
        <v>836000413</v>
      </c>
      <c r="B68" s="6" t="s">
        <v>15</v>
      </c>
      <c r="C68" s="2" t="s">
        <v>11</v>
      </c>
      <c r="D68" s="2">
        <v>48324</v>
      </c>
      <c r="E68" s="5">
        <v>44760</v>
      </c>
      <c r="F68" s="5">
        <v>44944</v>
      </c>
      <c r="G68" s="10">
        <v>36300</v>
      </c>
      <c r="H68" s="10">
        <v>36300</v>
      </c>
      <c r="I68" s="3" t="s">
        <v>13</v>
      </c>
      <c r="J68" s="3" t="s">
        <v>14</v>
      </c>
      <c r="K68" s="4"/>
    </row>
    <row r="69" spans="1:11" x14ac:dyDescent="0.25">
      <c r="A69" s="1">
        <v>836000502</v>
      </c>
      <c r="B69" s="6" t="s">
        <v>15</v>
      </c>
      <c r="C69" s="2" t="s">
        <v>11</v>
      </c>
      <c r="D69" s="2">
        <v>48501</v>
      </c>
      <c r="E69" s="5">
        <v>44763</v>
      </c>
      <c r="F69" s="5">
        <v>44944</v>
      </c>
      <c r="G69" s="10">
        <v>144900</v>
      </c>
      <c r="H69" s="10">
        <v>144900</v>
      </c>
      <c r="I69" s="3" t="s">
        <v>13</v>
      </c>
      <c r="J69" s="3" t="s">
        <v>14</v>
      </c>
      <c r="K69" s="4"/>
    </row>
    <row r="70" spans="1:11" x14ac:dyDescent="0.25">
      <c r="A70" s="1">
        <v>836000414</v>
      </c>
      <c r="B70" s="6" t="s">
        <v>15</v>
      </c>
      <c r="C70" s="2" t="s">
        <v>11</v>
      </c>
      <c r="D70" s="2">
        <v>48622</v>
      </c>
      <c r="E70" s="5">
        <v>44764</v>
      </c>
      <c r="F70" s="5">
        <v>44944</v>
      </c>
      <c r="G70" s="10">
        <v>25700</v>
      </c>
      <c r="H70" s="10">
        <v>25700</v>
      </c>
      <c r="I70" s="3" t="s">
        <v>13</v>
      </c>
      <c r="J70" s="3" t="s">
        <v>14</v>
      </c>
      <c r="K70" s="4"/>
    </row>
    <row r="71" spans="1:11" x14ac:dyDescent="0.25">
      <c r="A71" s="1">
        <v>836000415</v>
      </c>
      <c r="B71" s="6" t="s">
        <v>15</v>
      </c>
      <c r="C71" s="2" t="s">
        <v>11</v>
      </c>
      <c r="D71" s="2">
        <v>48888</v>
      </c>
      <c r="E71" s="5">
        <v>44768</v>
      </c>
      <c r="F71" s="5">
        <v>44944</v>
      </c>
      <c r="G71" s="10">
        <v>27700</v>
      </c>
      <c r="H71" s="10">
        <v>27700</v>
      </c>
      <c r="I71" s="3" t="s">
        <v>13</v>
      </c>
      <c r="J71" s="3" t="s">
        <v>14</v>
      </c>
      <c r="K71" s="4"/>
    </row>
    <row r="72" spans="1:11" x14ac:dyDescent="0.25">
      <c r="A72" s="1">
        <v>836000503</v>
      </c>
      <c r="B72" s="6" t="s">
        <v>15</v>
      </c>
      <c r="C72" s="2" t="s">
        <v>11</v>
      </c>
      <c r="D72" s="2">
        <v>49035</v>
      </c>
      <c r="E72" s="5">
        <v>44769</v>
      </c>
      <c r="F72" s="5">
        <v>44944</v>
      </c>
      <c r="G72" s="10">
        <v>193200</v>
      </c>
      <c r="H72" s="10">
        <v>193200</v>
      </c>
      <c r="I72" s="3" t="s">
        <v>13</v>
      </c>
      <c r="J72" s="3" t="s">
        <v>14</v>
      </c>
      <c r="K72" s="4"/>
    </row>
    <row r="73" spans="1:11" x14ac:dyDescent="0.25">
      <c r="A73" s="1">
        <v>836000408</v>
      </c>
      <c r="B73" s="6" t="s">
        <v>15</v>
      </c>
      <c r="C73" s="2" t="s">
        <v>11</v>
      </c>
      <c r="D73" s="2">
        <v>47514</v>
      </c>
      <c r="E73" s="5">
        <v>44780</v>
      </c>
      <c r="F73" s="5">
        <v>44944</v>
      </c>
      <c r="G73" s="10">
        <v>36300</v>
      </c>
      <c r="H73" s="10">
        <v>36300</v>
      </c>
      <c r="I73" s="3" t="s">
        <v>13</v>
      </c>
      <c r="J73" s="3" t="s">
        <v>14</v>
      </c>
      <c r="K73" s="4"/>
    </row>
    <row r="74" spans="1:11" x14ac:dyDescent="0.25">
      <c r="A74" s="1">
        <v>836000418</v>
      </c>
      <c r="B74" s="6" t="s">
        <v>15</v>
      </c>
      <c r="C74" s="2" t="s">
        <v>11</v>
      </c>
      <c r="D74" s="2">
        <v>49960</v>
      </c>
      <c r="E74" s="5">
        <v>44781</v>
      </c>
      <c r="F74" s="5">
        <v>44944</v>
      </c>
      <c r="G74" s="10">
        <v>92900</v>
      </c>
      <c r="H74" s="10">
        <v>92900</v>
      </c>
      <c r="I74" s="3" t="s">
        <v>13</v>
      </c>
      <c r="J74" s="3" t="s">
        <v>14</v>
      </c>
      <c r="K74" s="4"/>
    </row>
    <row r="75" spans="1:11" x14ac:dyDescent="0.25">
      <c r="A75" s="1">
        <v>836000438</v>
      </c>
      <c r="B75" s="6" t="s">
        <v>15</v>
      </c>
      <c r="C75" s="2" t="s">
        <v>11</v>
      </c>
      <c r="D75" s="2">
        <v>55439</v>
      </c>
      <c r="E75" s="5">
        <v>44784</v>
      </c>
      <c r="F75" s="5">
        <v>44944</v>
      </c>
      <c r="G75" s="10">
        <v>36300</v>
      </c>
      <c r="H75" s="10">
        <v>36300</v>
      </c>
      <c r="I75" s="3" t="s">
        <v>13</v>
      </c>
      <c r="J75" s="3" t="s">
        <v>14</v>
      </c>
      <c r="K75" s="4"/>
    </row>
    <row r="76" spans="1:11" x14ac:dyDescent="0.25">
      <c r="A76" s="1">
        <v>836000504</v>
      </c>
      <c r="B76" s="6" t="s">
        <v>15</v>
      </c>
      <c r="C76" s="2" t="s">
        <v>11</v>
      </c>
      <c r="D76" s="2">
        <v>50312</v>
      </c>
      <c r="E76" s="5">
        <v>44787</v>
      </c>
      <c r="F76" s="5">
        <v>44944</v>
      </c>
      <c r="G76" s="10">
        <v>158736</v>
      </c>
      <c r="H76" s="10">
        <v>158736</v>
      </c>
      <c r="I76" s="3" t="s">
        <v>13</v>
      </c>
      <c r="J76" s="3" t="s">
        <v>14</v>
      </c>
      <c r="K76" s="4"/>
    </row>
    <row r="77" spans="1:11" x14ac:dyDescent="0.25">
      <c r="A77" s="1">
        <v>836000419</v>
      </c>
      <c r="B77" s="6" t="s">
        <v>15</v>
      </c>
      <c r="C77" s="2" t="s">
        <v>11</v>
      </c>
      <c r="D77" s="2">
        <v>50527</v>
      </c>
      <c r="E77" s="5">
        <v>44791</v>
      </c>
      <c r="F77" s="5">
        <v>44944</v>
      </c>
      <c r="G77" s="10">
        <v>36300</v>
      </c>
      <c r="H77" s="10">
        <v>36300</v>
      </c>
      <c r="I77" s="3" t="s">
        <v>13</v>
      </c>
      <c r="J77" s="3" t="s">
        <v>14</v>
      </c>
      <c r="K77" s="4"/>
    </row>
    <row r="78" spans="1:11" x14ac:dyDescent="0.25">
      <c r="A78" s="1">
        <v>836000420</v>
      </c>
      <c r="B78" s="6" t="s">
        <v>15</v>
      </c>
      <c r="C78" s="2" t="s">
        <v>11</v>
      </c>
      <c r="D78" s="2">
        <v>50705</v>
      </c>
      <c r="E78" s="5">
        <v>44795</v>
      </c>
      <c r="F78" s="5">
        <v>44944</v>
      </c>
      <c r="G78" s="10">
        <v>36300</v>
      </c>
      <c r="H78" s="10">
        <v>36300</v>
      </c>
      <c r="I78" s="3" t="s">
        <v>13</v>
      </c>
      <c r="J78" s="3" t="s">
        <v>14</v>
      </c>
      <c r="K78" s="4"/>
    </row>
    <row r="79" spans="1:11" x14ac:dyDescent="0.25">
      <c r="A79" s="1">
        <v>836000421</v>
      </c>
      <c r="B79" s="6" t="s">
        <v>15</v>
      </c>
      <c r="C79" s="2" t="s">
        <v>11</v>
      </c>
      <c r="D79" s="2">
        <v>50715</v>
      </c>
      <c r="E79" s="5">
        <v>44795</v>
      </c>
      <c r="F79" s="5">
        <v>44944</v>
      </c>
      <c r="G79" s="10">
        <v>6740</v>
      </c>
      <c r="H79" s="10">
        <v>6740</v>
      </c>
      <c r="I79" s="3" t="s">
        <v>13</v>
      </c>
      <c r="J79" s="3" t="s">
        <v>14</v>
      </c>
      <c r="K79" s="4"/>
    </row>
    <row r="80" spans="1:11" x14ac:dyDescent="0.25">
      <c r="A80" s="1">
        <v>836000422</v>
      </c>
      <c r="B80" s="6" t="s">
        <v>15</v>
      </c>
      <c r="C80" s="2" t="s">
        <v>11</v>
      </c>
      <c r="D80" s="2">
        <v>50769</v>
      </c>
      <c r="E80" s="5">
        <v>44796</v>
      </c>
      <c r="F80" s="5">
        <v>44944</v>
      </c>
      <c r="G80" s="10">
        <v>12300</v>
      </c>
      <c r="H80" s="10">
        <v>12300</v>
      </c>
      <c r="I80" s="3" t="s">
        <v>13</v>
      </c>
      <c r="J80" s="3" t="s">
        <v>14</v>
      </c>
      <c r="K80" s="4"/>
    </row>
    <row r="81" spans="1:11" x14ac:dyDescent="0.25">
      <c r="A81" s="1">
        <v>836000423</v>
      </c>
      <c r="B81" s="6" t="s">
        <v>15</v>
      </c>
      <c r="C81" s="2" t="s">
        <v>11</v>
      </c>
      <c r="D81" s="2">
        <v>50771</v>
      </c>
      <c r="E81" s="5">
        <v>44796</v>
      </c>
      <c r="F81" s="5">
        <v>44944</v>
      </c>
      <c r="G81" s="10">
        <v>12300</v>
      </c>
      <c r="H81" s="10">
        <v>12300</v>
      </c>
      <c r="I81" s="3" t="s">
        <v>13</v>
      </c>
      <c r="J81" s="3" t="s">
        <v>14</v>
      </c>
      <c r="K81" s="4"/>
    </row>
    <row r="82" spans="1:11" x14ac:dyDescent="0.25">
      <c r="A82" s="1">
        <v>836000424</v>
      </c>
      <c r="B82" s="6" t="s">
        <v>15</v>
      </c>
      <c r="C82" s="2" t="s">
        <v>11</v>
      </c>
      <c r="D82" s="2">
        <v>50805</v>
      </c>
      <c r="E82" s="5">
        <v>44796</v>
      </c>
      <c r="F82" s="5">
        <v>44944</v>
      </c>
      <c r="G82" s="10">
        <v>2750</v>
      </c>
      <c r="H82" s="10">
        <v>2750</v>
      </c>
      <c r="I82" s="3" t="s">
        <v>13</v>
      </c>
      <c r="J82" s="3" t="s">
        <v>14</v>
      </c>
      <c r="K82" s="4"/>
    </row>
    <row r="83" spans="1:11" x14ac:dyDescent="0.25">
      <c r="A83" s="1">
        <v>836000425</v>
      </c>
      <c r="B83" s="6" t="s">
        <v>15</v>
      </c>
      <c r="C83" s="2" t="s">
        <v>11</v>
      </c>
      <c r="D83" s="2">
        <v>50871</v>
      </c>
      <c r="E83" s="5">
        <v>44797</v>
      </c>
      <c r="F83" s="5">
        <v>44944</v>
      </c>
      <c r="G83" s="10">
        <v>54700</v>
      </c>
      <c r="H83" s="10">
        <v>54700</v>
      </c>
      <c r="I83" s="3" t="s">
        <v>13</v>
      </c>
      <c r="J83" s="3" t="s">
        <v>14</v>
      </c>
      <c r="K83" s="4"/>
    </row>
    <row r="84" spans="1:11" x14ac:dyDescent="0.25">
      <c r="A84" s="1">
        <v>836000426</v>
      </c>
      <c r="B84" s="6" t="s">
        <v>15</v>
      </c>
      <c r="C84" s="2" t="s">
        <v>11</v>
      </c>
      <c r="D84" s="2">
        <v>50938</v>
      </c>
      <c r="E84" s="5">
        <v>44798</v>
      </c>
      <c r="F84" s="5">
        <v>44944</v>
      </c>
      <c r="G84" s="10">
        <v>40000</v>
      </c>
      <c r="H84" s="10">
        <v>40000</v>
      </c>
      <c r="I84" s="3" t="s">
        <v>13</v>
      </c>
      <c r="J84" s="3" t="s">
        <v>14</v>
      </c>
      <c r="K84" s="4"/>
    </row>
    <row r="85" spans="1:11" x14ac:dyDescent="0.25">
      <c r="A85" s="1">
        <v>836000505</v>
      </c>
      <c r="B85" s="6" t="s">
        <v>15</v>
      </c>
      <c r="C85" s="2" t="s">
        <v>11</v>
      </c>
      <c r="D85" s="2">
        <v>51386</v>
      </c>
      <c r="E85" s="5">
        <v>44804</v>
      </c>
      <c r="F85" s="5">
        <v>44944</v>
      </c>
      <c r="G85" s="10">
        <v>12300</v>
      </c>
      <c r="H85" s="10">
        <v>12300</v>
      </c>
      <c r="I85" s="3" t="s">
        <v>13</v>
      </c>
      <c r="J85" s="3" t="s">
        <v>14</v>
      </c>
      <c r="K85" s="4"/>
    </row>
    <row r="86" spans="1:11" x14ac:dyDescent="0.25">
      <c r="A86" s="1">
        <v>836000394</v>
      </c>
      <c r="B86" s="6" t="s">
        <v>15</v>
      </c>
      <c r="C86" s="2" t="s">
        <v>11</v>
      </c>
      <c r="D86" s="2">
        <v>41974</v>
      </c>
      <c r="E86" s="5">
        <v>44809</v>
      </c>
      <c r="F86" s="5">
        <v>44944</v>
      </c>
      <c r="G86" s="10">
        <v>36300</v>
      </c>
      <c r="H86" s="10">
        <v>36300</v>
      </c>
      <c r="I86" s="3" t="s">
        <v>13</v>
      </c>
      <c r="J86" s="3" t="s">
        <v>14</v>
      </c>
      <c r="K86" s="4"/>
    </row>
    <row r="87" spans="1:11" x14ac:dyDescent="0.25">
      <c r="A87" s="1">
        <v>836000507</v>
      </c>
      <c r="B87" s="6" t="s">
        <v>15</v>
      </c>
      <c r="C87" s="2" t="s">
        <v>11</v>
      </c>
      <c r="D87" s="2">
        <v>52392</v>
      </c>
      <c r="E87" s="5">
        <v>44820</v>
      </c>
      <c r="F87" s="5">
        <v>44944</v>
      </c>
      <c r="G87" s="10">
        <v>29000</v>
      </c>
      <c r="H87" s="10">
        <v>29000</v>
      </c>
      <c r="I87" s="3" t="s">
        <v>13</v>
      </c>
      <c r="J87" s="3" t="s">
        <v>14</v>
      </c>
      <c r="K87" s="4"/>
    </row>
    <row r="88" spans="1:11" x14ac:dyDescent="0.25">
      <c r="A88" s="1">
        <v>836000508</v>
      </c>
      <c r="B88" s="6" t="s">
        <v>15</v>
      </c>
      <c r="C88" s="2" t="s">
        <v>11</v>
      </c>
      <c r="D88" s="2">
        <v>52404</v>
      </c>
      <c r="E88" s="5">
        <v>44820</v>
      </c>
      <c r="F88" s="5">
        <v>44944</v>
      </c>
      <c r="G88" s="10">
        <v>51300</v>
      </c>
      <c r="H88" s="10">
        <v>51300</v>
      </c>
      <c r="I88" s="3" t="s">
        <v>13</v>
      </c>
      <c r="J88" s="3" t="s">
        <v>14</v>
      </c>
      <c r="K88" s="4"/>
    </row>
    <row r="89" spans="1:11" x14ac:dyDescent="0.25">
      <c r="A89" s="1">
        <v>836000428</v>
      </c>
      <c r="B89" s="6" t="s">
        <v>15</v>
      </c>
      <c r="C89" s="2" t="s">
        <v>11</v>
      </c>
      <c r="D89" s="2">
        <v>52839</v>
      </c>
      <c r="E89" s="5">
        <v>44827</v>
      </c>
      <c r="F89" s="5">
        <v>44944</v>
      </c>
      <c r="G89" s="10">
        <v>36300</v>
      </c>
      <c r="H89" s="10">
        <v>36300</v>
      </c>
      <c r="I89" s="3" t="s">
        <v>13</v>
      </c>
      <c r="J89" s="3" t="s">
        <v>14</v>
      </c>
      <c r="K89" s="4"/>
    </row>
    <row r="90" spans="1:11" x14ac:dyDescent="0.25">
      <c r="A90" s="1">
        <v>836000429</v>
      </c>
      <c r="B90" s="6" t="s">
        <v>15</v>
      </c>
      <c r="C90" s="2" t="s">
        <v>11</v>
      </c>
      <c r="D90" s="2">
        <v>52854</v>
      </c>
      <c r="E90" s="5">
        <v>44827</v>
      </c>
      <c r="F90" s="5">
        <v>44944</v>
      </c>
      <c r="G90" s="10">
        <v>3280</v>
      </c>
      <c r="H90" s="10">
        <v>3280</v>
      </c>
      <c r="I90" s="3" t="s">
        <v>13</v>
      </c>
      <c r="J90" s="3" t="s">
        <v>14</v>
      </c>
      <c r="K90" s="4"/>
    </row>
    <row r="91" spans="1:11" x14ac:dyDescent="0.25">
      <c r="A91" s="1">
        <v>836000430</v>
      </c>
      <c r="B91" s="6" t="s">
        <v>15</v>
      </c>
      <c r="C91" s="2" t="s">
        <v>11</v>
      </c>
      <c r="D91" s="2">
        <v>53070</v>
      </c>
      <c r="E91" s="5">
        <v>44831</v>
      </c>
      <c r="F91" s="5">
        <v>44944</v>
      </c>
      <c r="G91" s="10">
        <v>36300</v>
      </c>
      <c r="H91" s="10">
        <v>36300</v>
      </c>
      <c r="I91" s="3" t="s">
        <v>13</v>
      </c>
      <c r="J91" s="3" t="s">
        <v>14</v>
      </c>
      <c r="K91" s="4"/>
    </row>
    <row r="92" spans="1:11" x14ac:dyDescent="0.25">
      <c r="A92" s="1">
        <v>836000431</v>
      </c>
      <c r="B92" s="6" t="s">
        <v>15</v>
      </c>
      <c r="C92" s="2" t="s">
        <v>11</v>
      </c>
      <c r="D92" s="2">
        <v>53074</v>
      </c>
      <c r="E92" s="5">
        <v>44831</v>
      </c>
      <c r="F92" s="5">
        <v>44944</v>
      </c>
      <c r="G92" s="10">
        <v>51300</v>
      </c>
      <c r="H92" s="10">
        <v>51300</v>
      </c>
      <c r="I92" s="3" t="s">
        <v>13</v>
      </c>
      <c r="J92" s="3" t="s">
        <v>14</v>
      </c>
      <c r="K92" s="4"/>
    </row>
    <row r="93" spans="1:11" x14ac:dyDescent="0.25">
      <c r="A93" s="1">
        <v>836000432</v>
      </c>
      <c r="B93" s="6" t="s">
        <v>15</v>
      </c>
      <c r="C93" s="2" t="s">
        <v>11</v>
      </c>
      <c r="D93" s="2">
        <v>53078</v>
      </c>
      <c r="E93" s="5">
        <v>44831</v>
      </c>
      <c r="F93" s="5">
        <v>44944</v>
      </c>
      <c r="G93" s="10">
        <v>30000</v>
      </c>
      <c r="H93" s="10">
        <v>30000</v>
      </c>
      <c r="I93" s="3" t="s">
        <v>13</v>
      </c>
      <c r="J93" s="3" t="s">
        <v>14</v>
      </c>
      <c r="K93" s="4"/>
    </row>
    <row r="94" spans="1:11" x14ac:dyDescent="0.25">
      <c r="A94" s="1">
        <v>836000493</v>
      </c>
      <c r="B94" s="6" t="s">
        <v>15</v>
      </c>
      <c r="C94" s="2" t="s">
        <v>11</v>
      </c>
      <c r="D94" s="2">
        <v>42172</v>
      </c>
      <c r="E94" s="5">
        <v>44839</v>
      </c>
      <c r="F94" s="5">
        <v>44944</v>
      </c>
      <c r="G94" s="10">
        <v>40000</v>
      </c>
      <c r="H94" s="10">
        <v>40000</v>
      </c>
      <c r="I94" s="3" t="s">
        <v>13</v>
      </c>
      <c r="J94" s="3" t="s">
        <v>14</v>
      </c>
      <c r="K94" s="4"/>
    </row>
    <row r="95" spans="1:11" x14ac:dyDescent="0.25">
      <c r="A95" s="1">
        <v>836000434</v>
      </c>
      <c r="B95" s="6" t="s">
        <v>15</v>
      </c>
      <c r="C95" s="2" t="s">
        <v>11</v>
      </c>
      <c r="D95" s="2">
        <v>54497</v>
      </c>
      <c r="E95" s="5">
        <v>44854</v>
      </c>
      <c r="F95" s="5">
        <v>44944</v>
      </c>
      <c r="G95" s="10">
        <v>36300</v>
      </c>
      <c r="H95" s="10">
        <v>36300</v>
      </c>
      <c r="I95" s="3" t="s">
        <v>13</v>
      </c>
      <c r="J95" s="3" t="s">
        <v>14</v>
      </c>
      <c r="K95" s="4"/>
    </row>
    <row r="96" spans="1:11" x14ac:dyDescent="0.25">
      <c r="A96" s="1">
        <v>836000435</v>
      </c>
      <c r="B96" s="6" t="s">
        <v>15</v>
      </c>
      <c r="C96" s="2" t="s">
        <v>11</v>
      </c>
      <c r="D96" s="2">
        <v>54573</v>
      </c>
      <c r="E96" s="5">
        <v>44855</v>
      </c>
      <c r="F96" s="5">
        <v>44944</v>
      </c>
      <c r="G96" s="10">
        <v>21700</v>
      </c>
      <c r="H96" s="10">
        <v>21700</v>
      </c>
      <c r="I96" s="3" t="s">
        <v>13</v>
      </c>
      <c r="J96" s="3" t="s">
        <v>14</v>
      </c>
      <c r="K96" s="4"/>
    </row>
    <row r="97" spans="1:11" x14ac:dyDescent="0.25">
      <c r="A97" s="1">
        <v>836000436</v>
      </c>
      <c r="B97" s="6" t="s">
        <v>15</v>
      </c>
      <c r="C97" s="2" t="s">
        <v>11</v>
      </c>
      <c r="D97" s="2">
        <v>54801</v>
      </c>
      <c r="E97" s="5">
        <v>44860</v>
      </c>
      <c r="F97" s="5">
        <v>44944</v>
      </c>
      <c r="G97" s="10">
        <v>58400</v>
      </c>
      <c r="H97" s="10">
        <v>58400</v>
      </c>
      <c r="I97" s="3" t="s">
        <v>13</v>
      </c>
      <c r="J97" s="3" t="s">
        <v>14</v>
      </c>
      <c r="K97" s="4"/>
    </row>
    <row r="98" spans="1:11" x14ac:dyDescent="0.25">
      <c r="A98" s="1">
        <v>836000509</v>
      </c>
      <c r="B98" s="6" t="s">
        <v>15</v>
      </c>
      <c r="C98" s="2" t="s">
        <v>11</v>
      </c>
      <c r="D98" s="2">
        <v>54812</v>
      </c>
      <c r="E98" s="5">
        <v>44860</v>
      </c>
      <c r="F98" s="5">
        <v>44944</v>
      </c>
      <c r="G98" s="10">
        <v>12300</v>
      </c>
      <c r="H98" s="10">
        <v>12300</v>
      </c>
      <c r="I98" s="3" t="s">
        <v>13</v>
      </c>
      <c r="J98" s="3" t="s">
        <v>14</v>
      </c>
      <c r="K98" s="4"/>
    </row>
    <row r="99" spans="1:11" x14ac:dyDescent="0.25">
      <c r="A99" s="1">
        <v>836000437</v>
      </c>
      <c r="B99" s="6" t="s">
        <v>15</v>
      </c>
      <c r="C99" s="2" t="s">
        <v>11</v>
      </c>
      <c r="D99" s="2">
        <v>54903</v>
      </c>
      <c r="E99" s="5">
        <v>44862</v>
      </c>
      <c r="F99" s="5">
        <v>44944</v>
      </c>
      <c r="G99" s="10">
        <v>188100</v>
      </c>
      <c r="H99" s="10">
        <v>188100</v>
      </c>
      <c r="I99" s="3" t="s">
        <v>13</v>
      </c>
      <c r="J99" s="3" t="s">
        <v>14</v>
      </c>
      <c r="K99" s="4"/>
    </row>
    <row r="100" spans="1:11" x14ac:dyDescent="0.25">
      <c r="A100" s="1">
        <v>836000409</v>
      </c>
      <c r="B100" s="6" t="s">
        <v>15</v>
      </c>
      <c r="C100" s="2" t="s">
        <v>11</v>
      </c>
      <c r="D100" s="2">
        <v>47617</v>
      </c>
      <c r="E100" s="5">
        <v>44872</v>
      </c>
      <c r="F100" s="5">
        <v>44944</v>
      </c>
      <c r="G100" s="10">
        <v>36300</v>
      </c>
      <c r="H100" s="10">
        <v>36300</v>
      </c>
      <c r="I100" s="3" t="s">
        <v>13</v>
      </c>
      <c r="J100" s="3" t="s">
        <v>14</v>
      </c>
      <c r="K100" s="4"/>
    </row>
    <row r="101" spans="1:11" x14ac:dyDescent="0.25">
      <c r="A101" s="1">
        <v>836000439</v>
      </c>
      <c r="B101" s="6" t="s">
        <v>15</v>
      </c>
      <c r="C101" s="2" t="s">
        <v>11</v>
      </c>
      <c r="D101" s="2">
        <v>56345</v>
      </c>
      <c r="E101" s="5">
        <v>44887</v>
      </c>
      <c r="F101" s="5">
        <v>44944</v>
      </c>
      <c r="G101" s="10">
        <v>156400</v>
      </c>
      <c r="H101" s="10">
        <v>156400</v>
      </c>
      <c r="I101" s="3" t="s">
        <v>13</v>
      </c>
      <c r="J101" s="3" t="s">
        <v>14</v>
      </c>
      <c r="K101" s="4"/>
    </row>
    <row r="102" spans="1:11" x14ac:dyDescent="0.25">
      <c r="A102" s="1">
        <v>836000440</v>
      </c>
      <c r="B102" s="6" t="s">
        <v>15</v>
      </c>
      <c r="C102" s="2" t="s">
        <v>11</v>
      </c>
      <c r="D102" s="2">
        <v>56542</v>
      </c>
      <c r="E102" s="5">
        <v>44890</v>
      </c>
      <c r="F102" s="5">
        <v>44944</v>
      </c>
      <c r="G102" s="10">
        <v>39000</v>
      </c>
      <c r="H102" s="10">
        <v>39000</v>
      </c>
      <c r="I102" s="3" t="s">
        <v>13</v>
      </c>
      <c r="J102" s="3" t="s">
        <v>14</v>
      </c>
      <c r="K102" s="4"/>
    </row>
    <row r="103" spans="1:11" x14ac:dyDescent="0.25">
      <c r="A103" s="1">
        <v>836000441</v>
      </c>
      <c r="B103" s="6" t="s">
        <v>15</v>
      </c>
      <c r="C103" s="2" t="s">
        <v>11</v>
      </c>
      <c r="D103" s="2">
        <v>56770</v>
      </c>
      <c r="E103" s="5">
        <v>44894</v>
      </c>
      <c r="F103" s="5">
        <v>44944</v>
      </c>
      <c r="G103" s="10">
        <v>36300</v>
      </c>
      <c r="H103" s="10">
        <v>36300</v>
      </c>
      <c r="I103" s="3" t="s">
        <v>13</v>
      </c>
      <c r="J103" s="3" t="s">
        <v>14</v>
      </c>
      <c r="K103" s="4"/>
    </row>
    <row r="104" spans="1:11" x14ac:dyDescent="0.25">
      <c r="A104" s="1">
        <v>836000489</v>
      </c>
      <c r="B104" s="6" t="s">
        <v>15</v>
      </c>
      <c r="C104" s="2" t="s">
        <v>11</v>
      </c>
      <c r="D104" s="2">
        <v>40039</v>
      </c>
      <c r="E104" s="5">
        <v>44899</v>
      </c>
      <c r="F104" s="5">
        <v>44944</v>
      </c>
      <c r="G104" s="10">
        <v>65700</v>
      </c>
      <c r="H104" s="10">
        <v>65700</v>
      </c>
      <c r="I104" s="3" t="s">
        <v>13</v>
      </c>
      <c r="J104" s="3" t="s">
        <v>14</v>
      </c>
      <c r="K104" s="4"/>
    </row>
    <row r="105" spans="1:11" x14ac:dyDescent="0.25">
      <c r="A105" s="1">
        <v>836000510</v>
      </c>
      <c r="B105" s="6" t="s">
        <v>15</v>
      </c>
      <c r="C105" s="2" t="s">
        <v>11</v>
      </c>
      <c r="D105" s="2">
        <v>58157</v>
      </c>
      <c r="E105" s="5">
        <v>44915</v>
      </c>
      <c r="F105" s="5">
        <v>44944</v>
      </c>
      <c r="G105" s="10">
        <v>12300</v>
      </c>
      <c r="H105" s="10">
        <v>12300</v>
      </c>
      <c r="I105" s="3" t="s">
        <v>13</v>
      </c>
      <c r="J105" s="3" t="s">
        <v>14</v>
      </c>
      <c r="K105" s="4"/>
    </row>
    <row r="106" spans="1:11" x14ac:dyDescent="0.25">
      <c r="A106" s="1">
        <v>836000511</v>
      </c>
      <c r="B106" s="6" t="s">
        <v>15</v>
      </c>
      <c r="C106" s="2" t="s">
        <v>11</v>
      </c>
      <c r="D106" s="2">
        <v>58159</v>
      </c>
      <c r="E106" s="5">
        <v>44915</v>
      </c>
      <c r="F106" s="5">
        <v>44944</v>
      </c>
      <c r="G106" s="10">
        <v>12300</v>
      </c>
      <c r="H106" s="10">
        <v>12300</v>
      </c>
      <c r="I106" s="3" t="s">
        <v>13</v>
      </c>
      <c r="J106" s="3" t="s">
        <v>14</v>
      </c>
      <c r="K106" s="4"/>
    </row>
    <row r="107" spans="1:11" x14ac:dyDescent="0.25">
      <c r="A107" s="1">
        <v>836000512</v>
      </c>
      <c r="B107" s="6" t="s">
        <v>15</v>
      </c>
      <c r="C107" s="2" t="s">
        <v>11</v>
      </c>
      <c r="D107" s="2">
        <v>58386</v>
      </c>
      <c r="E107" s="5">
        <v>44917</v>
      </c>
      <c r="F107" s="5">
        <v>44944</v>
      </c>
      <c r="G107" s="10">
        <v>43700</v>
      </c>
      <c r="H107" s="10">
        <v>43700</v>
      </c>
      <c r="I107" s="3" t="s">
        <v>13</v>
      </c>
      <c r="J107" s="3" t="s">
        <v>14</v>
      </c>
      <c r="K107" s="4"/>
    </row>
    <row r="108" spans="1:11" x14ac:dyDescent="0.25">
      <c r="A108" s="1">
        <v>836000443</v>
      </c>
      <c r="B108" s="6" t="s">
        <v>15</v>
      </c>
      <c r="C108" s="2" t="s">
        <v>11</v>
      </c>
      <c r="D108" s="2">
        <v>58920</v>
      </c>
      <c r="E108" s="5">
        <v>44924</v>
      </c>
      <c r="F108" s="5">
        <v>44944</v>
      </c>
      <c r="G108" s="10">
        <v>12300</v>
      </c>
      <c r="H108" s="10">
        <v>12300</v>
      </c>
      <c r="I108" s="3" t="s">
        <v>13</v>
      </c>
      <c r="J108" s="3" t="s">
        <v>14</v>
      </c>
      <c r="K108" s="4"/>
    </row>
    <row r="109" spans="1:11" x14ac:dyDescent="0.25">
      <c r="A109" s="1">
        <v>836000444</v>
      </c>
      <c r="B109" s="6" t="s">
        <v>15</v>
      </c>
      <c r="C109" s="2" t="s">
        <v>11</v>
      </c>
      <c r="D109" s="2">
        <v>59020</v>
      </c>
      <c r="E109" s="5">
        <v>44925</v>
      </c>
      <c r="F109" s="5">
        <v>44944</v>
      </c>
      <c r="G109" s="10">
        <v>210800</v>
      </c>
      <c r="H109" s="10">
        <v>210800</v>
      </c>
      <c r="I109" s="3" t="s">
        <v>13</v>
      </c>
      <c r="J109" s="3" t="s">
        <v>14</v>
      </c>
      <c r="K109" s="4"/>
    </row>
    <row r="110" spans="1:11" x14ac:dyDescent="0.25">
      <c r="A110" s="1">
        <v>836000445</v>
      </c>
      <c r="B110" s="6" t="s">
        <v>15</v>
      </c>
      <c r="C110" s="2" t="s">
        <v>11</v>
      </c>
      <c r="D110" s="2">
        <v>59022</v>
      </c>
      <c r="E110" s="5">
        <v>44925</v>
      </c>
      <c r="F110" s="5">
        <v>44944</v>
      </c>
      <c r="G110" s="10">
        <v>30300</v>
      </c>
      <c r="H110" s="10">
        <v>30300</v>
      </c>
      <c r="I110" s="3" t="s">
        <v>13</v>
      </c>
      <c r="J110" s="3" t="s">
        <v>14</v>
      </c>
      <c r="K110" s="4"/>
    </row>
    <row r="111" spans="1:11" x14ac:dyDescent="0.25">
      <c r="A111" s="1">
        <v>836000446</v>
      </c>
      <c r="B111" s="6" t="s">
        <v>15</v>
      </c>
      <c r="C111" s="2" t="s">
        <v>11</v>
      </c>
      <c r="D111" s="2">
        <v>59023</v>
      </c>
      <c r="E111" s="5">
        <v>44925</v>
      </c>
      <c r="F111" s="5">
        <v>44944</v>
      </c>
      <c r="G111" s="10">
        <v>120300</v>
      </c>
      <c r="H111" s="10">
        <v>120300</v>
      </c>
      <c r="I111" s="3" t="s">
        <v>13</v>
      </c>
      <c r="J111" s="3" t="s">
        <v>14</v>
      </c>
      <c r="K111" s="4"/>
    </row>
    <row r="112" spans="1:11" x14ac:dyDescent="0.25">
      <c r="A112" s="1">
        <v>836000447</v>
      </c>
      <c r="B112" s="6" t="s">
        <v>15</v>
      </c>
      <c r="C112" s="2" t="s">
        <v>11</v>
      </c>
      <c r="D112" s="2">
        <v>59440</v>
      </c>
      <c r="E112" s="5">
        <v>44931</v>
      </c>
      <c r="F112" s="5">
        <v>44978</v>
      </c>
      <c r="G112" s="10">
        <v>12300</v>
      </c>
      <c r="H112" s="10">
        <v>12300</v>
      </c>
      <c r="I112" s="3" t="s">
        <v>13</v>
      </c>
      <c r="J112" s="3" t="s">
        <v>14</v>
      </c>
      <c r="K112" s="4"/>
    </row>
    <row r="113" spans="1:11" x14ac:dyDescent="0.25">
      <c r="A113" s="1">
        <v>836000448</v>
      </c>
      <c r="B113" s="6" t="s">
        <v>15</v>
      </c>
      <c r="C113" s="2" t="s">
        <v>11</v>
      </c>
      <c r="D113" s="2">
        <v>59442</v>
      </c>
      <c r="E113" s="5">
        <v>44931</v>
      </c>
      <c r="F113" s="5">
        <v>44978</v>
      </c>
      <c r="G113" s="10">
        <v>21700</v>
      </c>
      <c r="H113" s="10">
        <v>21700</v>
      </c>
      <c r="I113" s="3" t="s">
        <v>13</v>
      </c>
      <c r="J113" s="3" t="s">
        <v>14</v>
      </c>
      <c r="K113" s="4"/>
    </row>
    <row r="114" spans="1:11" x14ac:dyDescent="0.25">
      <c r="A114" s="1">
        <v>836000449</v>
      </c>
      <c r="B114" s="6" t="s">
        <v>15</v>
      </c>
      <c r="C114" s="2" t="s">
        <v>11</v>
      </c>
      <c r="D114" s="2">
        <v>59476</v>
      </c>
      <c r="E114" s="5">
        <v>44931</v>
      </c>
      <c r="F114" s="5">
        <v>44944</v>
      </c>
      <c r="G114" s="10">
        <v>30000</v>
      </c>
      <c r="H114" s="10">
        <v>30000</v>
      </c>
      <c r="I114" s="3" t="s">
        <v>13</v>
      </c>
      <c r="J114" s="3" t="s">
        <v>14</v>
      </c>
      <c r="K114" s="4"/>
    </row>
    <row r="115" spans="1:11" x14ac:dyDescent="0.25">
      <c r="A115" s="1">
        <v>836000450</v>
      </c>
      <c r="B115" s="6" t="s">
        <v>15</v>
      </c>
      <c r="C115" s="2" t="s">
        <v>11</v>
      </c>
      <c r="D115" s="2">
        <v>59954</v>
      </c>
      <c r="E115" s="5">
        <v>44937</v>
      </c>
      <c r="F115" s="5">
        <v>44944</v>
      </c>
      <c r="G115" s="10">
        <v>79368</v>
      </c>
      <c r="H115" s="10">
        <v>79368</v>
      </c>
      <c r="I115" s="3" t="s">
        <v>13</v>
      </c>
      <c r="J115" s="3" t="s">
        <v>14</v>
      </c>
      <c r="K115" s="4"/>
    </row>
    <row r="116" spans="1:11" x14ac:dyDescent="0.25">
      <c r="A116" s="1">
        <v>836000451</v>
      </c>
      <c r="B116" s="6" t="s">
        <v>15</v>
      </c>
      <c r="C116" s="2" t="s">
        <v>11</v>
      </c>
      <c r="D116" s="2">
        <v>59999</v>
      </c>
      <c r="E116" s="5">
        <v>44937</v>
      </c>
      <c r="F116" s="5">
        <v>44978</v>
      </c>
      <c r="G116" s="10">
        <v>42700</v>
      </c>
      <c r="H116" s="10">
        <v>42700</v>
      </c>
      <c r="I116" s="3" t="s">
        <v>13</v>
      </c>
      <c r="J116" s="3" t="s">
        <v>14</v>
      </c>
      <c r="K116" s="4"/>
    </row>
    <row r="117" spans="1:11" x14ac:dyDescent="0.25">
      <c r="A117" s="1">
        <v>836000452</v>
      </c>
      <c r="B117" s="6" t="s">
        <v>15</v>
      </c>
      <c r="C117" s="2" t="s">
        <v>11</v>
      </c>
      <c r="D117" s="2">
        <v>60041</v>
      </c>
      <c r="E117" s="5">
        <v>44938</v>
      </c>
      <c r="F117" s="5">
        <v>44978</v>
      </c>
      <c r="G117" s="10">
        <v>492500</v>
      </c>
      <c r="H117" s="10">
        <v>492500</v>
      </c>
      <c r="I117" s="3" t="s">
        <v>13</v>
      </c>
      <c r="J117" s="3" t="s">
        <v>14</v>
      </c>
      <c r="K117" s="4"/>
    </row>
    <row r="118" spans="1:11" x14ac:dyDescent="0.25">
      <c r="A118" s="1">
        <v>836000453</v>
      </c>
      <c r="B118" s="6" t="s">
        <v>15</v>
      </c>
      <c r="C118" s="2" t="s">
        <v>11</v>
      </c>
      <c r="D118" s="2">
        <v>60054</v>
      </c>
      <c r="E118" s="5">
        <v>44938</v>
      </c>
      <c r="F118" s="5">
        <v>44978</v>
      </c>
      <c r="G118" s="10">
        <v>101700</v>
      </c>
      <c r="H118" s="10">
        <v>101700</v>
      </c>
      <c r="I118" s="3" t="s">
        <v>13</v>
      </c>
      <c r="J118" s="3" t="s">
        <v>14</v>
      </c>
      <c r="K118" s="4"/>
    </row>
    <row r="119" spans="1:11" x14ac:dyDescent="0.25">
      <c r="A119" s="1">
        <v>836000454</v>
      </c>
      <c r="B119" s="6" t="s">
        <v>15</v>
      </c>
      <c r="C119" s="2" t="s">
        <v>11</v>
      </c>
      <c r="D119" s="2">
        <v>60483</v>
      </c>
      <c r="E119" s="5">
        <v>44943</v>
      </c>
      <c r="F119" s="5">
        <v>44978</v>
      </c>
      <c r="G119" s="10">
        <v>42700</v>
      </c>
      <c r="H119" s="10">
        <v>42700</v>
      </c>
      <c r="I119" s="3" t="s">
        <v>13</v>
      </c>
      <c r="J119" s="3" t="s">
        <v>14</v>
      </c>
      <c r="K119" s="4"/>
    </row>
    <row r="120" spans="1:11" x14ac:dyDescent="0.25">
      <c r="A120" s="1">
        <v>836000455</v>
      </c>
      <c r="B120" s="6" t="s">
        <v>15</v>
      </c>
      <c r="C120" s="2" t="s">
        <v>11</v>
      </c>
      <c r="D120" s="2">
        <v>60736</v>
      </c>
      <c r="E120" s="5">
        <v>44945</v>
      </c>
      <c r="F120" s="5">
        <v>44978</v>
      </c>
      <c r="G120" s="10">
        <v>31100</v>
      </c>
      <c r="H120" s="10">
        <v>31100</v>
      </c>
      <c r="I120" s="3" t="s">
        <v>13</v>
      </c>
      <c r="J120" s="3" t="s">
        <v>14</v>
      </c>
      <c r="K120" s="4"/>
    </row>
    <row r="121" spans="1:11" x14ac:dyDescent="0.25">
      <c r="A121" s="1">
        <v>836000456</v>
      </c>
      <c r="B121" s="6" t="s">
        <v>15</v>
      </c>
      <c r="C121" s="2" t="s">
        <v>11</v>
      </c>
      <c r="D121" s="2">
        <v>60842</v>
      </c>
      <c r="E121" s="5">
        <v>44946</v>
      </c>
      <c r="F121" s="5">
        <v>44978</v>
      </c>
      <c r="G121" s="10">
        <v>25100</v>
      </c>
      <c r="H121" s="10">
        <v>25100</v>
      </c>
      <c r="I121" s="3" t="s">
        <v>13</v>
      </c>
      <c r="J121" s="3" t="s">
        <v>14</v>
      </c>
      <c r="K121" s="4"/>
    </row>
    <row r="122" spans="1:11" x14ac:dyDescent="0.25">
      <c r="A122" s="1">
        <v>836000457</v>
      </c>
      <c r="B122" s="6" t="s">
        <v>15</v>
      </c>
      <c r="C122" s="2" t="s">
        <v>11</v>
      </c>
      <c r="D122" s="2">
        <v>61510</v>
      </c>
      <c r="E122" s="5">
        <v>44952</v>
      </c>
      <c r="F122" s="5">
        <v>44978</v>
      </c>
      <c r="G122" s="10">
        <v>34800</v>
      </c>
      <c r="H122" s="10">
        <v>34800</v>
      </c>
      <c r="I122" s="3" t="s">
        <v>13</v>
      </c>
      <c r="J122" s="3" t="s">
        <v>14</v>
      </c>
      <c r="K122" s="4"/>
    </row>
    <row r="123" spans="1:11" x14ac:dyDescent="0.25">
      <c r="A123" s="1">
        <v>836000458</v>
      </c>
      <c r="B123" s="6" t="s">
        <v>15</v>
      </c>
      <c r="C123" s="2" t="s">
        <v>11</v>
      </c>
      <c r="D123" s="2">
        <v>61625</v>
      </c>
      <c r="E123" s="5">
        <v>44953</v>
      </c>
      <c r="F123" s="5">
        <v>44978</v>
      </c>
      <c r="G123" s="10">
        <v>25100</v>
      </c>
      <c r="H123" s="10">
        <v>25100</v>
      </c>
      <c r="I123" s="3" t="s">
        <v>13</v>
      </c>
      <c r="J123" s="3" t="s">
        <v>14</v>
      </c>
      <c r="K123" s="4"/>
    </row>
    <row r="124" spans="1:11" x14ac:dyDescent="0.25">
      <c r="A124" s="1">
        <v>836000513</v>
      </c>
      <c r="B124" s="6" t="s">
        <v>15</v>
      </c>
      <c r="C124" s="2" t="s">
        <v>11</v>
      </c>
      <c r="D124" s="2">
        <v>62029</v>
      </c>
      <c r="E124" s="5">
        <v>44957</v>
      </c>
      <c r="F124" s="5">
        <v>44978</v>
      </c>
      <c r="G124" s="10">
        <v>46400</v>
      </c>
      <c r="H124" s="10">
        <v>46400</v>
      </c>
      <c r="I124" s="3" t="s">
        <v>13</v>
      </c>
      <c r="J124" s="3" t="s">
        <v>14</v>
      </c>
      <c r="K124" s="4"/>
    </row>
    <row r="125" spans="1:11" x14ac:dyDescent="0.25">
      <c r="A125" s="1">
        <v>836000514</v>
      </c>
      <c r="B125" s="6" t="s">
        <v>15</v>
      </c>
      <c r="C125" s="2" t="s">
        <v>11</v>
      </c>
      <c r="D125" s="2">
        <v>62056</v>
      </c>
      <c r="E125" s="5">
        <v>44957</v>
      </c>
      <c r="F125" s="5">
        <v>44978</v>
      </c>
      <c r="G125" s="10">
        <v>69960</v>
      </c>
      <c r="H125" s="10">
        <v>69960</v>
      </c>
      <c r="I125" s="3" t="s">
        <v>13</v>
      </c>
      <c r="J125" s="3" t="s">
        <v>14</v>
      </c>
      <c r="K125" s="4"/>
    </row>
    <row r="126" spans="1:11" x14ac:dyDescent="0.25">
      <c r="A126" s="1">
        <v>836000459</v>
      </c>
      <c r="B126" s="6" t="s">
        <v>15</v>
      </c>
      <c r="C126" s="2" t="s">
        <v>11</v>
      </c>
      <c r="D126" s="2">
        <v>62208</v>
      </c>
      <c r="E126" s="5">
        <v>44958</v>
      </c>
      <c r="F126" s="5">
        <v>44998</v>
      </c>
      <c r="G126" s="10">
        <v>14300</v>
      </c>
      <c r="H126" s="10">
        <v>14300</v>
      </c>
      <c r="I126" s="3" t="s">
        <v>13</v>
      </c>
      <c r="J126" s="3" t="s">
        <v>14</v>
      </c>
      <c r="K126" s="4"/>
    </row>
    <row r="127" spans="1:11" x14ac:dyDescent="0.25">
      <c r="A127" s="1">
        <v>836000515</v>
      </c>
      <c r="B127" s="6" t="s">
        <v>15</v>
      </c>
      <c r="C127" s="2" t="s">
        <v>11</v>
      </c>
      <c r="D127" s="2">
        <v>63252</v>
      </c>
      <c r="E127" s="5">
        <v>44967</v>
      </c>
      <c r="F127" s="5">
        <v>44998</v>
      </c>
      <c r="G127" s="10">
        <v>46400</v>
      </c>
      <c r="H127" s="10">
        <v>46400</v>
      </c>
      <c r="I127" s="3" t="s">
        <v>13</v>
      </c>
      <c r="J127" s="3" t="s">
        <v>14</v>
      </c>
      <c r="K127" s="4"/>
    </row>
    <row r="128" spans="1:11" x14ac:dyDescent="0.25">
      <c r="A128" s="1">
        <v>836000516</v>
      </c>
      <c r="B128" s="6" t="s">
        <v>15</v>
      </c>
      <c r="C128" s="2" t="s">
        <v>11</v>
      </c>
      <c r="D128" s="2">
        <v>64532</v>
      </c>
      <c r="E128" s="5">
        <v>44978</v>
      </c>
      <c r="F128" s="5">
        <v>44998</v>
      </c>
      <c r="G128" s="10">
        <v>86075</v>
      </c>
      <c r="H128" s="10">
        <v>86075</v>
      </c>
      <c r="I128" s="3" t="s">
        <v>13</v>
      </c>
      <c r="J128" s="3" t="s">
        <v>14</v>
      </c>
      <c r="K128" s="4"/>
    </row>
    <row r="129" spans="1:11" x14ac:dyDescent="0.25">
      <c r="A129" s="1">
        <v>836000460</v>
      </c>
      <c r="B129" s="6" t="s">
        <v>15</v>
      </c>
      <c r="C129" s="2" t="s">
        <v>11</v>
      </c>
      <c r="D129" s="2">
        <v>67009</v>
      </c>
      <c r="E129" s="5">
        <v>44999</v>
      </c>
      <c r="F129" s="5">
        <v>45035</v>
      </c>
      <c r="G129" s="10">
        <v>137576</v>
      </c>
      <c r="H129" s="10">
        <v>137576</v>
      </c>
      <c r="I129" s="3" t="s">
        <v>13</v>
      </c>
      <c r="J129" s="3" t="s">
        <v>14</v>
      </c>
      <c r="K129" s="4"/>
    </row>
    <row r="130" spans="1:11" x14ac:dyDescent="0.25">
      <c r="A130" s="1">
        <v>836000461</v>
      </c>
      <c r="B130" s="6" t="s">
        <v>15</v>
      </c>
      <c r="C130" s="2" t="s">
        <v>11</v>
      </c>
      <c r="D130" s="2">
        <v>67109</v>
      </c>
      <c r="E130" s="5">
        <v>45000</v>
      </c>
      <c r="F130" s="5">
        <v>45035</v>
      </c>
      <c r="G130" s="10">
        <v>14300</v>
      </c>
      <c r="H130" s="10">
        <v>14300</v>
      </c>
      <c r="I130" s="3" t="s">
        <v>13</v>
      </c>
      <c r="J130" s="3" t="s">
        <v>14</v>
      </c>
      <c r="K130" s="4"/>
    </row>
    <row r="131" spans="1:11" x14ac:dyDescent="0.25">
      <c r="A131" s="1">
        <v>836000462</v>
      </c>
      <c r="B131" s="6" t="s">
        <v>15</v>
      </c>
      <c r="C131" s="2" t="s">
        <v>11</v>
      </c>
      <c r="D131" s="2">
        <v>70604</v>
      </c>
      <c r="E131" s="5">
        <v>45034</v>
      </c>
      <c r="F131" s="5">
        <v>45062</v>
      </c>
      <c r="G131" s="10">
        <v>14300</v>
      </c>
      <c r="H131" s="10">
        <v>14300</v>
      </c>
      <c r="I131" s="3" t="s">
        <v>13</v>
      </c>
      <c r="J131" s="3" t="s">
        <v>14</v>
      </c>
      <c r="K131" s="4"/>
    </row>
    <row r="132" spans="1:11" x14ac:dyDescent="0.25">
      <c r="A132" s="1">
        <v>836000517</v>
      </c>
      <c r="B132" s="6" t="s">
        <v>15</v>
      </c>
      <c r="C132" s="2" t="s">
        <v>11</v>
      </c>
      <c r="D132" s="2">
        <v>70592</v>
      </c>
      <c r="E132" s="5">
        <v>45034</v>
      </c>
      <c r="F132" s="5">
        <v>45062</v>
      </c>
      <c r="G132" s="10">
        <v>336800</v>
      </c>
      <c r="H132" s="10">
        <v>336800</v>
      </c>
      <c r="I132" s="3" t="s">
        <v>13</v>
      </c>
      <c r="J132" s="3" t="s">
        <v>14</v>
      </c>
      <c r="K132" s="4"/>
    </row>
    <row r="133" spans="1:11" x14ac:dyDescent="0.25">
      <c r="A133" s="1">
        <v>836000463</v>
      </c>
      <c r="B133" s="6" t="s">
        <v>15</v>
      </c>
      <c r="C133" s="2" t="s">
        <v>11</v>
      </c>
      <c r="D133" s="2">
        <v>71739</v>
      </c>
      <c r="E133" s="5">
        <v>45048</v>
      </c>
      <c r="F133" s="5">
        <v>45062</v>
      </c>
      <c r="G133" s="10">
        <v>31700</v>
      </c>
      <c r="H133" s="10">
        <v>31700</v>
      </c>
      <c r="I133" s="3" t="s">
        <v>13</v>
      </c>
      <c r="J133" s="3" t="s">
        <v>14</v>
      </c>
      <c r="K133" s="4"/>
    </row>
    <row r="134" spans="1:11" x14ac:dyDescent="0.25">
      <c r="A134" s="1">
        <v>836000518</v>
      </c>
      <c r="B134" s="6" t="s">
        <v>15</v>
      </c>
      <c r="C134" s="2" t="s">
        <v>11</v>
      </c>
      <c r="D134" s="2">
        <v>71805</v>
      </c>
      <c r="E134" s="5">
        <v>45049</v>
      </c>
      <c r="F134" s="5">
        <v>45062</v>
      </c>
      <c r="G134" s="10">
        <v>32100</v>
      </c>
      <c r="H134" s="10">
        <v>32100</v>
      </c>
      <c r="I134" s="3" t="s">
        <v>13</v>
      </c>
      <c r="J134" s="3" t="s">
        <v>14</v>
      </c>
      <c r="K134" s="4"/>
    </row>
    <row r="135" spans="1:11" x14ac:dyDescent="0.25">
      <c r="A135" s="1">
        <v>836000519</v>
      </c>
      <c r="B135" s="6" t="s">
        <v>15</v>
      </c>
      <c r="C135" s="2" t="s">
        <v>11</v>
      </c>
      <c r="D135" s="2">
        <v>72200</v>
      </c>
      <c r="E135" s="5">
        <v>45054</v>
      </c>
      <c r="F135" s="5">
        <v>45062</v>
      </c>
      <c r="G135" s="10">
        <v>65300</v>
      </c>
      <c r="H135" s="10">
        <v>65300</v>
      </c>
      <c r="I135" s="3" t="s">
        <v>13</v>
      </c>
      <c r="J135" s="3" t="s">
        <v>14</v>
      </c>
      <c r="K135" s="4"/>
    </row>
    <row r="136" spans="1:11" x14ac:dyDescent="0.25">
      <c r="H136" s="11">
        <f>SUM(H2:H135)</f>
        <v>8147052</v>
      </c>
    </row>
  </sheetData>
  <sortState ref="A2:K135">
    <sortCondition ref="E2:E13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6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1.85546875" bestFit="1" customWidth="1"/>
    <col min="2" max="2" width="30.140625" bestFit="1" customWidth="1"/>
    <col min="5" max="5" width="23.28515625" bestFit="1" customWidth="1"/>
    <col min="8" max="8" width="15.140625" bestFit="1" customWidth="1"/>
    <col min="9" max="10" width="14.85546875" bestFit="1" customWidth="1"/>
    <col min="11" max="11" width="15.140625" customWidth="1"/>
    <col min="12" max="12" width="47" bestFit="1" customWidth="1"/>
    <col min="13" max="13" width="21.42578125" bestFit="1" customWidth="1"/>
    <col min="14" max="14" width="14.85546875" bestFit="1" customWidth="1"/>
    <col min="15" max="15" width="10.140625" bestFit="1" customWidth="1"/>
    <col min="22" max="22" width="14.42578125" bestFit="1" customWidth="1"/>
    <col min="23" max="23" width="15.140625" customWidth="1"/>
    <col min="24" max="24" width="14.42578125" bestFit="1" customWidth="1"/>
    <col min="25" max="25" width="15.5703125" customWidth="1"/>
    <col min="27" max="27" width="18.140625" customWidth="1"/>
    <col min="28" max="28" width="16.28515625" customWidth="1"/>
    <col min="29" max="29" width="20.28515625" customWidth="1"/>
    <col min="30" max="30" width="22.4257812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75" customFormat="1" x14ac:dyDescent="0.25">
      <c r="I1" s="75">
        <f>SUBTOTAL(9,I3:I136)</f>
        <v>8178752</v>
      </c>
      <c r="J1" s="75">
        <f>SUBTOTAL(9,J3:J136)</f>
        <v>8147052</v>
      </c>
      <c r="N1" s="75">
        <f>SUBTOTAL(9,N3:N136)</f>
        <v>5350941</v>
      </c>
      <c r="O1" s="75">
        <f>SUBTOTAL(9,O3:O136)</f>
        <v>46000</v>
      </c>
      <c r="R1" s="75">
        <f>SUBTOTAL(9,R3:R136)</f>
        <v>0</v>
      </c>
      <c r="S1" s="75">
        <f>SUBTOTAL(9,S3:S136)</f>
        <v>0</v>
      </c>
      <c r="V1" s="75">
        <f>SUBTOTAL(9,V3:V136)</f>
        <v>3400</v>
      </c>
      <c r="X1" s="75">
        <f>SUBTOTAL(9,X3:X136)</f>
        <v>5350941</v>
      </c>
      <c r="AA1" s="75">
        <f>SUBTOTAL(9,AA3:AA136)</f>
        <v>1046471</v>
      </c>
    </row>
    <row r="2" spans="1:41" s="76" customFormat="1" ht="60" x14ac:dyDescent="0.25">
      <c r="A2" s="64" t="s">
        <v>0</v>
      </c>
      <c r="B2" s="64" t="s">
        <v>54</v>
      </c>
      <c r="C2" s="64" t="s">
        <v>2</v>
      </c>
      <c r="D2" s="64" t="s">
        <v>55</v>
      </c>
      <c r="E2" s="65" t="s">
        <v>56</v>
      </c>
      <c r="F2" s="64" t="s">
        <v>57</v>
      </c>
      <c r="G2" s="64" t="s">
        <v>58</v>
      </c>
      <c r="H2" s="64" t="s">
        <v>59</v>
      </c>
      <c r="I2" s="66" t="s">
        <v>60</v>
      </c>
      <c r="J2" s="66" t="s">
        <v>61</v>
      </c>
      <c r="K2" s="64" t="s">
        <v>62</v>
      </c>
      <c r="L2" s="67" t="s">
        <v>63</v>
      </c>
      <c r="M2" s="67" t="s">
        <v>64</v>
      </c>
      <c r="N2" s="68" t="s">
        <v>65</v>
      </c>
      <c r="O2" s="68" t="s">
        <v>66</v>
      </c>
      <c r="P2" s="64" t="s">
        <v>67</v>
      </c>
      <c r="Q2" s="66" t="s">
        <v>68</v>
      </c>
      <c r="R2" s="69" t="s">
        <v>69</v>
      </c>
      <c r="S2" s="69" t="s">
        <v>70</v>
      </c>
      <c r="T2" s="66" t="s">
        <v>71</v>
      </c>
      <c r="U2" s="66" t="s">
        <v>72</v>
      </c>
      <c r="V2" s="70" t="s">
        <v>73</v>
      </c>
      <c r="W2" s="70" t="s">
        <v>74</v>
      </c>
      <c r="X2" s="70" t="s">
        <v>75</v>
      </c>
      <c r="Y2" s="70" t="s">
        <v>76</v>
      </c>
      <c r="Z2" s="66" t="s">
        <v>77</v>
      </c>
      <c r="AA2" s="68" t="s">
        <v>78</v>
      </c>
      <c r="AB2" s="68" t="s">
        <v>79</v>
      </c>
      <c r="AC2" s="67" t="s">
        <v>80</v>
      </c>
      <c r="AD2" s="67" t="s">
        <v>81</v>
      </c>
      <c r="AE2" s="64" t="s">
        <v>82</v>
      </c>
      <c r="AF2" s="64" t="s">
        <v>83</v>
      </c>
      <c r="AG2" s="65" t="s">
        <v>84</v>
      </c>
      <c r="AH2" s="64" t="s">
        <v>85</v>
      </c>
      <c r="AI2" s="64" t="s">
        <v>86</v>
      </c>
      <c r="AJ2" s="64" t="s">
        <v>87</v>
      </c>
      <c r="AK2" s="64" t="s">
        <v>88</v>
      </c>
      <c r="AL2" s="64" t="s">
        <v>89</v>
      </c>
      <c r="AM2" s="66" t="s">
        <v>90</v>
      </c>
      <c r="AN2" s="66" t="s">
        <v>91</v>
      </c>
      <c r="AO2" s="64" t="s">
        <v>92</v>
      </c>
    </row>
    <row r="3" spans="1:41" x14ac:dyDescent="0.25">
      <c r="A3" s="71">
        <v>836000386</v>
      </c>
      <c r="B3" s="71" t="s">
        <v>15</v>
      </c>
      <c r="C3" s="71"/>
      <c r="D3" s="71">
        <v>321051</v>
      </c>
      <c r="E3" s="71" t="s">
        <v>93</v>
      </c>
      <c r="F3" s="71"/>
      <c r="G3" s="71">
        <v>321051</v>
      </c>
      <c r="H3" s="72">
        <v>44159</v>
      </c>
      <c r="I3" s="73">
        <v>35100</v>
      </c>
      <c r="J3" s="73">
        <v>3400</v>
      </c>
      <c r="K3" s="71" t="s">
        <v>94</v>
      </c>
      <c r="L3" s="71" t="s">
        <v>244</v>
      </c>
      <c r="M3" s="71"/>
      <c r="N3" s="73">
        <v>0</v>
      </c>
      <c r="O3" s="73">
        <v>0</v>
      </c>
      <c r="P3" s="71" t="s">
        <v>95</v>
      </c>
      <c r="Q3" s="73">
        <v>35100</v>
      </c>
      <c r="R3" s="73">
        <v>0</v>
      </c>
      <c r="S3" s="73">
        <v>0</v>
      </c>
      <c r="T3" s="73">
        <v>0</v>
      </c>
      <c r="U3" s="73">
        <v>31700</v>
      </c>
      <c r="V3" s="73">
        <v>3400</v>
      </c>
      <c r="W3" s="71"/>
      <c r="X3" s="73">
        <v>0</v>
      </c>
      <c r="Y3" s="71"/>
      <c r="Z3" s="73">
        <v>0</v>
      </c>
      <c r="AA3" s="73">
        <v>0</v>
      </c>
      <c r="AB3" s="73">
        <v>0</v>
      </c>
      <c r="AC3" s="71"/>
      <c r="AD3" s="71"/>
      <c r="AE3" s="72">
        <v>44217</v>
      </c>
      <c r="AF3" s="71"/>
      <c r="AG3" s="71">
        <v>2</v>
      </c>
      <c r="AH3" s="71"/>
      <c r="AI3" s="71"/>
      <c r="AJ3" s="71">
        <v>2</v>
      </c>
      <c r="AK3" s="71">
        <v>20230322</v>
      </c>
      <c r="AL3" s="71">
        <v>20230307</v>
      </c>
      <c r="AM3" s="73">
        <v>35100</v>
      </c>
      <c r="AN3" s="73">
        <v>3400</v>
      </c>
      <c r="AO3" s="72">
        <v>45107</v>
      </c>
    </row>
    <row r="4" spans="1:41" x14ac:dyDescent="0.25">
      <c r="A4" s="71">
        <v>836000386</v>
      </c>
      <c r="B4" s="71" t="s">
        <v>15</v>
      </c>
      <c r="C4" s="71" t="s">
        <v>11</v>
      </c>
      <c r="D4" s="71">
        <v>67009</v>
      </c>
      <c r="E4" s="71" t="s">
        <v>96</v>
      </c>
      <c r="F4" s="71"/>
      <c r="G4" s="71"/>
      <c r="H4" s="72">
        <v>44999</v>
      </c>
      <c r="I4" s="73">
        <v>137576</v>
      </c>
      <c r="J4" s="73">
        <v>137576</v>
      </c>
      <c r="K4" s="71" t="s">
        <v>97</v>
      </c>
      <c r="L4" s="71" t="s">
        <v>98</v>
      </c>
      <c r="M4" s="71"/>
      <c r="N4" s="73">
        <v>0</v>
      </c>
      <c r="O4" s="73">
        <v>0</v>
      </c>
      <c r="P4" s="71" t="s">
        <v>99</v>
      </c>
      <c r="Q4" s="73">
        <v>0</v>
      </c>
      <c r="R4" s="73">
        <v>0</v>
      </c>
      <c r="S4" s="73">
        <v>0</v>
      </c>
      <c r="T4" s="73">
        <v>0</v>
      </c>
      <c r="U4" s="73">
        <v>0</v>
      </c>
      <c r="V4" s="73">
        <v>0</v>
      </c>
      <c r="W4" s="71"/>
      <c r="X4" s="73">
        <v>0</v>
      </c>
      <c r="Y4" s="71"/>
      <c r="Z4" s="73">
        <v>0</v>
      </c>
      <c r="AA4" s="73">
        <v>0</v>
      </c>
      <c r="AB4" s="73">
        <v>0</v>
      </c>
      <c r="AC4" s="71"/>
      <c r="AD4" s="71"/>
      <c r="AE4" s="72">
        <v>45035</v>
      </c>
      <c r="AF4" s="71"/>
      <c r="AG4" s="71"/>
      <c r="AH4" s="71"/>
      <c r="AI4" s="71"/>
      <c r="AJ4" s="71"/>
      <c r="AK4" s="71"/>
      <c r="AL4" s="71"/>
      <c r="AM4" s="73">
        <v>0</v>
      </c>
      <c r="AN4" s="73">
        <v>0</v>
      </c>
      <c r="AO4" s="72">
        <v>45107</v>
      </c>
    </row>
    <row r="5" spans="1:41" x14ac:dyDescent="0.25">
      <c r="A5" s="71">
        <v>836000386</v>
      </c>
      <c r="B5" s="71" t="s">
        <v>15</v>
      </c>
      <c r="C5" s="71" t="s">
        <v>11</v>
      </c>
      <c r="D5" s="71">
        <v>67109</v>
      </c>
      <c r="E5" s="71" t="s">
        <v>100</v>
      </c>
      <c r="F5" s="71"/>
      <c r="G5" s="71"/>
      <c r="H5" s="72">
        <v>45000</v>
      </c>
      <c r="I5" s="73">
        <v>14300</v>
      </c>
      <c r="J5" s="73">
        <v>14300</v>
      </c>
      <c r="K5" s="71" t="s">
        <v>97</v>
      </c>
      <c r="L5" s="71" t="s">
        <v>98</v>
      </c>
      <c r="M5" s="71"/>
      <c r="N5" s="73">
        <v>0</v>
      </c>
      <c r="O5" s="73">
        <v>0</v>
      </c>
      <c r="P5" s="71" t="s">
        <v>99</v>
      </c>
      <c r="Q5" s="73">
        <v>0</v>
      </c>
      <c r="R5" s="73">
        <v>0</v>
      </c>
      <c r="S5" s="73">
        <v>0</v>
      </c>
      <c r="T5" s="73">
        <v>0</v>
      </c>
      <c r="U5" s="73">
        <v>0</v>
      </c>
      <c r="V5" s="73">
        <v>0</v>
      </c>
      <c r="W5" s="71"/>
      <c r="X5" s="73">
        <v>0</v>
      </c>
      <c r="Y5" s="71"/>
      <c r="Z5" s="73">
        <v>0</v>
      </c>
      <c r="AA5" s="73">
        <v>0</v>
      </c>
      <c r="AB5" s="73">
        <v>0</v>
      </c>
      <c r="AC5" s="71"/>
      <c r="AD5" s="71"/>
      <c r="AE5" s="72">
        <v>45035</v>
      </c>
      <c r="AF5" s="71"/>
      <c r="AG5" s="71"/>
      <c r="AH5" s="71"/>
      <c r="AI5" s="71"/>
      <c r="AJ5" s="71"/>
      <c r="AK5" s="71"/>
      <c r="AL5" s="71"/>
      <c r="AM5" s="73">
        <v>0</v>
      </c>
      <c r="AN5" s="73">
        <v>0</v>
      </c>
      <c r="AO5" s="72">
        <v>45107</v>
      </c>
    </row>
    <row r="6" spans="1:41" x14ac:dyDescent="0.25">
      <c r="A6" s="71">
        <v>836000386</v>
      </c>
      <c r="B6" s="71" t="s">
        <v>15</v>
      </c>
      <c r="C6" s="71" t="s">
        <v>12</v>
      </c>
      <c r="D6" s="71">
        <v>299774</v>
      </c>
      <c r="E6" s="71" t="s">
        <v>101</v>
      </c>
      <c r="F6" s="71"/>
      <c r="G6" s="71"/>
      <c r="H6" s="72">
        <v>43893</v>
      </c>
      <c r="I6" s="73">
        <v>66500</v>
      </c>
      <c r="J6" s="73">
        <v>66500</v>
      </c>
      <c r="K6" s="71" t="s">
        <v>97</v>
      </c>
      <c r="L6" s="71" t="s">
        <v>98</v>
      </c>
      <c r="M6" s="71"/>
      <c r="N6" s="73">
        <v>0</v>
      </c>
      <c r="O6" s="73">
        <v>0</v>
      </c>
      <c r="P6" s="71" t="s">
        <v>99</v>
      </c>
      <c r="Q6" s="73">
        <v>0</v>
      </c>
      <c r="R6" s="73">
        <v>0</v>
      </c>
      <c r="S6" s="73">
        <v>0</v>
      </c>
      <c r="T6" s="73">
        <v>0</v>
      </c>
      <c r="U6" s="73">
        <v>0</v>
      </c>
      <c r="V6" s="73">
        <v>0</v>
      </c>
      <c r="W6" s="71"/>
      <c r="X6" s="73">
        <v>0</v>
      </c>
      <c r="Y6" s="71"/>
      <c r="Z6" s="73">
        <v>0</v>
      </c>
      <c r="AA6" s="73">
        <v>0</v>
      </c>
      <c r="AB6" s="73">
        <v>0</v>
      </c>
      <c r="AC6" s="71"/>
      <c r="AD6" s="71"/>
      <c r="AE6" s="72">
        <v>44171</v>
      </c>
      <c r="AF6" s="71"/>
      <c r="AG6" s="71"/>
      <c r="AH6" s="71"/>
      <c r="AI6" s="71"/>
      <c r="AJ6" s="71"/>
      <c r="AK6" s="71"/>
      <c r="AL6" s="71"/>
      <c r="AM6" s="73">
        <v>0</v>
      </c>
      <c r="AN6" s="73">
        <v>0</v>
      </c>
      <c r="AO6" s="72">
        <v>45107</v>
      </c>
    </row>
    <row r="7" spans="1:41" x14ac:dyDescent="0.25">
      <c r="A7" s="71">
        <v>836000386</v>
      </c>
      <c r="B7" s="71" t="s">
        <v>15</v>
      </c>
      <c r="C7" s="71" t="s">
        <v>12</v>
      </c>
      <c r="D7" s="71">
        <v>299965</v>
      </c>
      <c r="E7" s="71" t="s">
        <v>102</v>
      </c>
      <c r="F7" s="71"/>
      <c r="G7" s="71"/>
      <c r="H7" s="72">
        <v>43924</v>
      </c>
      <c r="I7" s="73">
        <v>64100</v>
      </c>
      <c r="J7" s="73">
        <v>64100</v>
      </c>
      <c r="K7" s="71" t="s">
        <v>97</v>
      </c>
      <c r="L7" s="71" t="s">
        <v>98</v>
      </c>
      <c r="M7" s="71"/>
      <c r="N7" s="73">
        <v>0</v>
      </c>
      <c r="O7" s="73">
        <v>0</v>
      </c>
      <c r="P7" s="71" t="s">
        <v>99</v>
      </c>
      <c r="Q7" s="73">
        <v>0</v>
      </c>
      <c r="R7" s="73">
        <v>0</v>
      </c>
      <c r="S7" s="73">
        <v>0</v>
      </c>
      <c r="T7" s="73">
        <v>0</v>
      </c>
      <c r="U7" s="73">
        <v>0</v>
      </c>
      <c r="V7" s="73">
        <v>0</v>
      </c>
      <c r="W7" s="71"/>
      <c r="X7" s="73">
        <v>0</v>
      </c>
      <c r="Y7" s="71"/>
      <c r="Z7" s="73">
        <v>0</v>
      </c>
      <c r="AA7" s="73">
        <v>0</v>
      </c>
      <c r="AB7" s="73">
        <v>0</v>
      </c>
      <c r="AC7" s="71"/>
      <c r="AD7" s="71"/>
      <c r="AE7" s="72">
        <v>44171</v>
      </c>
      <c r="AF7" s="71"/>
      <c r="AG7" s="71"/>
      <c r="AH7" s="71"/>
      <c r="AI7" s="71"/>
      <c r="AJ7" s="71"/>
      <c r="AK7" s="71"/>
      <c r="AL7" s="71"/>
      <c r="AM7" s="73">
        <v>0</v>
      </c>
      <c r="AN7" s="73">
        <v>0</v>
      </c>
      <c r="AO7" s="72">
        <v>45107</v>
      </c>
    </row>
    <row r="8" spans="1:41" x14ac:dyDescent="0.25">
      <c r="A8" s="71">
        <v>836000386</v>
      </c>
      <c r="B8" s="71" t="s">
        <v>15</v>
      </c>
      <c r="C8" s="71" t="s">
        <v>12</v>
      </c>
      <c r="D8" s="71">
        <v>299967</v>
      </c>
      <c r="E8" s="71" t="s">
        <v>103</v>
      </c>
      <c r="F8" s="71"/>
      <c r="G8" s="71"/>
      <c r="H8" s="72">
        <v>43924</v>
      </c>
      <c r="I8" s="73">
        <v>19000</v>
      </c>
      <c r="J8" s="73">
        <v>19000</v>
      </c>
      <c r="K8" s="71" t="s">
        <v>97</v>
      </c>
      <c r="L8" s="71" t="s">
        <v>98</v>
      </c>
      <c r="M8" s="71"/>
      <c r="N8" s="73">
        <v>0</v>
      </c>
      <c r="O8" s="73">
        <v>0</v>
      </c>
      <c r="P8" s="71" t="s">
        <v>99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1"/>
      <c r="X8" s="73">
        <v>0</v>
      </c>
      <c r="Y8" s="71"/>
      <c r="Z8" s="73">
        <v>0</v>
      </c>
      <c r="AA8" s="73">
        <v>0</v>
      </c>
      <c r="AB8" s="73">
        <v>0</v>
      </c>
      <c r="AC8" s="71"/>
      <c r="AD8" s="71"/>
      <c r="AE8" s="72">
        <v>44171</v>
      </c>
      <c r="AF8" s="71"/>
      <c r="AG8" s="71"/>
      <c r="AH8" s="71"/>
      <c r="AI8" s="71"/>
      <c r="AJ8" s="71"/>
      <c r="AK8" s="71"/>
      <c r="AL8" s="71"/>
      <c r="AM8" s="73">
        <v>0</v>
      </c>
      <c r="AN8" s="73">
        <v>0</v>
      </c>
      <c r="AO8" s="72">
        <v>45107</v>
      </c>
    </row>
    <row r="9" spans="1:41" x14ac:dyDescent="0.25">
      <c r="A9" s="71">
        <v>836000386</v>
      </c>
      <c r="B9" s="71" t="s">
        <v>15</v>
      </c>
      <c r="C9" s="71" t="s">
        <v>12</v>
      </c>
      <c r="D9" s="71">
        <v>299991</v>
      </c>
      <c r="E9" s="71" t="s">
        <v>104</v>
      </c>
      <c r="F9" s="71"/>
      <c r="G9" s="71"/>
      <c r="H9" s="72">
        <v>43924</v>
      </c>
      <c r="I9" s="73">
        <v>10500</v>
      </c>
      <c r="J9" s="73">
        <v>10500</v>
      </c>
      <c r="K9" s="71" t="s">
        <v>97</v>
      </c>
      <c r="L9" s="71" t="s">
        <v>98</v>
      </c>
      <c r="M9" s="71"/>
      <c r="N9" s="73">
        <v>0</v>
      </c>
      <c r="O9" s="73">
        <v>0</v>
      </c>
      <c r="P9" s="71" t="s">
        <v>99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1"/>
      <c r="X9" s="73">
        <v>0</v>
      </c>
      <c r="Y9" s="71"/>
      <c r="Z9" s="73">
        <v>0</v>
      </c>
      <c r="AA9" s="73">
        <v>0</v>
      </c>
      <c r="AB9" s="73">
        <v>0</v>
      </c>
      <c r="AC9" s="71"/>
      <c r="AD9" s="71"/>
      <c r="AE9" s="72">
        <v>44171</v>
      </c>
      <c r="AF9" s="71"/>
      <c r="AG9" s="71"/>
      <c r="AH9" s="71"/>
      <c r="AI9" s="71"/>
      <c r="AJ9" s="71"/>
      <c r="AK9" s="71"/>
      <c r="AL9" s="71"/>
      <c r="AM9" s="73">
        <v>0</v>
      </c>
      <c r="AN9" s="73">
        <v>0</v>
      </c>
      <c r="AO9" s="72">
        <v>45107</v>
      </c>
    </row>
    <row r="10" spans="1:41" x14ac:dyDescent="0.25">
      <c r="A10" s="71">
        <v>836000386</v>
      </c>
      <c r="B10" s="71" t="s">
        <v>15</v>
      </c>
      <c r="C10" s="71" t="s">
        <v>12</v>
      </c>
      <c r="D10" s="71">
        <v>300117</v>
      </c>
      <c r="E10" s="71" t="s">
        <v>105</v>
      </c>
      <c r="F10" s="71"/>
      <c r="G10" s="71"/>
      <c r="H10" s="72">
        <v>43924</v>
      </c>
      <c r="I10" s="73">
        <v>31700</v>
      </c>
      <c r="J10" s="73">
        <v>31700</v>
      </c>
      <c r="K10" s="71" t="s">
        <v>97</v>
      </c>
      <c r="L10" s="71" t="s">
        <v>98</v>
      </c>
      <c r="M10" s="71"/>
      <c r="N10" s="73">
        <v>0</v>
      </c>
      <c r="O10" s="73">
        <v>0</v>
      </c>
      <c r="P10" s="71" t="s">
        <v>99</v>
      </c>
      <c r="Q10" s="73">
        <v>0</v>
      </c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1"/>
      <c r="X10" s="73">
        <v>0</v>
      </c>
      <c r="Y10" s="71"/>
      <c r="Z10" s="73">
        <v>0</v>
      </c>
      <c r="AA10" s="73">
        <v>0</v>
      </c>
      <c r="AB10" s="73">
        <v>0</v>
      </c>
      <c r="AC10" s="71"/>
      <c r="AD10" s="71"/>
      <c r="AE10" s="72">
        <v>44171</v>
      </c>
      <c r="AF10" s="71"/>
      <c r="AG10" s="71"/>
      <c r="AH10" s="71"/>
      <c r="AI10" s="71"/>
      <c r="AJ10" s="71"/>
      <c r="AK10" s="71"/>
      <c r="AL10" s="71"/>
      <c r="AM10" s="73">
        <v>0</v>
      </c>
      <c r="AN10" s="73">
        <v>0</v>
      </c>
      <c r="AO10" s="72">
        <v>45107</v>
      </c>
    </row>
    <row r="11" spans="1:41" x14ac:dyDescent="0.25">
      <c r="A11" s="71">
        <v>836000386</v>
      </c>
      <c r="B11" s="71" t="s">
        <v>15</v>
      </c>
      <c r="C11" s="71" t="s">
        <v>12</v>
      </c>
      <c r="D11" s="71">
        <v>301328</v>
      </c>
      <c r="E11" s="71" t="s">
        <v>106</v>
      </c>
      <c r="F11" s="71"/>
      <c r="G11" s="71"/>
      <c r="H11" s="72">
        <v>44168</v>
      </c>
      <c r="I11" s="73">
        <v>551100</v>
      </c>
      <c r="J11" s="73">
        <v>551100</v>
      </c>
      <c r="K11" s="71" t="s">
        <v>97</v>
      </c>
      <c r="L11" s="71" t="s">
        <v>98</v>
      </c>
      <c r="M11" s="71"/>
      <c r="N11" s="73">
        <v>0</v>
      </c>
      <c r="O11" s="73">
        <v>0</v>
      </c>
      <c r="P11" s="71" t="s">
        <v>99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1"/>
      <c r="X11" s="73">
        <v>0</v>
      </c>
      <c r="Y11" s="71"/>
      <c r="Z11" s="73">
        <v>0</v>
      </c>
      <c r="AA11" s="73">
        <v>0</v>
      </c>
      <c r="AB11" s="73">
        <v>0</v>
      </c>
      <c r="AC11" s="71"/>
      <c r="AD11" s="71"/>
      <c r="AE11" s="72">
        <v>44171</v>
      </c>
      <c r="AF11" s="71"/>
      <c r="AG11" s="71"/>
      <c r="AH11" s="71"/>
      <c r="AI11" s="71"/>
      <c r="AJ11" s="71"/>
      <c r="AK11" s="71"/>
      <c r="AL11" s="71"/>
      <c r="AM11" s="73">
        <v>0</v>
      </c>
      <c r="AN11" s="73">
        <v>0</v>
      </c>
      <c r="AO11" s="72">
        <v>45107</v>
      </c>
    </row>
    <row r="12" spans="1:41" x14ac:dyDescent="0.25">
      <c r="A12" s="71">
        <v>836000386</v>
      </c>
      <c r="B12" s="71" t="s">
        <v>15</v>
      </c>
      <c r="C12" s="71" t="s">
        <v>12</v>
      </c>
      <c r="D12" s="71">
        <v>301396</v>
      </c>
      <c r="E12" s="71" t="s">
        <v>107</v>
      </c>
      <c r="F12" s="71"/>
      <c r="G12" s="71"/>
      <c r="H12" s="72">
        <v>43903</v>
      </c>
      <c r="I12" s="73">
        <v>31700</v>
      </c>
      <c r="J12" s="73">
        <v>31700</v>
      </c>
      <c r="K12" s="71" t="s">
        <v>97</v>
      </c>
      <c r="L12" s="71" t="s">
        <v>98</v>
      </c>
      <c r="M12" s="71"/>
      <c r="N12" s="73">
        <v>0</v>
      </c>
      <c r="O12" s="73">
        <v>0</v>
      </c>
      <c r="P12" s="71" t="s">
        <v>99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1"/>
      <c r="X12" s="73">
        <v>0</v>
      </c>
      <c r="Y12" s="71"/>
      <c r="Z12" s="73">
        <v>0</v>
      </c>
      <c r="AA12" s="73">
        <v>0</v>
      </c>
      <c r="AB12" s="73">
        <v>0</v>
      </c>
      <c r="AC12" s="71"/>
      <c r="AD12" s="71"/>
      <c r="AE12" s="72">
        <v>44171</v>
      </c>
      <c r="AF12" s="71"/>
      <c r="AG12" s="71"/>
      <c r="AH12" s="71"/>
      <c r="AI12" s="71"/>
      <c r="AJ12" s="71"/>
      <c r="AK12" s="71"/>
      <c r="AL12" s="71"/>
      <c r="AM12" s="73">
        <v>0</v>
      </c>
      <c r="AN12" s="73">
        <v>0</v>
      </c>
      <c r="AO12" s="72">
        <v>45107</v>
      </c>
    </row>
    <row r="13" spans="1:41" x14ac:dyDescent="0.25">
      <c r="A13" s="71">
        <v>836000386</v>
      </c>
      <c r="B13" s="71" t="s">
        <v>15</v>
      </c>
      <c r="C13" s="71" t="s">
        <v>12</v>
      </c>
      <c r="D13" s="71">
        <v>301411</v>
      </c>
      <c r="E13" s="71" t="s">
        <v>108</v>
      </c>
      <c r="F13" s="71"/>
      <c r="G13" s="71"/>
      <c r="H13" s="72">
        <v>43903</v>
      </c>
      <c r="I13" s="73">
        <v>7140</v>
      </c>
      <c r="J13" s="73">
        <v>7140</v>
      </c>
      <c r="K13" s="71" t="s">
        <v>97</v>
      </c>
      <c r="L13" s="71" t="s">
        <v>98</v>
      </c>
      <c r="M13" s="71"/>
      <c r="N13" s="73">
        <v>0</v>
      </c>
      <c r="O13" s="73">
        <v>0</v>
      </c>
      <c r="P13" s="71" t="s">
        <v>99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1"/>
      <c r="X13" s="73">
        <v>0</v>
      </c>
      <c r="Y13" s="71"/>
      <c r="Z13" s="73">
        <v>0</v>
      </c>
      <c r="AA13" s="73">
        <v>0</v>
      </c>
      <c r="AB13" s="73">
        <v>0</v>
      </c>
      <c r="AC13" s="71"/>
      <c r="AD13" s="71"/>
      <c r="AE13" s="72">
        <v>44171</v>
      </c>
      <c r="AF13" s="71"/>
      <c r="AG13" s="71"/>
      <c r="AH13" s="71"/>
      <c r="AI13" s="71"/>
      <c r="AJ13" s="71"/>
      <c r="AK13" s="71"/>
      <c r="AL13" s="71"/>
      <c r="AM13" s="73">
        <v>0</v>
      </c>
      <c r="AN13" s="73">
        <v>0</v>
      </c>
      <c r="AO13" s="72">
        <v>45107</v>
      </c>
    </row>
    <row r="14" spans="1:41" x14ac:dyDescent="0.25">
      <c r="A14" s="71">
        <v>836000386</v>
      </c>
      <c r="B14" s="71" t="s">
        <v>15</v>
      </c>
      <c r="C14" s="71" t="s">
        <v>12</v>
      </c>
      <c r="D14" s="71">
        <v>301872</v>
      </c>
      <c r="E14" s="71" t="s">
        <v>109</v>
      </c>
      <c r="F14" s="71"/>
      <c r="G14" s="71"/>
      <c r="H14" s="72">
        <v>43907</v>
      </c>
      <c r="I14" s="73">
        <v>31700</v>
      </c>
      <c r="J14" s="73">
        <v>31700</v>
      </c>
      <c r="K14" s="71" t="s">
        <v>97</v>
      </c>
      <c r="L14" s="71" t="s">
        <v>98</v>
      </c>
      <c r="M14" s="71"/>
      <c r="N14" s="73">
        <v>0</v>
      </c>
      <c r="O14" s="73">
        <v>0</v>
      </c>
      <c r="P14" s="71" t="s">
        <v>99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1"/>
      <c r="X14" s="73">
        <v>0</v>
      </c>
      <c r="Y14" s="71"/>
      <c r="Z14" s="73">
        <v>0</v>
      </c>
      <c r="AA14" s="73">
        <v>0</v>
      </c>
      <c r="AB14" s="73">
        <v>0</v>
      </c>
      <c r="AC14" s="71"/>
      <c r="AD14" s="71"/>
      <c r="AE14" s="72">
        <v>44171</v>
      </c>
      <c r="AF14" s="71"/>
      <c r="AG14" s="71"/>
      <c r="AH14" s="71"/>
      <c r="AI14" s="71"/>
      <c r="AJ14" s="71"/>
      <c r="AK14" s="71"/>
      <c r="AL14" s="71"/>
      <c r="AM14" s="73">
        <v>0</v>
      </c>
      <c r="AN14" s="73">
        <v>0</v>
      </c>
      <c r="AO14" s="72">
        <v>45107</v>
      </c>
    </row>
    <row r="15" spans="1:41" x14ac:dyDescent="0.25">
      <c r="A15" s="71">
        <v>836000386</v>
      </c>
      <c r="B15" s="71" t="s">
        <v>15</v>
      </c>
      <c r="C15" s="71" t="s">
        <v>12</v>
      </c>
      <c r="D15" s="71">
        <v>301881</v>
      </c>
      <c r="E15" s="71" t="s">
        <v>110</v>
      </c>
      <c r="F15" s="71"/>
      <c r="G15" s="71"/>
      <c r="H15" s="72">
        <v>43907</v>
      </c>
      <c r="I15" s="73">
        <v>53240</v>
      </c>
      <c r="J15" s="73">
        <v>53240</v>
      </c>
      <c r="K15" s="71" t="s">
        <v>97</v>
      </c>
      <c r="L15" s="71" t="s">
        <v>98</v>
      </c>
      <c r="M15" s="71"/>
      <c r="N15" s="73">
        <v>0</v>
      </c>
      <c r="O15" s="73">
        <v>0</v>
      </c>
      <c r="P15" s="71" t="s">
        <v>99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1"/>
      <c r="X15" s="73">
        <v>0</v>
      </c>
      <c r="Y15" s="71"/>
      <c r="Z15" s="73">
        <v>0</v>
      </c>
      <c r="AA15" s="73">
        <v>0</v>
      </c>
      <c r="AB15" s="73">
        <v>0</v>
      </c>
      <c r="AC15" s="71"/>
      <c r="AD15" s="71"/>
      <c r="AE15" s="72">
        <v>44171</v>
      </c>
      <c r="AF15" s="71"/>
      <c r="AG15" s="71"/>
      <c r="AH15" s="71"/>
      <c r="AI15" s="71"/>
      <c r="AJ15" s="71"/>
      <c r="AK15" s="71"/>
      <c r="AL15" s="71"/>
      <c r="AM15" s="73">
        <v>0</v>
      </c>
      <c r="AN15" s="73">
        <v>0</v>
      </c>
      <c r="AO15" s="72">
        <v>45107</v>
      </c>
    </row>
    <row r="16" spans="1:41" x14ac:dyDescent="0.25">
      <c r="A16" s="71">
        <v>836000386</v>
      </c>
      <c r="B16" s="71" t="s">
        <v>15</v>
      </c>
      <c r="C16" s="71" t="s">
        <v>12</v>
      </c>
      <c r="D16" s="71">
        <v>302604</v>
      </c>
      <c r="E16" s="71" t="s">
        <v>111</v>
      </c>
      <c r="F16" s="71"/>
      <c r="G16" s="71"/>
      <c r="H16" s="72">
        <v>43914</v>
      </c>
      <c r="I16" s="73">
        <v>43200</v>
      </c>
      <c r="J16" s="73">
        <v>43200</v>
      </c>
      <c r="K16" s="71" t="s">
        <v>97</v>
      </c>
      <c r="L16" s="71" t="s">
        <v>98</v>
      </c>
      <c r="M16" s="71"/>
      <c r="N16" s="73">
        <v>0</v>
      </c>
      <c r="O16" s="73">
        <v>0</v>
      </c>
      <c r="P16" s="71" t="s">
        <v>99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1"/>
      <c r="X16" s="73">
        <v>0</v>
      </c>
      <c r="Y16" s="71"/>
      <c r="Z16" s="73">
        <v>0</v>
      </c>
      <c r="AA16" s="73">
        <v>0</v>
      </c>
      <c r="AB16" s="73">
        <v>0</v>
      </c>
      <c r="AC16" s="71"/>
      <c r="AD16" s="71"/>
      <c r="AE16" s="72">
        <v>44171</v>
      </c>
      <c r="AF16" s="71"/>
      <c r="AG16" s="71"/>
      <c r="AH16" s="71"/>
      <c r="AI16" s="71"/>
      <c r="AJ16" s="71"/>
      <c r="AK16" s="71"/>
      <c r="AL16" s="71"/>
      <c r="AM16" s="73">
        <v>0</v>
      </c>
      <c r="AN16" s="73">
        <v>0</v>
      </c>
      <c r="AO16" s="72">
        <v>45107</v>
      </c>
    </row>
    <row r="17" spans="1:41" x14ac:dyDescent="0.25">
      <c r="A17" s="71">
        <v>836000386</v>
      </c>
      <c r="B17" s="71" t="s">
        <v>15</v>
      </c>
      <c r="C17" s="71" t="s">
        <v>12</v>
      </c>
      <c r="D17" s="71">
        <v>303001</v>
      </c>
      <c r="E17" s="71" t="s">
        <v>112</v>
      </c>
      <c r="F17" s="71"/>
      <c r="G17" s="71"/>
      <c r="H17" s="72">
        <v>43920</v>
      </c>
      <c r="I17" s="73">
        <v>57600</v>
      </c>
      <c r="J17" s="73">
        <v>57600</v>
      </c>
      <c r="K17" s="71" t="s">
        <v>97</v>
      </c>
      <c r="L17" s="71" t="s">
        <v>98</v>
      </c>
      <c r="M17" s="71"/>
      <c r="N17" s="73">
        <v>0</v>
      </c>
      <c r="O17" s="73">
        <v>0</v>
      </c>
      <c r="P17" s="71" t="s">
        <v>99</v>
      </c>
      <c r="Q17" s="73">
        <v>0</v>
      </c>
      <c r="R17" s="73">
        <v>0</v>
      </c>
      <c r="S17" s="73">
        <v>0</v>
      </c>
      <c r="T17" s="73">
        <v>0</v>
      </c>
      <c r="U17" s="73">
        <v>0</v>
      </c>
      <c r="V17" s="73">
        <v>0</v>
      </c>
      <c r="W17" s="71"/>
      <c r="X17" s="73">
        <v>0</v>
      </c>
      <c r="Y17" s="71"/>
      <c r="Z17" s="73">
        <v>0</v>
      </c>
      <c r="AA17" s="73">
        <v>0</v>
      </c>
      <c r="AB17" s="73">
        <v>0</v>
      </c>
      <c r="AC17" s="71"/>
      <c r="AD17" s="71"/>
      <c r="AE17" s="72">
        <v>44171</v>
      </c>
      <c r="AF17" s="71"/>
      <c r="AG17" s="71"/>
      <c r="AH17" s="71"/>
      <c r="AI17" s="71"/>
      <c r="AJ17" s="71"/>
      <c r="AK17" s="71"/>
      <c r="AL17" s="71"/>
      <c r="AM17" s="73">
        <v>0</v>
      </c>
      <c r="AN17" s="73">
        <v>0</v>
      </c>
      <c r="AO17" s="72">
        <v>45107</v>
      </c>
    </row>
    <row r="18" spans="1:41" x14ac:dyDescent="0.25">
      <c r="A18" s="71">
        <v>836000386</v>
      </c>
      <c r="B18" s="71" t="s">
        <v>15</v>
      </c>
      <c r="C18" s="71" t="s">
        <v>12</v>
      </c>
      <c r="D18" s="71">
        <v>303252</v>
      </c>
      <c r="E18" s="71" t="s">
        <v>113</v>
      </c>
      <c r="F18" s="71"/>
      <c r="G18" s="71"/>
      <c r="H18" s="72">
        <v>43865</v>
      </c>
      <c r="I18" s="73">
        <v>131046</v>
      </c>
      <c r="J18" s="73">
        <v>131046</v>
      </c>
      <c r="K18" s="71" t="s">
        <v>97</v>
      </c>
      <c r="L18" s="71" t="s">
        <v>98</v>
      </c>
      <c r="M18" s="71"/>
      <c r="N18" s="73">
        <v>0</v>
      </c>
      <c r="O18" s="73">
        <v>0</v>
      </c>
      <c r="P18" s="71" t="s">
        <v>99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1"/>
      <c r="X18" s="73">
        <v>0</v>
      </c>
      <c r="Y18" s="71"/>
      <c r="Z18" s="73">
        <v>0</v>
      </c>
      <c r="AA18" s="73">
        <v>0</v>
      </c>
      <c r="AB18" s="73">
        <v>0</v>
      </c>
      <c r="AC18" s="71"/>
      <c r="AD18" s="71"/>
      <c r="AE18" s="72">
        <v>44171</v>
      </c>
      <c r="AF18" s="71"/>
      <c r="AG18" s="71"/>
      <c r="AH18" s="71"/>
      <c r="AI18" s="71"/>
      <c r="AJ18" s="71"/>
      <c r="AK18" s="71"/>
      <c r="AL18" s="71"/>
      <c r="AM18" s="73">
        <v>0</v>
      </c>
      <c r="AN18" s="73">
        <v>0</v>
      </c>
      <c r="AO18" s="72">
        <v>45107</v>
      </c>
    </row>
    <row r="19" spans="1:41" x14ac:dyDescent="0.25">
      <c r="A19" s="71">
        <v>836000386</v>
      </c>
      <c r="B19" s="71" t="s">
        <v>15</v>
      </c>
      <c r="C19" s="71" t="s">
        <v>12</v>
      </c>
      <c r="D19" s="71">
        <v>303292</v>
      </c>
      <c r="E19" s="71" t="s">
        <v>114</v>
      </c>
      <c r="F19" s="71"/>
      <c r="G19" s="71"/>
      <c r="H19" s="72">
        <v>43894</v>
      </c>
      <c r="I19" s="73">
        <v>19000</v>
      </c>
      <c r="J19" s="73">
        <v>19000</v>
      </c>
      <c r="K19" s="71" t="s">
        <v>97</v>
      </c>
      <c r="L19" s="71" t="s">
        <v>98</v>
      </c>
      <c r="M19" s="71"/>
      <c r="N19" s="73">
        <v>0</v>
      </c>
      <c r="O19" s="73">
        <v>0</v>
      </c>
      <c r="P19" s="71" t="s">
        <v>99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1"/>
      <c r="X19" s="73">
        <v>0</v>
      </c>
      <c r="Y19" s="71"/>
      <c r="Z19" s="73">
        <v>0</v>
      </c>
      <c r="AA19" s="73">
        <v>0</v>
      </c>
      <c r="AB19" s="73">
        <v>0</v>
      </c>
      <c r="AC19" s="71"/>
      <c r="AD19" s="71"/>
      <c r="AE19" s="72">
        <v>44171</v>
      </c>
      <c r="AF19" s="71"/>
      <c r="AG19" s="71"/>
      <c r="AH19" s="71"/>
      <c r="AI19" s="71"/>
      <c r="AJ19" s="71"/>
      <c r="AK19" s="71"/>
      <c r="AL19" s="71"/>
      <c r="AM19" s="73">
        <v>0</v>
      </c>
      <c r="AN19" s="73">
        <v>0</v>
      </c>
      <c r="AO19" s="72">
        <v>45107</v>
      </c>
    </row>
    <row r="20" spans="1:41" x14ac:dyDescent="0.25">
      <c r="A20" s="71">
        <v>836000386</v>
      </c>
      <c r="B20" s="71" t="s">
        <v>15</v>
      </c>
      <c r="C20" s="71" t="s">
        <v>12</v>
      </c>
      <c r="D20" s="71">
        <v>303312</v>
      </c>
      <c r="E20" s="71" t="s">
        <v>115</v>
      </c>
      <c r="F20" s="71"/>
      <c r="G20" s="71"/>
      <c r="H20" s="72">
        <v>43894</v>
      </c>
      <c r="I20" s="73">
        <v>10500</v>
      </c>
      <c r="J20" s="73">
        <v>10500</v>
      </c>
      <c r="K20" s="71" t="s">
        <v>97</v>
      </c>
      <c r="L20" s="71" t="s">
        <v>98</v>
      </c>
      <c r="M20" s="71"/>
      <c r="N20" s="73">
        <v>0</v>
      </c>
      <c r="O20" s="73">
        <v>0</v>
      </c>
      <c r="P20" s="71" t="s">
        <v>99</v>
      </c>
      <c r="Q20" s="73">
        <v>0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1"/>
      <c r="X20" s="73">
        <v>0</v>
      </c>
      <c r="Y20" s="71"/>
      <c r="Z20" s="73">
        <v>0</v>
      </c>
      <c r="AA20" s="73">
        <v>0</v>
      </c>
      <c r="AB20" s="73">
        <v>0</v>
      </c>
      <c r="AC20" s="71"/>
      <c r="AD20" s="71"/>
      <c r="AE20" s="72">
        <v>44171</v>
      </c>
      <c r="AF20" s="71"/>
      <c r="AG20" s="71"/>
      <c r="AH20" s="71"/>
      <c r="AI20" s="71"/>
      <c r="AJ20" s="71"/>
      <c r="AK20" s="71"/>
      <c r="AL20" s="71"/>
      <c r="AM20" s="73">
        <v>0</v>
      </c>
      <c r="AN20" s="73">
        <v>0</v>
      </c>
      <c r="AO20" s="72">
        <v>45107</v>
      </c>
    </row>
    <row r="21" spans="1:41" x14ac:dyDescent="0.25">
      <c r="A21" s="71">
        <v>836000386</v>
      </c>
      <c r="B21" s="71" t="s">
        <v>15</v>
      </c>
      <c r="C21" s="71" t="s">
        <v>12</v>
      </c>
      <c r="D21" s="71">
        <v>303326</v>
      </c>
      <c r="E21" s="71" t="s">
        <v>116</v>
      </c>
      <c r="F21" s="71"/>
      <c r="G21" s="71"/>
      <c r="H21" s="72">
        <v>43894</v>
      </c>
      <c r="I21" s="73">
        <v>9040</v>
      </c>
      <c r="J21" s="73">
        <v>9040</v>
      </c>
      <c r="K21" s="71" t="s">
        <v>97</v>
      </c>
      <c r="L21" s="71" t="s">
        <v>98</v>
      </c>
      <c r="M21" s="71"/>
      <c r="N21" s="73">
        <v>0</v>
      </c>
      <c r="O21" s="73">
        <v>0</v>
      </c>
      <c r="P21" s="71" t="s">
        <v>99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1"/>
      <c r="X21" s="73">
        <v>0</v>
      </c>
      <c r="Y21" s="71"/>
      <c r="Z21" s="73">
        <v>0</v>
      </c>
      <c r="AA21" s="73">
        <v>0</v>
      </c>
      <c r="AB21" s="73">
        <v>0</v>
      </c>
      <c r="AC21" s="71"/>
      <c r="AD21" s="71"/>
      <c r="AE21" s="72">
        <v>44171</v>
      </c>
      <c r="AF21" s="71"/>
      <c r="AG21" s="71"/>
      <c r="AH21" s="71"/>
      <c r="AI21" s="71"/>
      <c r="AJ21" s="71"/>
      <c r="AK21" s="71"/>
      <c r="AL21" s="71"/>
      <c r="AM21" s="73">
        <v>0</v>
      </c>
      <c r="AN21" s="73">
        <v>0</v>
      </c>
      <c r="AO21" s="72">
        <v>45107</v>
      </c>
    </row>
    <row r="22" spans="1:41" x14ac:dyDescent="0.25">
      <c r="A22" s="71">
        <v>836000386</v>
      </c>
      <c r="B22" s="71" t="s">
        <v>15</v>
      </c>
      <c r="C22" s="71" t="s">
        <v>12</v>
      </c>
      <c r="D22" s="71">
        <v>304538</v>
      </c>
      <c r="E22" s="71" t="s">
        <v>117</v>
      </c>
      <c r="F22" s="71"/>
      <c r="G22" s="71"/>
      <c r="H22" s="72">
        <v>43942</v>
      </c>
      <c r="I22" s="73">
        <v>22100</v>
      </c>
      <c r="J22" s="73">
        <v>22100</v>
      </c>
      <c r="K22" s="71" t="s">
        <v>97</v>
      </c>
      <c r="L22" s="71" t="s">
        <v>98</v>
      </c>
      <c r="M22" s="71"/>
      <c r="N22" s="73">
        <v>0</v>
      </c>
      <c r="O22" s="73">
        <v>0</v>
      </c>
      <c r="P22" s="71" t="s">
        <v>99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1"/>
      <c r="X22" s="73">
        <v>0</v>
      </c>
      <c r="Y22" s="71"/>
      <c r="Z22" s="73">
        <v>0</v>
      </c>
      <c r="AA22" s="73">
        <v>0</v>
      </c>
      <c r="AB22" s="73">
        <v>0</v>
      </c>
      <c r="AC22" s="71"/>
      <c r="AD22" s="71"/>
      <c r="AE22" s="72">
        <v>44171</v>
      </c>
      <c r="AF22" s="71"/>
      <c r="AG22" s="71"/>
      <c r="AH22" s="71"/>
      <c r="AI22" s="71"/>
      <c r="AJ22" s="71"/>
      <c r="AK22" s="71"/>
      <c r="AL22" s="71"/>
      <c r="AM22" s="73">
        <v>0</v>
      </c>
      <c r="AN22" s="73">
        <v>0</v>
      </c>
      <c r="AO22" s="72">
        <v>45107</v>
      </c>
    </row>
    <row r="23" spans="1:41" x14ac:dyDescent="0.25">
      <c r="A23" s="71">
        <v>836000386</v>
      </c>
      <c r="B23" s="71" t="s">
        <v>15</v>
      </c>
      <c r="C23" s="71" t="s">
        <v>12</v>
      </c>
      <c r="D23" s="71">
        <v>312025</v>
      </c>
      <c r="E23" s="71" t="s">
        <v>118</v>
      </c>
      <c r="F23" s="71"/>
      <c r="G23" s="71"/>
      <c r="H23" s="72">
        <v>43898</v>
      </c>
      <c r="I23" s="73">
        <v>77000</v>
      </c>
      <c r="J23" s="73">
        <v>77000</v>
      </c>
      <c r="K23" s="71" t="s">
        <v>97</v>
      </c>
      <c r="L23" s="71" t="s">
        <v>98</v>
      </c>
      <c r="M23" s="71"/>
      <c r="N23" s="73">
        <v>0</v>
      </c>
      <c r="O23" s="73">
        <v>0</v>
      </c>
      <c r="P23" s="71" t="s">
        <v>99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1"/>
      <c r="X23" s="73">
        <v>0</v>
      </c>
      <c r="Y23" s="71"/>
      <c r="Z23" s="73">
        <v>0</v>
      </c>
      <c r="AA23" s="73">
        <v>0</v>
      </c>
      <c r="AB23" s="73">
        <v>0</v>
      </c>
      <c r="AC23" s="71"/>
      <c r="AD23" s="71"/>
      <c r="AE23" s="72">
        <v>44095</v>
      </c>
      <c r="AF23" s="71"/>
      <c r="AG23" s="71"/>
      <c r="AH23" s="71"/>
      <c r="AI23" s="71"/>
      <c r="AJ23" s="71"/>
      <c r="AK23" s="71"/>
      <c r="AL23" s="71"/>
      <c r="AM23" s="73">
        <v>0</v>
      </c>
      <c r="AN23" s="73">
        <v>0</v>
      </c>
      <c r="AO23" s="72">
        <v>45107</v>
      </c>
    </row>
    <row r="24" spans="1:41" x14ac:dyDescent="0.25">
      <c r="A24" s="71">
        <v>836000386</v>
      </c>
      <c r="B24" s="71" t="s">
        <v>15</v>
      </c>
      <c r="C24" s="71" t="s">
        <v>12</v>
      </c>
      <c r="D24" s="71">
        <v>312110</v>
      </c>
      <c r="E24" s="71" t="s">
        <v>119</v>
      </c>
      <c r="F24" s="71"/>
      <c r="G24" s="71"/>
      <c r="H24" s="72">
        <v>43929</v>
      </c>
      <c r="I24" s="73">
        <v>85800</v>
      </c>
      <c r="J24" s="73">
        <v>85800</v>
      </c>
      <c r="K24" s="71" t="s">
        <v>97</v>
      </c>
      <c r="L24" s="71" t="s">
        <v>98</v>
      </c>
      <c r="M24" s="71"/>
      <c r="N24" s="73">
        <v>0</v>
      </c>
      <c r="O24" s="73">
        <v>0</v>
      </c>
      <c r="P24" s="71" t="s">
        <v>99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1"/>
      <c r="X24" s="73">
        <v>0</v>
      </c>
      <c r="Y24" s="71"/>
      <c r="Z24" s="73">
        <v>0</v>
      </c>
      <c r="AA24" s="73">
        <v>0</v>
      </c>
      <c r="AB24" s="73">
        <v>0</v>
      </c>
      <c r="AC24" s="71"/>
      <c r="AD24" s="71"/>
      <c r="AE24" s="72">
        <v>44095</v>
      </c>
      <c r="AF24" s="71"/>
      <c r="AG24" s="71"/>
      <c r="AH24" s="71"/>
      <c r="AI24" s="71"/>
      <c r="AJ24" s="71"/>
      <c r="AK24" s="71"/>
      <c r="AL24" s="71"/>
      <c r="AM24" s="73">
        <v>0</v>
      </c>
      <c r="AN24" s="73">
        <v>0</v>
      </c>
      <c r="AO24" s="72">
        <v>45107</v>
      </c>
    </row>
    <row r="25" spans="1:41" x14ac:dyDescent="0.25">
      <c r="A25" s="71">
        <v>836000386</v>
      </c>
      <c r="B25" s="71" t="s">
        <v>15</v>
      </c>
      <c r="C25" s="71" t="s">
        <v>12</v>
      </c>
      <c r="D25" s="71">
        <v>312566</v>
      </c>
      <c r="E25" s="71" t="s">
        <v>120</v>
      </c>
      <c r="F25" s="71"/>
      <c r="G25" s="71"/>
      <c r="H25" s="72">
        <v>44143</v>
      </c>
      <c r="I25" s="73">
        <v>19000</v>
      </c>
      <c r="J25" s="73">
        <v>19000</v>
      </c>
      <c r="K25" s="71" t="s">
        <v>97</v>
      </c>
      <c r="L25" s="71" t="s">
        <v>98</v>
      </c>
      <c r="M25" s="71"/>
      <c r="N25" s="73">
        <v>0</v>
      </c>
      <c r="O25" s="73">
        <v>0</v>
      </c>
      <c r="P25" s="71" t="s">
        <v>99</v>
      </c>
      <c r="Q25" s="73">
        <v>0</v>
      </c>
      <c r="R25" s="73">
        <v>0</v>
      </c>
      <c r="S25" s="73">
        <v>0</v>
      </c>
      <c r="T25" s="73">
        <v>0</v>
      </c>
      <c r="U25" s="73">
        <v>0</v>
      </c>
      <c r="V25" s="73">
        <v>0</v>
      </c>
      <c r="W25" s="71"/>
      <c r="X25" s="73">
        <v>0</v>
      </c>
      <c r="Y25" s="71"/>
      <c r="Z25" s="73">
        <v>0</v>
      </c>
      <c r="AA25" s="73">
        <v>0</v>
      </c>
      <c r="AB25" s="73">
        <v>0</v>
      </c>
      <c r="AC25" s="71"/>
      <c r="AD25" s="71"/>
      <c r="AE25" s="72">
        <v>44095</v>
      </c>
      <c r="AF25" s="71"/>
      <c r="AG25" s="71"/>
      <c r="AH25" s="71"/>
      <c r="AI25" s="71"/>
      <c r="AJ25" s="71"/>
      <c r="AK25" s="71"/>
      <c r="AL25" s="71"/>
      <c r="AM25" s="73">
        <v>0</v>
      </c>
      <c r="AN25" s="73">
        <v>0</v>
      </c>
      <c r="AO25" s="72">
        <v>45107</v>
      </c>
    </row>
    <row r="26" spans="1:41" x14ac:dyDescent="0.25">
      <c r="A26" s="71">
        <v>836000386</v>
      </c>
      <c r="B26" s="71" t="s">
        <v>15</v>
      </c>
      <c r="C26" s="71" t="s">
        <v>12</v>
      </c>
      <c r="D26" s="71">
        <v>312582</v>
      </c>
      <c r="E26" s="71" t="s">
        <v>121</v>
      </c>
      <c r="F26" s="71"/>
      <c r="G26" s="71"/>
      <c r="H26" s="72">
        <v>44143</v>
      </c>
      <c r="I26" s="73">
        <v>10800</v>
      </c>
      <c r="J26" s="73">
        <v>10800</v>
      </c>
      <c r="K26" s="71" t="s">
        <v>97</v>
      </c>
      <c r="L26" s="71" t="s">
        <v>98</v>
      </c>
      <c r="M26" s="71"/>
      <c r="N26" s="73">
        <v>0</v>
      </c>
      <c r="O26" s="73">
        <v>0</v>
      </c>
      <c r="P26" s="71" t="s">
        <v>99</v>
      </c>
      <c r="Q26" s="73">
        <v>0</v>
      </c>
      <c r="R26" s="73">
        <v>0</v>
      </c>
      <c r="S26" s="73">
        <v>0</v>
      </c>
      <c r="T26" s="73">
        <v>0</v>
      </c>
      <c r="U26" s="73">
        <v>0</v>
      </c>
      <c r="V26" s="73">
        <v>0</v>
      </c>
      <c r="W26" s="71"/>
      <c r="X26" s="73">
        <v>0</v>
      </c>
      <c r="Y26" s="71"/>
      <c r="Z26" s="73">
        <v>0</v>
      </c>
      <c r="AA26" s="73">
        <v>0</v>
      </c>
      <c r="AB26" s="73">
        <v>0</v>
      </c>
      <c r="AC26" s="71"/>
      <c r="AD26" s="71"/>
      <c r="AE26" s="72">
        <v>44095</v>
      </c>
      <c r="AF26" s="71"/>
      <c r="AG26" s="71"/>
      <c r="AH26" s="71"/>
      <c r="AI26" s="71"/>
      <c r="AJ26" s="71"/>
      <c r="AK26" s="71"/>
      <c r="AL26" s="71"/>
      <c r="AM26" s="73">
        <v>0</v>
      </c>
      <c r="AN26" s="73">
        <v>0</v>
      </c>
      <c r="AO26" s="72">
        <v>45107</v>
      </c>
    </row>
    <row r="27" spans="1:41" x14ac:dyDescent="0.25">
      <c r="A27" s="71">
        <v>836000386</v>
      </c>
      <c r="B27" s="71" t="s">
        <v>15</v>
      </c>
      <c r="C27" s="71" t="s">
        <v>12</v>
      </c>
      <c r="D27" s="71">
        <v>313336</v>
      </c>
      <c r="E27" s="71" t="s">
        <v>122</v>
      </c>
      <c r="F27" s="71"/>
      <c r="G27" s="71"/>
      <c r="H27" s="72">
        <v>44063</v>
      </c>
      <c r="I27" s="73">
        <v>20264</v>
      </c>
      <c r="J27" s="73">
        <v>20264</v>
      </c>
      <c r="K27" s="71" t="s">
        <v>97</v>
      </c>
      <c r="L27" s="71" t="s">
        <v>98</v>
      </c>
      <c r="M27" s="71"/>
      <c r="N27" s="73">
        <v>0</v>
      </c>
      <c r="O27" s="73">
        <v>0</v>
      </c>
      <c r="P27" s="71" t="s">
        <v>99</v>
      </c>
      <c r="Q27" s="73">
        <v>0</v>
      </c>
      <c r="R27" s="73">
        <v>0</v>
      </c>
      <c r="S27" s="73">
        <v>0</v>
      </c>
      <c r="T27" s="73">
        <v>0</v>
      </c>
      <c r="U27" s="73">
        <v>0</v>
      </c>
      <c r="V27" s="73">
        <v>0</v>
      </c>
      <c r="W27" s="71"/>
      <c r="X27" s="73">
        <v>0</v>
      </c>
      <c r="Y27" s="71"/>
      <c r="Z27" s="73">
        <v>0</v>
      </c>
      <c r="AA27" s="73">
        <v>0</v>
      </c>
      <c r="AB27" s="73">
        <v>0</v>
      </c>
      <c r="AC27" s="71"/>
      <c r="AD27" s="71"/>
      <c r="AE27" s="72">
        <v>44095</v>
      </c>
      <c r="AF27" s="71"/>
      <c r="AG27" s="71"/>
      <c r="AH27" s="71"/>
      <c r="AI27" s="71"/>
      <c r="AJ27" s="71"/>
      <c r="AK27" s="71"/>
      <c r="AL27" s="71"/>
      <c r="AM27" s="73">
        <v>0</v>
      </c>
      <c r="AN27" s="73">
        <v>0</v>
      </c>
      <c r="AO27" s="72">
        <v>45107</v>
      </c>
    </row>
    <row r="28" spans="1:41" x14ac:dyDescent="0.25">
      <c r="A28" s="71">
        <v>836000386</v>
      </c>
      <c r="B28" s="71" t="s">
        <v>15</v>
      </c>
      <c r="C28" s="71" t="s">
        <v>12</v>
      </c>
      <c r="D28" s="71">
        <v>313524</v>
      </c>
      <c r="E28" s="71" t="s">
        <v>123</v>
      </c>
      <c r="F28" s="71"/>
      <c r="G28" s="71"/>
      <c r="H28" s="72">
        <v>44065</v>
      </c>
      <c r="I28" s="73">
        <v>176334</v>
      </c>
      <c r="J28" s="73">
        <v>176334</v>
      </c>
      <c r="K28" s="71" t="s">
        <v>97</v>
      </c>
      <c r="L28" s="71" t="s">
        <v>98</v>
      </c>
      <c r="M28" s="71"/>
      <c r="N28" s="73">
        <v>0</v>
      </c>
      <c r="O28" s="73">
        <v>0</v>
      </c>
      <c r="P28" s="71" t="s">
        <v>99</v>
      </c>
      <c r="Q28" s="73">
        <v>0</v>
      </c>
      <c r="R28" s="73">
        <v>0</v>
      </c>
      <c r="S28" s="73">
        <v>0</v>
      </c>
      <c r="T28" s="73">
        <v>0</v>
      </c>
      <c r="U28" s="73">
        <v>0</v>
      </c>
      <c r="V28" s="73">
        <v>0</v>
      </c>
      <c r="W28" s="71"/>
      <c r="X28" s="73">
        <v>0</v>
      </c>
      <c r="Y28" s="71"/>
      <c r="Z28" s="73">
        <v>0</v>
      </c>
      <c r="AA28" s="73">
        <v>0</v>
      </c>
      <c r="AB28" s="73">
        <v>0</v>
      </c>
      <c r="AC28" s="71"/>
      <c r="AD28" s="71"/>
      <c r="AE28" s="72">
        <v>44095</v>
      </c>
      <c r="AF28" s="71"/>
      <c r="AG28" s="71"/>
      <c r="AH28" s="71"/>
      <c r="AI28" s="71"/>
      <c r="AJ28" s="71"/>
      <c r="AK28" s="71"/>
      <c r="AL28" s="71"/>
      <c r="AM28" s="73">
        <v>0</v>
      </c>
      <c r="AN28" s="73">
        <v>0</v>
      </c>
      <c r="AO28" s="72">
        <v>45107</v>
      </c>
    </row>
    <row r="29" spans="1:41" x14ac:dyDescent="0.25">
      <c r="A29" s="71">
        <v>836000386</v>
      </c>
      <c r="B29" s="71" t="s">
        <v>15</v>
      </c>
      <c r="C29" s="71" t="s">
        <v>11</v>
      </c>
      <c r="D29" s="71">
        <v>62029</v>
      </c>
      <c r="E29" s="71" t="s">
        <v>124</v>
      </c>
      <c r="F29" s="71" t="s">
        <v>11</v>
      </c>
      <c r="G29" s="71">
        <v>62029</v>
      </c>
      <c r="H29" s="72">
        <v>44957</v>
      </c>
      <c r="I29" s="73">
        <v>46400</v>
      </c>
      <c r="J29" s="73">
        <v>46400</v>
      </c>
      <c r="K29" s="71" t="s">
        <v>125</v>
      </c>
      <c r="L29" s="71" t="s">
        <v>246</v>
      </c>
      <c r="M29" s="71"/>
      <c r="N29" s="73">
        <v>0</v>
      </c>
      <c r="O29" s="73">
        <v>0</v>
      </c>
      <c r="P29" s="71" t="s">
        <v>95</v>
      </c>
      <c r="Q29" s="73">
        <v>46400</v>
      </c>
      <c r="R29" s="73">
        <v>0</v>
      </c>
      <c r="S29" s="73">
        <v>0</v>
      </c>
      <c r="T29" s="73">
        <v>0</v>
      </c>
      <c r="U29" s="73">
        <v>46400</v>
      </c>
      <c r="V29" s="73">
        <v>0</v>
      </c>
      <c r="W29" s="71"/>
      <c r="X29" s="73">
        <v>0</v>
      </c>
      <c r="Y29" s="71"/>
      <c r="Z29" s="73">
        <v>0</v>
      </c>
      <c r="AA29" s="73">
        <v>46400</v>
      </c>
      <c r="AB29" s="73">
        <v>0</v>
      </c>
      <c r="AC29" s="71">
        <v>4800060493</v>
      </c>
      <c r="AD29" s="71" t="s">
        <v>245</v>
      </c>
      <c r="AE29" s="72">
        <v>44978</v>
      </c>
      <c r="AF29" s="71"/>
      <c r="AG29" s="71">
        <v>2</v>
      </c>
      <c r="AH29" s="71"/>
      <c r="AI29" s="71"/>
      <c r="AJ29" s="71">
        <v>1</v>
      </c>
      <c r="AK29" s="71">
        <v>20230330</v>
      </c>
      <c r="AL29" s="71">
        <v>20230322</v>
      </c>
      <c r="AM29" s="73">
        <v>46400</v>
      </c>
      <c r="AN29" s="73">
        <v>0</v>
      </c>
      <c r="AO29" s="72">
        <v>45107</v>
      </c>
    </row>
    <row r="30" spans="1:41" x14ac:dyDescent="0.25">
      <c r="A30" s="71">
        <v>836000386</v>
      </c>
      <c r="B30" s="71" t="s">
        <v>15</v>
      </c>
      <c r="C30" s="71" t="s">
        <v>11</v>
      </c>
      <c r="D30" s="71">
        <v>62056</v>
      </c>
      <c r="E30" s="71" t="s">
        <v>126</v>
      </c>
      <c r="F30" s="71" t="s">
        <v>11</v>
      </c>
      <c r="G30" s="71">
        <v>62056</v>
      </c>
      <c r="H30" s="72">
        <v>44957</v>
      </c>
      <c r="I30" s="73">
        <v>69960</v>
      </c>
      <c r="J30" s="73">
        <v>69960</v>
      </c>
      <c r="K30" s="71" t="s">
        <v>125</v>
      </c>
      <c r="L30" s="71" t="s">
        <v>246</v>
      </c>
      <c r="M30" s="71"/>
      <c r="N30" s="73">
        <v>0</v>
      </c>
      <c r="O30" s="73">
        <v>0</v>
      </c>
      <c r="P30" s="71" t="s">
        <v>95</v>
      </c>
      <c r="Q30" s="73">
        <v>69960</v>
      </c>
      <c r="R30" s="73">
        <v>0</v>
      </c>
      <c r="S30" s="73">
        <v>0</v>
      </c>
      <c r="T30" s="73">
        <v>0</v>
      </c>
      <c r="U30" s="73">
        <v>69960</v>
      </c>
      <c r="V30" s="73">
        <v>0</v>
      </c>
      <c r="W30" s="71"/>
      <c r="X30" s="73">
        <v>0</v>
      </c>
      <c r="Y30" s="71"/>
      <c r="Z30" s="73">
        <v>0</v>
      </c>
      <c r="AA30" s="73">
        <v>69960</v>
      </c>
      <c r="AB30" s="73">
        <v>0</v>
      </c>
      <c r="AC30" s="71">
        <v>4800060493</v>
      </c>
      <c r="AD30" s="71" t="s">
        <v>245</v>
      </c>
      <c r="AE30" s="72">
        <v>44978</v>
      </c>
      <c r="AF30" s="71"/>
      <c r="AG30" s="71">
        <v>2</v>
      </c>
      <c r="AH30" s="71"/>
      <c r="AI30" s="71"/>
      <c r="AJ30" s="71">
        <v>1</v>
      </c>
      <c r="AK30" s="71">
        <v>20230330</v>
      </c>
      <c r="AL30" s="71">
        <v>20230322</v>
      </c>
      <c r="AM30" s="73">
        <v>69960</v>
      </c>
      <c r="AN30" s="73">
        <v>0</v>
      </c>
      <c r="AO30" s="72">
        <v>45107</v>
      </c>
    </row>
    <row r="31" spans="1:41" x14ac:dyDescent="0.25">
      <c r="A31" s="71">
        <v>836000386</v>
      </c>
      <c r="B31" s="71" t="s">
        <v>15</v>
      </c>
      <c r="C31" s="71" t="s">
        <v>11</v>
      </c>
      <c r="D31" s="71">
        <v>64532</v>
      </c>
      <c r="E31" s="71" t="s">
        <v>127</v>
      </c>
      <c r="F31" s="71" t="s">
        <v>11</v>
      </c>
      <c r="G31" s="71">
        <v>64532</v>
      </c>
      <c r="H31" s="72">
        <v>44978</v>
      </c>
      <c r="I31" s="73">
        <v>86075</v>
      </c>
      <c r="J31" s="73">
        <v>86075</v>
      </c>
      <c r="K31" s="71" t="s">
        <v>125</v>
      </c>
      <c r="L31" s="71" t="s">
        <v>246</v>
      </c>
      <c r="M31" s="71"/>
      <c r="N31" s="73">
        <v>0</v>
      </c>
      <c r="O31" s="73">
        <v>0</v>
      </c>
      <c r="P31" s="71" t="s">
        <v>95</v>
      </c>
      <c r="Q31" s="73">
        <v>86075</v>
      </c>
      <c r="R31" s="73">
        <v>0</v>
      </c>
      <c r="S31" s="73">
        <v>0</v>
      </c>
      <c r="T31" s="73">
        <v>0</v>
      </c>
      <c r="U31" s="73">
        <v>86075</v>
      </c>
      <c r="V31" s="73">
        <v>0</v>
      </c>
      <c r="W31" s="71"/>
      <c r="X31" s="73">
        <v>0</v>
      </c>
      <c r="Y31" s="71"/>
      <c r="Z31" s="73">
        <v>0</v>
      </c>
      <c r="AA31" s="73">
        <v>86075</v>
      </c>
      <c r="AB31" s="73">
        <v>0</v>
      </c>
      <c r="AC31" s="71">
        <v>4800060493</v>
      </c>
      <c r="AD31" s="71" t="s">
        <v>245</v>
      </c>
      <c r="AE31" s="72">
        <v>44998</v>
      </c>
      <c r="AF31" s="71"/>
      <c r="AG31" s="71">
        <v>2</v>
      </c>
      <c r="AH31" s="71"/>
      <c r="AI31" s="71"/>
      <c r="AJ31" s="71">
        <v>1</v>
      </c>
      <c r="AK31" s="71">
        <v>20230330</v>
      </c>
      <c r="AL31" s="71">
        <v>20230322</v>
      </c>
      <c r="AM31" s="73">
        <v>86075</v>
      </c>
      <c r="AN31" s="73">
        <v>0</v>
      </c>
      <c r="AO31" s="72">
        <v>45107</v>
      </c>
    </row>
    <row r="32" spans="1:41" x14ac:dyDescent="0.25">
      <c r="A32" s="71">
        <v>836000386</v>
      </c>
      <c r="B32" s="71" t="s">
        <v>15</v>
      </c>
      <c r="C32" s="71" t="s">
        <v>11</v>
      </c>
      <c r="D32" s="71">
        <v>70592</v>
      </c>
      <c r="E32" s="71" t="s">
        <v>128</v>
      </c>
      <c r="F32" s="71" t="s">
        <v>11</v>
      </c>
      <c r="G32" s="71">
        <v>70592</v>
      </c>
      <c r="H32" s="72">
        <v>45034</v>
      </c>
      <c r="I32" s="73">
        <v>336800</v>
      </c>
      <c r="J32" s="73">
        <v>336800</v>
      </c>
      <c r="K32" s="71" t="s">
        <v>125</v>
      </c>
      <c r="L32" s="71" t="s">
        <v>246</v>
      </c>
      <c r="M32" s="71"/>
      <c r="N32" s="73">
        <v>0</v>
      </c>
      <c r="O32" s="73">
        <v>0</v>
      </c>
      <c r="P32" s="71" t="s">
        <v>95</v>
      </c>
      <c r="Q32" s="73">
        <v>336800</v>
      </c>
      <c r="R32" s="73">
        <v>0</v>
      </c>
      <c r="S32" s="73">
        <v>0</v>
      </c>
      <c r="T32" s="73">
        <v>0</v>
      </c>
      <c r="U32" s="73">
        <v>336800</v>
      </c>
      <c r="V32" s="73">
        <v>0</v>
      </c>
      <c r="W32" s="71"/>
      <c r="X32" s="73">
        <v>0</v>
      </c>
      <c r="Y32" s="71"/>
      <c r="Z32" s="73">
        <v>0</v>
      </c>
      <c r="AA32" s="73">
        <v>336800</v>
      </c>
      <c r="AB32" s="73">
        <v>0</v>
      </c>
      <c r="AC32" s="71">
        <v>4800060493</v>
      </c>
      <c r="AD32" s="71" t="s">
        <v>245</v>
      </c>
      <c r="AE32" s="72">
        <v>45062</v>
      </c>
      <c r="AF32" s="71"/>
      <c r="AG32" s="71">
        <v>2</v>
      </c>
      <c r="AH32" s="71"/>
      <c r="AI32" s="71"/>
      <c r="AJ32" s="71">
        <v>1</v>
      </c>
      <c r="AK32" s="71">
        <v>20230630</v>
      </c>
      <c r="AL32" s="71">
        <v>20230616</v>
      </c>
      <c r="AM32" s="73">
        <v>336800</v>
      </c>
      <c r="AN32" s="73">
        <v>0</v>
      </c>
      <c r="AO32" s="72">
        <v>45107</v>
      </c>
    </row>
    <row r="33" spans="1:41" x14ac:dyDescent="0.25">
      <c r="A33" s="71">
        <v>836000386</v>
      </c>
      <c r="B33" s="71" t="s">
        <v>15</v>
      </c>
      <c r="C33" s="71" t="s">
        <v>11</v>
      </c>
      <c r="D33" s="71">
        <v>70604</v>
      </c>
      <c r="E33" s="71" t="s">
        <v>129</v>
      </c>
      <c r="F33" s="71" t="s">
        <v>11</v>
      </c>
      <c r="G33" s="71">
        <v>70604</v>
      </c>
      <c r="H33" s="72">
        <v>45034</v>
      </c>
      <c r="I33" s="73">
        <v>14300</v>
      </c>
      <c r="J33" s="73">
        <v>14300</v>
      </c>
      <c r="K33" s="71" t="s">
        <v>125</v>
      </c>
      <c r="L33" s="71" t="s">
        <v>240</v>
      </c>
      <c r="M33" s="71"/>
      <c r="N33" s="73">
        <v>0</v>
      </c>
      <c r="O33" s="73">
        <v>14300</v>
      </c>
      <c r="P33" s="71" t="s">
        <v>95</v>
      </c>
      <c r="Q33" s="73">
        <v>14300</v>
      </c>
      <c r="R33" s="73">
        <v>0</v>
      </c>
      <c r="S33" s="73">
        <v>0</v>
      </c>
      <c r="T33" s="73">
        <v>0</v>
      </c>
      <c r="U33" s="73">
        <v>14300</v>
      </c>
      <c r="V33" s="73">
        <v>0</v>
      </c>
      <c r="W33" s="71"/>
      <c r="X33" s="73">
        <v>0</v>
      </c>
      <c r="Y33" s="71"/>
      <c r="Z33" s="73">
        <v>0</v>
      </c>
      <c r="AA33" s="73">
        <v>0</v>
      </c>
      <c r="AB33" s="73">
        <v>0</v>
      </c>
      <c r="AC33" s="71"/>
      <c r="AD33" s="71"/>
      <c r="AE33" s="72">
        <v>45062</v>
      </c>
      <c r="AF33" s="71"/>
      <c r="AG33" s="71">
        <v>2</v>
      </c>
      <c r="AH33" s="71"/>
      <c r="AI33" s="71"/>
      <c r="AJ33" s="71">
        <v>1</v>
      </c>
      <c r="AK33" s="71">
        <v>20230630</v>
      </c>
      <c r="AL33" s="71">
        <v>20230616</v>
      </c>
      <c r="AM33" s="73">
        <v>14300</v>
      </c>
      <c r="AN33" s="73">
        <v>0</v>
      </c>
      <c r="AO33" s="72">
        <v>45107</v>
      </c>
    </row>
    <row r="34" spans="1:41" x14ac:dyDescent="0.25">
      <c r="A34" s="71">
        <v>836000386</v>
      </c>
      <c r="B34" s="71" t="s">
        <v>15</v>
      </c>
      <c r="C34" s="71" t="s">
        <v>11</v>
      </c>
      <c r="D34" s="71">
        <v>71739</v>
      </c>
      <c r="E34" s="71" t="s">
        <v>130</v>
      </c>
      <c r="F34" s="71" t="s">
        <v>11</v>
      </c>
      <c r="G34" s="71">
        <v>71739</v>
      </c>
      <c r="H34" s="72">
        <v>45048</v>
      </c>
      <c r="I34" s="73">
        <v>31700</v>
      </c>
      <c r="J34" s="73">
        <v>31700</v>
      </c>
      <c r="K34" s="71" t="s">
        <v>125</v>
      </c>
      <c r="L34" s="71" t="s">
        <v>240</v>
      </c>
      <c r="M34" s="71"/>
      <c r="N34" s="73">
        <v>0</v>
      </c>
      <c r="O34" s="73">
        <v>31700</v>
      </c>
      <c r="P34" s="71" t="s">
        <v>95</v>
      </c>
      <c r="Q34" s="73">
        <v>31700</v>
      </c>
      <c r="R34" s="73">
        <v>0</v>
      </c>
      <c r="S34" s="73">
        <v>0</v>
      </c>
      <c r="T34" s="73">
        <v>0</v>
      </c>
      <c r="U34" s="73">
        <v>31700</v>
      </c>
      <c r="V34" s="73">
        <v>0</v>
      </c>
      <c r="W34" s="71"/>
      <c r="X34" s="73">
        <v>0</v>
      </c>
      <c r="Y34" s="71"/>
      <c r="Z34" s="73">
        <v>0</v>
      </c>
      <c r="AA34" s="73">
        <v>0</v>
      </c>
      <c r="AB34" s="73">
        <v>0</v>
      </c>
      <c r="AC34" s="71"/>
      <c r="AD34" s="71"/>
      <c r="AE34" s="72">
        <v>45062</v>
      </c>
      <c r="AF34" s="71"/>
      <c r="AG34" s="71">
        <v>2</v>
      </c>
      <c r="AH34" s="71"/>
      <c r="AI34" s="71"/>
      <c r="AJ34" s="71">
        <v>1</v>
      </c>
      <c r="AK34" s="71">
        <v>20230630</v>
      </c>
      <c r="AL34" s="71">
        <v>20230616</v>
      </c>
      <c r="AM34" s="73">
        <v>31700</v>
      </c>
      <c r="AN34" s="73">
        <v>0</v>
      </c>
      <c r="AO34" s="72">
        <v>45107</v>
      </c>
    </row>
    <row r="35" spans="1:41" x14ac:dyDescent="0.25">
      <c r="A35" s="71">
        <v>836000386</v>
      </c>
      <c r="B35" s="71" t="s">
        <v>15</v>
      </c>
      <c r="C35" s="71" t="s">
        <v>11</v>
      </c>
      <c r="D35" s="71">
        <v>51801</v>
      </c>
      <c r="E35" s="71" t="s">
        <v>131</v>
      </c>
      <c r="F35" s="71" t="s">
        <v>11</v>
      </c>
      <c r="G35" s="71">
        <v>51801</v>
      </c>
      <c r="H35" s="72">
        <v>44751</v>
      </c>
      <c r="I35" s="73">
        <v>239100</v>
      </c>
      <c r="J35" s="73">
        <v>239100</v>
      </c>
      <c r="K35" s="71" t="s">
        <v>125</v>
      </c>
      <c r="L35" s="71" t="s">
        <v>246</v>
      </c>
      <c r="M35" s="71"/>
      <c r="N35" s="73">
        <v>0</v>
      </c>
      <c r="O35" s="73">
        <v>0</v>
      </c>
      <c r="P35" s="71" t="s">
        <v>95</v>
      </c>
      <c r="Q35" s="73">
        <v>239100</v>
      </c>
      <c r="R35" s="73">
        <v>0</v>
      </c>
      <c r="S35" s="73">
        <v>0</v>
      </c>
      <c r="T35" s="73">
        <v>0</v>
      </c>
      <c r="U35" s="73">
        <v>239100</v>
      </c>
      <c r="V35" s="73">
        <v>0</v>
      </c>
      <c r="W35" s="71"/>
      <c r="X35" s="73">
        <v>0</v>
      </c>
      <c r="Y35" s="71"/>
      <c r="Z35" s="73">
        <v>0</v>
      </c>
      <c r="AA35" s="73">
        <v>239100</v>
      </c>
      <c r="AB35" s="73">
        <v>0</v>
      </c>
      <c r="AC35" s="71">
        <v>4800060493</v>
      </c>
      <c r="AD35" s="71" t="s">
        <v>245</v>
      </c>
      <c r="AE35" s="72">
        <v>44944</v>
      </c>
      <c r="AF35" s="71"/>
      <c r="AG35" s="71">
        <v>2</v>
      </c>
      <c r="AH35" s="71"/>
      <c r="AI35" s="71"/>
      <c r="AJ35" s="71">
        <v>1</v>
      </c>
      <c r="AK35" s="71">
        <v>20230330</v>
      </c>
      <c r="AL35" s="71">
        <v>20230329</v>
      </c>
      <c r="AM35" s="73">
        <v>239100</v>
      </c>
      <c r="AN35" s="73">
        <v>0</v>
      </c>
      <c r="AO35" s="72">
        <v>45107</v>
      </c>
    </row>
    <row r="36" spans="1:41" x14ac:dyDescent="0.25">
      <c r="A36" s="71">
        <v>836000386</v>
      </c>
      <c r="B36" s="71" t="s">
        <v>15</v>
      </c>
      <c r="C36" s="71" t="s">
        <v>11</v>
      </c>
      <c r="D36" s="71">
        <v>58386</v>
      </c>
      <c r="E36" s="71" t="s">
        <v>132</v>
      </c>
      <c r="F36" s="71" t="s">
        <v>11</v>
      </c>
      <c r="G36" s="71">
        <v>58386</v>
      </c>
      <c r="H36" s="72">
        <v>44917</v>
      </c>
      <c r="I36" s="73">
        <v>43700</v>
      </c>
      <c r="J36" s="73">
        <v>43700</v>
      </c>
      <c r="K36" s="71" t="s">
        <v>125</v>
      </c>
      <c r="L36" s="71" t="s">
        <v>246</v>
      </c>
      <c r="M36" s="71"/>
      <c r="N36" s="73">
        <v>0</v>
      </c>
      <c r="O36" s="73">
        <v>0</v>
      </c>
      <c r="P36" s="71" t="s">
        <v>95</v>
      </c>
      <c r="Q36" s="73">
        <v>43700</v>
      </c>
      <c r="R36" s="73">
        <v>0</v>
      </c>
      <c r="S36" s="73">
        <v>0</v>
      </c>
      <c r="T36" s="73">
        <v>0</v>
      </c>
      <c r="U36" s="73">
        <v>43700</v>
      </c>
      <c r="V36" s="73">
        <v>0</v>
      </c>
      <c r="W36" s="71"/>
      <c r="X36" s="73">
        <v>0</v>
      </c>
      <c r="Y36" s="71"/>
      <c r="Z36" s="73">
        <v>0</v>
      </c>
      <c r="AA36" s="73">
        <v>43700</v>
      </c>
      <c r="AB36" s="73">
        <v>0</v>
      </c>
      <c r="AC36" s="71">
        <v>4800060493</v>
      </c>
      <c r="AD36" s="71" t="s">
        <v>245</v>
      </c>
      <c r="AE36" s="72">
        <v>44944</v>
      </c>
      <c r="AF36" s="71"/>
      <c r="AG36" s="71">
        <v>2</v>
      </c>
      <c r="AH36" s="71"/>
      <c r="AI36" s="71"/>
      <c r="AJ36" s="71">
        <v>1</v>
      </c>
      <c r="AK36" s="71">
        <v>20230330</v>
      </c>
      <c r="AL36" s="71">
        <v>20230329</v>
      </c>
      <c r="AM36" s="73">
        <v>43700</v>
      </c>
      <c r="AN36" s="73">
        <v>0</v>
      </c>
      <c r="AO36" s="72">
        <v>45107</v>
      </c>
    </row>
    <row r="37" spans="1:41" x14ac:dyDescent="0.25">
      <c r="A37" s="71">
        <v>836000386</v>
      </c>
      <c r="B37" s="71" t="s">
        <v>15</v>
      </c>
      <c r="C37" s="71" t="s">
        <v>11</v>
      </c>
      <c r="D37" s="71">
        <v>50312</v>
      </c>
      <c r="E37" s="71" t="s">
        <v>133</v>
      </c>
      <c r="F37" s="71" t="s">
        <v>11</v>
      </c>
      <c r="G37" s="71">
        <v>50312</v>
      </c>
      <c r="H37" s="72">
        <v>44787</v>
      </c>
      <c r="I37" s="73">
        <v>158736</v>
      </c>
      <c r="J37" s="73">
        <v>158736</v>
      </c>
      <c r="K37" s="71" t="s">
        <v>125</v>
      </c>
      <c r="L37" s="71" t="s">
        <v>246</v>
      </c>
      <c r="M37" s="71"/>
      <c r="N37" s="73">
        <v>0</v>
      </c>
      <c r="O37" s="73">
        <v>0</v>
      </c>
      <c r="P37" s="71" t="s">
        <v>95</v>
      </c>
      <c r="Q37" s="73">
        <v>158736</v>
      </c>
      <c r="R37" s="73">
        <v>0</v>
      </c>
      <c r="S37" s="73">
        <v>0</v>
      </c>
      <c r="T37" s="73">
        <v>0</v>
      </c>
      <c r="U37" s="73">
        <v>158736</v>
      </c>
      <c r="V37" s="73">
        <v>0</v>
      </c>
      <c r="W37" s="71"/>
      <c r="X37" s="73">
        <v>0</v>
      </c>
      <c r="Y37" s="71"/>
      <c r="Z37" s="73">
        <v>0</v>
      </c>
      <c r="AA37" s="73">
        <v>158736</v>
      </c>
      <c r="AB37" s="73">
        <v>0</v>
      </c>
      <c r="AC37" s="71">
        <v>4800060493</v>
      </c>
      <c r="AD37" s="71" t="s">
        <v>245</v>
      </c>
      <c r="AE37" s="72">
        <v>44944</v>
      </c>
      <c r="AF37" s="71"/>
      <c r="AG37" s="71">
        <v>2</v>
      </c>
      <c r="AH37" s="71"/>
      <c r="AI37" s="71"/>
      <c r="AJ37" s="71">
        <v>1</v>
      </c>
      <c r="AK37" s="71">
        <v>20230330</v>
      </c>
      <c r="AL37" s="71">
        <v>20230329</v>
      </c>
      <c r="AM37" s="73">
        <v>158736</v>
      </c>
      <c r="AN37" s="73">
        <v>0</v>
      </c>
      <c r="AO37" s="72">
        <v>45107</v>
      </c>
    </row>
    <row r="38" spans="1:41" x14ac:dyDescent="0.25">
      <c r="A38" s="71">
        <v>836000386</v>
      </c>
      <c r="B38" s="71" t="s">
        <v>15</v>
      </c>
      <c r="C38" s="71" t="s">
        <v>11</v>
      </c>
      <c r="D38" s="71">
        <v>40039</v>
      </c>
      <c r="E38" s="71" t="s">
        <v>134</v>
      </c>
      <c r="F38" s="71" t="s">
        <v>11</v>
      </c>
      <c r="G38" s="71">
        <v>40039</v>
      </c>
      <c r="H38" s="72">
        <v>44899</v>
      </c>
      <c r="I38" s="73">
        <v>65700</v>
      </c>
      <c r="J38" s="73">
        <v>65700</v>
      </c>
      <c r="K38" s="71" t="s">
        <v>125</v>
      </c>
      <c r="L38" s="71" t="s">
        <v>246</v>
      </c>
      <c r="M38" s="71"/>
      <c r="N38" s="73">
        <v>0</v>
      </c>
      <c r="O38" s="73">
        <v>0</v>
      </c>
      <c r="P38" s="71" t="s">
        <v>95</v>
      </c>
      <c r="Q38" s="73">
        <v>65700</v>
      </c>
      <c r="R38" s="73">
        <v>0</v>
      </c>
      <c r="S38" s="73">
        <v>0</v>
      </c>
      <c r="T38" s="73">
        <v>0</v>
      </c>
      <c r="U38" s="73">
        <v>65700</v>
      </c>
      <c r="V38" s="73">
        <v>0</v>
      </c>
      <c r="W38" s="71"/>
      <c r="X38" s="73">
        <v>0</v>
      </c>
      <c r="Y38" s="71"/>
      <c r="Z38" s="73">
        <v>0</v>
      </c>
      <c r="AA38" s="73">
        <v>65700</v>
      </c>
      <c r="AB38" s="73">
        <v>0</v>
      </c>
      <c r="AC38" s="71">
        <v>4800060493</v>
      </c>
      <c r="AD38" s="71" t="s">
        <v>245</v>
      </c>
      <c r="AE38" s="72">
        <v>44944</v>
      </c>
      <c r="AF38" s="71"/>
      <c r="AG38" s="71">
        <v>2</v>
      </c>
      <c r="AH38" s="71"/>
      <c r="AI38" s="71"/>
      <c r="AJ38" s="71">
        <v>1</v>
      </c>
      <c r="AK38" s="71">
        <v>20230330</v>
      </c>
      <c r="AL38" s="71">
        <v>20230316</v>
      </c>
      <c r="AM38" s="73">
        <v>65700</v>
      </c>
      <c r="AN38" s="73">
        <v>0</v>
      </c>
      <c r="AO38" s="72">
        <v>45107</v>
      </c>
    </row>
    <row r="39" spans="1:41" x14ac:dyDescent="0.25">
      <c r="A39" s="71">
        <v>836000386</v>
      </c>
      <c r="B39" s="71" t="s">
        <v>15</v>
      </c>
      <c r="C39" s="71" t="s">
        <v>11</v>
      </c>
      <c r="D39" s="71">
        <v>40355</v>
      </c>
      <c r="E39" s="71" t="s">
        <v>135</v>
      </c>
      <c r="F39" s="71" t="s">
        <v>11</v>
      </c>
      <c r="G39" s="71">
        <v>40355</v>
      </c>
      <c r="H39" s="72">
        <v>44670</v>
      </c>
      <c r="I39" s="73">
        <v>36300</v>
      </c>
      <c r="J39" s="73">
        <v>36300</v>
      </c>
      <c r="K39" s="71" t="s">
        <v>136</v>
      </c>
      <c r="L39" s="71" t="s">
        <v>137</v>
      </c>
      <c r="M39" s="71" t="s">
        <v>138</v>
      </c>
      <c r="N39" s="73">
        <v>36300</v>
      </c>
      <c r="O39" s="73">
        <v>0</v>
      </c>
      <c r="P39" s="71" t="s">
        <v>95</v>
      </c>
      <c r="Q39" s="73">
        <v>36300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1"/>
      <c r="X39" s="73">
        <v>36300</v>
      </c>
      <c r="Y39" s="71" t="s">
        <v>139</v>
      </c>
      <c r="Z39" s="73">
        <v>36300</v>
      </c>
      <c r="AA39" s="73">
        <v>0</v>
      </c>
      <c r="AB39" s="73">
        <v>0</v>
      </c>
      <c r="AC39" s="71"/>
      <c r="AD39" s="71"/>
      <c r="AE39" s="72">
        <v>44944</v>
      </c>
      <c r="AF39" s="71"/>
      <c r="AG39" s="71">
        <v>9</v>
      </c>
      <c r="AH39" s="71"/>
      <c r="AI39" s="71" t="s">
        <v>140</v>
      </c>
      <c r="AJ39" s="71">
        <v>1</v>
      </c>
      <c r="AK39" s="71">
        <v>21001231</v>
      </c>
      <c r="AL39" s="71">
        <v>20230316</v>
      </c>
      <c r="AM39" s="73">
        <v>36300</v>
      </c>
      <c r="AN39" s="73">
        <v>0</v>
      </c>
      <c r="AO39" s="72">
        <v>45107</v>
      </c>
    </row>
    <row r="40" spans="1:41" x14ac:dyDescent="0.25">
      <c r="A40" s="71">
        <v>836000386</v>
      </c>
      <c r="B40" s="71" t="s">
        <v>15</v>
      </c>
      <c r="C40" s="71" t="s">
        <v>11</v>
      </c>
      <c r="D40" s="71">
        <v>40438</v>
      </c>
      <c r="E40" s="71" t="s">
        <v>141</v>
      </c>
      <c r="F40" s="71" t="s">
        <v>11</v>
      </c>
      <c r="G40" s="71">
        <v>40438</v>
      </c>
      <c r="H40" s="72">
        <v>44671</v>
      </c>
      <c r="I40" s="73">
        <v>188100</v>
      </c>
      <c r="J40" s="73">
        <v>188100</v>
      </c>
      <c r="K40" s="71" t="s">
        <v>136</v>
      </c>
      <c r="L40" s="71" t="s">
        <v>137</v>
      </c>
      <c r="M40" s="71" t="s">
        <v>138</v>
      </c>
      <c r="N40" s="73">
        <v>188100</v>
      </c>
      <c r="O40" s="73">
        <v>0</v>
      </c>
      <c r="P40" s="71" t="s">
        <v>95</v>
      </c>
      <c r="Q40" s="73">
        <v>188100</v>
      </c>
      <c r="R40" s="73">
        <v>0</v>
      </c>
      <c r="S40" s="73">
        <v>0</v>
      </c>
      <c r="T40" s="73">
        <v>0</v>
      </c>
      <c r="U40" s="73">
        <v>0</v>
      </c>
      <c r="V40" s="73">
        <v>0</v>
      </c>
      <c r="W40" s="71"/>
      <c r="X40" s="73">
        <v>188100</v>
      </c>
      <c r="Y40" s="71" t="s">
        <v>139</v>
      </c>
      <c r="Z40" s="73">
        <v>188100</v>
      </c>
      <c r="AA40" s="73">
        <v>0</v>
      </c>
      <c r="AB40" s="73">
        <v>0</v>
      </c>
      <c r="AC40" s="71"/>
      <c r="AD40" s="71"/>
      <c r="AE40" s="72">
        <v>44944</v>
      </c>
      <c r="AF40" s="71"/>
      <c r="AG40" s="71">
        <v>9</v>
      </c>
      <c r="AH40" s="71"/>
      <c r="AI40" s="71" t="s">
        <v>140</v>
      </c>
      <c r="AJ40" s="71">
        <v>1</v>
      </c>
      <c r="AK40" s="71">
        <v>21001231</v>
      </c>
      <c r="AL40" s="71">
        <v>20230316</v>
      </c>
      <c r="AM40" s="73">
        <v>188100</v>
      </c>
      <c r="AN40" s="73">
        <v>0</v>
      </c>
      <c r="AO40" s="72">
        <v>45107</v>
      </c>
    </row>
    <row r="41" spans="1:41" x14ac:dyDescent="0.25">
      <c r="A41" s="71">
        <v>836000386</v>
      </c>
      <c r="B41" s="71" t="s">
        <v>15</v>
      </c>
      <c r="C41" s="71" t="s">
        <v>11</v>
      </c>
      <c r="D41" s="71">
        <v>40533</v>
      </c>
      <c r="E41" s="71" t="s">
        <v>142</v>
      </c>
      <c r="F41" s="71" t="s">
        <v>11</v>
      </c>
      <c r="G41" s="71">
        <v>40533</v>
      </c>
      <c r="H41" s="72">
        <v>44672</v>
      </c>
      <c r="I41" s="73">
        <v>39000</v>
      </c>
      <c r="J41" s="73">
        <v>39000</v>
      </c>
      <c r="K41" s="71" t="s">
        <v>136</v>
      </c>
      <c r="L41" s="71" t="s">
        <v>137</v>
      </c>
      <c r="M41" s="71" t="s">
        <v>138</v>
      </c>
      <c r="N41" s="73">
        <v>39000</v>
      </c>
      <c r="O41" s="73">
        <v>0</v>
      </c>
      <c r="P41" s="71" t="s">
        <v>95</v>
      </c>
      <c r="Q41" s="73">
        <v>39000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1"/>
      <c r="X41" s="73">
        <v>39000</v>
      </c>
      <c r="Y41" s="71" t="s">
        <v>139</v>
      </c>
      <c r="Z41" s="73">
        <v>39000</v>
      </c>
      <c r="AA41" s="73">
        <v>0</v>
      </c>
      <c r="AB41" s="73">
        <v>0</v>
      </c>
      <c r="AC41" s="71"/>
      <c r="AD41" s="71"/>
      <c r="AE41" s="72">
        <v>44944</v>
      </c>
      <c r="AF41" s="71"/>
      <c r="AG41" s="71">
        <v>9</v>
      </c>
      <c r="AH41" s="71"/>
      <c r="AI41" s="71" t="s">
        <v>140</v>
      </c>
      <c r="AJ41" s="71">
        <v>1</v>
      </c>
      <c r="AK41" s="71">
        <v>21001231</v>
      </c>
      <c r="AL41" s="71">
        <v>20230316</v>
      </c>
      <c r="AM41" s="73">
        <v>39000</v>
      </c>
      <c r="AN41" s="73">
        <v>0</v>
      </c>
      <c r="AO41" s="72">
        <v>45107</v>
      </c>
    </row>
    <row r="42" spans="1:41" x14ac:dyDescent="0.25">
      <c r="A42" s="71">
        <v>836000386</v>
      </c>
      <c r="B42" s="71" t="s">
        <v>15</v>
      </c>
      <c r="C42" s="71" t="s">
        <v>11</v>
      </c>
      <c r="D42" s="71">
        <v>40780</v>
      </c>
      <c r="E42" s="71" t="s">
        <v>143</v>
      </c>
      <c r="F42" s="71" t="s">
        <v>11</v>
      </c>
      <c r="G42" s="71">
        <v>40780</v>
      </c>
      <c r="H42" s="72">
        <v>44676</v>
      </c>
      <c r="I42" s="73">
        <v>8600</v>
      </c>
      <c r="J42" s="73">
        <v>8600</v>
      </c>
      <c r="K42" s="71" t="s">
        <v>136</v>
      </c>
      <c r="L42" s="71" t="s">
        <v>137</v>
      </c>
      <c r="M42" s="71" t="s">
        <v>138</v>
      </c>
      <c r="N42" s="73">
        <v>8600</v>
      </c>
      <c r="O42" s="73">
        <v>0</v>
      </c>
      <c r="P42" s="71" t="s">
        <v>95</v>
      </c>
      <c r="Q42" s="73">
        <v>8600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1"/>
      <c r="X42" s="73">
        <v>8600</v>
      </c>
      <c r="Y42" s="71" t="s">
        <v>139</v>
      </c>
      <c r="Z42" s="73">
        <v>8600</v>
      </c>
      <c r="AA42" s="73">
        <v>0</v>
      </c>
      <c r="AB42" s="73">
        <v>0</v>
      </c>
      <c r="AC42" s="71"/>
      <c r="AD42" s="71"/>
      <c r="AE42" s="72">
        <v>44944</v>
      </c>
      <c r="AF42" s="71"/>
      <c r="AG42" s="71">
        <v>9</v>
      </c>
      <c r="AH42" s="71"/>
      <c r="AI42" s="71" t="s">
        <v>140</v>
      </c>
      <c r="AJ42" s="71">
        <v>1</v>
      </c>
      <c r="AK42" s="71">
        <v>21001231</v>
      </c>
      <c r="AL42" s="71">
        <v>20230316</v>
      </c>
      <c r="AM42" s="73">
        <v>8600</v>
      </c>
      <c r="AN42" s="73">
        <v>0</v>
      </c>
      <c r="AO42" s="72">
        <v>45107</v>
      </c>
    </row>
    <row r="43" spans="1:41" x14ac:dyDescent="0.25">
      <c r="A43" s="71">
        <v>836000386</v>
      </c>
      <c r="B43" s="71" t="s">
        <v>15</v>
      </c>
      <c r="C43" s="71" t="s">
        <v>11</v>
      </c>
      <c r="D43" s="71">
        <v>40862</v>
      </c>
      <c r="E43" s="71" t="s">
        <v>144</v>
      </c>
      <c r="F43" s="71" t="s">
        <v>11</v>
      </c>
      <c r="G43" s="71">
        <v>40862</v>
      </c>
      <c r="H43" s="72">
        <v>44677</v>
      </c>
      <c r="I43" s="73">
        <v>12300</v>
      </c>
      <c r="J43" s="73">
        <v>12300</v>
      </c>
      <c r="K43" s="71" t="s">
        <v>136</v>
      </c>
      <c r="L43" s="71" t="s">
        <v>137</v>
      </c>
      <c r="M43" s="71" t="s">
        <v>138</v>
      </c>
      <c r="N43" s="73">
        <v>12300</v>
      </c>
      <c r="O43" s="73">
        <v>0</v>
      </c>
      <c r="P43" s="71" t="s">
        <v>95</v>
      </c>
      <c r="Q43" s="73">
        <v>12300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1"/>
      <c r="X43" s="73">
        <v>12300</v>
      </c>
      <c r="Y43" s="71" t="s">
        <v>139</v>
      </c>
      <c r="Z43" s="73">
        <v>12300</v>
      </c>
      <c r="AA43" s="73">
        <v>0</v>
      </c>
      <c r="AB43" s="73">
        <v>0</v>
      </c>
      <c r="AC43" s="71"/>
      <c r="AD43" s="71"/>
      <c r="AE43" s="72">
        <v>44944</v>
      </c>
      <c r="AF43" s="71"/>
      <c r="AG43" s="71">
        <v>9</v>
      </c>
      <c r="AH43" s="71"/>
      <c r="AI43" s="71" t="s">
        <v>140</v>
      </c>
      <c r="AJ43" s="71">
        <v>1</v>
      </c>
      <c r="AK43" s="71">
        <v>21001231</v>
      </c>
      <c r="AL43" s="71">
        <v>20230316</v>
      </c>
      <c r="AM43" s="73">
        <v>12300</v>
      </c>
      <c r="AN43" s="73">
        <v>0</v>
      </c>
      <c r="AO43" s="72">
        <v>45107</v>
      </c>
    </row>
    <row r="44" spans="1:41" x14ac:dyDescent="0.25">
      <c r="A44" s="71">
        <v>836000386</v>
      </c>
      <c r="B44" s="71" t="s">
        <v>15</v>
      </c>
      <c r="C44" s="71" t="s">
        <v>11</v>
      </c>
      <c r="D44" s="71">
        <v>40896</v>
      </c>
      <c r="E44" s="71" t="s">
        <v>145</v>
      </c>
      <c r="F44" s="71" t="s">
        <v>11</v>
      </c>
      <c r="G44" s="71">
        <v>40896</v>
      </c>
      <c r="H44" s="72">
        <v>44677</v>
      </c>
      <c r="I44" s="73">
        <v>40000</v>
      </c>
      <c r="J44" s="73">
        <v>40000</v>
      </c>
      <c r="K44" s="71" t="s">
        <v>136</v>
      </c>
      <c r="L44" s="71" t="s">
        <v>137</v>
      </c>
      <c r="M44" s="71" t="s">
        <v>138</v>
      </c>
      <c r="N44" s="73">
        <v>40000</v>
      </c>
      <c r="O44" s="73">
        <v>0</v>
      </c>
      <c r="P44" s="71" t="s">
        <v>95</v>
      </c>
      <c r="Q44" s="73">
        <v>40000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1"/>
      <c r="X44" s="73">
        <v>40000</v>
      </c>
      <c r="Y44" s="71" t="s">
        <v>139</v>
      </c>
      <c r="Z44" s="73">
        <v>40000</v>
      </c>
      <c r="AA44" s="73">
        <v>0</v>
      </c>
      <c r="AB44" s="73">
        <v>0</v>
      </c>
      <c r="AC44" s="71"/>
      <c r="AD44" s="71"/>
      <c r="AE44" s="72">
        <v>44944</v>
      </c>
      <c r="AF44" s="71"/>
      <c r="AG44" s="71">
        <v>9</v>
      </c>
      <c r="AH44" s="71"/>
      <c r="AI44" s="71" t="s">
        <v>140</v>
      </c>
      <c r="AJ44" s="71">
        <v>1</v>
      </c>
      <c r="AK44" s="71">
        <v>21001231</v>
      </c>
      <c r="AL44" s="71">
        <v>20230316</v>
      </c>
      <c r="AM44" s="73">
        <v>40000</v>
      </c>
      <c r="AN44" s="73">
        <v>0</v>
      </c>
      <c r="AO44" s="72">
        <v>45107</v>
      </c>
    </row>
    <row r="45" spans="1:41" x14ac:dyDescent="0.25">
      <c r="A45" s="71">
        <v>836000386</v>
      </c>
      <c r="B45" s="71" t="s">
        <v>15</v>
      </c>
      <c r="C45" s="71" t="s">
        <v>11</v>
      </c>
      <c r="D45" s="71">
        <v>40899</v>
      </c>
      <c r="E45" s="71" t="s">
        <v>146</v>
      </c>
      <c r="F45" s="71" t="s">
        <v>11</v>
      </c>
      <c r="G45" s="71">
        <v>40899</v>
      </c>
      <c r="H45" s="72">
        <v>44677</v>
      </c>
      <c r="I45" s="73">
        <v>40000</v>
      </c>
      <c r="J45" s="73">
        <v>40000</v>
      </c>
      <c r="K45" s="71" t="s">
        <v>136</v>
      </c>
      <c r="L45" s="71" t="s">
        <v>137</v>
      </c>
      <c r="M45" s="71" t="s">
        <v>138</v>
      </c>
      <c r="N45" s="73">
        <v>40000</v>
      </c>
      <c r="O45" s="73">
        <v>0</v>
      </c>
      <c r="P45" s="71" t="s">
        <v>95</v>
      </c>
      <c r="Q45" s="73">
        <v>40000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1"/>
      <c r="X45" s="73">
        <v>40000</v>
      </c>
      <c r="Y45" s="71" t="s">
        <v>139</v>
      </c>
      <c r="Z45" s="73">
        <v>40000</v>
      </c>
      <c r="AA45" s="73">
        <v>0</v>
      </c>
      <c r="AB45" s="73">
        <v>0</v>
      </c>
      <c r="AC45" s="71"/>
      <c r="AD45" s="71"/>
      <c r="AE45" s="72">
        <v>44944</v>
      </c>
      <c r="AF45" s="71"/>
      <c r="AG45" s="71">
        <v>9</v>
      </c>
      <c r="AH45" s="71"/>
      <c r="AI45" s="71" t="s">
        <v>140</v>
      </c>
      <c r="AJ45" s="71">
        <v>1</v>
      </c>
      <c r="AK45" s="71">
        <v>21001231</v>
      </c>
      <c r="AL45" s="71">
        <v>20230316</v>
      </c>
      <c r="AM45" s="73">
        <v>40000</v>
      </c>
      <c r="AN45" s="73">
        <v>0</v>
      </c>
      <c r="AO45" s="72">
        <v>45107</v>
      </c>
    </row>
    <row r="46" spans="1:41" x14ac:dyDescent="0.25">
      <c r="A46" s="71">
        <v>836000386</v>
      </c>
      <c r="B46" s="71" t="s">
        <v>15</v>
      </c>
      <c r="C46" s="71" t="s">
        <v>11</v>
      </c>
      <c r="D46" s="71">
        <v>40908</v>
      </c>
      <c r="E46" s="71" t="s">
        <v>147</v>
      </c>
      <c r="F46" s="71" t="s">
        <v>11</v>
      </c>
      <c r="G46" s="71">
        <v>40908</v>
      </c>
      <c r="H46" s="72">
        <v>44677</v>
      </c>
      <c r="I46" s="73">
        <v>10140</v>
      </c>
      <c r="J46" s="73">
        <v>10140</v>
      </c>
      <c r="K46" s="71" t="s">
        <v>136</v>
      </c>
      <c r="L46" s="71" t="s">
        <v>137</v>
      </c>
      <c r="M46" s="71" t="s">
        <v>138</v>
      </c>
      <c r="N46" s="73">
        <v>10140</v>
      </c>
      <c r="O46" s="73">
        <v>0</v>
      </c>
      <c r="P46" s="71" t="s">
        <v>95</v>
      </c>
      <c r="Q46" s="73">
        <v>10140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1"/>
      <c r="X46" s="73">
        <v>10140</v>
      </c>
      <c r="Y46" s="71" t="s">
        <v>139</v>
      </c>
      <c r="Z46" s="73">
        <v>10140</v>
      </c>
      <c r="AA46" s="73">
        <v>0</v>
      </c>
      <c r="AB46" s="73">
        <v>0</v>
      </c>
      <c r="AC46" s="71"/>
      <c r="AD46" s="71"/>
      <c r="AE46" s="72">
        <v>44944</v>
      </c>
      <c r="AF46" s="71"/>
      <c r="AG46" s="71">
        <v>9</v>
      </c>
      <c r="AH46" s="71"/>
      <c r="AI46" s="71" t="s">
        <v>140</v>
      </c>
      <c r="AJ46" s="71">
        <v>1</v>
      </c>
      <c r="AK46" s="71">
        <v>21001231</v>
      </c>
      <c r="AL46" s="71">
        <v>20230316</v>
      </c>
      <c r="AM46" s="73">
        <v>10140</v>
      </c>
      <c r="AN46" s="73">
        <v>0</v>
      </c>
      <c r="AO46" s="72">
        <v>45107</v>
      </c>
    </row>
    <row r="47" spans="1:41" x14ac:dyDescent="0.25">
      <c r="A47" s="71">
        <v>836000386</v>
      </c>
      <c r="B47" s="71" t="s">
        <v>15</v>
      </c>
      <c r="C47" s="71" t="s">
        <v>11</v>
      </c>
      <c r="D47" s="71">
        <v>40954</v>
      </c>
      <c r="E47" s="71" t="s">
        <v>148</v>
      </c>
      <c r="F47" s="71" t="s">
        <v>11</v>
      </c>
      <c r="G47" s="71">
        <v>40954</v>
      </c>
      <c r="H47" s="72">
        <v>44678</v>
      </c>
      <c r="I47" s="73">
        <v>8600</v>
      </c>
      <c r="J47" s="73">
        <v>8600</v>
      </c>
      <c r="K47" s="71" t="s">
        <v>136</v>
      </c>
      <c r="L47" s="71" t="s">
        <v>137</v>
      </c>
      <c r="M47" s="71" t="s">
        <v>138</v>
      </c>
      <c r="N47" s="73">
        <v>8600</v>
      </c>
      <c r="O47" s="73">
        <v>0</v>
      </c>
      <c r="P47" s="71" t="s">
        <v>95</v>
      </c>
      <c r="Q47" s="73">
        <v>8600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1"/>
      <c r="X47" s="73">
        <v>8600</v>
      </c>
      <c r="Y47" s="71" t="s">
        <v>139</v>
      </c>
      <c r="Z47" s="73">
        <v>8600</v>
      </c>
      <c r="AA47" s="73">
        <v>0</v>
      </c>
      <c r="AB47" s="73">
        <v>0</v>
      </c>
      <c r="AC47" s="71"/>
      <c r="AD47" s="71"/>
      <c r="AE47" s="72">
        <v>44944</v>
      </c>
      <c r="AF47" s="71"/>
      <c r="AG47" s="71">
        <v>9</v>
      </c>
      <c r="AH47" s="71"/>
      <c r="AI47" s="71" t="s">
        <v>140</v>
      </c>
      <c r="AJ47" s="71">
        <v>1</v>
      </c>
      <c r="AK47" s="71">
        <v>21001231</v>
      </c>
      <c r="AL47" s="71">
        <v>20230316</v>
      </c>
      <c r="AM47" s="73">
        <v>8600</v>
      </c>
      <c r="AN47" s="73">
        <v>0</v>
      </c>
      <c r="AO47" s="72">
        <v>45107</v>
      </c>
    </row>
    <row r="48" spans="1:41" x14ac:dyDescent="0.25">
      <c r="A48" s="71">
        <v>836000386</v>
      </c>
      <c r="B48" s="71" t="s">
        <v>15</v>
      </c>
      <c r="C48" s="71" t="s">
        <v>11</v>
      </c>
      <c r="D48" s="71">
        <v>41974</v>
      </c>
      <c r="E48" s="71" t="s">
        <v>149</v>
      </c>
      <c r="F48" s="71" t="s">
        <v>11</v>
      </c>
      <c r="G48" s="71">
        <v>41974</v>
      </c>
      <c r="H48" s="72">
        <v>44809</v>
      </c>
      <c r="I48" s="73">
        <v>36300</v>
      </c>
      <c r="J48" s="73">
        <v>36300</v>
      </c>
      <c r="K48" s="71" t="s">
        <v>136</v>
      </c>
      <c r="L48" s="71" t="s">
        <v>137</v>
      </c>
      <c r="M48" s="71" t="s">
        <v>138</v>
      </c>
      <c r="N48" s="73">
        <v>36300</v>
      </c>
      <c r="O48" s="73">
        <v>0</v>
      </c>
      <c r="P48" s="71" t="s">
        <v>95</v>
      </c>
      <c r="Q48" s="73">
        <v>36300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1"/>
      <c r="X48" s="73">
        <v>36300</v>
      </c>
      <c r="Y48" s="71" t="s">
        <v>139</v>
      </c>
      <c r="Z48" s="73">
        <v>36300</v>
      </c>
      <c r="AA48" s="73">
        <v>0</v>
      </c>
      <c r="AB48" s="73">
        <v>0</v>
      </c>
      <c r="AC48" s="71"/>
      <c r="AD48" s="71"/>
      <c r="AE48" s="72">
        <v>44944</v>
      </c>
      <c r="AF48" s="71"/>
      <c r="AG48" s="71">
        <v>9</v>
      </c>
      <c r="AH48" s="71"/>
      <c r="AI48" s="71" t="s">
        <v>140</v>
      </c>
      <c r="AJ48" s="71">
        <v>1</v>
      </c>
      <c r="AK48" s="71">
        <v>21001231</v>
      </c>
      <c r="AL48" s="71">
        <v>20230316</v>
      </c>
      <c r="AM48" s="73">
        <v>36300</v>
      </c>
      <c r="AN48" s="73">
        <v>0</v>
      </c>
      <c r="AO48" s="72">
        <v>45107</v>
      </c>
    </row>
    <row r="49" spans="1:41" x14ac:dyDescent="0.25">
      <c r="A49" s="71">
        <v>836000386</v>
      </c>
      <c r="B49" s="71" t="s">
        <v>15</v>
      </c>
      <c r="C49" s="71" t="s">
        <v>11</v>
      </c>
      <c r="D49" s="71">
        <v>42172</v>
      </c>
      <c r="E49" s="71" t="s">
        <v>150</v>
      </c>
      <c r="F49" s="71" t="s">
        <v>11</v>
      </c>
      <c r="G49" s="71">
        <v>42172</v>
      </c>
      <c r="H49" s="72">
        <v>44839</v>
      </c>
      <c r="I49" s="73">
        <v>40000</v>
      </c>
      <c r="J49" s="73">
        <v>40000</v>
      </c>
      <c r="K49" s="71" t="s">
        <v>136</v>
      </c>
      <c r="L49" s="71" t="s">
        <v>137</v>
      </c>
      <c r="M49" s="71" t="s">
        <v>138</v>
      </c>
      <c r="N49" s="73">
        <v>40000</v>
      </c>
      <c r="O49" s="73">
        <v>0</v>
      </c>
      <c r="P49" s="71" t="s">
        <v>95</v>
      </c>
      <c r="Q49" s="73">
        <v>40000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1"/>
      <c r="X49" s="73">
        <v>40000</v>
      </c>
      <c r="Y49" s="71" t="s">
        <v>139</v>
      </c>
      <c r="Z49" s="73">
        <v>40000</v>
      </c>
      <c r="AA49" s="73">
        <v>0</v>
      </c>
      <c r="AB49" s="73">
        <v>0</v>
      </c>
      <c r="AC49" s="71"/>
      <c r="AD49" s="71"/>
      <c r="AE49" s="72">
        <v>44944</v>
      </c>
      <c r="AF49" s="71"/>
      <c r="AG49" s="71">
        <v>9</v>
      </c>
      <c r="AH49" s="71"/>
      <c r="AI49" s="71" t="s">
        <v>140</v>
      </c>
      <c r="AJ49" s="71">
        <v>1</v>
      </c>
      <c r="AK49" s="71">
        <v>21001231</v>
      </c>
      <c r="AL49" s="71">
        <v>20230316</v>
      </c>
      <c r="AM49" s="73">
        <v>40000</v>
      </c>
      <c r="AN49" s="73">
        <v>0</v>
      </c>
      <c r="AO49" s="72">
        <v>45107</v>
      </c>
    </row>
    <row r="50" spans="1:41" x14ac:dyDescent="0.25">
      <c r="A50" s="71">
        <v>836000386</v>
      </c>
      <c r="B50" s="71" t="s">
        <v>15</v>
      </c>
      <c r="C50" s="71" t="s">
        <v>11</v>
      </c>
      <c r="D50" s="71">
        <v>43195</v>
      </c>
      <c r="E50" s="71" t="s">
        <v>151</v>
      </c>
      <c r="F50" s="71" t="s">
        <v>11</v>
      </c>
      <c r="G50" s="71">
        <v>43195</v>
      </c>
      <c r="H50" s="72">
        <v>44701</v>
      </c>
      <c r="I50" s="73">
        <v>21700</v>
      </c>
      <c r="J50" s="73">
        <v>21700</v>
      </c>
      <c r="K50" s="71" t="s">
        <v>136</v>
      </c>
      <c r="L50" s="71" t="s">
        <v>137</v>
      </c>
      <c r="M50" s="71" t="s">
        <v>138</v>
      </c>
      <c r="N50" s="73">
        <v>21700</v>
      </c>
      <c r="O50" s="73">
        <v>0</v>
      </c>
      <c r="P50" s="71" t="s">
        <v>95</v>
      </c>
      <c r="Q50" s="73">
        <v>21700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1"/>
      <c r="X50" s="73">
        <v>21700</v>
      </c>
      <c r="Y50" s="71" t="s">
        <v>139</v>
      </c>
      <c r="Z50" s="73">
        <v>21700</v>
      </c>
      <c r="AA50" s="73">
        <v>0</v>
      </c>
      <c r="AB50" s="73">
        <v>0</v>
      </c>
      <c r="AC50" s="71"/>
      <c r="AD50" s="71"/>
      <c r="AE50" s="72">
        <v>44944</v>
      </c>
      <c r="AF50" s="71"/>
      <c r="AG50" s="71">
        <v>9</v>
      </c>
      <c r="AH50" s="71"/>
      <c r="AI50" s="71" t="s">
        <v>140</v>
      </c>
      <c r="AJ50" s="71">
        <v>1</v>
      </c>
      <c r="AK50" s="71">
        <v>21001231</v>
      </c>
      <c r="AL50" s="71">
        <v>20230316</v>
      </c>
      <c r="AM50" s="73">
        <v>21700</v>
      </c>
      <c r="AN50" s="73">
        <v>0</v>
      </c>
      <c r="AO50" s="72">
        <v>45107</v>
      </c>
    </row>
    <row r="51" spans="1:41" x14ac:dyDescent="0.25">
      <c r="A51" s="71">
        <v>836000386</v>
      </c>
      <c r="B51" s="71" t="s">
        <v>15</v>
      </c>
      <c r="C51" s="71" t="s">
        <v>11</v>
      </c>
      <c r="D51" s="71">
        <v>43264</v>
      </c>
      <c r="E51" s="71" t="s">
        <v>152</v>
      </c>
      <c r="F51" s="71" t="s">
        <v>11</v>
      </c>
      <c r="G51" s="71">
        <v>43264</v>
      </c>
      <c r="H51" s="72">
        <v>44702</v>
      </c>
      <c r="I51" s="73">
        <v>80000</v>
      </c>
      <c r="J51" s="73">
        <v>80000</v>
      </c>
      <c r="K51" s="71" t="s">
        <v>136</v>
      </c>
      <c r="L51" s="71" t="s">
        <v>137</v>
      </c>
      <c r="M51" s="71" t="s">
        <v>138</v>
      </c>
      <c r="N51" s="73">
        <v>80000</v>
      </c>
      <c r="O51" s="73">
        <v>0</v>
      </c>
      <c r="P51" s="71" t="s">
        <v>95</v>
      </c>
      <c r="Q51" s="73">
        <v>80000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1"/>
      <c r="X51" s="73">
        <v>80000</v>
      </c>
      <c r="Y51" s="71" t="s">
        <v>139</v>
      </c>
      <c r="Z51" s="73">
        <v>80000</v>
      </c>
      <c r="AA51" s="73">
        <v>0</v>
      </c>
      <c r="AB51" s="73">
        <v>0</v>
      </c>
      <c r="AC51" s="71"/>
      <c r="AD51" s="71"/>
      <c r="AE51" s="72">
        <v>44944</v>
      </c>
      <c r="AF51" s="71"/>
      <c r="AG51" s="71">
        <v>9</v>
      </c>
      <c r="AH51" s="71"/>
      <c r="AI51" s="71" t="s">
        <v>140</v>
      </c>
      <c r="AJ51" s="71">
        <v>1</v>
      </c>
      <c r="AK51" s="71">
        <v>21001231</v>
      </c>
      <c r="AL51" s="71">
        <v>20230316</v>
      </c>
      <c r="AM51" s="73">
        <v>80000</v>
      </c>
      <c r="AN51" s="73">
        <v>0</v>
      </c>
      <c r="AO51" s="72">
        <v>45107</v>
      </c>
    </row>
    <row r="52" spans="1:41" x14ac:dyDescent="0.25">
      <c r="A52" s="71">
        <v>836000386</v>
      </c>
      <c r="B52" s="71" t="s">
        <v>15</v>
      </c>
      <c r="C52" s="71" t="s">
        <v>11</v>
      </c>
      <c r="D52" s="71">
        <v>43361</v>
      </c>
      <c r="E52" s="71" t="s">
        <v>153</v>
      </c>
      <c r="F52" s="71" t="s">
        <v>11</v>
      </c>
      <c r="G52" s="71">
        <v>43361</v>
      </c>
      <c r="H52" s="72">
        <v>44704</v>
      </c>
      <c r="I52" s="73">
        <v>21700</v>
      </c>
      <c r="J52" s="73">
        <v>21700</v>
      </c>
      <c r="K52" s="71" t="s">
        <v>136</v>
      </c>
      <c r="L52" s="71" t="s">
        <v>137</v>
      </c>
      <c r="M52" s="71" t="s">
        <v>138</v>
      </c>
      <c r="N52" s="73">
        <v>21700</v>
      </c>
      <c r="O52" s="73">
        <v>0</v>
      </c>
      <c r="P52" s="71" t="s">
        <v>95</v>
      </c>
      <c r="Q52" s="73">
        <v>21700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1"/>
      <c r="X52" s="73">
        <v>21700</v>
      </c>
      <c r="Y52" s="71" t="s">
        <v>139</v>
      </c>
      <c r="Z52" s="73">
        <v>21700</v>
      </c>
      <c r="AA52" s="73">
        <v>0</v>
      </c>
      <c r="AB52" s="73">
        <v>0</v>
      </c>
      <c r="AC52" s="71"/>
      <c r="AD52" s="71"/>
      <c r="AE52" s="72">
        <v>44944</v>
      </c>
      <c r="AF52" s="71"/>
      <c r="AG52" s="71">
        <v>9</v>
      </c>
      <c r="AH52" s="71"/>
      <c r="AI52" s="71" t="s">
        <v>140</v>
      </c>
      <c r="AJ52" s="71">
        <v>1</v>
      </c>
      <c r="AK52" s="71">
        <v>21001231</v>
      </c>
      <c r="AL52" s="71">
        <v>20230316</v>
      </c>
      <c r="AM52" s="73">
        <v>21700</v>
      </c>
      <c r="AN52" s="73">
        <v>0</v>
      </c>
      <c r="AO52" s="72">
        <v>45107</v>
      </c>
    </row>
    <row r="53" spans="1:41" x14ac:dyDescent="0.25">
      <c r="A53" s="71">
        <v>836000386</v>
      </c>
      <c r="B53" s="71" t="s">
        <v>15</v>
      </c>
      <c r="C53" s="71" t="s">
        <v>11</v>
      </c>
      <c r="D53" s="71">
        <v>43371</v>
      </c>
      <c r="E53" s="71" t="s">
        <v>154</v>
      </c>
      <c r="F53" s="71" t="s">
        <v>11</v>
      </c>
      <c r="G53" s="71">
        <v>43371</v>
      </c>
      <c r="H53" s="72">
        <v>44704</v>
      </c>
      <c r="I53" s="73">
        <v>160400</v>
      </c>
      <c r="J53" s="73">
        <v>160400</v>
      </c>
      <c r="K53" s="71" t="s">
        <v>136</v>
      </c>
      <c r="L53" s="71" t="s">
        <v>137</v>
      </c>
      <c r="M53" s="71" t="s">
        <v>138</v>
      </c>
      <c r="N53" s="73">
        <v>160400</v>
      </c>
      <c r="O53" s="73">
        <v>0</v>
      </c>
      <c r="P53" s="71" t="s">
        <v>95</v>
      </c>
      <c r="Q53" s="73">
        <v>160400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1"/>
      <c r="X53" s="73">
        <v>160400</v>
      </c>
      <c r="Y53" s="71" t="s">
        <v>139</v>
      </c>
      <c r="Z53" s="73">
        <v>160400</v>
      </c>
      <c r="AA53" s="73">
        <v>0</v>
      </c>
      <c r="AB53" s="73">
        <v>0</v>
      </c>
      <c r="AC53" s="71"/>
      <c r="AD53" s="71"/>
      <c r="AE53" s="72">
        <v>44944</v>
      </c>
      <c r="AF53" s="71"/>
      <c r="AG53" s="71">
        <v>9</v>
      </c>
      <c r="AH53" s="71"/>
      <c r="AI53" s="71" t="s">
        <v>140</v>
      </c>
      <c r="AJ53" s="71">
        <v>1</v>
      </c>
      <c r="AK53" s="71">
        <v>21001231</v>
      </c>
      <c r="AL53" s="71">
        <v>20230316</v>
      </c>
      <c r="AM53" s="73">
        <v>160400</v>
      </c>
      <c r="AN53" s="73">
        <v>0</v>
      </c>
      <c r="AO53" s="72">
        <v>45107</v>
      </c>
    </row>
    <row r="54" spans="1:41" x14ac:dyDescent="0.25">
      <c r="A54" s="71">
        <v>836000386</v>
      </c>
      <c r="B54" s="71" t="s">
        <v>15</v>
      </c>
      <c r="C54" s="71" t="s">
        <v>11</v>
      </c>
      <c r="D54" s="71">
        <v>43429</v>
      </c>
      <c r="E54" s="71" t="s">
        <v>155</v>
      </c>
      <c r="F54" s="71" t="s">
        <v>11</v>
      </c>
      <c r="G54" s="71">
        <v>43429</v>
      </c>
      <c r="H54" s="72">
        <v>44704</v>
      </c>
      <c r="I54" s="73">
        <v>29700</v>
      </c>
      <c r="J54" s="73">
        <v>29700</v>
      </c>
      <c r="K54" s="71" t="s">
        <v>136</v>
      </c>
      <c r="L54" s="71" t="s">
        <v>137</v>
      </c>
      <c r="M54" s="71" t="s">
        <v>138</v>
      </c>
      <c r="N54" s="73">
        <v>29700</v>
      </c>
      <c r="O54" s="73">
        <v>0</v>
      </c>
      <c r="P54" s="71" t="s">
        <v>95</v>
      </c>
      <c r="Q54" s="73">
        <v>29700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1"/>
      <c r="X54" s="73">
        <v>29700</v>
      </c>
      <c r="Y54" s="71" t="s">
        <v>139</v>
      </c>
      <c r="Z54" s="73">
        <v>29700</v>
      </c>
      <c r="AA54" s="73">
        <v>0</v>
      </c>
      <c r="AB54" s="73">
        <v>0</v>
      </c>
      <c r="AC54" s="71"/>
      <c r="AD54" s="71"/>
      <c r="AE54" s="72">
        <v>44944</v>
      </c>
      <c r="AF54" s="71"/>
      <c r="AG54" s="71">
        <v>9</v>
      </c>
      <c r="AH54" s="71"/>
      <c r="AI54" s="71" t="s">
        <v>140</v>
      </c>
      <c r="AJ54" s="71">
        <v>1</v>
      </c>
      <c r="AK54" s="71">
        <v>21001231</v>
      </c>
      <c r="AL54" s="71">
        <v>20230316</v>
      </c>
      <c r="AM54" s="73">
        <v>29700</v>
      </c>
      <c r="AN54" s="73">
        <v>0</v>
      </c>
      <c r="AO54" s="72">
        <v>45107</v>
      </c>
    </row>
    <row r="55" spans="1:41" x14ac:dyDescent="0.25">
      <c r="A55" s="71">
        <v>836000386</v>
      </c>
      <c r="B55" s="71" t="s">
        <v>15</v>
      </c>
      <c r="C55" s="71" t="s">
        <v>11</v>
      </c>
      <c r="D55" s="71">
        <v>43474</v>
      </c>
      <c r="E55" s="71" t="s">
        <v>156</v>
      </c>
      <c r="F55" s="71" t="s">
        <v>11</v>
      </c>
      <c r="G55" s="71">
        <v>43474</v>
      </c>
      <c r="H55" s="72">
        <v>44705</v>
      </c>
      <c r="I55" s="73">
        <v>21700</v>
      </c>
      <c r="J55" s="73">
        <v>21700</v>
      </c>
      <c r="K55" s="71" t="s">
        <v>136</v>
      </c>
      <c r="L55" s="71" t="s">
        <v>137</v>
      </c>
      <c r="M55" s="71" t="s">
        <v>138</v>
      </c>
      <c r="N55" s="73">
        <v>21700</v>
      </c>
      <c r="O55" s="73">
        <v>0</v>
      </c>
      <c r="P55" s="71" t="s">
        <v>95</v>
      </c>
      <c r="Q55" s="73">
        <v>21700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1"/>
      <c r="X55" s="73">
        <v>21700</v>
      </c>
      <c r="Y55" s="71" t="s">
        <v>139</v>
      </c>
      <c r="Z55" s="73">
        <v>21700</v>
      </c>
      <c r="AA55" s="73">
        <v>0</v>
      </c>
      <c r="AB55" s="73">
        <v>0</v>
      </c>
      <c r="AC55" s="71"/>
      <c r="AD55" s="71"/>
      <c r="AE55" s="72">
        <v>44944</v>
      </c>
      <c r="AF55" s="71"/>
      <c r="AG55" s="71">
        <v>9</v>
      </c>
      <c r="AH55" s="71"/>
      <c r="AI55" s="71" t="s">
        <v>140</v>
      </c>
      <c r="AJ55" s="71">
        <v>1</v>
      </c>
      <c r="AK55" s="71">
        <v>21001231</v>
      </c>
      <c r="AL55" s="71">
        <v>20230316</v>
      </c>
      <c r="AM55" s="73">
        <v>21700</v>
      </c>
      <c r="AN55" s="73">
        <v>0</v>
      </c>
      <c r="AO55" s="72">
        <v>45107</v>
      </c>
    </row>
    <row r="56" spans="1:41" x14ac:dyDescent="0.25">
      <c r="A56" s="71">
        <v>836000386</v>
      </c>
      <c r="B56" s="71" t="s">
        <v>15</v>
      </c>
      <c r="C56" s="71" t="s">
        <v>11</v>
      </c>
      <c r="D56" s="71">
        <v>43475</v>
      </c>
      <c r="E56" s="71" t="s">
        <v>157</v>
      </c>
      <c r="F56" s="71" t="s">
        <v>11</v>
      </c>
      <c r="G56" s="71">
        <v>43475</v>
      </c>
      <c r="H56" s="72">
        <v>44705</v>
      </c>
      <c r="I56" s="73">
        <v>21700</v>
      </c>
      <c r="J56" s="73">
        <v>21700</v>
      </c>
      <c r="K56" s="71" t="s">
        <v>136</v>
      </c>
      <c r="L56" s="71" t="s">
        <v>137</v>
      </c>
      <c r="M56" s="71" t="s">
        <v>138</v>
      </c>
      <c r="N56" s="73">
        <v>21700</v>
      </c>
      <c r="O56" s="73">
        <v>0</v>
      </c>
      <c r="P56" s="71" t="s">
        <v>95</v>
      </c>
      <c r="Q56" s="73">
        <v>21700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1"/>
      <c r="X56" s="73">
        <v>21700</v>
      </c>
      <c r="Y56" s="71" t="s">
        <v>139</v>
      </c>
      <c r="Z56" s="73">
        <v>21700</v>
      </c>
      <c r="AA56" s="73">
        <v>0</v>
      </c>
      <c r="AB56" s="73">
        <v>0</v>
      </c>
      <c r="AC56" s="71"/>
      <c r="AD56" s="71"/>
      <c r="AE56" s="72">
        <v>44944</v>
      </c>
      <c r="AF56" s="71"/>
      <c r="AG56" s="71">
        <v>9</v>
      </c>
      <c r="AH56" s="71"/>
      <c r="AI56" s="71" t="s">
        <v>140</v>
      </c>
      <c r="AJ56" s="71">
        <v>1</v>
      </c>
      <c r="AK56" s="71">
        <v>21001231</v>
      </c>
      <c r="AL56" s="71">
        <v>20230316</v>
      </c>
      <c r="AM56" s="73">
        <v>21700</v>
      </c>
      <c r="AN56" s="73">
        <v>0</v>
      </c>
      <c r="AO56" s="72">
        <v>45107</v>
      </c>
    </row>
    <row r="57" spans="1:41" x14ac:dyDescent="0.25">
      <c r="A57" s="71">
        <v>836000386</v>
      </c>
      <c r="B57" s="71" t="s">
        <v>15</v>
      </c>
      <c r="C57" s="71" t="s">
        <v>11</v>
      </c>
      <c r="D57" s="71">
        <v>43650</v>
      </c>
      <c r="E57" s="71" t="s">
        <v>158</v>
      </c>
      <c r="F57" s="71" t="s">
        <v>11</v>
      </c>
      <c r="G57" s="71">
        <v>43650</v>
      </c>
      <c r="H57" s="72">
        <v>44706</v>
      </c>
      <c r="I57" s="73">
        <v>40000</v>
      </c>
      <c r="J57" s="73">
        <v>40000</v>
      </c>
      <c r="K57" s="71" t="s">
        <v>136</v>
      </c>
      <c r="L57" s="71" t="s">
        <v>137</v>
      </c>
      <c r="M57" s="71" t="s">
        <v>138</v>
      </c>
      <c r="N57" s="73">
        <v>40000</v>
      </c>
      <c r="O57" s="73">
        <v>0</v>
      </c>
      <c r="P57" s="71" t="s">
        <v>95</v>
      </c>
      <c r="Q57" s="73">
        <v>40000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1"/>
      <c r="X57" s="73">
        <v>40000</v>
      </c>
      <c r="Y57" s="71" t="s">
        <v>139</v>
      </c>
      <c r="Z57" s="73">
        <v>40000</v>
      </c>
      <c r="AA57" s="73">
        <v>0</v>
      </c>
      <c r="AB57" s="73">
        <v>0</v>
      </c>
      <c r="AC57" s="71"/>
      <c r="AD57" s="71"/>
      <c r="AE57" s="72">
        <v>44944</v>
      </c>
      <c r="AF57" s="71"/>
      <c r="AG57" s="71">
        <v>9</v>
      </c>
      <c r="AH57" s="71"/>
      <c r="AI57" s="71" t="s">
        <v>140</v>
      </c>
      <c r="AJ57" s="71">
        <v>1</v>
      </c>
      <c r="AK57" s="71">
        <v>21001231</v>
      </c>
      <c r="AL57" s="71">
        <v>20230316</v>
      </c>
      <c r="AM57" s="73">
        <v>40000</v>
      </c>
      <c r="AN57" s="73">
        <v>0</v>
      </c>
      <c r="AO57" s="72">
        <v>45107</v>
      </c>
    </row>
    <row r="58" spans="1:41" x14ac:dyDescent="0.25">
      <c r="A58" s="71">
        <v>836000386</v>
      </c>
      <c r="B58" s="71" t="s">
        <v>15</v>
      </c>
      <c r="C58" s="71" t="s">
        <v>11</v>
      </c>
      <c r="D58" s="71">
        <v>43653</v>
      </c>
      <c r="E58" s="71" t="s">
        <v>159</v>
      </c>
      <c r="F58" s="71" t="s">
        <v>11</v>
      </c>
      <c r="G58" s="71">
        <v>43653</v>
      </c>
      <c r="H58" s="72">
        <v>44706</v>
      </c>
      <c r="I58" s="73">
        <v>188100</v>
      </c>
      <c r="J58" s="73">
        <v>188100</v>
      </c>
      <c r="K58" s="71" t="s">
        <v>136</v>
      </c>
      <c r="L58" s="71" t="s">
        <v>137</v>
      </c>
      <c r="M58" s="71" t="s">
        <v>138</v>
      </c>
      <c r="N58" s="73">
        <v>188100</v>
      </c>
      <c r="O58" s="73">
        <v>0</v>
      </c>
      <c r="P58" s="71" t="s">
        <v>95</v>
      </c>
      <c r="Q58" s="73">
        <v>188100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1"/>
      <c r="X58" s="73">
        <v>188100</v>
      </c>
      <c r="Y58" s="71" t="s">
        <v>139</v>
      </c>
      <c r="Z58" s="73">
        <v>188100</v>
      </c>
      <c r="AA58" s="73">
        <v>0</v>
      </c>
      <c r="AB58" s="73">
        <v>0</v>
      </c>
      <c r="AC58" s="71"/>
      <c r="AD58" s="71"/>
      <c r="AE58" s="72">
        <v>44944</v>
      </c>
      <c r="AF58" s="71"/>
      <c r="AG58" s="71">
        <v>9</v>
      </c>
      <c r="AH58" s="71"/>
      <c r="AI58" s="71" t="s">
        <v>140</v>
      </c>
      <c r="AJ58" s="71">
        <v>1</v>
      </c>
      <c r="AK58" s="71">
        <v>21001231</v>
      </c>
      <c r="AL58" s="71">
        <v>20230316</v>
      </c>
      <c r="AM58" s="73">
        <v>188100</v>
      </c>
      <c r="AN58" s="73">
        <v>0</v>
      </c>
      <c r="AO58" s="72">
        <v>45107</v>
      </c>
    </row>
    <row r="59" spans="1:41" x14ac:dyDescent="0.25">
      <c r="A59" s="71">
        <v>836000386</v>
      </c>
      <c r="B59" s="71" t="s">
        <v>15</v>
      </c>
      <c r="C59" s="71" t="s">
        <v>11</v>
      </c>
      <c r="D59" s="71">
        <v>43732</v>
      </c>
      <c r="E59" s="71" t="s">
        <v>160</v>
      </c>
      <c r="F59" s="71" t="s">
        <v>11</v>
      </c>
      <c r="G59" s="71">
        <v>43732</v>
      </c>
      <c r="H59" s="72">
        <v>44707</v>
      </c>
      <c r="I59" s="73">
        <v>58300</v>
      </c>
      <c r="J59" s="73">
        <v>58300</v>
      </c>
      <c r="K59" s="71" t="s">
        <v>136</v>
      </c>
      <c r="L59" s="71" t="s">
        <v>137</v>
      </c>
      <c r="M59" s="71" t="s">
        <v>138</v>
      </c>
      <c r="N59" s="73">
        <v>58300</v>
      </c>
      <c r="O59" s="73">
        <v>0</v>
      </c>
      <c r="P59" s="71" t="s">
        <v>95</v>
      </c>
      <c r="Q59" s="73">
        <v>58300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1"/>
      <c r="X59" s="73">
        <v>58300</v>
      </c>
      <c r="Y59" s="71" t="s">
        <v>139</v>
      </c>
      <c r="Z59" s="73">
        <v>58300</v>
      </c>
      <c r="AA59" s="73">
        <v>0</v>
      </c>
      <c r="AB59" s="73">
        <v>0</v>
      </c>
      <c r="AC59" s="71"/>
      <c r="AD59" s="71"/>
      <c r="AE59" s="72">
        <v>44944</v>
      </c>
      <c r="AF59" s="71"/>
      <c r="AG59" s="71">
        <v>9</v>
      </c>
      <c r="AH59" s="71"/>
      <c r="AI59" s="71" t="s">
        <v>140</v>
      </c>
      <c r="AJ59" s="71">
        <v>1</v>
      </c>
      <c r="AK59" s="71">
        <v>21001231</v>
      </c>
      <c r="AL59" s="71">
        <v>20230316</v>
      </c>
      <c r="AM59" s="73">
        <v>58300</v>
      </c>
      <c r="AN59" s="73">
        <v>0</v>
      </c>
      <c r="AO59" s="72">
        <v>45107</v>
      </c>
    </row>
    <row r="60" spans="1:41" x14ac:dyDescent="0.25">
      <c r="A60" s="71">
        <v>836000386</v>
      </c>
      <c r="B60" s="71" t="s">
        <v>15</v>
      </c>
      <c r="C60" s="71" t="s">
        <v>11</v>
      </c>
      <c r="D60" s="71">
        <v>43758</v>
      </c>
      <c r="E60" s="71" t="s">
        <v>161</v>
      </c>
      <c r="F60" s="71" t="s">
        <v>11</v>
      </c>
      <c r="G60" s="71">
        <v>43758</v>
      </c>
      <c r="H60" s="72">
        <v>44707</v>
      </c>
      <c r="I60" s="73">
        <v>36300</v>
      </c>
      <c r="J60" s="73">
        <v>36300</v>
      </c>
      <c r="K60" s="71" t="s">
        <v>136</v>
      </c>
      <c r="L60" s="71" t="s">
        <v>137</v>
      </c>
      <c r="M60" s="71" t="s">
        <v>138</v>
      </c>
      <c r="N60" s="73">
        <v>36300</v>
      </c>
      <c r="O60" s="73">
        <v>0</v>
      </c>
      <c r="P60" s="71" t="s">
        <v>95</v>
      </c>
      <c r="Q60" s="73">
        <v>36300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1"/>
      <c r="X60" s="73">
        <v>36300</v>
      </c>
      <c r="Y60" s="71" t="s">
        <v>139</v>
      </c>
      <c r="Z60" s="73">
        <v>36300</v>
      </c>
      <c r="AA60" s="73">
        <v>0</v>
      </c>
      <c r="AB60" s="73">
        <v>0</v>
      </c>
      <c r="AC60" s="71"/>
      <c r="AD60" s="71"/>
      <c r="AE60" s="72">
        <v>44944</v>
      </c>
      <c r="AF60" s="71"/>
      <c r="AG60" s="71">
        <v>9</v>
      </c>
      <c r="AH60" s="71"/>
      <c r="AI60" s="71" t="s">
        <v>140</v>
      </c>
      <c r="AJ60" s="71">
        <v>1</v>
      </c>
      <c r="AK60" s="71">
        <v>21001231</v>
      </c>
      <c r="AL60" s="71">
        <v>20230316</v>
      </c>
      <c r="AM60" s="73">
        <v>36300</v>
      </c>
      <c r="AN60" s="73">
        <v>0</v>
      </c>
      <c r="AO60" s="72">
        <v>45107</v>
      </c>
    </row>
    <row r="61" spans="1:41" x14ac:dyDescent="0.25">
      <c r="A61" s="71">
        <v>836000386</v>
      </c>
      <c r="B61" s="71" t="s">
        <v>15</v>
      </c>
      <c r="C61" s="71" t="s">
        <v>11</v>
      </c>
      <c r="D61" s="71">
        <v>44285</v>
      </c>
      <c r="E61" s="71" t="s">
        <v>162</v>
      </c>
      <c r="F61" s="71" t="s">
        <v>11</v>
      </c>
      <c r="G61" s="71">
        <v>44285</v>
      </c>
      <c r="H61" s="72">
        <v>44598</v>
      </c>
      <c r="I61" s="73">
        <v>36300</v>
      </c>
      <c r="J61" s="73">
        <v>36300</v>
      </c>
      <c r="K61" s="71" t="s">
        <v>136</v>
      </c>
      <c r="L61" s="71" t="s">
        <v>137</v>
      </c>
      <c r="M61" s="71" t="s">
        <v>138</v>
      </c>
      <c r="N61" s="73">
        <v>36300</v>
      </c>
      <c r="O61" s="73">
        <v>0</v>
      </c>
      <c r="P61" s="71" t="s">
        <v>95</v>
      </c>
      <c r="Q61" s="73">
        <v>36300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1"/>
      <c r="X61" s="73">
        <v>36300</v>
      </c>
      <c r="Y61" s="71" t="s">
        <v>139</v>
      </c>
      <c r="Z61" s="73">
        <v>36300</v>
      </c>
      <c r="AA61" s="73">
        <v>0</v>
      </c>
      <c r="AB61" s="73">
        <v>0</v>
      </c>
      <c r="AC61" s="71"/>
      <c r="AD61" s="71"/>
      <c r="AE61" s="72">
        <v>44944</v>
      </c>
      <c r="AF61" s="71"/>
      <c r="AG61" s="71">
        <v>9</v>
      </c>
      <c r="AH61" s="71"/>
      <c r="AI61" s="71" t="s">
        <v>140</v>
      </c>
      <c r="AJ61" s="71">
        <v>1</v>
      </c>
      <c r="AK61" s="71">
        <v>21001231</v>
      </c>
      <c r="AL61" s="71">
        <v>20230316</v>
      </c>
      <c r="AM61" s="73">
        <v>36300</v>
      </c>
      <c r="AN61" s="73">
        <v>0</v>
      </c>
      <c r="AO61" s="72">
        <v>45107</v>
      </c>
    </row>
    <row r="62" spans="1:41" x14ac:dyDescent="0.25">
      <c r="A62" s="71">
        <v>836000386</v>
      </c>
      <c r="B62" s="71" t="s">
        <v>15</v>
      </c>
      <c r="C62" s="71" t="s">
        <v>11</v>
      </c>
      <c r="D62" s="71">
        <v>44294</v>
      </c>
      <c r="E62" s="71" t="s">
        <v>163</v>
      </c>
      <c r="F62" s="71" t="s">
        <v>11</v>
      </c>
      <c r="G62" s="71">
        <v>44294</v>
      </c>
      <c r="H62" s="72">
        <v>44598</v>
      </c>
      <c r="I62" s="73">
        <v>10410</v>
      </c>
      <c r="J62" s="73">
        <v>10410</v>
      </c>
      <c r="K62" s="71" t="s">
        <v>136</v>
      </c>
      <c r="L62" s="71" t="s">
        <v>137</v>
      </c>
      <c r="M62" s="71" t="s">
        <v>138</v>
      </c>
      <c r="N62" s="73">
        <v>10410</v>
      </c>
      <c r="O62" s="73">
        <v>0</v>
      </c>
      <c r="P62" s="71" t="s">
        <v>95</v>
      </c>
      <c r="Q62" s="73">
        <v>10410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1"/>
      <c r="X62" s="73">
        <v>10410</v>
      </c>
      <c r="Y62" s="71" t="s">
        <v>139</v>
      </c>
      <c r="Z62" s="73">
        <v>10410</v>
      </c>
      <c r="AA62" s="73">
        <v>0</v>
      </c>
      <c r="AB62" s="73">
        <v>0</v>
      </c>
      <c r="AC62" s="71"/>
      <c r="AD62" s="71"/>
      <c r="AE62" s="72">
        <v>44944</v>
      </c>
      <c r="AF62" s="71"/>
      <c r="AG62" s="71">
        <v>9</v>
      </c>
      <c r="AH62" s="71"/>
      <c r="AI62" s="71" t="s">
        <v>140</v>
      </c>
      <c r="AJ62" s="71">
        <v>1</v>
      </c>
      <c r="AK62" s="71">
        <v>21001231</v>
      </c>
      <c r="AL62" s="71">
        <v>20230316</v>
      </c>
      <c r="AM62" s="73">
        <v>10410</v>
      </c>
      <c r="AN62" s="73">
        <v>0</v>
      </c>
      <c r="AO62" s="72">
        <v>45107</v>
      </c>
    </row>
    <row r="63" spans="1:41" x14ac:dyDescent="0.25">
      <c r="A63" s="71">
        <v>836000386</v>
      </c>
      <c r="B63" s="71" t="s">
        <v>15</v>
      </c>
      <c r="C63" s="71" t="s">
        <v>11</v>
      </c>
      <c r="D63" s="71">
        <v>46727</v>
      </c>
      <c r="E63" s="71" t="s">
        <v>164</v>
      </c>
      <c r="F63" s="71" t="s">
        <v>11</v>
      </c>
      <c r="G63" s="71">
        <v>46727</v>
      </c>
      <c r="H63" s="72">
        <v>44741</v>
      </c>
      <c r="I63" s="73">
        <v>36300</v>
      </c>
      <c r="J63" s="73">
        <v>36300</v>
      </c>
      <c r="K63" s="71" t="s">
        <v>136</v>
      </c>
      <c r="L63" s="71" t="s">
        <v>137</v>
      </c>
      <c r="M63" s="71" t="s">
        <v>138</v>
      </c>
      <c r="N63" s="73">
        <v>36300</v>
      </c>
      <c r="O63" s="73">
        <v>0</v>
      </c>
      <c r="P63" s="71" t="s">
        <v>95</v>
      </c>
      <c r="Q63" s="73">
        <v>36300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1"/>
      <c r="X63" s="73">
        <v>36300</v>
      </c>
      <c r="Y63" s="71" t="s">
        <v>139</v>
      </c>
      <c r="Z63" s="73">
        <v>36300</v>
      </c>
      <c r="AA63" s="73">
        <v>0</v>
      </c>
      <c r="AB63" s="73">
        <v>0</v>
      </c>
      <c r="AC63" s="71"/>
      <c r="AD63" s="71"/>
      <c r="AE63" s="72">
        <v>44944</v>
      </c>
      <c r="AF63" s="71"/>
      <c r="AG63" s="71">
        <v>9</v>
      </c>
      <c r="AH63" s="71"/>
      <c r="AI63" s="71" t="s">
        <v>140</v>
      </c>
      <c r="AJ63" s="71">
        <v>1</v>
      </c>
      <c r="AK63" s="71">
        <v>21001231</v>
      </c>
      <c r="AL63" s="71">
        <v>20230316</v>
      </c>
      <c r="AM63" s="73">
        <v>36300</v>
      </c>
      <c r="AN63" s="73">
        <v>0</v>
      </c>
      <c r="AO63" s="72">
        <v>45107</v>
      </c>
    </row>
    <row r="64" spans="1:41" x14ac:dyDescent="0.25">
      <c r="A64" s="71">
        <v>836000386</v>
      </c>
      <c r="B64" s="71" t="s">
        <v>15</v>
      </c>
      <c r="C64" s="71" t="s">
        <v>11</v>
      </c>
      <c r="D64" s="71">
        <v>46729</v>
      </c>
      <c r="E64" s="71" t="s">
        <v>165</v>
      </c>
      <c r="F64" s="71" t="s">
        <v>11</v>
      </c>
      <c r="G64" s="71">
        <v>46729</v>
      </c>
      <c r="H64" s="72">
        <v>44741</v>
      </c>
      <c r="I64" s="73">
        <v>36300</v>
      </c>
      <c r="J64" s="73">
        <v>36300</v>
      </c>
      <c r="K64" s="71" t="s">
        <v>136</v>
      </c>
      <c r="L64" s="71" t="s">
        <v>137</v>
      </c>
      <c r="M64" s="71" t="s">
        <v>138</v>
      </c>
      <c r="N64" s="73">
        <v>36300</v>
      </c>
      <c r="O64" s="73">
        <v>0</v>
      </c>
      <c r="P64" s="71" t="s">
        <v>95</v>
      </c>
      <c r="Q64" s="73">
        <v>36300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1"/>
      <c r="X64" s="73">
        <v>36300</v>
      </c>
      <c r="Y64" s="71" t="s">
        <v>139</v>
      </c>
      <c r="Z64" s="73">
        <v>36300</v>
      </c>
      <c r="AA64" s="73">
        <v>0</v>
      </c>
      <c r="AB64" s="73">
        <v>0</v>
      </c>
      <c r="AC64" s="71"/>
      <c r="AD64" s="71"/>
      <c r="AE64" s="72">
        <v>44944</v>
      </c>
      <c r="AF64" s="71"/>
      <c r="AG64" s="71">
        <v>9</v>
      </c>
      <c r="AH64" s="71"/>
      <c r="AI64" s="71" t="s">
        <v>140</v>
      </c>
      <c r="AJ64" s="71">
        <v>1</v>
      </c>
      <c r="AK64" s="71">
        <v>21001231</v>
      </c>
      <c r="AL64" s="71">
        <v>20230316</v>
      </c>
      <c r="AM64" s="73">
        <v>36300</v>
      </c>
      <c r="AN64" s="73">
        <v>0</v>
      </c>
      <c r="AO64" s="72">
        <v>45107</v>
      </c>
    </row>
    <row r="65" spans="1:41" x14ac:dyDescent="0.25">
      <c r="A65" s="71">
        <v>836000386</v>
      </c>
      <c r="B65" s="71" t="s">
        <v>15</v>
      </c>
      <c r="C65" s="71" t="s">
        <v>11</v>
      </c>
      <c r="D65" s="71">
        <v>46737</v>
      </c>
      <c r="E65" s="71" t="s">
        <v>166</v>
      </c>
      <c r="F65" s="71" t="s">
        <v>11</v>
      </c>
      <c r="G65" s="71">
        <v>46737</v>
      </c>
      <c r="H65" s="72">
        <v>44741</v>
      </c>
      <c r="I65" s="73">
        <v>11867</v>
      </c>
      <c r="J65" s="73">
        <v>11867</v>
      </c>
      <c r="K65" s="71" t="s">
        <v>136</v>
      </c>
      <c r="L65" s="71" t="s">
        <v>137</v>
      </c>
      <c r="M65" s="71" t="s">
        <v>138</v>
      </c>
      <c r="N65" s="73">
        <v>11867</v>
      </c>
      <c r="O65" s="73">
        <v>0</v>
      </c>
      <c r="P65" s="71" t="s">
        <v>95</v>
      </c>
      <c r="Q65" s="73">
        <v>11867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1"/>
      <c r="X65" s="73">
        <v>11867</v>
      </c>
      <c r="Y65" s="71" t="s">
        <v>139</v>
      </c>
      <c r="Z65" s="73">
        <v>11867</v>
      </c>
      <c r="AA65" s="73">
        <v>0</v>
      </c>
      <c r="AB65" s="73">
        <v>0</v>
      </c>
      <c r="AC65" s="71"/>
      <c r="AD65" s="71"/>
      <c r="AE65" s="72">
        <v>44944</v>
      </c>
      <c r="AF65" s="71"/>
      <c r="AG65" s="71">
        <v>9</v>
      </c>
      <c r="AH65" s="71"/>
      <c r="AI65" s="71" t="s">
        <v>140</v>
      </c>
      <c r="AJ65" s="71">
        <v>1</v>
      </c>
      <c r="AK65" s="71">
        <v>21001231</v>
      </c>
      <c r="AL65" s="71">
        <v>20230316</v>
      </c>
      <c r="AM65" s="73">
        <v>11867</v>
      </c>
      <c r="AN65" s="73">
        <v>0</v>
      </c>
      <c r="AO65" s="72">
        <v>45107</v>
      </c>
    </row>
    <row r="66" spans="1:41" x14ac:dyDescent="0.25">
      <c r="A66" s="71">
        <v>836000386</v>
      </c>
      <c r="B66" s="71" t="s">
        <v>15</v>
      </c>
      <c r="C66" s="71" t="s">
        <v>11</v>
      </c>
      <c r="D66" s="71">
        <v>47148</v>
      </c>
      <c r="E66" s="71" t="s">
        <v>167</v>
      </c>
      <c r="F66" s="71" t="s">
        <v>11</v>
      </c>
      <c r="G66" s="71">
        <v>47148</v>
      </c>
      <c r="H66" s="72">
        <v>44688</v>
      </c>
      <c r="I66" s="73">
        <v>36300</v>
      </c>
      <c r="J66" s="73">
        <v>36300</v>
      </c>
      <c r="K66" s="71" t="s">
        <v>136</v>
      </c>
      <c r="L66" s="71" t="s">
        <v>137</v>
      </c>
      <c r="M66" s="71" t="s">
        <v>138</v>
      </c>
      <c r="N66" s="73">
        <v>36300</v>
      </c>
      <c r="O66" s="73">
        <v>0</v>
      </c>
      <c r="P66" s="71" t="s">
        <v>95</v>
      </c>
      <c r="Q66" s="73">
        <v>36300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1"/>
      <c r="X66" s="73">
        <v>36300</v>
      </c>
      <c r="Y66" s="71" t="s">
        <v>139</v>
      </c>
      <c r="Z66" s="73">
        <v>36300</v>
      </c>
      <c r="AA66" s="73">
        <v>0</v>
      </c>
      <c r="AB66" s="73">
        <v>0</v>
      </c>
      <c r="AC66" s="71"/>
      <c r="AD66" s="71"/>
      <c r="AE66" s="72">
        <v>44944</v>
      </c>
      <c r="AF66" s="71"/>
      <c r="AG66" s="71">
        <v>9</v>
      </c>
      <c r="AH66" s="71"/>
      <c r="AI66" s="71" t="s">
        <v>140</v>
      </c>
      <c r="AJ66" s="71">
        <v>1</v>
      </c>
      <c r="AK66" s="71">
        <v>21001231</v>
      </c>
      <c r="AL66" s="71">
        <v>20230316</v>
      </c>
      <c r="AM66" s="73">
        <v>36300</v>
      </c>
      <c r="AN66" s="73">
        <v>0</v>
      </c>
      <c r="AO66" s="72">
        <v>45107</v>
      </c>
    </row>
    <row r="67" spans="1:41" x14ac:dyDescent="0.25">
      <c r="A67" s="71">
        <v>836000386</v>
      </c>
      <c r="B67" s="71" t="s">
        <v>15</v>
      </c>
      <c r="C67" s="71" t="s">
        <v>11</v>
      </c>
      <c r="D67" s="71">
        <v>47155</v>
      </c>
      <c r="E67" s="71" t="s">
        <v>168</v>
      </c>
      <c r="F67" s="71" t="s">
        <v>11</v>
      </c>
      <c r="G67" s="71">
        <v>47155</v>
      </c>
      <c r="H67" s="72">
        <v>44688</v>
      </c>
      <c r="I67" s="73">
        <v>54700</v>
      </c>
      <c r="J67" s="73">
        <v>54700</v>
      </c>
      <c r="K67" s="71" t="s">
        <v>136</v>
      </c>
      <c r="L67" s="71" t="s">
        <v>137</v>
      </c>
      <c r="M67" s="71" t="s">
        <v>138</v>
      </c>
      <c r="N67" s="73">
        <v>54700</v>
      </c>
      <c r="O67" s="73">
        <v>0</v>
      </c>
      <c r="P67" s="71" t="s">
        <v>95</v>
      </c>
      <c r="Q67" s="73">
        <v>54700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1"/>
      <c r="X67" s="73">
        <v>54700</v>
      </c>
      <c r="Y67" s="71" t="s">
        <v>139</v>
      </c>
      <c r="Z67" s="73">
        <v>54700</v>
      </c>
      <c r="AA67" s="73">
        <v>0</v>
      </c>
      <c r="AB67" s="73">
        <v>0</v>
      </c>
      <c r="AC67" s="71"/>
      <c r="AD67" s="71"/>
      <c r="AE67" s="72">
        <v>44944</v>
      </c>
      <c r="AF67" s="71"/>
      <c r="AG67" s="71">
        <v>9</v>
      </c>
      <c r="AH67" s="71"/>
      <c r="AI67" s="71" t="s">
        <v>140</v>
      </c>
      <c r="AJ67" s="71">
        <v>1</v>
      </c>
      <c r="AK67" s="71">
        <v>21001231</v>
      </c>
      <c r="AL67" s="71">
        <v>20230316</v>
      </c>
      <c r="AM67" s="73">
        <v>54700</v>
      </c>
      <c r="AN67" s="73">
        <v>0</v>
      </c>
      <c r="AO67" s="72">
        <v>45107</v>
      </c>
    </row>
    <row r="68" spans="1:41" x14ac:dyDescent="0.25">
      <c r="A68" s="71">
        <v>836000386</v>
      </c>
      <c r="B68" s="71" t="s">
        <v>15</v>
      </c>
      <c r="C68" s="71" t="s">
        <v>11</v>
      </c>
      <c r="D68" s="71">
        <v>47202</v>
      </c>
      <c r="E68" s="71" t="s">
        <v>169</v>
      </c>
      <c r="F68" s="71" t="s">
        <v>11</v>
      </c>
      <c r="G68" s="71">
        <v>47202</v>
      </c>
      <c r="H68" s="72">
        <v>44719</v>
      </c>
      <c r="I68" s="73">
        <v>96600</v>
      </c>
      <c r="J68" s="73">
        <v>96600</v>
      </c>
      <c r="K68" s="71" t="s">
        <v>136</v>
      </c>
      <c r="L68" s="71" t="s">
        <v>137</v>
      </c>
      <c r="M68" s="71" t="s">
        <v>138</v>
      </c>
      <c r="N68" s="73">
        <v>96600</v>
      </c>
      <c r="O68" s="73">
        <v>0</v>
      </c>
      <c r="P68" s="71" t="s">
        <v>95</v>
      </c>
      <c r="Q68" s="73">
        <v>96600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1"/>
      <c r="X68" s="73">
        <v>96600</v>
      </c>
      <c r="Y68" s="71" t="s">
        <v>139</v>
      </c>
      <c r="Z68" s="73">
        <v>96600</v>
      </c>
      <c r="AA68" s="73">
        <v>0</v>
      </c>
      <c r="AB68" s="73">
        <v>0</v>
      </c>
      <c r="AC68" s="71"/>
      <c r="AD68" s="71"/>
      <c r="AE68" s="72">
        <v>44944</v>
      </c>
      <c r="AF68" s="71"/>
      <c r="AG68" s="71">
        <v>9</v>
      </c>
      <c r="AH68" s="71"/>
      <c r="AI68" s="71" t="s">
        <v>140</v>
      </c>
      <c r="AJ68" s="71">
        <v>1</v>
      </c>
      <c r="AK68" s="71">
        <v>21001231</v>
      </c>
      <c r="AL68" s="71">
        <v>20230316</v>
      </c>
      <c r="AM68" s="73">
        <v>96600</v>
      </c>
      <c r="AN68" s="73">
        <v>0</v>
      </c>
      <c r="AO68" s="72">
        <v>45107</v>
      </c>
    </row>
    <row r="69" spans="1:41" x14ac:dyDescent="0.25">
      <c r="A69" s="71">
        <v>836000386</v>
      </c>
      <c r="B69" s="71" t="s">
        <v>15</v>
      </c>
      <c r="C69" s="71" t="s">
        <v>11</v>
      </c>
      <c r="D69" s="71">
        <v>47375</v>
      </c>
      <c r="E69" s="71" t="s">
        <v>170</v>
      </c>
      <c r="F69" s="71" t="s">
        <v>11</v>
      </c>
      <c r="G69" s="71">
        <v>47375</v>
      </c>
      <c r="H69" s="72">
        <v>44749</v>
      </c>
      <c r="I69" s="73">
        <v>23600</v>
      </c>
      <c r="J69" s="73">
        <v>23600</v>
      </c>
      <c r="K69" s="71" t="s">
        <v>136</v>
      </c>
      <c r="L69" s="71" t="s">
        <v>137</v>
      </c>
      <c r="M69" s="71" t="s">
        <v>138</v>
      </c>
      <c r="N69" s="73">
        <v>23600</v>
      </c>
      <c r="O69" s="73">
        <v>0</v>
      </c>
      <c r="P69" s="71" t="s">
        <v>95</v>
      </c>
      <c r="Q69" s="73">
        <v>23600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1"/>
      <c r="X69" s="73">
        <v>23600</v>
      </c>
      <c r="Y69" s="71" t="s">
        <v>139</v>
      </c>
      <c r="Z69" s="73">
        <v>23600</v>
      </c>
      <c r="AA69" s="73">
        <v>0</v>
      </c>
      <c r="AB69" s="73">
        <v>0</v>
      </c>
      <c r="AC69" s="71"/>
      <c r="AD69" s="71"/>
      <c r="AE69" s="72">
        <v>44944</v>
      </c>
      <c r="AF69" s="71"/>
      <c r="AG69" s="71">
        <v>9</v>
      </c>
      <c r="AH69" s="71"/>
      <c r="AI69" s="71" t="s">
        <v>140</v>
      </c>
      <c r="AJ69" s="71">
        <v>1</v>
      </c>
      <c r="AK69" s="71">
        <v>21001231</v>
      </c>
      <c r="AL69" s="71">
        <v>20230316</v>
      </c>
      <c r="AM69" s="73">
        <v>23600</v>
      </c>
      <c r="AN69" s="73">
        <v>0</v>
      </c>
      <c r="AO69" s="72">
        <v>45107</v>
      </c>
    </row>
    <row r="70" spans="1:41" x14ac:dyDescent="0.25">
      <c r="A70" s="71">
        <v>836000386</v>
      </c>
      <c r="B70" s="71" t="s">
        <v>15</v>
      </c>
      <c r="C70" s="71" t="s">
        <v>11</v>
      </c>
      <c r="D70" s="71">
        <v>47514</v>
      </c>
      <c r="E70" s="71" t="s">
        <v>171</v>
      </c>
      <c r="F70" s="71" t="s">
        <v>11</v>
      </c>
      <c r="G70" s="71">
        <v>47514</v>
      </c>
      <c r="H70" s="72">
        <v>44780</v>
      </c>
      <c r="I70" s="73">
        <v>36300</v>
      </c>
      <c r="J70" s="73">
        <v>36300</v>
      </c>
      <c r="K70" s="71" t="s">
        <v>136</v>
      </c>
      <c r="L70" s="71" t="s">
        <v>137</v>
      </c>
      <c r="M70" s="71" t="s">
        <v>138</v>
      </c>
      <c r="N70" s="73">
        <v>36300</v>
      </c>
      <c r="O70" s="73">
        <v>0</v>
      </c>
      <c r="P70" s="71" t="s">
        <v>95</v>
      </c>
      <c r="Q70" s="73">
        <v>36300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1"/>
      <c r="X70" s="73">
        <v>36300</v>
      </c>
      <c r="Y70" s="71" t="s">
        <v>139</v>
      </c>
      <c r="Z70" s="73">
        <v>36300</v>
      </c>
      <c r="AA70" s="73">
        <v>0</v>
      </c>
      <c r="AB70" s="73">
        <v>0</v>
      </c>
      <c r="AC70" s="71"/>
      <c r="AD70" s="71"/>
      <c r="AE70" s="72">
        <v>44944</v>
      </c>
      <c r="AF70" s="71"/>
      <c r="AG70" s="71">
        <v>9</v>
      </c>
      <c r="AH70" s="71"/>
      <c r="AI70" s="71" t="s">
        <v>140</v>
      </c>
      <c r="AJ70" s="71">
        <v>1</v>
      </c>
      <c r="AK70" s="71">
        <v>21001231</v>
      </c>
      <c r="AL70" s="71">
        <v>20230316</v>
      </c>
      <c r="AM70" s="73">
        <v>36300</v>
      </c>
      <c r="AN70" s="73">
        <v>0</v>
      </c>
      <c r="AO70" s="72">
        <v>45107</v>
      </c>
    </row>
    <row r="71" spans="1:41" x14ac:dyDescent="0.25">
      <c r="A71" s="71">
        <v>836000386</v>
      </c>
      <c r="B71" s="71" t="s">
        <v>15</v>
      </c>
      <c r="C71" s="71" t="s">
        <v>11</v>
      </c>
      <c r="D71" s="71">
        <v>47617</v>
      </c>
      <c r="E71" s="71" t="s">
        <v>172</v>
      </c>
      <c r="F71" s="71" t="s">
        <v>11</v>
      </c>
      <c r="G71" s="71">
        <v>47617</v>
      </c>
      <c r="H71" s="72">
        <v>44872</v>
      </c>
      <c r="I71" s="73">
        <v>36300</v>
      </c>
      <c r="J71" s="73">
        <v>36300</v>
      </c>
      <c r="K71" s="71" t="s">
        <v>136</v>
      </c>
      <c r="L71" s="71" t="s">
        <v>137</v>
      </c>
      <c r="M71" s="71" t="s">
        <v>138</v>
      </c>
      <c r="N71" s="73">
        <v>36300</v>
      </c>
      <c r="O71" s="73">
        <v>0</v>
      </c>
      <c r="P71" s="71" t="s">
        <v>95</v>
      </c>
      <c r="Q71" s="73">
        <v>36300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1"/>
      <c r="X71" s="73">
        <v>36300</v>
      </c>
      <c r="Y71" s="71" t="s">
        <v>139</v>
      </c>
      <c r="Z71" s="73">
        <v>36300</v>
      </c>
      <c r="AA71" s="73">
        <v>0</v>
      </c>
      <c r="AB71" s="73">
        <v>0</v>
      </c>
      <c r="AC71" s="71"/>
      <c r="AD71" s="71"/>
      <c r="AE71" s="72">
        <v>44944</v>
      </c>
      <c r="AF71" s="71"/>
      <c r="AG71" s="71">
        <v>9</v>
      </c>
      <c r="AH71" s="71"/>
      <c r="AI71" s="71" t="s">
        <v>140</v>
      </c>
      <c r="AJ71" s="71">
        <v>1</v>
      </c>
      <c r="AK71" s="71">
        <v>21001231</v>
      </c>
      <c r="AL71" s="71">
        <v>20230316</v>
      </c>
      <c r="AM71" s="73">
        <v>36300</v>
      </c>
      <c r="AN71" s="73">
        <v>0</v>
      </c>
      <c r="AO71" s="72">
        <v>45107</v>
      </c>
    </row>
    <row r="72" spans="1:41" x14ac:dyDescent="0.25">
      <c r="A72" s="71">
        <v>836000386</v>
      </c>
      <c r="B72" s="71" t="s">
        <v>15</v>
      </c>
      <c r="C72" s="71" t="s">
        <v>11</v>
      </c>
      <c r="D72" s="71">
        <v>48054</v>
      </c>
      <c r="E72" s="71" t="s">
        <v>173</v>
      </c>
      <c r="F72" s="71" t="s">
        <v>11</v>
      </c>
      <c r="G72" s="71">
        <v>48054</v>
      </c>
      <c r="H72" s="72">
        <v>44756</v>
      </c>
      <c r="I72" s="73">
        <v>36300</v>
      </c>
      <c r="J72" s="73">
        <v>36300</v>
      </c>
      <c r="K72" s="71" t="s">
        <v>136</v>
      </c>
      <c r="L72" s="71" t="s">
        <v>137</v>
      </c>
      <c r="M72" s="71" t="s">
        <v>138</v>
      </c>
      <c r="N72" s="73">
        <v>36300</v>
      </c>
      <c r="O72" s="73">
        <v>0</v>
      </c>
      <c r="P72" s="71" t="s">
        <v>95</v>
      </c>
      <c r="Q72" s="73">
        <v>36300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1"/>
      <c r="X72" s="73">
        <v>36300</v>
      </c>
      <c r="Y72" s="71" t="s">
        <v>139</v>
      </c>
      <c r="Z72" s="73">
        <v>36300</v>
      </c>
      <c r="AA72" s="73">
        <v>0</v>
      </c>
      <c r="AB72" s="73">
        <v>0</v>
      </c>
      <c r="AC72" s="71"/>
      <c r="AD72" s="71"/>
      <c r="AE72" s="72">
        <v>44944</v>
      </c>
      <c r="AF72" s="71"/>
      <c r="AG72" s="71">
        <v>9</v>
      </c>
      <c r="AH72" s="71"/>
      <c r="AI72" s="71" t="s">
        <v>140</v>
      </c>
      <c r="AJ72" s="71">
        <v>1</v>
      </c>
      <c r="AK72" s="71">
        <v>21001231</v>
      </c>
      <c r="AL72" s="71">
        <v>20230316</v>
      </c>
      <c r="AM72" s="73">
        <v>36300</v>
      </c>
      <c r="AN72" s="73">
        <v>0</v>
      </c>
      <c r="AO72" s="72">
        <v>45107</v>
      </c>
    </row>
    <row r="73" spans="1:41" x14ac:dyDescent="0.25">
      <c r="A73" s="71">
        <v>836000386</v>
      </c>
      <c r="B73" s="71" t="s">
        <v>15</v>
      </c>
      <c r="C73" s="71" t="s">
        <v>11</v>
      </c>
      <c r="D73" s="71">
        <v>48056</v>
      </c>
      <c r="E73" s="71" t="s">
        <v>174</v>
      </c>
      <c r="F73" s="71" t="s">
        <v>11</v>
      </c>
      <c r="G73" s="71">
        <v>48056</v>
      </c>
      <c r="H73" s="72">
        <v>44756</v>
      </c>
      <c r="I73" s="73">
        <v>40000</v>
      </c>
      <c r="J73" s="73">
        <v>40000</v>
      </c>
      <c r="K73" s="71" t="s">
        <v>136</v>
      </c>
      <c r="L73" s="71" t="s">
        <v>137</v>
      </c>
      <c r="M73" s="71" t="s">
        <v>138</v>
      </c>
      <c r="N73" s="73">
        <v>40000</v>
      </c>
      <c r="O73" s="73">
        <v>0</v>
      </c>
      <c r="P73" s="71" t="s">
        <v>95</v>
      </c>
      <c r="Q73" s="73">
        <v>40000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1"/>
      <c r="X73" s="73">
        <v>40000</v>
      </c>
      <c r="Y73" s="71" t="s">
        <v>139</v>
      </c>
      <c r="Z73" s="73">
        <v>40000</v>
      </c>
      <c r="AA73" s="73">
        <v>0</v>
      </c>
      <c r="AB73" s="73">
        <v>0</v>
      </c>
      <c r="AC73" s="71"/>
      <c r="AD73" s="71"/>
      <c r="AE73" s="72">
        <v>44944</v>
      </c>
      <c r="AF73" s="71"/>
      <c r="AG73" s="71">
        <v>9</v>
      </c>
      <c r="AH73" s="71"/>
      <c r="AI73" s="71" t="s">
        <v>140</v>
      </c>
      <c r="AJ73" s="71">
        <v>1</v>
      </c>
      <c r="AK73" s="71">
        <v>21001231</v>
      </c>
      <c r="AL73" s="71">
        <v>20230316</v>
      </c>
      <c r="AM73" s="73">
        <v>40000</v>
      </c>
      <c r="AN73" s="73">
        <v>0</v>
      </c>
      <c r="AO73" s="72">
        <v>45107</v>
      </c>
    </row>
    <row r="74" spans="1:41" x14ac:dyDescent="0.25">
      <c r="A74" s="71">
        <v>836000386</v>
      </c>
      <c r="B74" s="71" t="s">
        <v>15</v>
      </c>
      <c r="C74" s="71" t="s">
        <v>11</v>
      </c>
      <c r="D74" s="71">
        <v>48073</v>
      </c>
      <c r="E74" s="71" t="s">
        <v>175</v>
      </c>
      <c r="F74" s="71" t="s">
        <v>11</v>
      </c>
      <c r="G74" s="71">
        <v>48073</v>
      </c>
      <c r="H74" s="72">
        <v>44756</v>
      </c>
      <c r="I74" s="73">
        <v>1200</v>
      </c>
      <c r="J74" s="73">
        <v>1200</v>
      </c>
      <c r="K74" s="71" t="s">
        <v>136</v>
      </c>
      <c r="L74" s="71" t="s">
        <v>137</v>
      </c>
      <c r="M74" s="71" t="s">
        <v>138</v>
      </c>
      <c r="N74" s="73">
        <v>1200</v>
      </c>
      <c r="O74" s="73">
        <v>0</v>
      </c>
      <c r="P74" s="71" t="s">
        <v>95</v>
      </c>
      <c r="Q74" s="73">
        <v>1200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1"/>
      <c r="X74" s="73">
        <v>1200</v>
      </c>
      <c r="Y74" s="71" t="s">
        <v>139</v>
      </c>
      <c r="Z74" s="73">
        <v>1200</v>
      </c>
      <c r="AA74" s="73">
        <v>0</v>
      </c>
      <c r="AB74" s="73">
        <v>0</v>
      </c>
      <c r="AC74" s="71"/>
      <c r="AD74" s="71"/>
      <c r="AE74" s="72">
        <v>44944</v>
      </c>
      <c r="AF74" s="71"/>
      <c r="AG74" s="71">
        <v>9</v>
      </c>
      <c r="AH74" s="71"/>
      <c r="AI74" s="71" t="s">
        <v>140</v>
      </c>
      <c r="AJ74" s="71">
        <v>1</v>
      </c>
      <c r="AK74" s="71">
        <v>21001231</v>
      </c>
      <c r="AL74" s="71">
        <v>20230316</v>
      </c>
      <c r="AM74" s="73">
        <v>1200</v>
      </c>
      <c r="AN74" s="73">
        <v>0</v>
      </c>
      <c r="AO74" s="72">
        <v>45107</v>
      </c>
    </row>
    <row r="75" spans="1:41" x14ac:dyDescent="0.25">
      <c r="A75" s="71">
        <v>836000386</v>
      </c>
      <c r="B75" s="71" t="s">
        <v>15</v>
      </c>
      <c r="C75" s="71" t="s">
        <v>11</v>
      </c>
      <c r="D75" s="71">
        <v>48273</v>
      </c>
      <c r="E75" s="71" t="s">
        <v>176</v>
      </c>
      <c r="F75" s="71" t="s">
        <v>11</v>
      </c>
      <c r="G75" s="71">
        <v>48273</v>
      </c>
      <c r="H75" s="72">
        <v>44760</v>
      </c>
      <c r="I75" s="73">
        <v>22000</v>
      </c>
      <c r="J75" s="73">
        <v>22000</v>
      </c>
      <c r="K75" s="71" t="s">
        <v>136</v>
      </c>
      <c r="L75" s="71" t="s">
        <v>137</v>
      </c>
      <c r="M75" s="71" t="s">
        <v>138</v>
      </c>
      <c r="N75" s="73">
        <v>22000</v>
      </c>
      <c r="O75" s="73">
        <v>0</v>
      </c>
      <c r="P75" s="71" t="s">
        <v>95</v>
      </c>
      <c r="Q75" s="73">
        <v>22000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1"/>
      <c r="X75" s="73">
        <v>22000</v>
      </c>
      <c r="Y75" s="71" t="s">
        <v>139</v>
      </c>
      <c r="Z75" s="73">
        <v>22000</v>
      </c>
      <c r="AA75" s="73">
        <v>0</v>
      </c>
      <c r="AB75" s="73">
        <v>0</v>
      </c>
      <c r="AC75" s="71"/>
      <c r="AD75" s="71"/>
      <c r="AE75" s="72">
        <v>44944</v>
      </c>
      <c r="AF75" s="71"/>
      <c r="AG75" s="71">
        <v>9</v>
      </c>
      <c r="AH75" s="71"/>
      <c r="AI75" s="71" t="s">
        <v>140</v>
      </c>
      <c r="AJ75" s="71">
        <v>1</v>
      </c>
      <c r="AK75" s="71">
        <v>21001231</v>
      </c>
      <c r="AL75" s="71">
        <v>20230316</v>
      </c>
      <c r="AM75" s="73">
        <v>22000</v>
      </c>
      <c r="AN75" s="73">
        <v>0</v>
      </c>
      <c r="AO75" s="72">
        <v>45107</v>
      </c>
    </row>
    <row r="76" spans="1:41" x14ac:dyDescent="0.25">
      <c r="A76" s="71">
        <v>836000386</v>
      </c>
      <c r="B76" s="71" t="s">
        <v>15</v>
      </c>
      <c r="C76" s="71" t="s">
        <v>11</v>
      </c>
      <c r="D76" s="71">
        <v>48324</v>
      </c>
      <c r="E76" s="71" t="s">
        <v>177</v>
      </c>
      <c r="F76" s="71" t="s">
        <v>11</v>
      </c>
      <c r="G76" s="71">
        <v>48324</v>
      </c>
      <c r="H76" s="72">
        <v>44760</v>
      </c>
      <c r="I76" s="73">
        <v>36300</v>
      </c>
      <c r="J76" s="73">
        <v>36300</v>
      </c>
      <c r="K76" s="71" t="s">
        <v>136</v>
      </c>
      <c r="L76" s="71" t="s">
        <v>137</v>
      </c>
      <c r="M76" s="71" t="s">
        <v>138</v>
      </c>
      <c r="N76" s="73">
        <v>36300</v>
      </c>
      <c r="O76" s="73">
        <v>0</v>
      </c>
      <c r="P76" s="71" t="s">
        <v>95</v>
      </c>
      <c r="Q76" s="73">
        <v>36300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1"/>
      <c r="X76" s="73">
        <v>36300</v>
      </c>
      <c r="Y76" s="71" t="s">
        <v>139</v>
      </c>
      <c r="Z76" s="73">
        <v>36300</v>
      </c>
      <c r="AA76" s="73">
        <v>0</v>
      </c>
      <c r="AB76" s="73">
        <v>0</v>
      </c>
      <c r="AC76" s="71"/>
      <c r="AD76" s="71"/>
      <c r="AE76" s="72">
        <v>44944</v>
      </c>
      <c r="AF76" s="71"/>
      <c r="AG76" s="71">
        <v>9</v>
      </c>
      <c r="AH76" s="71"/>
      <c r="AI76" s="71" t="s">
        <v>140</v>
      </c>
      <c r="AJ76" s="71">
        <v>1</v>
      </c>
      <c r="AK76" s="71">
        <v>21001231</v>
      </c>
      <c r="AL76" s="71">
        <v>20230316</v>
      </c>
      <c r="AM76" s="73">
        <v>36300</v>
      </c>
      <c r="AN76" s="73">
        <v>0</v>
      </c>
      <c r="AO76" s="72">
        <v>45107</v>
      </c>
    </row>
    <row r="77" spans="1:41" x14ac:dyDescent="0.25">
      <c r="A77" s="71">
        <v>836000386</v>
      </c>
      <c r="B77" s="71" t="s">
        <v>15</v>
      </c>
      <c r="C77" s="71" t="s">
        <v>11</v>
      </c>
      <c r="D77" s="71">
        <v>48501</v>
      </c>
      <c r="E77" s="71" t="s">
        <v>178</v>
      </c>
      <c r="F77" s="71" t="s">
        <v>11</v>
      </c>
      <c r="G77" s="71">
        <v>48501</v>
      </c>
      <c r="H77" s="72">
        <v>44763</v>
      </c>
      <c r="I77" s="73">
        <v>144900</v>
      </c>
      <c r="J77" s="73">
        <v>144900</v>
      </c>
      <c r="K77" s="71" t="s">
        <v>136</v>
      </c>
      <c r="L77" s="71" t="s">
        <v>137</v>
      </c>
      <c r="M77" s="71" t="s">
        <v>138</v>
      </c>
      <c r="N77" s="73">
        <v>144900</v>
      </c>
      <c r="O77" s="73">
        <v>0</v>
      </c>
      <c r="P77" s="71" t="s">
        <v>95</v>
      </c>
      <c r="Q77" s="73">
        <v>144900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1"/>
      <c r="X77" s="73">
        <v>144900</v>
      </c>
      <c r="Y77" s="71" t="s">
        <v>139</v>
      </c>
      <c r="Z77" s="73">
        <v>144900</v>
      </c>
      <c r="AA77" s="73">
        <v>0</v>
      </c>
      <c r="AB77" s="73">
        <v>0</v>
      </c>
      <c r="AC77" s="71"/>
      <c r="AD77" s="71"/>
      <c r="AE77" s="72">
        <v>44944</v>
      </c>
      <c r="AF77" s="71"/>
      <c r="AG77" s="71">
        <v>9</v>
      </c>
      <c r="AH77" s="71"/>
      <c r="AI77" s="71" t="s">
        <v>140</v>
      </c>
      <c r="AJ77" s="71">
        <v>1</v>
      </c>
      <c r="AK77" s="71">
        <v>21001231</v>
      </c>
      <c r="AL77" s="71">
        <v>20230316</v>
      </c>
      <c r="AM77" s="73">
        <v>144900</v>
      </c>
      <c r="AN77" s="73">
        <v>0</v>
      </c>
      <c r="AO77" s="72">
        <v>45107</v>
      </c>
    </row>
    <row r="78" spans="1:41" x14ac:dyDescent="0.25">
      <c r="A78" s="71">
        <v>836000386</v>
      </c>
      <c r="B78" s="71" t="s">
        <v>15</v>
      </c>
      <c r="C78" s="71" t="s">
        <v>11</v>
      </c>
      <c r="D78" s="71">
        <v>48622</v>
      </c>
      <c r="E78" s="71" t="s">
        <v>179</v>
      </c>
      <c r="F78" s="71" t="s">
        <v>11</v>
      </c>
      <c r="G78" s="71">
        <v>48622</v>
      </c>
      <c r="H78" s="72">
        <v>44764</v>
      </c>
      <c r="I78" s="73">
        <v>25700</v>
      </c>
      <c r="J78" s="73">
        <v>25700</v>
      </c>
      <c r="K78" s="71" t="s">
        <v>136</v>
      </c>
      <c r="L78" s="71" t="s">
        <v>137</v>
      </c>
      <c r="M78" s="71" t="s">
        <v>138</v>
      </c>
      <c r="N78" s="73">
        <v>25700</v>
      </c>
      <c r="O78" s="73">
        <v>0</v>
      </c>
      <c r="P78" s="71" t="s">
        <v>95</v>
      </c>
      <c r="Q78" s="73">
        <v>25700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1"/>
      <c r="X78" s="73">
        <v>25700</v>
      </c>
      <c r="Y78" s="71" t="s">
        <v>139</v>
      </c>
      <c r="Z78" s="73">
        <v>25700</v>
      </c>
      <c r="AA78" s="73">
        <v>0</v>
      </c>
      <c r="AB78" s="73">
        <v>0</v>
      </c>
      <c r="AC78" s="71"/>
      <c r="AD78" s="71"/>
      <c r="AE78" s="72">
        <v>44944</v>
      </c>
      <c r="AF78" s="71"/>
      <c r="AG78" s="71">
        <v>9</v>
      </c>
      <c r="AH78" s="71"/>
      <c r="AI78" s="71" t="s">
        <v>140</v>
      </c>
      <c r="AJ78" s="71">
        <v>1</v>
      </c>
      <c r="AK78" s="71">
        <v>21001231</v>
      </c>
      <c r="AL78" s="71">
        <v>20230316</v>
      </c>
      <c r="AM78" s="73">
        <v>25700</v>
      </c>
      <c r="AN78" s="73">
        <v>0</v>
      </c>
      <c r="AO78" s="72">
        <v>45107</v>
      </c>
    </row>
    <row r="79" spans="1:41" x14ac:dyDescent="0.25">
      <c r="A79" s="71">
        <v>836000386</v>
      </c>
      <c r="B79" s="71" t="s">
        <v>15</v>
      </c>
      <c r="C79" s="71" t="s">
        <v>11</v>
      </c>
      <c r="D79" s="71">
        <v>48888</v>
      </c>
      <c r="E79" s="71" t="s">
        <v>180</v>
      </c>
      <c r="F79" s="71" t="s">
        <v>11</v>
      </c>
      <c r="G79" s="71">
        <v>48888</v>
      </c>
      <c r="H79" s="72">
        <v>44768</v>
      </c>
      <c r="I79" s="73">
        <v>27700</v>
      </c>
      <c r="J79" s="73">
        <v>27700</v>
      </c>
      <c r="K79" s="71" t="s">
        <v>136</v>
      </c>
      <c r="L79" s="71" t="s">
        <v>137</v>
      </c>
      <c r="M79" s="71" t="s">
        <v>138</v>
      </c>
      <c r="N79" s="73">
        <v>27700</v>
      </c>
      <c r="O79" s="73">
        <v>0</v>
      </c>
      <c r="P79" s="71" t="s">
        <v>95</v>
      </c>
      <c r="Q79" s="73">
        <v>27700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1"/>
      <c r="X79" s="73">
        <v>27700</v>
      </c>
      <c r="Y79" s="71" t="s">
        <v>139</v>
      </c>
      <c r="Z79" s="73">
        <v>27700</v>
      </c>
      <c r="AA79" s="73">
        <v>0</v>
      </c>
      <c r="AB79" s="73">
        <v>0</v>
      </c>
      <c r="AC79" s="71"/>
      <c r="AD79" s="71"/>
      <c r="AE79" s="72">
        <v>44944</v>
      </c>
      <c r="AF79" s="71"/>
      <c r="AG79" s="71">
        <v>9</v>
      </c>
      <c r="AH79" s="71"/>
      <c r="AI79" s="71" t="s">
        <v>140</v>
      </c>
      <c r="AJ79" s="71">
        <v>1</v>
      </c>
      <c r="AK79" s="71">
        <v>21001231</v>
      </c>
      <c r="AL79" s="71">
        <v>20230316</v>
      </c>
      <c r="AM79" s="73">
        <v>27700</v>
      </c>
      <c r="AN79" s="73">
        <v>0</v>
      </c>
      <c r="AO79" s="72">
        <v>45107</v>
      </c>
    </row>
    <row r="80" spans="1:41" x14ac:dyDescent="0.25">
      <c r="A80" s="71">
        <v>836000386</v>
      </c>
      <c r="B80" s="71" t="s">
        <v>15</v>
      </c>
      <c r="C80" s="71" t="s">
        <v>11</v>
      </c>
      <c r="D80" s="71">
        <v>49035</v>
      </c>
      <c r="E80" s="71" t="s">
        <v>181</v>
      </c>
      <c r="F80" s="71" t="s">
        <v>11</v>
      </c>
      <c r="G80" s="71">
        <v>49035</v>
      </c>
      <c r="H80" s="72">
        <v>44769</v>
      </c>
      <c r="I80" s="73">
        <v>193200</v>
      </c>
      <c r="J80" s="73">
        <v>193200</v>
      </c>
      <c r="K80" s="71" t="s">
        <v>136</v>
      </c>
      <c r="L80" s="71" t="s">
        <v>137</v>
      </c>
      <c r="M80" s="71" t="s">
        <v>138</v>
      </c>
      <c r="N80" s="73">
        <v>193200</v>
      </c>
      <c r="O80" s="73">
        <v>0</v>
      </c>
      <c r="P80" s="71" t="s">
        <v>95</v>
      </c>
      <c r="Q80" s="73">
        <v>193200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1"/>
      <c r="X80" s="73">
        <v>193200</v>
      </c>
      <c r="Y80" s="71" t="s">
        <v>139</v>
      </c>
      <c r="Z80" s="73">
        <v>193200</v>
      </c>
      <c r="AA80" s="73">
        <v>0</v>
      </c>
      <c r="AB80" s="73">
        <v>0</v>
      </c>
      <c r="AC80" s="71"/>
      <c r="AD80" s="71"/>
      <c r="AE80" s="72">
        <v>44944</v>
      </c>
      <c r="AF80" s="71"/>
      <c r="AG80" s="71">
        <v>9</v>
      </c>
      <c r="AH80" s="71"/>
      <c r="AI80" s="71" t="s">
        <v>140</v>
      </c>
      <c r="AJ80" s="71">
        <v>1</v>
      </c>
      <c r="AK80" s="71">
        <v>21001231</v>
      </c>
      <c r="AL80" s="71">
        <v>20230316</v>
      </c>
      <c r="AM80" s="73">
        <v>193200</v>
      </c>
      <c r="AN80" s="73">
        <v>0</v>
      </c>
      <c r="AO80" s="72">
        <v>45107</v>
      </c>
    </row>
    <row r="81" spans="1:41" x14ac:dyDescent="0.25">
      <c r="A81" s="71">
        <v>836000386</v>
      </c>
      <c r="B81" s="71" t="s">
        <v>15</v>
      </c>
      <c r="C81" s="71" t="s">
        <v>11</v>
      </c>
      <c r="D81" s="71">
        <v>49396</v>
      </c>
      <c r="E81" s="71" t="s">
        <v>182</v>
      </c>
      <c r="F81" s="71" t="s">
        <v>11</v>
      </c>
      <c r="G81" s="71">
        <v>49396</v>
      </c>
      <c r="H81" s="72">
        <v>44569</v>
      </c>
      <c r="I81" s="73">
        <v>235400</v>
      </c>
      <c r="J81" s="73">
        <v>235400</v>
      </c>
      <c r="K81" s="71" t="s">
        <v>136</v>
      </c>
      <c r="L81" s="71" t="s">
        <v>137</v>
      </c>
      <c r="M81" s="71" t="s">
        <v>138</v>
      </c>
      <c r="N81" s="73">
        <v>235400</v>
      </c>
      <c r="O81" s="73">
        <v>0</v>
      </c>
      <c r="P81" s="71" t="s">
        <v>95</v>
      </c>
      <c r="Q81" s="73">
        <v>235400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1"/>
      <c r="X81" s="73">
        <v>235400</v>
      </c>
      <c r="Y81" s="71" t="s">
        <v>139</v>
      </c>
      <c r="Z81" s="73">
        <v>235400</v>
      </c>
      <c r="AA81" s="73">
        <v>0</v>
      </c>
      <c r="AB81" s="73">
        <v>0</v>
      </c>
      <c r="AC81" s="71"/>
      <c r="AD81" s="71"/>
      <c r="AE81" s="72">
        <v>44944</v>
      </c>
      <c r="AF81" s="71"/>
      <c r="AG81" s="71">
        <v>9</v>
      </c>
      <c r="AH81" s="71"/>
      <c r="AI81" s="71" t="s">
        <v>140</v>
      </c>
      <c r="AJ81" s="71">
        <v>1</v>
      </c>
      <c r="AK81" s="71">
        <v>21001231</v>
      </c>
      <c r="AL81" s="71">
        <v>20230316</v>
      </c>
      <c r="AM81" s="73">
        <v>235400</v>
      </c>
      <c r="AN81" s="73">
        <v>0</v>
      </c>
      <c r="AO81" s="72">
        <v>45107</v>
      </c>
    </row>
    <row r="82" spans="1:41" x14ac:dyDescent="0.25">
      <c r="A82" s="71">
        <v>836000386</v>
      </c>
      <c r="B82" s="71" t="s">
        <v>15</v>
      </c>
      <c r="C82" s="71" t="s">
        <v>11</v>
      </c>
      <c r="D82" s="71">
        <v>49495</v>
      </c>
      <c r="E82" s="71" t="s">
        <v>183</v>
      </c>
      <c r="F82" s="71" t="s">
        <v>11</v>
      </c>
      <c r="G82" s="71">
        <v>49495</v>
      </c>
      <c r="H82" s="72">
        <v>44600</v>
      </c>
      <c r="I82" s="73">
        <v>38700</v>
      </c>
      <c r="J82" s="73">
        <v>38700</v>
      </c>
      <c r="K82" s="71" t="s">
        <v>136</v>
      </c>
      <c r="L82" s="71" t="s">
        <v>137</v>
      </c>
      <c r="M82" s="71" t="s">
        <v>138</v>
      </c>
      <c r="N82" s="73">
        <v>38700</v>
      </c>
      <c r="O82" s="73">
        <v>0</v>
      </c>
      <c r="P82" s="71" t="s">
        <v>95</v>
      </c>
      <c r="Q82" s="73">
        <v>38700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1"/>
      <c r="X82" s="73">
        <v>38700</v>
      </c>
      <c r="Y82" s="71" t="s">
        <v>139</v>
      </c>
      <c r="Z82" s="73">
        <v>38700</v>
      </c>
      <c r="AA82" s="73">
        <v>0</v>
      </c>
      <c r="AB82" s="73">
        <v>0</v>
      </c>
      <c r="AC82" s="71"/>
      <c r="AD82" s="71"/>
      <c r="AE82" s="72">
        <v>44944</v>
      </c>
      <c r="AF82" s="71"/>
      <c r="AG82" s="71">
        <v>9</v>
      </c>
      <c r="AH82" s="71"/>
      <c r="AI82" s="71" t="s">
        <v>140</v>
      </c>
      <c r="AJ82" s="71">
        <v>1</v>
      </c>
      <c r="AK82" s="71">
        <v>21001231</v>
      </c>
      <c r="AL82" s="71">
        <v>20230316</v>
      </c>
      <c r="AM82" s="73">
        <v>38700</v>
      </c>
      <c r="AN82" s="73">
        <v>0</v>
      </c>
      <c r="AO82" s="72">
        <v>45107</v>
      </c>
    </row>
    <row r="83" spans="1:41" x14ac:dyDescent="0.25">
      <c r="A83" s="71">
        <v>836000386</v>
      </c>
      <c r="B83" s="71" t="s">
        <v>15</v>
      </c>
      <c r="C83" s="71" t="s">
        <v>11</v>
      </c>
      <c r="D83" s="71">
        <v>49960</v>
      </c>
      <c r="E83" s="71" t="s">
        <v>184</v>
      </c>
      <c r="F83" s="71" t="s">
        <v>11</v>
      </c>
      <c r="G83" s="71">
        <v>49960</v>
      </c>
      <c r="H83" s="72">
        <v>44781</v>
      </c>
      <c r="I83" s="73">
        <v>92900</v>
      </c>
      <c r="J83" s="73">
        <v>92900</v>
      </c>
      <c r="K83" s="71" t="s">
        <v>136</v>
      </c>
      <c r="L83" s="71" t="s">
        <v>137</v>
      </c>
      <c r="M83" s="71" t="s">
        <v>138</v>
      </c>
      <c r="N83" s="73">
        <v>92900</v>
      </c>
      <c r="O83" s="73">
        <v>0</v>
      </c>
      <c r="P83" s="71" t="s">
        <v>95</v>
      </c>
      <c r="Q83" s="73">
        <v>92900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1"/>
      <c r="X83" s="73">
        <v>92900</v>
      </c>
      <c r="Y83" s="71" t="s">
        <v>139</v>
      </c>
      <c r="Z83" s="73">
        <v>92900</v>
      </c>
      <c r="AA83" s="73">
        <v>0</v>
      </c>
      <c r="AB83" s="73">
        <v>0</v>
      </c>
      <c r="AC83" s="71"/>
      <c r="AD83" s="71"/>
      <c r="AE83" s="72">
        <v>44944</v>
      </c>
      <c r="AF83" s="71"/>
      <c r="AG83" s="71">
        <v>9</v>
      </c>
      <c r="AH83" s="71"/>
      <c r="AI83" s="71" t="s">
        <v>140</v>
      </c>
      <c r="AJ83" s="71">
        <v>1</v>
      </c>
      <c r="AK83" s="71">
        <v>21001231</v>
      </c>
      <c r="AL83" s="71">
        <v>20230316</v>
      </c>
      <c r="AM83" s="73">
        <v>92900</v>
      </c>
      <c r="AN83" s="73">
        <v>0</v>
      </c>
      <c r="AO83" s="72">
        <v>45107</v>
      </c>
    </row>
    <row r="84" spans="1:41" x14ac:dyDescent="0.25">
      <c r="A84" s="71">
        <v>836000386</v>
      </c>
      <c r="B84" s="71" t="s">
        <v>15</v>
      </c>
      <c r="C84" s="71" t="s">
        <v>11</v>
      </c>
      <c r="D84" s="71">
        <v>50527</v>
      </c>
      <c r="E84" s="71" t="s">
        <v>185</v>
      </c>
      <c r="F84" s="71" t="s">
        <v>11</v>
      </c>
      <c r="G84" s="71">
        <v>50527</v>
      </c>
      <c r="H84" s="72">
        <v>44791</v>
      </c>
      <c r="I84" s="73">
        <v>36300</v>
      </c>
      <c r="J84" s="73">
        <v>36300</v>
      </c>
      <c r="K84" s="71" t="s">
        <v>136</v>
      </c>
      <c r="L84" s="71" t="s">
        <v>137</v>
      </c>
      <c r="M84" s="71" t="s">
        <v>138</v>
      </c>
      <c r="N84" s="73">
        <v>36300</v>
      </c>
      <c r="O84" s="73">
        <v>0</v>
      </c>
      <c r="P84" s="71" t="s">
        <v>95</v>
      </c>
      <c r="Q84" s="73">
        <v>36300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1"/>
      <c r="X84" s="73">
        <v>36300</v>
      </c>
      <c r="Y84" s="71" t="s">
        <v>139</v>
      </c>
      <c r="Z84" s="73">
        <v>36300</v>
      </c>
      <c r="AA84" s="73">
        <v>0</v>
      </c>
      <c r="AB84" s="73">
        <v>0</v>
      </c>
      <c r="AC84" s="71"/>
      <c r="AD84" s="71"/>
      <c r="AE84" s="72">
        <v>44944</v>
      </c>
      <c r="AF84" s="71"/>
      <c r="AG84" s="71">
        <v>9</v>
      </c>
      <c r="AH84" s="71"/>
      <c r="AI84" s="71" t="s">
        <v>140</v>
      </c>
      <c r="AJ84" s="71">
        <v>1</v>
      </c>
      <c r="AK84" s="71">
        <v>21001231</v>
      </c>
      <c r="AL84" s="71">
        <v>20230316</v>
      </c>
      <c r="AM84" s="73">
        <v>36300</v>
      </c>
      <c r="AN84" s="73">
        <v>0</v>
      </c>
      <c r="AO84" s="72">
        <v>45107</v>
      </c>
    </row>
    <row r="85" spans="1:41" x14ac:dyDescent="0.25">
      <c r="A85" s="71">
        <v>836000386</v>
      </c>
      <c r="B85" s="71" t="s">
        <v>15</v>
      </c>
      <c r="C85" s="71" t="s">
        <v>11</v>
      </c>
      <c r="D85" s="71">
        <v>50705</v>
      </c>
      <c r="E85" s="71" t="s">
        <v>186</v>
      </c>
      <c r="F85" s="71" t="s">
        <v>11</v>
      </c>
      <c r="G85" s="71">
        <v>50705</v>
      </c>
      <c r="H85" s="72">
        <v>44795</v>
      </c>
      <c r="I85" s="73">
        <v>36300</v>
      </c>
      <c r="J85" s="73">
        <v>36300</v>
      </c>
      <c r="K85" s="71" t="s">
        <v>136</v>
      </c>
      <c r="L85" s="71" t="s">
        <v>137</v>
      </c>
      <c r="M85" s="71" t="s">
        <v>138</v>
      </c>
      <c r="N85" s="73">
        <v>36300</v>
      </c>
      <c r="O85" s="73">
        <v>0</v>
      </c>
      <c r="P85" s="71" t="s">
        <v>95</v>
      </c>
      <c r="Q85" s="73">
        <v>36300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1"/>
      <c r="X85" s="73">
        <v>36300</v>
      </c>
      <c r="Y85" s="71" t="s">
        <v>139</v>
      </c>
      <c r="Z85" s="73">
        <v>36300</v>
      </c>
      <c r="AA85" s="73">
        <v>0</v>
      </c>
      <c r="AB85" s="73">
        <v>0</v>
      </c>
      <c r="AC85" s="71"/>
      <c r="AD85" s="71"/>
      <c r="AE85" s="72">
        <v>44944</v>
      </c>
      <c r="AF85" s="71"/>
      <c r="AG85" s="71">
        <v>9</v>
      </c>
      <c r="AH85" s="71"/>
      <c r="AI85" s="71" t="s">
        <v>140</v>
      </c>
      <c r="AJ85" s="71">
        <v>1</v>
      </c>
      <c r="AK85" s="71">
        <v>21001231</v>
      </c>
      <c r="AL85" s="71">
        <v>20230316</v>
      </c>
      <c r="AM85" s="73">
        <v>36300</v>
      </c>
      <c r="AN85" s="73">
        <v>0</v>
      </c>
      <c r="AO85" s="72">
        <v>45107</v>
      </c>
    </row>
    <row r="86" spans="1:41" x14ac:dyDescent="0.25">
      <c r="A86" s="71">
        <v>836000386</v>
      </c>
      <c r="B86" s="71" t="s">
        <v>15</v>
      </c>
      <c r="C86" s="71" t="s">
        <v>11</v>
      </c>
      <c r="D86" s="71">
        <v>50715</v>
      </c>
      <c r="E86" s="71" t="s">
        <v>187</v>
      </c>
      <c r="F86" s="71" t="s">
        <v>11</v>
      </c>
      <c r="G86" s="71">
        <v>50715</v>
      </c>
      <c r="H86" s="72">
        <v>44795</v>
      </c>
      <c r="I86" s="73">
        <v>6740</v>
      </c>
      <c r="J86" s="73">
        <v>6740</v>
      </c>
      <c r="K86" s="71" t="s">
        <v>136</v>
      </c>
      <c r="L86" s="71" t="s">
        <v>137</v>
      </c>
      <c r="M86" s="71" t="s">
        <v>138</v>
      </c>
      <c r="N86" s="73">
        <v>6740</v>
      </c>
      <c r="O86" s="73">
        <v>0</v>
      </c>
      <c r="P86" s="71" t="s">
        <v>95</v>
      </c>
      <c r="Q86" s="73">
        <v>6740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1"/>
      <c r="X86" s="73">
        <v>6740</v>
      </c>
      <c r="Y86" s="71" t="s">
        <v>139</v>
      </c>
      <c r="Z86" s="73">
        <v>6740</v>
      </c>
      <c r="AA86" s="73">
        <v>0</v>
      </c>
      <c r="AB86" s="73">
        <v>0</v>
      </c>
      <c r="AC86" s="71"/>
      <c r="AD86" s="71"/>
      <c r="AE86" s="72">
        <v>44944</v>
      </c>
      <c r="AF86" s="71"/>
      <c r="AG86" s="71">
        <v>9</v>
      </c>
      <c r="AH86" s="71"/>
      <c r="AI86" s="71" t="s">
        <v>140</v>
      </c>
      <c r="AJ86" s="71">
        <v>1</v>
      </c>
      <c r="AK86" s="71">
        <v>21001231</v>
      </c>
      <c r="AL86" s="71">
        <v>20230316</v>
      </c>
      <c r="AM86" s="73">
        <v>6740</v>
      </c>
      <c r="AN86" s="73">
        <v>0</v>
      </c>
      <c r="AO86" s="72">
        <v>45107</v>
      </c>
    </row>
    <row r="87" spans="1:41" x14ac:dyDescent="0.25">
      <c r="A87" s="71">
        <v>836000386</v>
      </c>
      <c r="B87" s="71" t="s">
        <v>15</v>
      </c>
      <c r="C87" s="71" t="s">
        <v>11</v>
      </c>
      <c r="D87" s="71">
        <v>50769</v>
      </c>
      <c r="E87" s="71" t="s">
        <v>188</v>
      </c>
      <c r="F87" s="71" t="s">
        <v>11</v>
      </c>
      <c r="G87" s="71">
        <v>50769</v>
      </c>
      <c r="H87" s="72">
        <v>44796</v>
      </c>
      <c r="I87" s="73">
        <v>12300</v>
      </c>
      <c r="J87" s="73">
        <v>12300</v>
      </c>
      <c r="K87" s="71" t="s">
        <v>136</v>
      </c>
      <c r="L87" s="71" t="s">
        <v>137</v>
      </c>
      <c r="M87" s="71" t="s">
        <v>138</v>
      </c>
      <c r="N87" s="73">
        <v>12300</v>
      </c>
      <c r="O87" s="73">
        <v>0</v>
      </c>
      <c r="P87" s="71" t="s">
        <v>95</v>
      </c>
      <c r="Q87" s="73">
        <v>12300</v>
      </c>
      <c r="R87" s="73">
        <v>0</v>
      </c>
      <c r="S87" s="73">
        <v>0</v>
      </c>
      <c r="T87" s="73">
        <v>0</v>
      </c>
      <c r="U87" s="73">
        <v>0</v>
      </c>
      <c r="V87" s="73">
        <v>0</v>
      </c>
      <c r="W87" s="71"/>
      <c r="X87" s="73">
        <v>12300</v>
      </c>
      <c r="Y87" s="71" t="s">
        <v>139</v>
      </c>
      <c r="Z87" s="73">
        <v>12300</v>
      </c>
      <c r="AA87" s="73">
        <v>0</v>
      </c>
      <c r="AB87" s="73">
        <v>0</v>
      </c>
      <c r="AC87" s="71"/>
      <c r="AD87" s="71"/>
      <c r="AE87" s="72">
        <v>44944</v>
      </c>
      <c r="AF87" s="71"/>
      <c r="AG87" s="71">
        <v>9</v>
      </c>
      <c r="AH87" s="71"/>
      <c r="AI87" s="71" t="s">
        <v>140</v>
      </c>
      <c r="AJ87" s="71">
        <v>1</v>
      </c>
      <c r="AK87" s="71">
        <v>21001231</v>
      </c>
      <c r="AL87" s="71">
        <v>20230316</v>
      </c>
      <c r="AM87" s="73">
        <v>12300</v>
      </c>
      <c r="AN87" s="73">
        <v>0</v>
      </c>
      <c r="AO87" s="72">
        <v>45107</v>
      </c>
    </row>
    <row r="88" spans="1:41" x14ac:dyDescent="0.25">
      <c r="A88" s="71">
        <v>836000386</v>
      </c>
      <c r="B88" s="71" t="s">
        <v>15</v>
      </c>
      <c r="C88" s="71" t="s">
        <v>11</v>
      </c>
      <c r="D88" s="71">
        <v>50771</v>
      </c>
      <c r="E88" s="71" t="s">
        <v>189</v>
      </c>
      <c r="F88" s="71" t="s">
        <v>11</v>
      </c>
      <c r="G88" s="71">
        <v>50771</v>
      </c>
      <c r="H88" s="72">
        <v>44796</v>
      </c>
      <c r="I88" s="73">
        <v>12300</v>
      </c>
      <c r="J88" s="73">
        <v>12300</v>
      </c>
      <c r="K88" s="71" t="s">
        <v>136</v>
      </c>
      <c r="L88" s="71" t="s">
        <v>137</v>
      </c>
      <c r="M88" s="71" t="s">
        <v>138</v>
      </c>
      <c r="N88" s="73">
        <v>12300</v>
      </c>
      <c r="O88" s="73">
        <v>0</v>
      </c>
      <c r="P88" s="71" t="s">
        <v>95</v>
      </c>
      <c r="Q88" s="73">
        <v>12300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1"/>
      <c r="X88" s="73">
        <v>12300</v>
      </c>
      <c r="Y88" s="71" t="s">
        <v>139</v>
      </c>
      <c r="Z88" s="73">
        <v>12300</v>
      </c>
      <c r="AA88" s="73">
        <v>0</v>
      </c>
      <c r="AB88" s="73">
        <v>0</v>
      </c>
      <c r="AC88" s="71"/>
      <c r="AD88" s="71"/>
      <c r="AE88" s="72">
        <v>44944</v>
      </c>
      <c r="AF88" s="71"/>
      <c r="AG88" s="71">
        <v>9</v>
      </c>
      <c r="AH88" s="71"/>
      <c r="AI88" s="71" t="s">
        <v>140</v>
      </c>
      <c r="AJ88" s="71">
        <v>1</v>
      </c>
      <c r="AK88" s="71">
        <v>21001231</v>
      </c>
      <c r="AL88" s="71">
        <v>20230316</v>
      </c>
      <c r="AM88" s="73">
        <v>12300</v>
      </c>
      <c r="AN88" s="73">
        <v>0</v>
      </c>
      <c r="AO88" s="72">
        <v>45107</v>
      </c>
    </row>
    <row r="89" spans="1:41" x14ac:dyDescent="0.25">
      <c r="A89" s="71">
        <v>836000386</v>
      </c>
      <c r="B89" s="71" t="s">
        <v>15</v>
      </c>
      <c r="C89" s="71" t="s">
        <v>11</v>
      </c>
      <c r="D89" s="71">
        <v>50805</v>
      </c>
      <c r="E89" s="71" t="s">
        <v>190</v>
      </c>
      <c r="F89" s="71" t="s">
        <v>11</v>
      </c>
      <c r="G89" s="71">
        <v>50805</v>
      </c>
      <c r="H89" s="72">
        <v>44796</v>
      </c>
      <c r="I89" s="73">
        <v>2750</v>
      </c>
      <c r="J89" s="73">
        <v>2750</v>
      </c>
      <c r="K89" s="71" t="s">
        <v>136</v>
      </c>
      <c r="L89" s="71" t="s">
        <v>137</v>
      </c>
      <c r="M89" s="71" t="s">
        <v>138</v>
      </c>
      <c r="N89" s="73">
        <v>2750</v>
      </c>
      <c r="O89" s="73">
        <v>0</v>
      </c>
      <c r="P89" s="71" t="s">
        <v>95</v>
      </c>
      <c r="Q89" s="73">
        <v>2750</v>
      </c>
      <c r="R89" s="73">
        <v>0</v>
      </c>
      <c r="S89" s="73">
        <v>0</v>
      </c>
      <c r="T89" s="73">
        <v>0</v>
      </c>
      <c r="U89" s="73">
        <v>0</v>
      </c>
      <c r="V89" s="73">
        <v>0</v>
      </c>
      <c r="W89" s="71"/>
      <c r="X89" s="73">
        <v>2750</v>
      </c>
      <c r="Y89" s="71" t="s">
        <v>139</v>
      </c>
      <c r="Z89" s="73">
        <v>2750</v>
      </c>
      <c r="AA89" s="73">
        <v>0</v>
      </c>
      <c r="AB89" s="73">
        <v>0</v>
      </c>
      <c r="AC89" s="71"/>
      <c r="AD89" s="71"/>
      <c r="AE89" s="72">
        <v>44944</v>
      </c>
      <c r="AF89" s="71"/>
      <c r="AG89" s="71">
        <v>9</v>
      </c>
      <c r="AH89" s="71"/>
      <c r="AI89" s="71" t="s">
        <v>140</v>
      </c>
      <c r="AJ89" s="71">
        <v>1</v>
      </c>
      <c r="AK89" s="71">
        <v>21001231</v>
      </c>
      <c r="AL89" s="71">
        <v>20230316</v>
      </c>
      <c r="AM89" s="73">
        <v>2750</v>
      </c>
      <c r="AN89" s="73">
        <v>0</v>
      </c>
      <c r="AO89" s="72">
        <v>45107</v>
      </c>
    </row>
    <row r="90" spans="1:41" x14ac:dyDescent="0.25">
      <c r="A90" s="71">
        <v>836000386</v>
      </c>
      <c r="B90" s="71" t="s">
        <v>15</v>
      </c>
      <c r="C90" s="71" t="s">
        <v>11</v>
      </c>
      <c r="D90" s="71">
        <v>50871</v>
      </c>
      <c r="E90" s="71" t="s">
        <v>191</v>
      </c>
      <c r="F90" s="71" t="s">
        <v>11</v>
      </c>
      <c r="G90" s="71">
        <v>50871</v>
      </c>
      <c r="H90" s="72">
        <v>44797</v>
      </c>
      <c r="I90" s="73">
        <v>54700</v>
      </c>
      <c r="J90" s="73">
        <v>54700</v>
      </c>
      <c r="K90" s="71" t="s">
        <v>136</v>
      </c>
      <c r="L90" s="71" t="s">
        <v>137</v>
      </c>
      <c r="M90" s="71" t="s">
        <v>138</v>
      </c>
      <c r="N90" s="73">
        <v>54700</v>
      </c>
      <c r="O90" s="73">
        <v>0</v>
      </c>
      <c r="P90" s="71" t="s">
        <v>95</v>
      </c>
      <c r="Q90" s="73">
        <v>54700</v>
      </c>
      <c r="R90" s="73">
        <v>0</v>
      </c>
      <c r="S90" s="73">
        <v>0</v>
      </c>
      <c r="T90" s="73">
        <v>0</v>
      </c>
      <c r="U90" s="73">
        <v>0</v>
      </c>
      <c r="V90" s="73">
        <v>0</v>
      </c>
      <c r="W90" s="71"/>
      <c r="X90" s="73">
        <v>54700</v>
      </c>
      <c r="Y90" s="71" t="s">
        <v>139</v>
      </c>
      <c r="Z90" s="73">
        <v>54700</v>
      </c>
      <c r="AA90" s="73">
        <v>0</v>
      </c>
      <c r="AB90" s="73">
        <v>0</v>
      </c>
      <c r="AC90" s="71"/>
      <c r="AD90" s="71"/>
      <c r="AE90" s="72">
        <v>44944</v>
      </c>
      <c r="AF90" s="71"/>
      <c r="AG90" s="71">
        <v>9</v>
      </c>
      <c r="AH90" s="71"/>
      <c r="AI90" s="71" t="s">
        <v>140</v>
      </c>
      <c r="AJ90" s="71">
        <v>1</v>
      </c>
      <c r="AK90" s="71">
        <v>21001231</v>
      </c>
      <c r="AL90" s="71">
        <v>20230316</v>
      </c>
      <c r="AM90" s="73">
        <v>54700</v>
      </c>
      <c r="AN90" s="73">
        <v>0</v>
      </c>
      <c r="AO90" s="72">
        <v>45107</v>
      </c>
    </row>
    <row r="91" spans="1:41" x14ac:dyDescent="0.25">
      <c r="A91" s="71">
        <v>836000386</v>
      </c>
      <c r="B91" s="71" t="s">
        <v>15</v>
      </c>
      <c r="C91" s="71" t="s">
        <v>11</v>
      </c>
      <c r="D91" s="71">
        <v>50938</v>
      </c>
      <c r="E91" s="71" t="s">
        <v>192</v>
      </c>
      <c r="F91" s="71" t="s">
        <v>11</v>
      </c>
      <c r="G91" s="71">
        <v>50938</v>
      </c>
      <c r="H91" s="72">
        <v>44798</v>
      </c>
      <c r="I91" s="73">
        <v>40000</v>
      </c>
      <c r="J91" s="73">
        <v>40000</v>
      </c>
      <c r="K91" s="71" t="s">
        <v>136</v>
      </c>
      <c r="L91" s="71" t="s">
        <v>137</v>
      </c>
      <c r="M91" s="71" t="s">
        <v>138</v>
      </c>
      <c r="N91" s="73">
        <v>40000</v>
      </c>
      <c r="O91" s="73">
        <v>0</v>
      </c>
      <c r="P91" s="71" t="s">
        <v>95</v>
      </c>
      <c r="Q91" s="73">
        <v>40000</v>
      </c>
      <c r="R91" s="73">
        <v>0</v>
      </c>
      <c r="S91" s="73">
        <v>0</v>
      </c>
      <c r="T91" s="73">
        <v>0</v>
      </c>
      <c r="U91" s="73">
        <v>0</v>
      </c>
      <c r="V91" s="73">
        <v>0</v>
      </c>
      <c r="W91" s="71"/>
      <c r="X91" s="73">
        <v>40000</v>
      </c>
      <c r="Y91" s="71" t="s">
        <v>139</v>
      </c>
      <c r="Z91" s="73">
        <v>40000</v>
      </c>
      <c r="AA91" s="73">
        <v>0</v>
      </c>
      <c r="AB91" s="73">
        <v>0</v>
      </c>
      <c r="AC91" s="71"/>
      <c r="AD91" s="71"/>
      <c r="AE91" s="72">
        <v>44944</v>
      </c>
      <c r="AF91" s="71"/>
      <c r="AG91" s="71">
        <v>9</v>
      </c>
      <c r="AH91" s="71"/>
      <c r="AI91" s="71" t="s">
        <v>140</v>
      </c>
      <c r="AJ91" s="71">
        <v>1</v>
      </c>
      <c r="AK91" s="71">
        <v>21001231</v>
      </c>
      <c r="AL91" s="71">
        <v>20230316</v>
      </c>
      <c r="AM91" s="73">
        <v>40000</v>
      </c>
      <c r="AN91" s="73">
        <v>0</v>
      </c>
      <c r="AO91" s="72">
        <v>45107</v>
      </c>
    </row>
    <row r="92" spans="1:41" x14ac:dyDescent="0.25">
      <c r="A92" s="71">
        <v>836000386</v>
      </c>
      <c r="B92" s="71" t="s">
        <v>15</v>
      </c>
      <c r="C92" s="71" t="s">
        <v>11</v>
      </c>
      <c r="D92" s="71">
        <v>51386</v>
      </c>
      <c r="E92" s="71" t="s">
        <v>193</v>
      </c>
      <c r="F92" s="71" t="s">
        <v>11</v>
      </c>
      <c r="G92" s="71">
        <v>51386</v>
      </c>
      <c r="H92" s="72">
        <v>44804</v>
      </c>
      <c r="I92" s="73">
        <v>12300</v>
      </c>
      <c r="J92" s="73">
        <v>12300</v>
      </c>
      <c r="K92" s="71" t="s">
        <v>136</v>
      </c>
      <c r="L92" s="71" t="s">
        <v>137</v>
      </c>
      <c r="M92" s="71" t="s">
        <v>138</v>
      </c>
      <c r="N92" s="73">
        <v>12300</v>
      </c>
      <c r="O92" s="73">
        <v>0</v>
      </c>
      <c r="P92" s="71" t="s">
        <v>95</v>
      </c>
      <c r="Q92" s="73">
        <v>12300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1"/>
      <c r="X92" s="73">
        <v>12300</v>
      </c>
      <c r="Y92" s="71" t="s">
        <v>139</v>
      </c>
      <c r="Z92" s="73">
        <v>12300</v>
      </c>
      <c r="AA92" s="73">
        <v>0</v>
      </c>
      <c r="AB92" s="73">
        <v>0</v>
      </c>
      <c r="AC92" s="71"/>
      <c r="AD92" s="71"/>
      <c r="AE92" s="72">
        <v>44944</v>
      </c>
      <c r="AF92" s="71"/>
      <c r="AG92" s="71">
        <v>9</v>
      </c>
      <c r="AH92" s="71"/>
      <c r="AI92" s="71" t="s">
        <v>140</v>
      </c>
      <c r="AJ92" s="71">
        <v>1</v>
      </c>
      <c r="AK92" s="71">
        <v>21001231</v>
      </c>
      <c r="AL92" s="71">
        <v>20230316</v>
      </c>
      <c r="AM92" s="73">
        <v>12300</v>
      </c>
      <c r="AN92" s="73">
        <v>0</v>
      </c>
      <c r="AO92" s="72">
        <v>45107</v>
      </c>
    </row>
    <row r="93" spans="1:41" x14ac:dyDescent="0.25">
      <c r="A93" s="71">
        <v>836000386</v>
      </c>
      <c r="B93" s="71" t="s">
        <v>15</v>
      </c>
      <c r="C93" s="71" t="s">
        <v>11</v>
      </c>
      <c r="D93" s="71">
        <v>51461</v>
      </c>
      <c r="E93" s="71" t="s">
        <v>194</v>
      </c>
      <c r="F93" s="71" t="s">
        <v>11</v>
      </c>
      <c r="G93" s="71">
        <v>51461</v>
      </c>
      <c r="H93" s="72">
        <v>44570</v>
      </c>
      <c r="I93" s="73">
        <v>36300</v>
      </c>
      <c r="J93" s="73">
        <v>36300</v>
      </c>
      <c r="K93" s="71" t="s">
        <v>136</v>
      </c>
      <c r="L93" s="71" t="s">
        <v>137</v>
      </c>
      <c r="M93" s="71" t="s">
        <v>138</v>
      </c>
      <c r="N93" s="73">
        <v>36300</v>
      </c>
      <c r="O93" s="73">
        <v>0</v>
      </c>
      <c r="P93" s="71" t="s">
        <v>95</v>
      </c>
      <c r="Q93" s="73">
        <v>36300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1"/>
      <c r="X93" s="73">
        <v>36300</v>
      </c>
      <c r="Y93" s="71" t="s">
        <v>139</v>
      </c>
      <c r="Z93" s="73">
        <v>36300</v>
      </c>
      <c r="AA93" s="73">
        <v>0</v>
      </c>
      <c r="AB93" s="73">
        <v>0</v>
      </c>
      <c r="AC93" s="71"/>
      <c r="AD93" s="71"/>
      <c r="AE93" s="72">
        <v>44944</v>
      </c>
      <c r="AF93" s="71"/>
      <c r="AG93" s="71">
        <v>9</v>
      </c>
      <c r="AH93" s="71"/>
      <c r="AI93" s="71" t="s">
        <v>140</v>
      </c>
      <c r="AJ93" s="71">
        <v>1</v>
      </c>
      <c r="AK93" s="71">
        <v>21001231</v>
      </c>
      <c r="AL93" s="71">
        <v>20230316</v>
      </c>
      <c r="AM93" s="73">
        <v>36300</v>
      </c>
      <c r="AN93" s="73">
        <v>0</v>
      </c>
      <c r="AO93" s="72">
        <v>45107</v>
      </c>
    </row>
    <row r="94" spans="1:41" x14ac:dyDescent="0.25">
      <c r="A94" s="71">
        <v>836000386</v>
      </c>
      <c r="B94" s="71" t="s">
        <v>15</v>
      </c>
      <c r="C94" s="71" t="s">
        <v>11</v>
      </c>
      <c r="D94" s="71">
        <v>58920</v>
      </c>
      <c r="E94" s="71" t="s">
        <v>195</v>
      </c>
      <c r="F94" s="71" t="s">
        <v>11</v>
      </c>
      <c r="G94" s="71">
        <v>58920</v>
      </c>
      <c r="H94" s="72">
        <v>44924</v>
      </c>
      <c r="I94" s="73">
        <v>12300</v>
      </c>
      <c r="J94" s="73">
        <v>12300</v>
      </c>
      <c r="K94" s="71" t="s">
        <v>136</v>
      </c>
      <c r="L94" s="71" t="s">
        <v>137</v>
      </c>
      <c r="M94" s="71" t="s">
        <v>138</v>
      </c>
      <c r="N94" s="73">
        <v>12300</v>
      </c>
      <c r="O94" s="73">
        <v>0</v>
      </c>
      <c r="P94" s="71" t="s">
        <v>95</v>
      </c>
      <c r="Q94" s="73">
        <v>12300</v>
      </c>
      <c r="R94" s="73">
        <v>0</v>
      </c>
      <c r="S94" s="73">
        <v>0</v>
      </c>
      <c r="T94" s="73">
        <v>0</v>
      </c>
      <c r="U94" s="73">
        <v>0</v>
      </c>
      <c r="V94" s="73">
        <v>0</v>
      </c>
      <c r="W94" s="71"/>
      <c r="X94" s="73">
        <v>12300</v>
      </c>
      <c r="Y94" s="71" t="s">
        <v>139</v>
      </c>
      <c r="Z94" s="73">
        <v>12300</v>
      </c>
      <c r="AA94" s="73">
        <v>0</v>
      </c>
      <c r="AB94" s="73">
        <v>0</v>
      </c>
      <c r="AC94" s="71"/>
      <c r="AD94" s="71"/>
      <c r="AE94" s="72">
        <v>44944</v>
      </c>
      <c r="AF94" s="71"/>
      <c r="AG94" s="71">
        <v>9</v>
      </c>
      <c r="AH94" s="71"/>
      <c r="AI94" s="71" t="s">
        <v>140</v>
      </c>
      <c r="AJ94" s="71">
        <v>1</v>
      </c>
      <c r="AK94" s="71">
        <v>21001231</v>
      </c>
      <c r="AL94" s="71">
        <v>20230316</v>
      </c>
      <c r="AM94" s="73">
        <v>12300</v>
      </c>
      <c r="AN94" s="73">
        <v>0</v>
      </c>
      <c r="AO94" s="72">
        <v>45107</v>
      </c>
    </row>
    <row r="95" spans="1:41" x14ac:dyDescent="0.25">
      <c r="A95" s="71">
        <v>836000386</v>
      </c>
      <c r="B95" s="71" t="s">
        <v>15</v>
      </c>
      <c r="C95" s="71" t="s">
        <v>11</v>
      </c>
      <c r="D95" s="71">
        <v>59020</v>
      </c>
      <c r="E95" s="71" t="s">
        <v>196</v>
      </c>
      <c r="F95" s="71" t="s">
        <v>11</v>
      </c>
      <c r="G95" s="71">
        <v>59020</v>
      </c>
      <c r="H95" s="72">
        <v>44925</v>
      </c>
      <c r="I95" s="73">
        <v>210800</v>
      </c>
      <c r="J95" s="73">
        <v>210800</v>
      </c>
      <c r="K95" s="71" t="s">
        <v>136</v>
      </c>
      <c r="L95" s="71" t="s">
        <v>137</v>
      </c>
      <c r="M95" s="71" t="s">
        <v>138</v>
      </c>
      <c r="N95" s="73">
        <v>210800</v>
      </c>
      <c r="O95" s="73">
        <v>0</v>
      </c>
      <c r="P95" s="71" t="s">
        <v>95</v>
      </c>
      <c r="Q95" s="73">
        <v>210800</v>
      </c>
      <c r="R95" s="73">
        <v>0</v>
      </c>
      <c r="S95" s="73">
        <v>0</v>
      </c>
      <c r="T95" s="73">
        <v>0</v>
      </c>
      <c r="U95" s="73">
        <v>0</v>
      </c>
      <c r="V95" s="73">
        <v>0</v>
      </c>
      <c r="W95" s="71"/>
      <c r="X95" s="73">
        <v>210800</v>
      </c>
      <c r="Y95" s="71" t="s">
        <v>139</v>
      </c>
      <c r="Z95" s="73">
        <v>210800</v>
      </c>
      <c r="AA95" s="73">
        <v>0</v>
      </c>
      <c r="AB95" s="73">
        <v>0</v>
      </c>
      <c r="AC95" s="71"/>
      <c r="AD95" s="71"/>
      <c r="AE95" s="72">
        <v>44944</v>
      </c>
      <c r="AF95" s="71"/>
      <c r="AG95" s="71">
        <v>9</v>
      </c>
      <c r="AH95" s="71"/>
      <c r="AI95" s="71" t="s">
        <v>140</v>
      </c>
      <c r="AJ95" s="71">
        <v>1</v>
      </c>
      <c r="AK95" s="71">
        <v>21001231</v>
      </c>
      <c r="AL95" s="71">
        <v>20230316</v>
      </c>
      <c r="AM95" s="73">
        <v>210800</v>
      </c>
      <c r="AN95" s="73">
        <v>0</v>
      </c>
      <c r="AO95" s="72">
        <v>45107</v>
      </c>
    </row>
    <row r="96" spans="1:41" x14ac:dyDescent="0.25">
      <c r="A96" s="71">
        <v>836000386</v>
      </c>
      <c r="B96" s="71" t="s">
        <v>15</v>
      </c>
      <c r="C96" s="71" t="s">
        <v>11</v>
      </c>
      <c r="D96" s="71">
        <v>59022</v>
      </c>
      <c r="E96" s="71" t="s">
        <v>197</v>
      </c>
      <c r="F96" s="71" t="s">
        <v>11</v>
      </c>
      <c r="G96" s="71">
        <v>59022</v>
      </c>
      <c r="H96" s="72">
        <v>44925</v>
      </c>
      <c r="I96" s="73">
        <v>30300</v>
      </c>
      <c r="J96" s="73">
        <v>30300</v>
      </c>
      <c r="K96" s="71" t="s">
        <v>136</v>
      </c>
      <c r="L96" s="71" t="s">
        <v>137</v>
      </c>
      <c r="M96" s="71" t="s">
        <v>138</v>
      </c>
      <c r="N96" s="73">
        <v>30300</v>
      </c>
      <c r="O96" s="73">
        <v>0</v>
      </c>
      <c r="P96" s="71" t="s">
        <v>95</v>
      </c>
      <c r="Q96" s="73">
        <v>30300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1"/>
      <c r="X96" s="73">
        <v>30300</v>
      </c>
      <c r="Y96" s="71" t="s">
        <v>139</v>
      </c>
      <c r="Z96" s="73">
        <v>30300</v>
      </c>
      <c r="AA96" s="73">
        <v>0</v>
      </c>
      <c r="AB96" s="73">
        <v>0</v>
      </c>
      <c r="AC96" s="71"/>
      <c r="AD96" s="71"/>
      <c r="AE96" s="72">
        <v>44944</v>
      </c>
      <c r="AF96" s="71"/>
      <c r="AG96" s="71">
        <v>9</v>
      </c>
      <c r="AH96" s="71"/>
      <c r="AI96" s="71" t="s">
        <v>140</v>
      </c>
      <c r="AJ96" s="71">
        <v>1</v>
      </c>
      <c r="AK96" s="71">
        <v>21001231</v>
      </c>
      <c r="AL96" s="71">
        <v>20230316</v>
      </c>
      <c r="AM96" s="73">
        <v>30300</v>
      </c>
      <c r="AN96" s="73">
        <v>0</v>
      </c>
      <c r="AO96" s="72">
        <v>45107</v>
      </c>
    </row>
    <row r="97" spans="1:41" x14ac:dyDescent="0.25">
      <c r="A97" s="71">
        <v>836000386</v>
      </c>
      <c r="B97" s="71" t="s">
        <v>15</v>
      </c>
      <c r="C97" s="71" t="s">
        <v>11</v>
      </c>
      <c r="D97" s="71">
        <v>59023</v>
      </c>
      <c r="E97" s="71" t="s">
        <v>198</v>
      </c>
      <c r="F97" s="71" t="s">
        <v>11</v>
      </c>
      <c r="G97" s="71">
        <v>59023</v>
      </c>
      <c r="H97" s="72">
        <v>44925</v>
      </c>
      <c r="I97" s="73">
        <v>120300</v>
      </c>
      <c r="J97" s="73">
        <v>120300</v>
      </c>
      <c r="K97" s="71" t="s">
        <v>136</v>
      </c>
      <c r="L97" s="71" t="s">
        <v>137</v>
      </c>
      <c r="M97" s="71" t="s">
        <v>138</v>
      </c>
      <c r="N97" s="73">
        <v>120300</v>
      </c>
      <c r="O97" s="73">
        <v>0</v>
      </c>
      <c r="P97" s="71" t="s">
        <v>95</v>
      </c>
      <c r="Q97" s="73">
        <v>120300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1"/>
      <c r="X97" s="73">
        <v>120300</v>
      </c>
      <c r="Y97" s="71" t="s">
        <v>139</v>
      </c>
      <c r="Z97" s="73">
        <v>120300</v>
      </c>
      <c r="AA97" s="73">
        <v>0</v>
      </c>
      <c r="AB97" s="73">
        <v>0</v>
      </c>
      <c r="AC97" s="71"/>
      <c r="AD97" s="71"/>
      <c r="AE97" s="72">
        <v>44944</v>
      </c>
      <c r="AF97" s="71"/>
      <c r="AG97" s="71">
        <v>9</v>
      </c>
      <c r="AH97" s="71"/>
      <c r="AI97" s="71" t="s">
        <v>140</v>
      </c>
      <c r="AJ97" s="71">
        <v>1</v>
      </c>
      <c r="AK97" s="71">
        <v>21001231</v>
      </c>
      <c r="AL97" s="71">
        <v>20230316</v>
      </c>
      <c r="AM97" s="73">
        <v>120300</v>
      </c>
      <c r="AN97" s="73">
        <v>0</v>
      </c>
      <c r="AO97" s="72">
        <v>45107</v>
      </c>
    </row>
    <row r="98" spans="1:41" x14ac:dyDescent="0.25">
      <c r="A98" s="71">
        <v>836000386</v>
      </c>
      <c r="B98" s="71" t="s">
        <v>15</v>
      </c>
      <c r="C98" s="71" t="s">
        <v>11</v>
      </c>
      <c r="D98" s="71">
        <v>59440</v>
      </c>
      <c r="E98" s="71" t="s">
        <v>199</v>
      </c>
      <c r="F98" s="71" t="s">
        <v>11</v>
      </c>
      <c r="G98" s="71">
        <v>59440</v>
      </c>
      <c r="H98" s="72">
        <v>44931</v>
      </c>
      <c r="I98" s="73">
        <v>12300</v>
      </c>
      <c r="J98" s="73">
        <v>12300</v>
      </c>
      <c r="K98" s="71" t="s">
        <v>136</v>
      </c>
      <c r="L98" s="71" t="s">
        <v>137</v>
      </c>
      <c r="M98" s="71" t="s">
        <v>138</v>
      </c>
      <c r="N98" s="73">
        <v>12300</v>
      </c>
      <c r="O98" s="73">
        <v>0</v>
      </c>
      <c r="P98" s="71" t="s">
        <v>95</v>
      </c>
      <c r="Q98" s="73">
        <v>12300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1"/>
      <c r="X98" s="73">
        <v>12300</v>
      </c>
      <c r="Y98" s="71" t="s">
        <v>139</v>
      </c>
      <c r="Z98" s="73">
        <v>12300</v>
      </c>
      <c r="AA98" s="73">
        <v>0</v>
      </c>
      <c r="AB98" s="73">
        <v>0</v>
      </c>
      <c r="AC98" s="71"/>
      <c r="AD98" s="71"/>
      <c r="AE98" s="72">
        <v>44978</v>
      </c>
      <c r="AF98" s="71"/>
      <c r="AG98" s="71">
        <v>9</v>
      </c>
      <c r="AH98" s="71"/>
      <c r="AI98" s="71" t="s">
        <v>140</v>
      </c>
      <c r="AJ98" s="71">
        <v>1</v>
      </c>
      <c r="AK98" s="71">
        <v>21001231</v>
      </c>
      <c r="AL98" s="71">
        <v>20230316</v>
      </c>
      <c r="AM98" s="73">
        <v>12300</v>
      </c>
      <c r="AN98" s="73">
        <v>0</v>
      </c>
      <c r="AO98" s="72">
        <v>45107</v>
      </c>
    </row>
    <row r="99" spans="1:41" x14ac:dyDescent="0.25">
      <c r="A99" s="71">
        <v>836000386</v>
      </c>
      <c r="B99" s="71" t="s">
        <v>15</v>
      </c>
      <c r="C99" s="71" t="s">
        <v>11</v>
      </c>
      <c r="D99" s="71">
        <v>59442</v>
      </c>
      <c r="E99" s="71" t="s">
        <v>200</v>
      </c>
      <c r="F99" s="71" t="s">
        <v>11</v>
      </c>
      <c r="G99" s="71">
        <v>59442</v>
      </c>
      <c r="H99" s="72">
        <v>44931</v>
      </c>
      <c r="I99" s="73">
        <v>21700</v>
      </c>
      <c r="J99" s="73">
        <v>21700</v>
      </c>
      <c r="K99" s="71" t="s">
        <v>136</v>
      </c>
      <c r="L99" s="71" t="s">
        <v>137</v>
      </c>
      <c r="M99" s="71" t="s">
        <v>138</v>
      </c>
      <c r="N99" s="73">
        <v>21700</v>
      </c>
      <c r="O99" s="73">
        <v>0</v>
      </c>
      <c r="P99" s="71" t="s">
        <v>95</v>
      </c>
      <c r="Q99" s="73">
        <v>21700</v>
      </c>
      <c r="R99" s="73">
        <v>0</v>
      </c>
      <c r="S99" s="73">
        <v>0</v>
      </c>
      <c r="T99" s="73">
        <v>0</v>
      </c>
      <c r="U99" s="73">
        <v>0</v>
      </c>
      <c r="V99" s="73">
        <v>0</v>
      </c>
      <c r="W99" s="71"/>
      <c r="X99" s="73">
        <v>21700</v>
      </c>
      <c r="Y99" s="71" t="s">
        <v>139</v>
      </c>
      <c r="Z99" s="73">
        <v>21700</v>
      </c>
      <c r="AA99" s="73">
        <v>0</v>
      </c>
      <c r="AB99" s="73">
        <v>0</v>
      </c>
      <c r="AC99" s="71"/>
      <c r="AD99" s="71"/>
      <c r="AE99" s="72">
        <v>44978</v>
      </c>
      <c r="AF99" s="71"/>
      <c r="AG99" s="71">
        <v>9</v>
      </c>
      <c r="AH99" s="71"/>
      <c r="AI99" s="71" t="s">
        <v>140</v>
      </c>
      <c r="AJ99" s="71">
        <v>1</v>
      </c>
      <c r="AK99" s="71">
        <v>21001231</v>
      </c>
      <c r="AL99" s="71">
        <v>20230316</v>
      </c>
      <c r="AM99" s="73">
        <v>21700</v>
      </c>
      <c r="AN99" s="73">
        <v>0</v>
      </c>
      <c r="AO99" s="72">
        <v>45107</v>
      </c>
    </row>
    <row r="100" spans="1:41" x14ac:dyDescent="0.25">
      <c r="A100" s="71">
        <v>836000386</v>
      </c>
      <c r="B100" s="71" t="s">
        <v>15</v>
      </c>
      <c r="C100" s="71" t="s">
        <v>11</v>
      </c>
      <c r="D100" s="71">
        <v>59476</v>
      </c>
      <c r="E100" s="71" t="s">
        <v>201</v>
      </c>
      <c r="F100" s="71" t="s">
        <v>11</v>
      </c>
      <c r="G100" s="71">
        <v>59476</v>
      </c>
      <c r="H100" s="72">
        <v>44931</v>
      </c>
      <c r="I100" s="73">
        <v>30000</v>
      </c>
      <c r="J100" s="73">
        <v>30000</v>
      </c>
      <c r="K100" s="71" t="s">
        <v>136</v>
      </c>
      <c r="L100" s="71" t="s">
        <v>137</v>
      </c>
      <c r="M100" s="71" t="s">
        <v>138</v>
      </c>
      <c r="N100" s="73">
        <v>30000</v>
      </c>
      <c r="O100" s="73">
        <v>0</v>
      </c>
      <c r="P100" s="71" t="s">
        <v>95</v>
      </c>
      <c r="Q100" s="73">
        <v>30000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1"/>
      <c r="X100" s="73">
        <v>30000</v>
      </c>
      <c r="Y100" s="71" t="s">
        <v>139</v>
      </c>
      <c r="Z100" s="73">
        <v>30000</v>
      </c>
      <c r="AA100" s="73">
        <v>0</v>
      </c>
      <c r="AB100" s="73">
        <v>0</v>
      </c>
      <c r="AC100" s="71"/>
      <c r="AD100" s="71"/>
      <c r="AE100" s="72">
        <v>44944</v>
      </c>
      <c r="AF100" s="71"/>
      <c r="AG100" s="71">
        <v>9</v>
      </c>
      <c r="AH100" s="71"/>
      <c r="AI100" s="71" t="s">
        <v>140</v>
      </c>
      <c r="AJ100" s="71">
        <v>1</v>
      </c>
      <c r="AK100" s="71">
        <v>21001231</v>
      </c>
      <c r="AL100" s="71">
        <v>20230316</v>
      </c>
      <c r="AM100" s="73">
        <v>30000</v>
      </c>
      <c r="AN100" s="73">
        <v>0</v>
      </c>
      <c r="AO100" s="72">
        <v>45107</v>
      </c>
    </row>
    <row r="101" spans="1:41" x14ac:dyDescent="0.25">
      <c r="A101" s="71">
        <v>836000386</v>
      </c>
      <c r="B101" s="71" t="s">
        <v>15</v>
      </c>
      <c r="C101" s="71" t="s">
        <v>11</v>
      </c>
      <c r="D101" s="71">
        <v>59954</v>
      </c>
      <c r="E101" s="71" t="s">
        <v>202</v>
      </c>
      <c r="F101" s="71" t="s">
        <v>11</v>
      </c>
      <c r="G101" s="71">
        <v>59954</v>
      </c>
      <c r="H101" s="72">
        <v>44937</v>
      </c>
      <c r="I101" s="73">
        <v>79368</v>
      </c>
      <c r="J101" s="73">
        <v>79368</v>
      </c>
      <c r="K101" s="71" t="s">
        <v>136</v>
      </c>
      <c r="L101" s="71" t="s">
        <v>137</v>
      </c>
      <c r="M101" s="71" t="s">
        <v>138</v>
      </c>
      <c r="N101" s="73">
        <v>79368</v>
      </c>
      <c r="O101" s="73">
        <v>0</v>
      </c>
      <c r="P101" s="71" t="s">
        <v>95</v>
      </c>
      <c r="Q101" s="73">
        <v>79368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1"/>
      <c r="X101" s="73">
        <v>79368</v>
      </c>
      <c r="Y101" s="71" t="s">
        <v>139</v>
      </c>
      <c r="Z101" s="73">
        <v>79368</v>
      </c>
      <c r="AA101" s="73">
        <v>0</v>
      </c>
      <c r="AB101" s="73">
        <v>0</v>
      </c>
      <c r="AC101" s="71"/>
      <c r="AD101" s="71"/>
      <c r="AE101" s="72">
        <v>44944</v>
      </c>
      <c r="AF101" s="71"/>
      <c r="AG101" s="71">
        <v>9</v>
      </c>
      <c r="AH101" s="71"/>
      <c r="AI101" s="71" t="s">
        <v>140</v>
      </c>
      <c r="AJ101" s="71">
        <v>1</v>
      </c>
      <c r="AK101" s="71">
        <v>21001231</v>
      </c>
      <c r="AL101" s="71">
        <v>20230316</v>
      </c>
      <c r="AM101" s="73">
        <v>79368</v>
      </c>
      <c r="AN101" s="73">
        <v>0</v>
      </c>
      <c r="AO101" s="72">
        <v>45107</v>
      </c>
    </row>
    <row r="102" spans="1:41" x14ac:dyDescent="0.25">
      <c r="A102" s="71">
        <v>836000386</v>
      </c>
      <c r="B102" s="71" t="s">
        <v>15</v>
      </c>
      <c r="C102" s="71" t="s">
        <v>11</v>
      </c>
      <c r="D102" s="71">
        <v>59999</v>
      </c>
      <c r="E102" s="71" t="s">
        <v>203</v>
      </c>
      <c r="F102" s="71" t="s">
        <v>11</v>
      </c>
      <c r="G102" s="71">
        <v>59999</v>
      </c>
      <c r="H102" s="72">
        <v>44937</v>
      </c>
      <c r="I102" s="73">
        <v>42700</v>
      </c>
      <c r="J102" s="73">
        <v>42700</v>
      </c>
      <c r="K102" s="71" t="s">
        <v>136</v>
      </c>
      <c r="L102" s="71" t="s">
        <v>137</v>
      </c>
      <c r="M102" s="71" t="s">
        <v>138</v>
      </c>
      <c r="N102" s="73">
        <v>42700</v>
      </c>
      <c r="O102" s="73">
        <v>0</v>
      </c>
      <c r="P102" s="71" t="s">
        <v>95</v>
      </c>
      <c r="Q102" s="73">
        <v>42700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1"/>
      <c r="X102" s="73">
        <v>42700</v>
      </c>
      <c r="Y102" s="71" t="s">
        <v>139</v>
      </c>
      <c r="Z102" s="73">
        <v>42700</v>
      </c>
      <c r="AA102" s="73">
        <v>0</v>
      </c>
      <c r="AB102" s="73">
        <v>0</v>
      </c>
      <c r="AC102" s="71"/>
      <c r="AD102" s="71"/>
      <c r="AE102" s="72">
        <v>44978</v>
      </c>
      <c r="AF102" s="71"/>
      <c r="AG102" s="71">
        <v>9</v>
      </c>
      <c r="AH102" s="71"/>
      <c r="AI102" s="71" t="s">
        <v>140</v>
      </c>
      <c r="AJ102" s="71">
        <v>1</v>
      </c>
      <c r="AK102" s="71">
        <v>21001231</v>
      </c>
      <c r="AL102" s="71">
        <v>20230316</v>
      </c>
      <c r="AM102" s="73">
        <v>42700</v>
      </c>
      <c r="AN102" s="73">
        <v>0</v>
      </c>
      <c r="AO102" s="72">
        <v>45107</v>
      </c>
    </row>
    <row r="103" spans="1:41" x14ac:dyDescent="0.25">
      <c r="A103" s="71">
        <v>836000386</v>
      </c>
      <c r="B103" s="71" t="s">
        <v>15</v>
      </c>
      <c r="C103" s="71" t="s">
        <v>11</v>
      </c>
      <c r="D103" s="71">
        <v>60041</v>
      </c>
      <c r="E103" s="71" t="s">
        <v>204</v>
      </c>
      <c r="F103" s="71" t="s">
        <v>11</v>
      </c>
      <c r="G103" s="71">
        <v>60041</v>
      </c>
      <c r="H103" s="72">
        <v>44938</v>
      </c>
      <c r="I103" s="73">
        <v>492500</v>
      </c>
      <c r="J103" s="73">
        <v>492500</v>
      </c>
      <c r="K103" s="71" t="s">
        <v>136</v>
      </c>
      <c r="L103" s="71" t="s">
        <v>137</v>
      </c>
      <c r="M103" s="71" t="s">
        <v>138</v>
      </c>
      <c r="N103" s="73">
        <v>492500</v>
      </c>
      <c r="O103" s="73">
        <v>0</v>
      </c>
      <c r="P103" s="71" t="s">
        <v>95</v>
      </c>
      <c r="Q103" s="73">
        <v>492500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1"/>
      <c r="X103" s="73">
        <v>492500</v>
      </c>
      <c r="Y103" s="71" t="s">
        <v>139</v>
      </c>
      <c r="Z103" s="73">
        <v>492500</v>
      </c>
      <c r="AA103" s="73">
        <v>0</v>
      </c>
      <c r="AB103" s="73">
        <v>0</v>
      </c>
      <c r="AC103" s="71"/>
      <c r="AD103" s="71"/>
      <c r="AE103" s="72">
        <v>44978</v>
      </c>
      <c r="AF103" s="71"/>
      <c r="AG103" s="71">
        <v>9</v>
      </c>
      <c r="AH103" s="71"/>
      <c r="AI103" s="71" t="s">
        <v>140</v>
      </c>
      <c r="AJ103" s="71">
        <v>1</v>
      </c>
      <c r="AK103" s="71">
        <v>21001231</v>
      </c>
      <c r="AL103" s="71">
        <v>20230316</v>
      </c>
      <c r="AM103" s="73">
        <v>492500</v>
      </c>
      <c r="AN103" s="73">
        <v>0</v>
      </c>
      <c r="AO103" s="72">
        <v>45107</v>
      </c>
    </row>
    <row r="104" spans="1:41" x14ac:dyDescent="0.25">
      <c r="A104" s="71">
        <v>836000386</v>
      </c>
      <c r="B104" s="71" t="s">
        <v>15</v>
      </c>
      <c r="C104" s="71" t="s">
        <v>11</v>
      </c>
      <c r="D104" s="71">
        <v>60054</v>
      </c>
      <c r="E104" s="71" t="s">
        <v>205</v>
      </c>
      <c r="F104" s="71" t="s">
        <v>11</v>
      </c>
      <c r="G104" s="71">
        <v>60054</v>
      </c>
      <c r="H104" s="72">
        <v>44938</v>
      </c>
      <c r="I104" s="73">
        <v>101700</v>
      </c>
      <c r="J104" s="73">
        <v>101700</v>
      </c>
      <c r="K104" s="71" t="s">
        <v>136</v>
      </c>
      <c r="L104" s="71" t="s">
        <v>137</v>
      </c>
      <c r="M104" s="71" t="s">
        <v>138</v>
      </c>
      <c r="N104" s="73">
        <v>101700</v>
      </c>
      <c r="O104" s="73">
        <v>0</v>
      </c>
      <c r="P104" s="71" t="s">
        <v>95</v>
      </c>
      <c r="Q104" s="73">
        <v>101700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1"/>
      <c r="X104" s="73">
        <v>101700</v>
      </c>
      <c r="Y104" s="71" t="s">
        <v>139</v>
      </c>
      <c r="Z104" s="73">
        <v>101700</v>
      </c>
      <c r="AA104" s="73">
        <v>0</v>
      </c>
      <c r="AB104" s="73">
        <v>0</v>
      </c>
      <c r="AC104" s="71"/>
      <c r="AD104" s="71"/>
      <c r="AE104" s="72">
        <v>44978</v>
      </c>
      <c r="AF104" s="71"/>
      <c r="AG104" s="71">
        <v>9</v>
      </c>
      <c r="AH104" s="71"/>
      <c r="AI104" s="71" t="s">
        <v>140</v>
      </c>
      <c r="AJ104" s="71">
        <v>1</v>
      </c>
      <c r="AK104" s="71">
        <v>21001231</v>
      </c>
      <c r="AL104" s="71">
        <v>20230316</v>
      </c>
      <c r="AM104" s="73">
        <v>101700</v>
      </c>
      <c r="AN104" s="73">
        <v>0</v>
      </c>
      <c r="AO104" s="72">
        <v>45107</v>
      </c>
    </row>
    <row r="105" spans="1:41" x14ac:dyDescent="0.25">
      <c r="A105" s="71">
        <v>836000386</v>
      </c>
      <c r="B105" s="71" t="s">
        <v>15</v>
      </c>
      <c r="C105" s="71" t="s">
        <v>11</v>
      </c>
      <c r="D105" s="71">
        <v>60483</v>
      </c>
      <c r="E105" s="71" t="s">
        <v>206</v>
      </c>
      <c r="F105" s="71" t="s">
        <v>11</v>
      </c>
      <c r="G105" s="71">
        <v>60483</v>
      </c>
      <c r="H105" s="72">
        <v>44943</v>
      </c>
      <c r="I105" s="73">
        <v>42700</v>
      </c>
      <c r="J105" s="73">
        <v>42700</v>
      </c>
      <c r="K105" s="71" t="s">
        <v>136</v>
      </c>
      <c r="L105" s="71" t="s">
        <v>137</v>
      </c>
      <c r="M105" s="71" t="s">
        <v>138</v>
      </c>
      <c r="N105" s="73">
        <v>42700</v>
      </c>
      <c r="O105" s="73">
        <v>0</v>
      </c>
      <c r="P105" s="71" t="s">
        <v>95</v>
      </c>
      <c r="Q105" s="73">
        <v>42700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1"/>
      <c r="X105" s="73">
        <v>42700</v>
      </c>
      <c r="Y105" s="71" t="s">
        <v>139</v>
      </c>
      <c r="Z105" s="73">
        <v>42700</v>
      </c>
      <c r="AA105" s="73">
        <v>0</v>
      </c>
      <c r="AB105" s="73">
        <v>0</v>
      </c>
      <c r="AC105" s="71"/>
      <c r="AD105" s="71"/>
      <c r="AE105" s="72">
        <v>44978</v>
      </c>
      <c r="AF105" s="71"/>
      <c r="AG105" s="71">
        <v>9</v>
      </c>
      <c r="AH105" s="71"/>
      <c r="AI105" s="71" t="s">
        <v>140</v>
      </c>
      <c r="AJ105" s="71">
        <v>1</v>
      </c>
      <c r="AK105" s="71">
        <v>21001231</v>
      </c>
      <c r="AL105" s="71">
        <v>20230316</v>
      </c>
      <c r="AM105" s="73">
        <v>42700</v>
      </c>
      <c r="AN105" s="73">
        <v>0</v>
      </c>
      <c r="AO105" s="72">
        <v>45107</v>
      </c>
    </row>
    <row r="106" spans="1:41" x14ac:dyDescent="0.25">
      <c r="A106" s="71">
        <v>836000386</v>
      </c>
      <c r="B106" s="71" t="s">
        <v>15</v>
      </c>
      <c r="C106" s="71" t="s">
        <v>11</v>
      </c>
      <c r="D106" s="71">
        <v>60736</v>
      </c>
      <c r="E106" s="71" t="s">
        <v>207</v>
      </c>
      <c r="F106" s="71" t="s">
        <v>11</v>
      </c>
      <c r="G106" s="71">
        <v>60736</v>
      </c>
      <c r="H106" s="72">
        <v>44945</v>
      </c>
      <c r="I106" s="73">
        <v>31100</v>
      </c>
      <c r="J106" s="73">
        <v>31100</v>
      </c>
      <c r="K106" s="71" t="s">
        <v>136</v>
      </c>
      <c r="L106" s="71" t="s">
        <v>137</v>
      </c>
      <c r="M106" s="71" t="s">
        <v>138</v>
      </c>
      <c r="N106" s="73">
        <v>31100</v>
      </c>
      <c r="O106" s="73">
        <v>0</v>
      </c>
      <c r="P106" s="71" t="s">
        <v>95</v>
      </c>
      <c r="Q106" s="73">
        <v>31100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1"/>
      <c r="X106" s="73">
        <v>31100</v>
      </c>
      <c r="Y106" s="71" t="s">
        <v>139</v>
      </c>
      <c r="Z106" s="73">
        <v>31100</v>
      </c>
      <c r="AA106" s="73">
        <v>0</v>
      </c>
      <c r="AB106" s="73">
        <v>0</v>
      </c>
      <c r="AC106" s="71"/>
      <c r="AD106" s="71"/>
      <c r="AE106" s="72">
        <v>44978</v>
      </c>
      <c r="AF106" s="71"/>
      <c r="AG106" s="71">
        <v>9</v>
      </c>
      <c r="AH106" s="71"/>
      <c r="AI106" s="71" t="s">
        <v>140</v>
      </c>
      <c r="AJ106" s="71">
        <v>1</v>
      </c>
      <c r="AK106" s="71">
        <v>21001231</v>
      </c>
      <c r="AL106" s="71">
        <v>20230316</v>
      </c>
      <c r="AM106" s="73">
        <v>31100</v>
      </c>
      <c r="AN106" s="73">
        <v>0</v>
      </c>
      <c r="AO106" s="72">
        <v>45107</v>
      </c>
    </row>
    <row r="107" spans="1:41" x14ac:dyDescent="0.25">
      <c r="A107" s="71">
        <v>836000386</v>
      </c>
      <c r="B107" s="71" t="s">
        <v>15</v>
      </c>
      <c r="C107" s="71" t="s">
        <v>11</v>
      </c>
      <c r="D107" s="71">
        <v>60842</v>
      </c>
      <c r="E107" s="71" t="s">
        <v>208</v>
      </c>
      <c r="F107" s="71" t="s">
        <v>11</v>
      </c>
      <c r="G107" s="71">
        <v>60842</v>
      </c>
      <c r="H107" s="72">
        <v>44946</v>
      </c>
      <c r="I107" s="73">
        <v>25100</v>
      </c>
      <c r="J107" s="73">
        <v>25100</v>
      </c>
      <c r="K107" s="71" t="s">
        <v>136</v>
      </c>
      <c r="L107" s="71" t="s">
        <v>137</v>
      </c>
      <c r="M107" s="71" t="s">
        <v>138</v>
      </c>
      <c r="N107" s="73">
        <v>25100</v>
      </c>
      <c r="O107" s="73">
        <v>0</v>
      </c>
      <c r="P107" s="71" t="s">
        <v>95</v>
      </c>
      <c r="Q107" s="73">
        <v>25100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1"/>
      <c r="X107" s="73">
        <v>25100</v>
      </c>
      <c r="Y107" s="71" t="s">
        <v>139</v>
      </c>
      <c r="Z107" s="73">
        <v>25100</v>
      </c>
      <c r="AA107" s="73">
        <v>0</v>
      </c>
      <c r="AB107" s="73">
        <v>0</v>
      </c>
      <c r="AC107" s="71"/>
      <c r="AD107" s="71"/>
      <c r="AE107" s="72">
        <v>44978</v>
      </c>
      <c r="AF107" s="71"/>
      <c r="AG107" s="71">
        <v>9</v>
      </c>
      <c r="AH107" s="71"/>
      <c r="AI107" s="71" t="s">
        <v>140</v>
      </c>
      <c r="AJ107" s="71">
        <v>1</v>
      </c>
      <c r="AK107" s="71">
        <v>21001231</v>
      </c>
      <c r="AL107" s="71">
        <v>20230316</v>
      </c>
      <c r="AM107" s="73">
        <v>25100</v>
      </c>
      <c r="AN107" s="73">
        <v>0</v>
      </c>
      <c r="AO107" s="72">
        <v>45107</v>
      </c>
    </row>
    <row r="108" spans="1:41" x14ac:dyDescent="0.25">
      <c r="A108" s="71">
        <v>836000386</v>
      </c>
      <c r="B108" s="71" t="s">
        <v>15</v>
      </c>
      <c r="C108" s="71" t="s">
        <v>11</v>
      </c>
      <c r="D108" s="71">
        <v>61510</v>
      </c>
      <c r="E108" s="71" t="s">
        <v>209</v>
      </c>
      <c r="F108" s="71" t="s">
        <v>11</v>
      </c>
      <c r="G108" s="71">
        <v>61510</v>
      </c>
      <c r="H108" s="72">
        <v>44952</v>
      </c>
      <c r="I108" s="73">
        <v>34800</v>
      </c>
      <c r="J108" s="73">
        <v>34800</v>
      </c>
      <c r="K108" s="71" t="s">
        <v>136</v>
      </c>
      <c r="L108" s="71" t="s">
        <v>137</v>
      </c>
      <c r="M108" s="71" t="s">
        <v>138</v>
      </c>
      <c r="N108" s="73">
        <v>34800</v>
      </c>
      <c r="O108" s="73">
        <v>0</v>
      </c>
      <c r="P108" s="71" t="s">
        <v>95</v>
      </c>
      <c r="Q108" s="73">
        <v>34800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1"/>
      <c r="X108" s="73">
        <v>34800</v>
      </c>
      <c r="Y108" s="71" t="s">
        <v>139</v>
      </c>
      <c r="Z108" s="73">
        <v>34800</v>
      </c>
      <c r="AA108" s="73">
        <v>0</v>
      </c>
      <c r="AB108" s="73">
        <v>0</v>
      </c>
      <c r="AC108" s="71"/>
      <c r="AD108" s="71"/>
      <c r="AE108" s="72">
        <v>44978</v>
      </c>
      <c r="AF108" s="71"/>
      <c r="AG108" s="71">
        <v>9</v>
      </c>
      <c r="AH108" s="71"/>
      <c r="AI108" s="71" t="s">
        <v>140</v>
      </c>
      <c r="AJ108" s="71">
        <v>1</v>
      </c>
      <c r="AK108" s="71">
        <v>21001231</v>
      </c>
      <c r="AL108" s="71">
        <v>20230316</v>
      </c>
      <c r="AM108" s="73">
        <v>34800</v>
      </c>
      <c r="AN108" s="73">
        <v>0</v>
      </c>
      <c r="AO108" s="72">
        <v>45107</v>
      </c>
    </row>
    <row r="109" spans="1:41" x14ac:dyDescent="0.25">
      <c r="A109" s="71">
        <v>836000386</v>
      </c>
      <c r="B109" s="71" t="s">
        <v>15</v>
      </c>
      <c r="C109" s="71" t="s">
        <v>11</v>
      </c>
      <c r="D109" s="71">
        <v>61625</v>
      </c>
      <c r="E109" s="71" t="s">
        <v>210</v>
      </c>
      <c r="F109" s="71" t="s">
        <v>11</v>
      </c>
      <c r="G109" s="71">
        <v>61625</v>
      </c>
      <c r="H109" s="72">
        <v>44953</v>
      </c>
      <c r="I109" s="73">
        <v>25100</v>
      </c>
      <c r="J109" s="73">
        <v>25100</v>
      </c>
      <c r="K109" s="71" t="s">
        <v>136</v>
      </c>
      <c r="L109" s="71" t="s">
        <v>137</v>
      </c>
      <c r="M109" s="71" t="s">
        <v>138</v>
      </c>
      <c r="N109" s="73">
        <v>25100</v>
      </c>
      <c r="O109" s="73">
        <v>0</v>
      </c>
      <c r="P109" s="71" t="s">
        <v>95</v>
      </c>
      <c r="Q109" s="73">
        <v>25100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1"/>
      <c r="X109" s="73">
        <v>25100</v>
      </c>
      <c r="Y109" s="71" t="s">
        <v>139</v>
      </c>
      <c r="Z109" s="73">
        <v>25100</v>
      </c>
      <c r="AA109" s="73">
        <v>0</v>
      </c>
      <c r="AB109" s="73">
        <v>0</v>
      </c>
      <c r="AC109" s="71"/>
      <c r="AD109" s="71"/>
      <c r="AE109" s="72">
        <v>44978</v>
      </c>
      <c r="AF109" s="71"/>
      <c r="AG109" s="71">
        <v>9</v>
      </c>
      <c r="AH109" s="71"/>
      <c r="AI109" s="71" t="s">
        <v>140</v>
      </c>
      <c r="AJ109" s="71">
        <v>1</v>
      </c>
      <c r="AK109" s="71">
        <v>21001231</v>
      </c>
      <c r="AL109" s="71">
        <v>20230316</v>
      </c>
      <c r="AM109" s="73">
        <v>25100</v>
      </c>
      <c r="AN109" s="73">
        <v>0</v>
      </c>
      <c r="AO109" s="72">
        <v>45107</v>
      </c>
    </row>
    <row r="110" spans="1:41" x14ac:dyDescent="0.25">
      <c r="A110" s="71">
        <v>836000386</v>
      </c>
      <c r="B110" s="71" t="s">
        <v>15</v>
      </c>
      <c r="C110" s="71" t="s">
        <v>11</v>
      </c>
      <c r="D110" s="71">
        <v>52392</v>
      </c>
      <c r="E110" s="71" t="s">
        <v>211</v>
      </c>
      <c r="F110" s="71" t="s">
        <v>11</v>
      </c>
      <c r="G110" s="71">
        <v>52392</v>
      </c>
      <c r="H110" s="72">
        <v>44820</v>
      </c>
      <c r="I110" s="73">
        <v>29000</v>
      </c>
      <c r="J110" s="73">
        <v>29000</v>
      </c>
      <c r="K110" s="71" t="s">
        <v>136</v>
      </c>
      <c r="L110" s="71" t="s">
        <v>137</v>
      </c>
      <c r="M110" s="71" t="s">
        <v>138</v>
      </c>
      <c r="N110" s="73">
        <v>29000</v>
      </c>
      <c r="O110" s="73">
        <v>0</v>
      </c>
      <c r="P110" s="71" t="s">
        <v>95</v>
      </c>
      <c r="Q110" s="73">
        <v>29000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1"/>
      <c r="X110" s="73">
        <v>29000</v>
      </c>
      <c r="Y110" s="71" t="s">
        <v>139</v>
      </c>
      <c r="Z110" s="73">
        <v>29000</v>
      </c>
      <c r="AA110" s="73">
        <v>0</v>
      </c>
      <c r="AB110" s="73">
        <v>0</v>
      </c>
      <c r="AC110" s="71"/>
      <c r="AD110" s="71"/>
      <c r="AE110" s="72">
        <v>44944</v>
      </c>
      <c r="AF110" s="71"/>
      <c r="AG110" s="71">
        <v>9</v>
      </c>
      <c r="AH110" s="71"/>
      <c r="AI110" s="71" t="s">
        <v>140</v>
      </c>
      <c r="AJ110" s="71">
        <v>1</v>
      </c>
      <c r="AK110" s="71">
        <v>21001231</v>
      </c>
      <c r="AL110" s="71">
        <v>20230316</v>
      </c>
      <c r="AM110" s="73">
        <v>29000</v>
      </c>
      <c r="AN110" s="73">
        <v>0</v>
      </c>
      <c r="AO110" s="72">
        <v>45107</v>
      </c>
    </row>
    <row r="111" spans="1:41" x14ac:dyDescent="0.25">
      <c r="A111" s="71">
        <v>836000386</v>
      </c>
      <c r="B111" s="71" t="s">
        <v>15</v>
      </c>
      <c r="C111" s="71" t="s">
        <v>11</v>
      </c>
      <c r="D111" s="71">
        <v>52404</v>
      </c>
      <c r="E111" s="71" t="s">
        <v>212</v>
      </c>
      <c r="F111" s="71" t="s">
        <v>11</v>
      </c>
      <c r="G111" s="71">
        <v>52404</v>
      </c>
      <c r="H111" s="72">
        <v>44820</v>
      </c>
      <c r="I111" s="73">
        <v>51300</v>
      </c>
      <c r="J111" s="73">
        <v>51300</v>
      </c>
      <c r="K111" s="71" t="s">
        <v>136</v>
      </c>
      <c r="L111" s="71" t="s">
        <v>137</v>
      </c>
      <c r="M111" s="71" t="s">
        <v>138</v>
      </c>
      <c r="N111" s="73">
        <v>51300</v>
      </c>
      <c r="O111" s="73">
        <v>0</v>
      </c>
      <c r="P111" s="71" t="s">
        <v>95</v>
      </c>
      <c r="Q111" s="73">
        <v>51300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1"/>
      <c r="X111" s="73">
        <v>51300</v>
      </c>
      <c r="Y111" s="71" t="s">
        <v>139</v>
      </c>
      <c r="Z111" s="73">
        <v>51300</v>
      </c>
      <c r="AA111" s="73">
        <v>0</v>
      </c>
      <c r="AB111" s="73">
        <v>0</v>
      </c>
      <c r="AC111" s="71"/>
      <c r="AD111" s="71"/>
      <c r="AE111" s="72">
        <v>44944</v>
      </c>
      <c r="AF111" s="71"/>
      <c r="AG111" s="71">
        <v>9</v>
      </c>
      <c r="AH111" s="71"/>
      <c r="AI111" s="71" t="s">
        <v>140</v>
      </c>
      <c r="AJ111" s="71">
        <v>1</v>
      </c>
      <c r="AK111" s="71">
        <v>21001231</v>
      </c>
      <c r="AL111" s="71">
        <v>20230316</v>
      </c>
      <c r="AM111" s="73">
        <v>51300</v>
      </c>
      <c r="AN111" s="73">
        <v>0</v>
      </c>
      <c r="AO111" s="72">
        <v>45107</v>
      </c>
    </row>
    <row r="112" spans="1:41" x14ac:dyDescent="0.25">
      <c r="A112" s="71">
        <v>836000386</v>
      </c>
      <c r="B112" s="71" t="s">
        <v>15</v>
      </c>
      <c r="C112" s="71" t="s">
        <v>11</v>
      </c>
      <c r="D112" s="71">
        <v>52839</v>
      </c>
      <c r="E112" s="71" t="s">
        <v>213</v>
      </c>
      <c r="F112" s="71" t="s">
        <v>11</v>
      </c>
      <c r="G112" s="71">
        <v>52839</v>
      </c>
      <c r="H112" s="72">
        <v>44827</v>
      </c>
      <c r="I112" s="73">
        <v>36300</v>
      </c>
      <c r="J112" s="73">
        <v>36300</v>
      </c>
      <c r="K112" s="71" t="s">
        <v>136</v>
      </c>
      <c r="L112" s="71" t="s">
        <v>137</v>
      </c>
      <c r="M112" s="71" t="s">
        <v>138</v>
      </c>
      <c r="N112" s="73">
        <v>36300</v>
      </c>
      <c r="O112" s="73">
        <v>0</v>
      </c>
      <c r="P112" s="71" t="s">
        <v>95</v>
      </c>
      <c r="Q112" s="73">
        <v>36300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1"/>
      <c r="X112" s="73">
        <v>36300</v>
      </c>
      <c r="Y112" s="71" t="s">
        <v>139</v>
      </c>
      <c r="Z112" s="73">
        <v>36300</v>
      </c>
      <c r="AA112" s="73">
        <v>0</v>
      </c>
      <c r="AB112" s="73">
        <v>0</v>
      </c>
      <c r="AC112" s="71"/>
      <c r="AD112" s="71"/>
      <c r="AE112" s="72">
        <v>44944</v>
      </c>
      <c r="AF112" s="71"/>
      <c r="AG112" s="71">
        <v>9</v>
      </c>
      <c r="AH112" s="71"/>
      <c r="AI112" s="71" t="s">
        <v>140</v>
      </c>
      <c r="AJ112" s="71">
        <v>1</v>
      </c>
      <c r="AK112" s="71">
        <v>21001231</v>
      </c>
      <c r="AL112" s="71">
        <v>20230316</v>
      </c>
      <c r="AM112" s="73">
        <v>36300</v>
      </c>
      <c r="AN112" s="73">
        <v>0</v>
      </c>
      <c r="AO112" s="72">
        <v>45107</v>
      </c>
    </row>
    <row r="113" spans="1:41" x14ac:dyDescent="0.25">
      <c r="A113" s="71">
        <v>836000386</v>
      </c>
      <c r="B113" s="71" t="s">
        <v>15</v>
      </c>
      <c r="C113" s="71" t="s">
        <v>11</v>
      </c>
      <c r="D113" s="71">
        <v>52854</v>
      </c>
      <c r="E113" s="71" t="s">
        <v>214</v>
      </c>
      <c r="F113" s="71" t="s">
        <v>11</v>
      </c>
      <c r="G113" s="71">
        <v>52854</v>
      </c>
      <c r="H113" s="72">
        <v>44827</v>
      </c>
      <c r="I113" s="73">
        <v>3280</v>
      </c>
      <c r="J113" s="73">
        <v>3280</v>
      </c>
      <c r="K113" s="71" t="s">
        <v>136</v>
      </c>
      <c r="L113" s="71" t="s">
        <v>137</v>
      </c>
      <c r="M113" s="71" t="s">
        <v>138</v>
      </c>
      <c r="N113" s="73">
        <v>3280</v>
      </c>
      <c r="O113" s="73">
        <v>0</v>
      </c>
      <c r="P113" s="71" t="s">
        <v>95</v>
      </c>
      <c r="Q113" s="73">
        <v>3280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1"/>
      <c r="X113" s="73">
        <v>3280</v>
      </c>
      <c r="Y113" s="71" t="s">
        <v>139</v>
      </c>
      <c r="Z113" s="73">
        <v>3280</v>
      </c>
      <c r="AA113" s="73">
        <v>0</v>
      </c>
      <c r="AB113" s="73">
        <v>0</v>
      </c>
      <c r="AC113" s="71"/>
      <c r="AD113" s="71"/>
      <c r="AE113" s="72">
        <v>44944</v>
      </c>
      <c r="AF113" s="71"/>
      <c r="AG113" s="71">
        <v>9</v>
      </c>
      <c r="AH113" s="71"/>
      <c r="AI113" s="71" t="s">
        <v>140</v>
      </c>
      <c r="AJ113" s="71">
        <v>1</v>
      </c>
      <c r="AK113" s="71">
        <v>21001231</v>
      </c>
      <c r="AL113" s="71">
        <v>20230316</v>
      </c>
      <c r="AM113" s="73">
        <v>3280</v>
      </c>
      <c r="AN113" s="73">
        <v>0</v>
      </c>
      <c r="AO113" s="72">
        <v>45107</v>
      </c>
    </row>
    <row r="114" spans="1:41" x14ac:dyDescent="0.25">
      <c r="A114" s="71">
        <v>836000386</v>
      </c>
      <c r="B114" s="71" t="s">
        <v>15</v>
      </c>
      <c r="C114" s="71" t="s">
        <v>11</v>
      </c>
      <c r="D114" s="71">
        <v>53070</v>
      </c>
      <c r="E114" s="71" t="s">
        <v>215</v>
      </c>
      <c r="F114" s="71" t="s">
        <v>11</v>
      </c>
      <c r="G114" s="71">
        <v>53070</v>
      </c>
      <c r="H114" s="72">
        <v>44831</v>
      </c>
      <c r="I114" s="73">
        <v>36300</v>
      </c>
      <c r="J114" s="73">
        <v>36300</v>
      </c>
      <c r="K114" s="71" t="s">
        <v>136</v>
      </c>
      <c r="L114" s="71" t="s">
        <v>137</v>
      </c>
      <c r="M114" s="71" t="s">
        <v>138</v>
      </c>
      <c r="N114" s="73">
        <v>36300</v>
      </c>
      <c r="O114" s="73">
        <v>0</v>
      </c>
      <c r="P114" s="71" t="s">
        <v>95</v>
      </c>
      <c r="Q114" s="73">
        <v>36300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1"/>
      <c r="X114" s="73">
        <v>36300</v>
      </c>
      <c r="Y114" s="71" t="s">
        <v>139</v>
      </c>
      <c r="Z114" s="73">
        <v>36300</v>
      </c>
      <c r="AA114" s="73">
        <v>0</v>
      </c>
      <c r="AB114" s="73">
        <v>0</v>
      </c>
      <c r="AC114" s="71"/>
      <c r="AD114" s="71"/>
      <c r="AE114" s="72">
        <v>44944</v>
      </c>
      <c r="AF114" s="71"/>
      <c r="AG114" s="71">
        <v>9</v>
      </c>
      <c r="AH114" s="71"/>
      <c r="AI114" s="71" t="s">
        <v>140</v>
      </c>
      <c r="AJ114" s="71">
        <v>1</v>
      </c>
      <c r="AK114" s="71">
        <v>21001231</v>
      </c>
      <c r="AL114" s="71">
        <v>20230316</v>
      </c>
      <c r="AM114" s="73">
        <v>36300</v>
      </c>
      <c r="AN114" s="73">
        <v>0</v>
      </c>
      <c r="AO114" s="72">
        <v>45107</v>
      </c>
    </row>
    <row r="115" spans="1:41" x14ac:dyDescent="0.25">
      <c r="A115" s="71">
        <v>836000386</v>
      </c>
      <c r="B115" s="71" t="s">
        <v>15</v>
      </c>
      <c r="C115" s="71" t="s">
        <v>11</v>
      </c>
      <c r="D115" s="71">
        <v>53074</v>
      </c>
      <c r="E115" s="71" t="s">
        <v>216</v>
      </c>
      <c r="F115" s="71" t="s">
        <v>11</v>
      </c>
      <c r="G115" s="71">
        <v>53074</v>
      </c>
      <c r="H115" s="72">
        <v>44831</v>
      </c>
      <c r="I115" s="73">
        <v>51300</v>
      </c>
      <c r="J115" s="73">
        <v>51300</v>
      </c>
      <c r="K115" s="71" t="s">
        <v>136</v>
      </c>
      <c r="L115" s="71" t="s">
        <v>137</v>
      </c>
      <c r="M115" s="71" t="s">
        <v>138</v>
      </c>
      <c r="N115" s="73">
        <v>51300</v>
      </c>
      <c r="O115" s="73">
        <v>0</v>
      </c>
      <c r="P115" s="71" t="s">
        <v>95</v>
      </c>
      <c r="Q115" s="73">
        <v>51300</v>
      </c>
      <c r="R115" s="73">
        <v>0</v>
      </c>
      <c r="S115" s="73">
        <v>0</v>
      </c>
      <c r="T115" s="73">
        <v>0</v>
      </c>
      <c r="U115" s="73">
        <v>0</v>
      </c>
      <c r="V115" s="73">
        <v>0</v>
      </c>
      <c r="W115" s="71"/>
      <c r="X115" s="73">
        <v>51300</v>
      </c>
      <c r="Y115" s="71" t="s">
        <v>139</v>
      </c>
      <c r="Z115" s="73">
        <v>51300</v>
      </c>
      <c r="AA115" s="73">
        <v>0</v>
      </c>
      <c r="AB115" s="73">
        <v>0</v>
      </c>
      <c r="AC115" s="71"/>
      <c r="AD115" s="71"/>
      <c r="AE115" s="72">
        <v>44944</v>
      </c>
      <c r="AF115" s="71"/>
      <c r="AG115" s="71">
        <v>9</v>
      </c>
      <c r="AH115" s="71"/>
      <c r="AI115" s="71" t="s">
        <v>140</v>
      </c>
      <c r="AJ115" s="71">
        <v>1</v>
      </c>
      <c r="AK115" s="71">
        <v>21001231</v>
      </c>
      <c r="AL115" s="71">
        <v>20230316</v>
      </c>
      <c r="AM115" s="73">
        <v>51300</v>
      </c>
      <c r="AN115" s="73">
        <v>0</v>
      </c>
      <c r="AO115" s="72">
        <v>45107</v>
      </c>
    </row>
    <row r="116" spans="1:41" x14ac:dyDescent="0.25">
      <c r="A116" s="71">
        <v>836000386</v>
      </c>
      <c r="B116" s="71" t="s">
        <v>15</v>
      </c>
      <c r="C116" s="71" t="s">
        <v>11</v>
      </c>
      <c r="D116" s="71">
        <v>53078</v>
      </c>
      <c r="E116" s="71" t="s">
        <v>217</v>
      </c>
      <c r="F116" s="71" t="s">
        <v>11</v>
      </c>
      <c r="G116" s="71">
        <v>53078</v>
      </c>
      <c r="H116" s="72">
        <v>44831</v>
      </c>
      <c r="I116" s="73">
        <v>30000</v>
      </c>
      <c r="J116" s="73">
        <v>30000</v>
      </c>
      <c r="K116" s="71" t="s">
        <v>136</v>
      </c>
      <c r="L116" s="71" t="s">
        <v>137</v>
      </c>
      <c r="M116" s="71" t="s">
        <v>138</v>
      </c>
      <c r="N116" s="73">
        <v>30000</v>
      </c>
      <c r="O116" s="73">
        <v>0</v>
      </c>
      <c r="P116" s="71" t="s">
        <v>95</v>
      </c>
      <c r="Q116" s="73">
        <v>30000</v>
      </c>
      <c r="R116" s="73">
        <v>0</v>
      </c>
      <c r="S116" s="73">
        <v>0</v>
      </c>
      <c r="T116" s="73">
        <v>0</v>
      </c>
      <c r="U116" s="73">
        <v>0</v>
      </c>
      <c r="V116" s="73">
        <v>0</v>
      </c>
      <c r="W116" s="71"/>
      <c r="X116" s="73">
        <v>30000</v>
      </c>
      <c r="Y116" s="71" t="s">
        <v>139</v>
      </c>
      <c r="Z116" s="73">
        <v>30000</v>
      </c>
      <c r="AA116" s="73">
        <v>0</v>
      </c>
      <c r="AB116" s="73">
        <v>0</v>
      </c>
      <c r="AC116" s="71"/>
      <c r="AD116" s="71"/>
      <c r="AE116" s="72">
        <v>44944</v>
      </c>
      <c r="AF116" s="71"/>
      <c r="AG116" s="71">
        <v>9</v>
      </c>
      <c r="AH116" s="71"/>
      <c r="AI116" s="71" t="s">
        <v>140</v>
      </c>
      <c r="AJ116" s="71">
        <v>1</v>
      </c>
      <c r="AK116" s="71">
        <v>21001231</v>
      </c>
      <c r="AL116" s="71">
        <v>20230316</v>
      </c>
      <c r="AM116" s="73">
        <v>30000</v>
      </c>
      <c r="AN116" s="73">
        <v>0</v>
      </c>
      <c r="AO116" s="72">
        <v>45107</v>
      </c>
    </row>
    <row r="117" spans="1:41" x14ac:dyDescent="0.25">
      <c r="A117" s="71">
        <v>836000386</v>
      </c>
      <c r="B117" s="71" t="s">
        <v>15</v>
      </c>
      <c r="C117" s="71" t="s">
        <v>11</v>
      </c>
      <c r="D117" s="71">
        <v>53350</v>
      </c>
      <c r="E117" s="71" t="s">
        <v>218</v>
      </c>
      <c r="F117" s="71" t="s">
        <v>11</v>
      </c>
      <c r="G117" s="71">
        <v>53350</v>
      </c>
      <c r="H117" s="72">
        <v>44630</v>
      </c>
      <c r="I117" s="73">
        <v>216000</v>
      </c>
      <c r="J117" s="73">
        <v>216000</v>
      </c>
      <c r="K117" s="71" t="s">
        <v>136</v>
      </c>
      <c r="L117" s="71" t="s">
        <v>137</v>
      </c>
      <c r="M117" s="71" t="s">
        <v>138</v>
      </c>
      <c r="N117" s="73">
        <v>216000</v>
      </c>
      <c r="O117" s="73">
        <v>0</v>
      </c>
      <c r="P117" s="71" t="s">
        <v>95</v>
      </c>
      <c r="Q117" s="73">
        <v>216000</v>
      </c>
      <c r="R117" s="73">
        <v>0</v>
      </c>
      <c r="S117" s="73">
        <v>0</v>
      </c>
      <c r="T117" s="73">
        <v>0</v>
      </c>
      <c r="U117" s="73">
        <v>0</v>
      </c>
      <c r="V117" s="73">
        <v>0</v>
      </c>
      <c r="W117" s="71"/>
      <c r="X117" s="73">
        <v>216000</v>
      </c>
      <c r="Y117" s="71" t="s">
        <v>139</v>
      </c>
      <c r="Z117" s="73">
        <v>216000</v>
      </c>
      <c r="AA117" s="73">
        <v>0</v>
      </c>
      <c r="AB117" s="73">
        <v>0</v>
      </c>
      <c r="AC117" s="71"/>
      <c r="AD117" s="71"/>
      <c r="AE117" s="72">
        <v>44944</v>
      </c>
      <c r="AF117" s="71"/>
      <c r="AG117" s="71">
        <v>9</v>
      </c>
      <c r="AH117" s="71"/>
      <c r="AI117" s="71" t="s">
        <v>140</v>
      </c>
      <c r="AJ117" s="71">
        <v>1</v>
      </c>
      <c r="AK117" s="71">
        <v>21001231</v>
      </c>
      <c r="AL117" s="71">
        <v>20230316</v>
      </c>
      <c r="AM117" s="73">
        <v>216000</v>
      </c>
      <c r="AN117" s="73">
        <v>0</v>
      </c>
      <c r="AO117" s="72">
        <v>45107</v>
      </c>
    </row>
    <row r="118" spans="1:41" x14ac:dyDescent="0.25">
      <c r="A118" s="71">
        <v>836000386</v>
      </c>
      <c r="B118" s="71" t="s">
        <v>15</v>
      </c>
      <c r="C118" s="71" t="s">
        <v>11</v>
      </c>
      <c r="D118" s="71">
        <v>54497</v>
      </c>
      <c r="E118" s="71" t="s">
        <v>219</v>
      </c>
      <c r="F118" s="71" t="s">
        <v>11</v>
      </c>
      <c r="G118" s="71">
        <v>54497</v>
      </c>
      <c r="H118" s="72">
        <v>44854</v>
      </c>
      <c r="I118" s="73">
        <v>36300</v>
      </c>
      <c r="J118" s="73">
        <v>36300</v>
      </c>
      <c r="K118" s="71" t="s">
        <v>136</v>
      </c>
      <c r="L118" s="71" t="s">
        <v>137</v>
      </c>
      <c r="M118" s="71" t="s">
        <v>138</v>
      </c>
      <c r="N118" s="73">
        <v>36300</v>
      </c>
      <c r="O118" s="73">
        <v>0</v>
      </c>
      <c r="P118" s="71" t="s">
        <v>95</v>
      </c>
      <c r="Q118" s="73">
        <v>36300</v>
      </c>
      <c r="R118" s="73">
        <v>0</v>
      </c>
      <c r="S118" s="73">
        <v>0</v>
      </c>
      <c r="T118" s="73">
        <v>0</v>
      </c>
      <c r="U118" s="73">
        <v>0</v>
      </c>
      <c r="V118" s="73">
        <v>0</v>
      </c>
      <c r="W118" s="71"/>
      <c r="X118" s="73">
        <v>36300</v>
      </c>
      <c r="Y118" s="71" t="s">
        <v>139</v>
      </c>
      <c r="Z118" s="73">
        <v>36300</v>
      </c>
      <c r="AA118" s="73">
        <v>0</v>
      </c>
      <c r="AB118" s="73">
        <v>0</v>
      </c>
      <c r="AC118" s="71"/>
      <c r="AD118" s="71"/>
      <c r="AE118" s="72">
        <v>44944</v>
      </c>
      <c r="AF118" s="71"/>
      <c r="AG118" s="71">
        <v>9</v>
      </c>
      <c r="AH118" s="71"/>
      <c r="AI118" s="71" t="s">
        <v>140</v>
      </c>
      <c r="AJ118" s="71">
        <v>1</v>
      </c>
      <c r="AK118" s="71">
        <v>21001231</v>
      </c>
      <c r="AL118" s="71">
        <v>20230316</v>
      </c>
      <c r="AM118" s="73">
        <v>36300</v>
      </c>
      <c r="AN118" s="73">
        <v>0</v>
      </c>
      <c r="AO118" s="72">
        <v>45107</v>
      </c>
    </row>
    <row r="119" spans="1:41" x14ac:dyDescent="0.25">
      <c r="A119" s="71">
        <v>836000386</v>
      </c>
      <c r="B119" s="71" t="s">
        <v>15</v>
      </c>
      <c r="C119" s="71" t="s">
        <v>11</v>
      </c>
      <c r="D119" s="71">
        <v>54573</v>
      </c>
      <c r="E119" s="71" t="s">
        <v>220</v>
      </c>
      <c r="F119" s="71" t="s">
        <v>11</v>
      </c>
      <c r="G119" s="71">
        <v>54573</v>
      </c>
      <c r="H119" s="72">
        <v>44855</v>
      </c>
      <c r="I119" s="73">
        <v>21700</v>
      </c>
      <c r="J119" s="73">
        <v>21700</v>
      </c>
      <c r="K119" s="71" t="s">
        <v>136</v>
      </c>
      <c r="L119" s="71" t="s">
        <v>137</v>
      </c>
      <c r="M119" s="71" t="s">
        <v>138</v>
      </c>
      <c r="N119" s="73">
        <v>21700</v>
      </c>
      <c r="O119" s="73">
        <v>0</v>
      </c>
      <c r="P119" s="71" t="s">
        <v>95</v>
      </c>
      <c r="Q119" s="73">
        <v>21700</v>
      </c>
      <c r="R119" s="73">
        <v>0</v>
      </c>
      <c r="S119" s="73">
        <v>0</v>
      </c>
      <c r="T119" s="73">
        <v>0</v>
      </c>
      <c r="U119" s="73">
        <v>0</v>
      </c>
      <c r="V119" s="73">
        <v>0</v>
      </c>
      <c r="W119" s="71"/>
      <c r="X119" s="73">
        <v>21700</v>
      </c>
      <c r="Y119" s="71" t="s">
        <v>139</v>
      </c>
      <c r="Z119" s="73">
        <v>21700</v>
      </c>
      <c r="AA119" s="73">
        <v>0</v>
      </c>
      <c r="AB119" s="73">
        <v>0</v>
      </c>
      <c r="AC119" s="71"/>
      <c r="AD119" s="71"/>
      <c r="AE119" s="72">
        <v>44944</v>
      </c>
      <c r="AF119" s="71"/>
      <c r="AG119" s="71">
        <v>9</v>
      </c>
      <c r="AH119" s="71"/>
      <c r="AI119" s="71" t="s">
        <v>140</v>
      </c>
      <c r="AJ119" s="71">
        <v>1</v>
      </c>
      <c r="AK119" s="71">
        <v>21001231</v>
      </c>
      <c r="AL119" s="71">
        <v>20230316</v>
      </c>
      <c r="AM119" s="73">
        <v>21700</v>
      </c>
      <c r="AN119" s="73">
        <v>0</v>
      </c>
      <c r="AO119" s="72">
        <v>45107</v>
      </c>
    </row>
    <row r="120" spans="1:41" x14ac:dyDescent="0.25">
      <c r="A120" s="71">
        <v>836000386</v>
      </c>
      <c r="B120" s="71" t="s">
        <v>15</v>
      </c>
      <c r="C120" s="71" t="s">
        <v>11</v>
      </c>
      <c r="D120" s="71">
        <v>54801</v>
      </c>
      <c r="E120" s="71" t="s">
        <v>221</v>
      </c>
      <c r="F120" s="71" t="s">
        <v>11</v>
      </c>
      <c r="G120" s="71">
        <v>54801</v>
      </c>
      <c r="H120" s="72">
        <v>44860</v>
      </c>
      <c r="I120" s="73">
        <v>58400</v>
      </c>
      <c r="J120" s="73">
        <v>58400</v>
      </c>
      <c r="K120" s="71" t="s">
        <v>136</v>
      </c>
      <c r="L120" s="71" t="s">
        <v>137</v>
      </c>
      <c r="M120" s="71" t="s">
        <v>138</v>
      </c>
      <c r="N120" s="73">
        <v>58400</v>
      </c>
      <c r="O120" s="73">
        <v>0</v>
      </c>
      <c r="P120" s="71" t="s">
        <v>95</v>
      </c>
      <c r="Q120" s="73">
        <v>58400</v>
      </c>
      <c r="R120" s="73">
        <v>0</v>
      </c>
      <c r="S120" s="73">
        <v>0</v>
      </c>
      <c r="T120" s="73">
        <v>0</v>
      </c>
      <c r="U120" s="73">
        <v>0</v>
      </c>
      <c r="V120" s="73">
        <v>0</v>
      </c>
      <c r="W120" s="71"/>
      <c r="X120" s="73">
        <v>58400</v>
      </c>
      <c r="Y120" s="71" t="s">
        <v>139</v>
      </c>
      <c r="Z120" s="73">
        <v>58400</v>
      </c>
      <c r="AA120" s="73">
        <v>0</v>
      </c>
      <c r="AB120" s="73">
        <v>0</v>
      </c>
      <c r="AC120" s="71"/>
      <c r="AD120" s="71"/>
      <c r="AE120" s="72">
        <v>44944</v>
      </c>
      <c r="AF120" s="71"/>
      <c r="AG120" s="71">
        <v>9</v>
      </c>
      <c r="AH120" s="71"/>
      <c r="AI120" s="71" t="s">
        <v>140</v>
      </c>
      <c r="AJ120" s="71">
        <v>1</v>
      </c>
      <c r="AK120" s="71">
        <v>21001231</v>
      </c>
      <c r="AL120" s="71">
        <v>20230316</v>
      </c>
      <c r="AM120" s="73">
        <v>58400</v>
      </c>
      <c r="AN120" s="73">
        <v>0</v>
      </c>
      <c r="AO120" s="72">
        <v>45107</v>
      </c>
    </row>
    <row r="121" spans="1:41" x14ac:dyDescent="0.25">
      <c r="A121" s="71">
        <v>836000386</v>
      </c>
      <c r="B121" s="71" t="s">
        <v>15</v>
      </c>
      <c r="C121" s="71" t="s">
        <v>11</v>
      </c>
      <c r="D121" s="71">
        <v>54812</v>
      </c>
      <c r="E121" s="71" t="s">
        <v>222</v>
      </c>
      <c r="F121" s="71" t="s">
        <v>11</v>
      </c>
      <c r="G121" s="71">
        <v>54812</v>
      </c>
      <c r="H121" s="72">
        <v>44860</v>
      </c>
      <c r="I121" s="73">
        <v>12300</v>
      </c>
      <c r="J121" s="73">
        <v>12300</v>
      </c>
      <c r="K121" s="71" t="s">
        <v>136</v>
      </c>
      <c r="L121" s="71" t="s">
        <v>137</v>
      </c>
      <c r="M121" s="71" t="s">
        <v>138</v>
      </c>
      <c r="N121" s="73">
        <v>12300</v>
      </c>
      <c r="O121" s="73">
        <v>0</v>
      </c>
      <c r="P121" s="71" t="s">
        <v>95</v>
      </c>
      <c r="Q121" s="73">
        <v>12300</v>
      </c>
      <c r="R121" s="73">
        <v>0</v>
      </c>
      <c r="S121" s="73">
        <v>0</v>
      </c>
      <c r="T121" s="73">
        <v>0</v>
      </c>
      <c r="U121" s="73">
        <v>0</v>
      </c>
      <c r="V121" s="73">
        <v>0</v>
      </c>
      <c r="W121" s="71"/>
      <c r="X121" s="73">
        <v>12300</v>
      </c>
      <c r="Y121" s="71" t="s">
        <v>139</v>
      </c>
      <c r="Z121" s="73">
        <v>12300</v>
      </c>
      <c r="AA121" s="73">
        <v>0</v>
      </c>
      <c r="AB121" s="73">
        <v>0</v>
      </c>
      <c r="AC121" s="71"/>
      <c r="AD121" s="71"/>
      <c r="AE121" s="72">
        <v>44944</v>
      </c>
      <c r="AF121" s="71"/>
      <c r="AG121" s="71">
        <v>9</v>
      </c>
      <c r="AH121" s="71"/>
      <c r="AI121" s="71" t="s">
        <v>140</v>
      </c>
      <c r="AJ121" s="71">
        <v>1</v>
      </c>
      <c r="AK121" s="71">
        <v>21001231</v>
      </c>
      <c r="AL121" s="71">
        <v>20230316</v>
      </c>
      <c r="AM121" s="73">
        <v>12300</v>
      </c>
      <c r="AN121" s="73">
        <v>0</v>
      </c>
      <c r="AO121" s="72">
        <v>45107</v>
      </c>
    </row>
    <row r="122" spans="1:41" x14ac:dyDescent="0.25">
      <c r="A122" s="71">
        <v>836000386</v>
      </c>
      <c r="B122" s="71" t="s">
        <v>15</v>
      </c>
      <c r="C122" s="71" t="s">
        <v>11</v>
      </c>
      <c r="D122" s="71">
        <v>54903</v>
      </c>
      <c r="E122" s="71" t="s">
        <v>223</v>
      </c>
      <c r="F122" s="71" t="s">
        <v>11</v>
      </c>
      <c r="G122" s="71">
        <v>54903</v>
      </c>
      <c r="H122" s="72">
        <v>44862</v>
      </c>
      <c r="I122" s="73">
        <v>188100</v>
      </c>
      <c r="J122" s="73">
        <v>188100</v>
      </c>
      <c r="K122" s="71" t="s">
        <v>136</v>
      </c>
      <c r="L122" s="71" t="s">
        <v>137</v>
      </c>
      <c r="M122" s="71" t="s">
        <v>138</v>
      </c>
      <c r="N122" s="73">
        <v>188100</v>
      </c>
      <c r="O122" s="73">
        <v>0</v>
      </c>
      <c r="P122" s="71" t="s">
        <v>95</v>
      </c>
      <c r="Q122" s="73">
        <v>188100</v>
      </c>
      <c r="R122" s="73">
        <v>0</v>
      </c>
      <c r="S122" s="73">
        <v>0</v>
      </c>
      <c r="T122" s="73">
        <v>0</v>
      </c>
      <c r="U122" s="73">
        <v>0</v>
      </c>
      <c r="V122" s="73">
        <v>0</v>
      </c>
      <c r="W122" s="71"/>
      <c r="X122" s="73">
        <v>188100</v>
      </c>
      <c r="Y122" s="71" t="s">
        <v>139</v>
      </c>
      <c r="Z122" s="73">
        <v>188100</v>
      </c>
      <c r="AA122" s="73">
        <v>0</v>
      </c>
      <c r="AB122" s="73">
        <v>0</v>
      </c>
      <c r="AC122" s="71"/>
      <c r="AD122" s="71"/>
      <c r="AE122" s="72">
        <v>44944</v>
      </c>
      <c r="AF122" s="71"/>
      <c r="AG122" s="71">
        <v>9</v>
      </c>
      <c r="AH122" s="71"/>
      <c r="AI122" s="71" t="s">
        <v>140</v>
      </c>
      <c r="AJ122" s="71">
        <v>1</v>
      </c>
      <c r="AK122" s="71">
        <v>21001231</v>
      </c>
      <c r="AL122" s="71">
        <v>20230316</v>
      </c>
      <c r="AM122" s="73">
        <v>188100</v>
      </c>
      <c r="AN122" s="73">
        <v>0</v>
      </c>
      <c r="AO122" s="72">
        <v>45107</v>
      </c>
    </row>
    <row r="123" spans="1:41" x14ac:dyDescent="0.25">
      <c r="A123" s="71">
        <v>836000386</v>
      </c>
      <c r="B123" s="71" t="s">
        <v>15</v>
      </c>
      <c r="C123" s="71" t="s">
        <v>11</v>
      </c>
      <c r="D123" s="71">
        <v>55439</v>
      </c>
      <c r="E123" s="71" t="s">
        <v>224</v>
      </c>
      <c r="F123" s="71" t="s">
        <v>11</v>
      </c>
      <c r="G123" s="71">
        <v>55439</v>
      </c>
      <c r="H123" s="72">
        <v>44784</v>
      </c>
      <c r="I123" s="73">
        <v>36300</v>
      </c>
      <c r="J123" s="73">
        <v>36300</v>
      </c>
      <c r="K123" s="71" t="s">
        <v>136</v>
      </c>
      <c r="L123" s="71" t="s">
        <v>137</v>
      </c>
      <c r="M123" s="71" t="s">
        <v>138</v>
      </c>
      <c r="N123" s="73">
        <v>36300</v>
      </c>
      <c r="O123" s="73">
        <v>0</v>
      </c>
      <c r="P123" s="71" t="s">
        <v>95</v>
      </c>
      <c r="Q123" s="73">
        <v>36300</v>
      </c>
      <c r="R123" s="73">
        <v>0</v>
      </c>
      <c r="S123" s="73">
        <v>0</v>
      </c>
      <c r="T123" s="73">
        <v>0</v>
      </c>
      <c r="U123" s="73">
        <v>0</v>
      </c>
      <c r="V123" s="73">
        <v>0</v>
      </c>
      <c r="W123" s="71"/>
      <c r="X123" s="73">
        <v>36300</v>
      </c>
      <c r="Y123" s="71" t="s">
        <v>139</v>
      </c>
      <c r="Z123" s="73">
        <v>36300</v>
      </c>
      <c r="AA123" s="73">
        <v>0</v>
      </c>
      <c r="AB123" s="73">
        <v>0</v>
      </c>
      <c r="AC123" s="71"/>
      <c r="AD123" s="71"/>
      <c r="AE123" s="72">
        <v>44944</v>
      </c>
      <c r="AF123" s="71"/>
      <c r="AG123" s="71">
        <v>9</v>
      </c>
      <c r="AH123" s="71"/>
      <c r="AI123" s="71" t="s">
        <v>140</v>
      </c>
      <c r="AJ123" s="71">
        <v>1</v>
      </c>
      <c r="AK123" s="71">
        <v>21001231</v>
      </c>
      <c r="AL123" s="71">
        <v>20230316</v>
      </c>
      <c r="AM123" s="73">
        <v>36300</v>
      </c>
      <c r="AN123" s="73">
        <v>0</v>
      </c>
      <c r="AO123" s="72">
        <v>45107</v>
      </c>
    </row>
    <row r="124" spans="1:41" x14ac:dyDescent="0.25">
      <c r="A124" s="71">
        <v>836000386</v>
      </c>
      <c r="B124" s="71" t="s">
        <v>15</v>
      </c>
      <c r="C124" s="71" t="s">
        <v>11</v>
      </c>
      <c r="D124" s="71">
        <v>56345</v>
      </c>
      <c r="E124" s="71" t="s">
        <v>225</v>
      </c>
      <c r="F124" s="71" t="s">
        <v>11</v>
      </c>
      <c r="G124" s="71">
        <v>56345</v>
      </c>
      <c r="H124" s="72">
        <v>44887</v>
      </c>
      <c r="I124" s="73">
        <v>156400</v>
      </c>
      <c r="J124" s="73">
        <v>156400</v>
      </c>
      <c r="K124" s="71" t="s">
        <v>136</v>
      </c>
      <c r="L124" s="71" t="s">
        <v>137</v>
      </c>
      <c r="M124" s="71" t="s">
        <v>138</v>
      </c>
      <c r="N124" s="73">
        <v>156400</v>
      </c>
      <c r="O124" s="73">
        <v>0</v>
      </c>
      <c r="P124" s="71" t="s">
        <v>95</v>
      </c>
      <c r="Q124" s="73">
        <v>156400</v>
      </c>
      <c r="R124" s="73">
        <v>0</v>
      </c>
      <c r="S124" s="73">
        <v>0</v>
      </c>
      <c r="T124" s="73">
        <v>0</v>
      </c>
      <c r="U124" s="73">
        <v>0</v>
      </c>
      <c r="V124" s="73">
        <v>0</v>
      </c>
      <c r="W124" s="71"/>
      <c r="X124" s="73">
        <v>156400</v>
      </c>
      <c r="Y124" s="71" t="s">
        <v>139</v>
      </c>
      <c r="Z124" s="73">
        <v>156400</v>
      </c>
      <c r="AA124" s="73">
        <v>0</v>
      </c>
      <c r="AB124" s="73">
        <v>0</v>
      </c>
      <c r="AC124" s="71"/>
      <c r="AD124" s="71"/>
      <c r="AE124" s="72">
        <v>44944</v>
      </c>
      <c r="AF124" s="71"/>
      <c r="AG124" s="71">
        <v>9</v>
      </c>
      <c r="AH124" s="71"/>
      <c r="AI124" s="71" t="s">
        <v>140</v>
      </c>
      <c r="AJ124" s="71">
        <v>1</v>
      </c>
      <c r="AK124" s="71">
        <v>21001231</v>
      </c>
      <c r="AL124" s="71">
        <v>20230316</v>
      </c>
      <c r="AM124" s="73">
        <v>156400</v>
      </c>
      <c r="AN124" s="73">
        <v>0</v>
      </c>
      <c r="AO124" s="72">
        <v>45107</v>
      </c>
    </row>
    <row r="125" spans="1:41" x14ac:dyDescent="0.25">
      <c r="A125" s="71">
        <v>836000386</v>
      </c>
      <c r="B125" s="71" t="s">
        <v>15</v>
      </c>
      <c r="C125" s="71" t="s">
        <v>11</v>
      </c>
      <c r="D125" s="71">
        <v>56542</v>
      </c>
      <c r="E125" s="71" t="s">
        <v>226</v>
      </c>
      <c r="F125" s="71" t="s">
        <v>11</v>
      </c>
      <c r="G125" s="71">
        <v>56542</v>
      </c>
      <c r="H125" s="72">
        <v>44890</v>
      </c>
      <c r="I125" s="73">
        <v>39000</v>
      </c>
      <c r="J125" s="73">
        <v>39000</v>
      </c>
      <c r="K125" s="71" t="s">
        <v>136</v>
      </c>
      <c r="L125" s="71" t="s">
        <v>137</v>
      </c>
      <c r="M125" s="71" t="s">
        <v>138</v>
      </c>
      <c r="N125" s="73">
        <v>39000</v>
      </c>
      <c r="O125" s="73">
        <v>0</v>
      </c>
      <c r="P125" s="71" t="s">
        <v>95</v>
      </c>
      <c r="Q125" s="73">
        <v>39000</v>
      </c>
      <c r="R125" s="73">
        <v>0</v>
      </c>
      <c r="S125" s="73">
        <v>0</v>
      </c>
      <c r="T125" s="73">
        <v>0</v>
      </c>
      <c r="U125" s="73">
        <v>0</v>
      </c>
      <c r="V125" s="73">
        <v>0</v>
      </c>
      <c r="W125" s="71"/>
      <c r="X125" s="73">
        <v>39000</v>
      </c>
      <c r="Y125" s="71" t="s">
        <v>139</v>
      </c>
      <c r="Z125" s="73">
        <v>39000</v>
      </c>
      <c r="AA125" s="73">
        <v>0</v>
      </c>
      <c r="AB125" s="73">
        <v>0</v>
      </c>
      <c r="AC125" s="71"/>
      <c r="AD125" s="71"/>
      <c r="AE125" s="72">
        <v>44944</v>
      </c>
      <c r="AF125" s="71"/>
      <c r="AG125" s="71">
        <v>9</v>
      </c>
      <c r="AH125" s="71"/>
      <c r="AI125" s="71" t="s">
        <v>140</v>
      </c>
      <c r="AJ125" s="71">
        <v>1</v>
      </c>
      <c r="AK125" s="71">
        <v>21001231</v>
      </c>
      <c r="AL125" s="71">
        <v>20230316</v>
      </c>
      <c r="AM125" s="73">
        <v>39000</v>
      </c>
      <c r="AN125" s="73">
        <v>0</v>
      </c>
      <c r="AO125" s="72">
        <v>45107</v>
      </c>
    </row>
    <row r="126" spans="1:41" x14ac:dyDescent="0.25">
      <c r="A126" s="71">
        <v>836000386</v>
      </c>
      <c r="B126" s="71" t="s">
        <v>15</v>
      </c>
      <c r="C126" s="71" t="s">
        <v>11</v>
      </c>
      <c r="D126" s="71">
        <v>56770</v>
      </c>
      <c r="E126" s="71" t="s">
        <v>227</v>
      </c>
      <c r="F126" s="71" t="s">
        <v>11</v>
      </c>
      <c r="G126" s="71">
        <v>56770</v>
      </c>
      <c r="H126" s="72">
        <v>44894</v>
      </c>
      <c r="I126" s="73">
        <v>36300</v>
      </c>
      <c r="J126" s="73">
        <v>36300</v>
      </c>
      <c r="K126" s="71" t="s">
        <v>136</v>
      </c>
      <c r="L126" s="71" t="s">
        <v>137</v>
      </c>
      <c r="M126" s="71" t="s">
        <v>138</v>
      </c>
      <c r="N126" s="73">
        <v>36300</v>
      </c>
      <c r="O126" s="73">
        <v>0</v>
      </c>
      <c r="P126" s="71" t="s">
        <v>95</v>
      </c>
      <c r="Q126" s="73">
        <v>36300</v>
      </c>
      <c r="R126" s="73">
        <v>0</v>
      </c>
      <c r="S126" s="73">
        <v>0</v>
      </c>
      <c r="T126" s="73">
        <v>0</v>
      </c>
      <c r="U126" s="73">
        <v>0</v>
      </c>
      <c r="V126" s="73">
        <v>0</v>
      </c>
      <c r="W126" s="71"/>
      <c r="X126" s="73">
        <v>36300</v>
      </c>
      <c r="Y126" s="71" t="s">
        <v>139</v>
      </c>
      <c r="Z126" s="73">
        <v>36300</v>
      </c>
      <c r="AA126" s="73">
        <v>0</v>
      </c>
      <c r="AB126" s="73">
        <v>0</v>
      </c>
      <c r="AC126" s="71"/>
      <c r="AD126" s="71"/>
      <c r="AE126" s="72">
        <v>44944</v>
      </c>
      <c r="AF126" s="71"/>
      <c r="AG126" s="71">
        <v>9</v>
      </c>
      <c r="AH126" s="71"/>
      <c r="AI126" s="71" t="s">
        <v>140</v>
      </c>
      <c r="AJ126" s="71">
        <v>1</v>
      </c>
      <c r="AK126" s="71">
        <v>21001231</v>
      </c>
      <c r="AL126" s="71">
        <v>20230316</v>
      </c>
      <c r="AM126" s="73">
        <v>36300</v>
      </c>
      <c r="AN126" s="73">
        <v>0</v>
      </c>
      <c r="AO126" s="72">
        <v>45107</v>
      </c>
    </row>
    <row r="127" spans="1:41" x14ac:dyDescent="0.25">
      <c r="A127" s="71">
        <v>836000386</v>
      </c>
      <c r="B127" s="71" t="s">
        <v>15</v>
      </c>
      <c r="C127" s="71" t="s">
        <v>11</v>
      </c>
      <c r="D127" s="71">
        <v>57254</v>
      </c>
      <c r="E127" s="71" t="s">
        <v>228</v>
      </c>
      <c r="F127" s="71" t="s">
        <v>11</v>
      </c>
      <c r="G127" s="71">
        <v>57254</v>
      </c>
      <c r="H127" s="72">
        <v>44754</v>
      </c>
      <c r="I127" s="73">
        <v>36300</v>
      </c>
      <c r="J127" s="73">
        <v>36300</v>
      </c>
      <c r="K127" s="71" t="s">
        <v>136</v>
      </c>
      <c r="L127" s="71" t="s">
        <v>137</v>
      </c>
      <c r="M127" s="71" t="s">
        <v>138</v>
      </c>
      <c r="N127" s="73">
        <v>36300</v>
      </c>
      <c r="O127" s="73">
        <v>0</v>
      </c>
      <c r="P127" s="71" t="s">
        <v>95</v>
      </c>
      <c r="Q127" s="73">
        <v>36300</v>
      </c>
      <c r="R127" s="73">
        <v>0</v>
      </c>
      <c r="S127" s="73">
        <v>0</v>
      </c>
      <c r="T127" s="73">
        <v>0</v>
      </c>
      <c r="U127" s="73">
        <v>0</v>
      </c>
      <c r="V127" s="73">
        <v>0</v>
      </c>
      <c r="W127" s="71"/>
      <c r="X127" s="73">
        <v>36300</v>
      </c>
      <c r="Y127" s="71" t="s">
        <v>139</v>
      </c>
      <c r="Z127" s="73">
        <v>36300</v>
      </c>
      <c r="AA127" s="73">
        <v>0</v>
      </c>
      <c r="AB127" s="73">
        <v>0</v>
      </c>
      <c r="AC127" s="71"/>
      <c r="AD127" s="71"/>
      <c r="AE127" s="72">
        <v>44944</v>
      </c>
      <c r="AF127" s="71"/>
      <c r="AG127" s="71">
        <v>9</v>
      </c>
      <c r="AH127" s="71"/>
      <c r="AI127" s="71" t="s">
        <v>140</v>
      </c>
      <c r="AJ127" s="71">
        <v>1</v>
      </c>
      <c r="AK127" s="71">
        <v>21001231</v>
      </c>
      <c r="AL127" s="71">
        <v>20230316</v>
      </c>
      <c r="AM127" s="73">
        <v>36300</v>
      </c>
      <c r="AN127" s="73">
        <v>0</v>
      </c>
      <c r="AO127" s="72">
        <v>45107</v>
      </c>
    </row>
    <row r="128" spans="1:41" x14ac:dyDescent="0.25">
      <c r="A128" s="71">
        <v>836000386</v>
      </c>
      <c r="B128" s="71" t="s">
        <v>15</v>
      </c>
      <c r="C128" s="71" t="s">
        <v>11</v>
      </c>
      <c r="D128" s="71">
        <v>58157</v>
      </c>
      <c r="E128" s="71" t="s">
        <v>229</v>
      </c>
      <c r="F128" s="71" t="s">
        <v>11</v>
      </c>
      <c r="G128" s="71">
        <v>58157</v>
      </c>
      <c r="H128" s="72">
        <v>44915</v>
      </c>
      <c r="I128" s="73">
        <v>12300</v>
      </c>
      <c r="J128" s="73">
        <v>12300</v>
      </c>
      <c r="K128" s="71" t="s">
        <v>136</v>
      </c>
      <c r="L128" s="71" t="s">
        <v>137</v>
      </c>
      <c r="M128" s="71" t="s">
        <v>138</v>
      </c>
      <c r="N128" s="73">
        <v>12300</v>
      </c>
      <c r="O128" s="73">
        <v>0</v>
      </c>
      <c r="P128" s="71" t="s">
        <v>95</v>
      </c>
      <c r="Q128" s="73">
        <v>12300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1"/>
      <c r="X128" s="73">
        <v>12300</v>
      </c>
      <c r="Y128" s="71" t="s">
        <v>139</v>
      </c>
      <c r="Z128" s="73">
        <v>12300</v>
      </c>
      <c r="AA128" s="73">
        <v>0</v>
      </c>
      <c r="AB128" s="73">
        <v>0</v>
      </c>
      <c r="AC128" s="71"/>
      <c r="AD128" s="71"/>
      <c r="AE128" s="72">
        <v>44944</v>
      </c>
      <c r="AF128" s="71"/>
      <c r="AG128" s="71">
        <v>9</v>
      </c>
      <c r="AH128" s="71"/>
      <c r="AI128" s="71" t="s">
        <v>140</v>
      </c>
      <c r="AJ128" s="71">
        <v>1</v>
      </c>
      <c r="AK128" s="71">
        <v>21001231</v>
      </c>
      <c r="AL128" s="71">
        <v>20230316</v>
      </c>
      <c r="AM128" s="73">
        <v>12300</v>
      </c>
      <c r="AN128" s="73">
        <v>0</v>
      </c>
      <c r="AO128" s="72">
        <v>45107</v>
      </c>
    </row>
    <row r="129" spans="1:41" x14ac:dyDescent="0.25">
      <c r="A129" s="71">
        <v>836000386</v>
      </c>
      <c r="B129" s="71" t="s">
        <v>15</v>
      </c>
      <c r="C129" s="71" t="s">
        <v>11</v>
      </c>
      <c r="D129" s="71">
        <v>58159</v>
      </c>
      <c r="E129" s="71" t="s">
        <v>230</v>
      </c>
      <c r="F129" s="71" t="s">
        <v>11</v>
      </c>
      <c r="G129" s="71">
        <v>58159</v>
      </c>
      <c r="H129" s="72">
        <v>44915</v>
      </c>
      <c r="I129" s="73">
        <v>12300</v>
      </c>
      <c r="J129" s="73">
        <v>12300</v>
      </c>
      <c r="K129" s="71" t="s">
        <v>136</v>
      </c>
      <c r="L129" s="71" t="s">
        <v>137</v>
      </c>
      <c r="M129" s="71" t="s">
        <v>138</v>
      </c>
      <c r="N129" s="73">
        <v>12300</v>
      </c>
      <c r="O129" s="73">
        <v>0</v>
      </c>
      <c r="P129" s="71" t="s">
        <v>95</v>
      </c>
      <c r="Q129" s="73">
        <v>12300</v>
      </c>
      <c r="R129" s="73">
        <v>0</v>
      </c>
      <c r="S129" s="73">
        <v>0</v>
      </c>
      <c r="T129" s="73">
        <v>0</v>
      </c>
      <c r="U129" s="73">
        <v>0</v>
      </c>
      <c r="V129" s="73">
        <v>0</v>
      </c>
      <c r="W129" s="71"/>
      <c r="X129" s="73">
        <v>12300</v>
      </c>
      <c r="Y129" s="71" t="s">
        <v>139</v>
      </c>
      <c r="Z129" s="73">
        <v>12300</v>
      </c>
      <c r="AA129" s="73">
        <v>0</v>
      </c>
      <c r="AB129" s="73">
        <v>0</v>
      </c>
      <c r="AC129" s="71"/>
      <c r="AD129" s="71"/>
      <c r="AE129" s="72">
        <v>44944</v>
      </c>
      <c r="AF129" s="71"/>
      <c r="AG129" s="71">
        <v>9</v>
      </c>
      <c r="AH129" s="71"/>
      <c r="AI129" s="71" t="s">
        <v>140</v>
      </c>
      <c r="AJ129" s="71">
        <v>1</v>
      </c>
      <c r="AK129" s="71">
        <v>21001231</v>
      </c>
      <c r="AL129" s="71">
        <v>20230316</v>
      </c>
      <c r="AM129" s="73">
        <v>12300</v>
      </c>
      <c r="AN129" s="73">
        <v>0</v>
      </c>
      <c r="AO129" s="72">
        <v>45107</v>
      </c>
    </row>
    <row r="130" spans="1:41" x14ac:dyDescent="0.25">
      <c r="A130" s="71">
        <v>836000386</v>
      </c>
      <c r="B130" s="71" t="s">
        <v>15</v>
      </c>
      <c r="C130" s="71" t="s">
        <v>11</v>
      </c>
      <c r="D130" s="71">
        <v>71805</v>
      </c>
      <c r="E130" s="71" t="s">
        <v>231</v>
      </c>
      <c r="F130" s="71" t="s">
        <v>11</v>
      </c>
      <c r="G130" s="71">
        <v>71805</v>
      </c>
      <c r="H130" s="72">
        <v>45049</v>
      </c>
      <c r="I130" s="73">
        <v>32100</v>
      </c>
      <c r="J130" s="73">
        <v>32100</v>
      </c>
      <c r="K130" s="71" t="s">
        <v>136</v>
      </c>
      <c r="L130" s="71" t="s">
        <v>137</v>
      </c>
      <c r="M130" s="71" t="s">
        <v>138</v>
      </c>
      <c r="N130" s="73">
        <v>32100</v>
      </c>
      <c r="O130" s="73">
        <v>0</v>
      </c>
      <c r="P130" s="71" t="s">
        <v>95</v>
      </c>
      <c r="Q130" s="73">
        <v>32100</v>
      </c>
      <c r="R130" s="73">
        <v>0</v>
      </c>
      <c r="S130" s="73">
        <v>0</v>
      </c>
      <c r="T130" s="73">
        <v>0</v>
      </c>
      <c r="U130" s="73">
        <v>0</v>
      </c>
      <c r="V130" s="73">
        <v>0</v>
      </c>
      <c r="W130" s="71"/>
      <c r="X130" s="73">
        <v>32100</v>
      </c>
      <c r="Y130" s="71" t="s">
        <v>232</v>
      </c>
      <c r="Z130" s="73">
        <v>32100</v>
      </c>
      <c r="AA130" s="73">
        <v>0</v>
      </c>
      <c r="AB130" s="73">
        <v>0</v>
      </c>
      <c r="AC130" s="71"/>
      <c r="AD130" s="71"/>
      <c r="AE130" s="72">
        <v>45062</v>
      </c>
      <c r="AF130" s="71"/>
      <c r="AG130" s="71">
        <v>9</v>
      </c>
      <c r="AH130" s="71"/>
      <c r="AI130" s="71" t="s">
        <v>140</v>
      </c>
      <c r="AJ130" s="71">
        <v>1</v>
      </c>
      <c r="AK130" s="71">
        <v>21001231</v>
      </c>
      <c r="AL130" s="71">
        <v>20230616</v>
      </c>
      <c r="AM130" s="73">
        <v>32100</v>
      </c>
      <c r="AN130" s="73">
        <v>0</v>
      </c>
      <c r="AO130" s="72">
        <v>45107</v>
      </c>
    </row>
    <row r="131" spans="1:41" x14ac:dyDescent="0.25">
      <c r="A131" s="71">
        <v>836000386</v>
      </c>
      <c r="B131" s="71" t="s">
        <v>15</v>
      </c>
      <c r="C131" s="71" t="s">
        <v>11</v>
      </c>
      <c r="D131" s="71">
        <v>72200</v>
      </c>
      <c r="E131" s="71" t="s">
        <v>233</v>
      </c>
      <c r="F131" s="71" t="s">
        <v>11</v>
      </c>
      <c r="G131" s="71">
        <v>72200</v>
      </c>
      <c r="H131" s="72">
        <v>45054</v>
      </c>
      <c r="I131" s="73">
        <v>65300</v>
      </c>
      <c r="J131" s="73">
        <v>65300</v>
      </c>
      <c r="K131" s="71" t="s">
        <v>136</v>
      </c>
      <c r="L131" s="71" t="s">
        <v>137</v>
      </c>
      <c r="M131" s="71" t="s">
        <v>138</v>
      </c>
      <c r="N131" s="73">
        <v>65300</v>
      </c>
      <c r="O131" s="73">
        <v>0</v>
      </c>
      <c r="P131" s="71" t="s">
        <v>95</v>
      </c>
      <c r="Q131" s="73">
        <v>65300</v>
      </c>
      <c r="R131" s="73">
        <v>0</v>
      </c>
      <c r="S131" s="73">
        <v>0</v>
      </c>
      <c r="T131" s="73">
        <v>0</v>
      </c>
      <c r="U131" s="73">
        <v>0</v>
      </c>
      <c r="V131" s="73">
        <v>0</v>
      </c>
      <c r="W131" s="71"/>
      <c r="X131" s="73">
        <v>65300</v>
      </c>
      <c r="Y131" s="71" t="s">
        <v>232</v>
      </c>
      <c r="Z131" s="73">
        <v>65300</v>
      </c>
      <c r="AA131" s="73">
        <v>0</v>
      </c>
      <c r="AB131" s="73">
        <v>0</v>
      </c>
      <c r="AC131" s="71"/>
      <c r="AD131" s="71"/>
      <c r="AE131" s="72">
        <v>45062</v>
      </c>
      <c r="AF131" s="71"/>
      <c r="AG131" s="71">
        <v>9</v>
      </c>
      <c r="AH131" s="71"/>
      <c r="AI131" s="71" t="s">
        <v>140</v>
      </c>
      <c r="AJ131" s="71">
        <v>1</v>
      </c>
      <c r="AK131" s="71">
        <v>21001231</v>
      </c>
      <c r="AL131" s="71">
        <v>20230616</v>
      </c>
      <c r="AM131" s="73">
        <v>65300</v>
      </c>
      <c r="AN131" s="73">
        <v>0</v>
      </c>
      <c r="AO131" s="72">
        <v>45107</v>
      </c>
    </row>
    <row r="132" spans="1:41" x14ac:dyDescent="0.25">
      <c r="A132" s="71">
        <v>836000386</v>
      </c>
      <c r="B132" s="71" t="s">
        <v>15</v>
      </c>
      <c r="C132" s="71" t="s">
        <v>11</v>
      </c>
      <c r="D132" s="71">
        <v>62208</v>
      </c>
      <c r="E132" s="71" t="s">
        <v>234</v>
      </c>
      <c r="F132" s="71" t="s">
        <v>11</v>
      </c>
      <c r="G132" s="71">
        <v>62208</v>
      </c>
      <c r="H132" s="72">
        <v>44958</v>
      </c>
      <c r="I132" s="73">
        <v>14300</v>
      </c>
      <c r="J132" s="73">
        <v>14300</v>
      </c>
      <c r="K132" s="71" t="s">
        <v>136</v>
      </c>
      <c r="L132" s="71" t="s">
        <v>137</v>
      </c>
      <c r="M132" s="71" t="s">
        <v>138</v>
      </c>
      <c r="N132" s="73">
        <v>14300</v>
      </c>
      <c r="O132" s="73">
        <v>0</v>
      </c>
      <c r="P132" s="71" t="s">
        <v>95</v>
      </c>
      <c r="Q132" s="73">
        <v>14300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1"/>
      <c r="X132" s="73">
        <v>14300</v>
      </c>
      <c r="Y132" s="71" t="s">
        <v>235</v>
      </c>
      <c r="Z132" s="73">
        <v>14300</v>
      </c>
      <c r="AA132" s="73">
        <v>0</v>
      </c>
      <c r="AB132" s="73">
        <v>0</v>
      </c>
      <c r="AC132" s="71"/>
      <c r="AD132" s="71"/>
      <c r="AE132" s="72">
        <v>44998</v>
      </c>
      <c r="AF132" s="71"/>
      <c r="AG132" s="71">
        <v>9</v>
      </c>
      <c r="AH132" s="71"/>
      <c r="AI132" s="71" t="s">
        <v>140</v>
      </c>
      <c r="AJ132" s="71">
        <v>1</v>
      </c>
      <c r="AK132" s="71">
        <v>21001231</v>
      </c>
      <c r="AL132" s="71">
        <v>20230322</v>
      </c>
      <c r="AM132" s="73">
        <v>14300</v>
      </c>
      <c r="AN132" s="73">
        <v>0</v>
      </c>
      <c r="AO132" s="72">
        <v>45107</v>
      </c>
    </row>
    <row r="133" spans="1:41" x14ac:dyDescent="0.25">
      <c r="A133" s="71">
        <v>836000386</v>
      </c>
      <c r="B133" s="71" t="s">
        <v>15</v>
      </c>
      <c r="C133" s="71" t="s">
        <v>11</v>
      </c>
      <c r="D133" s="71">
        <v>63252</v>
      </c>
      <c r="E133" s="71" t="s">
        <v>236</v>
      </c>
      <c r="F133" s="71" t="s">
        <v>11</v>
      </c>
      <c r="G133" s="71">
        <v>63252</v>
      </c>
      <c r="H133" s="72">
        <v>44967</v>
      </c>
      <c r="I133" s="73">
        <v>46400</v>
      </c>
      <c r="J133" s="73">
        <v>46400</v>
      </c>
      <c r="K133" s="71" t="s">
        <v>136</v>
      </c>
      <c r="L133" s="71" t="s">
        <v>137</v>
      </c>
      <c r="M133" s="71" t="s">
        <v>138</v>
      </c>
      <c r="N133" s="73">
        <v>46400</v>
      </c>
      <c r="O133" s="73">
        <v>0</v>
      </c>
      <c r="P133" s="71" t="s">
        <v>95</v>
      </c>
      <c r="Q133" s="73">
        <v>46400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1"/>
      <c r="X133" s="73">
        <v>46400</v>
      </c>
      <c r="Y133" s="71" t="s">
        <v>139</v>
      </c>
      <c r="Z133" s="73">
        <v>46400</v>
      </c>
      <c r="AA133" s="73">
        <v>0</v>
      </c>
      <c r="AB133" s="73">
        <v>0</v>
      </c>
      <c r="AC133" s="71"/>
      <c r="AD133" s="71"/>
      <c r="AE133" s="72">
        <v>44998</v>
      </c>
      <c r="AF133" s="71"/>
      <c r="AG133" s="71">
        <v>9</v>
      </c>
      <c r="AH133" s="71"/>
      <c r="AI133" s="71" t="s">
        <v>140</v>
      </c>
      <c r="AJ133" s="71">
        <v>1</v>
      </c>
      <c r="AK133" s="71">
        <v>21001231</v>
      </c>
      <c r="AL133" s="71">
        <v>20230322</v>
      </c>
      <c r="AM133" s="73">
        <v>46400</v>
      </c>
      <c r="AN133" s="73">
        <v>0</v>
      </c>
      <c r="AO133" s="72">
        <v>45107</v>
      </c>
    </row>
    <row r="134" spans="1:41" x14ac:dyDescent="0.25">
      <c r="A134" s="71">
        <v>836000386</v>
      </c>
      <c r="B134" s="71" t="s">
        <v>15</v>
      </c>
      <c r="C134" s="71" t="s">
        <v>11</v>
      </c>
      <c r="D134" s="71">
        <v>38888</v>
      </c>
      <c r="E134" s="71" t="s">
        <v>237</v>
      </c>
      <c r="F134" s="71" t="s">
        <v>11</v>
      </c>
      <c r="G134" s="71">
        <v>38888</v>
      </c>
      <c r="H134" s="72">
        <v>44648</v>
      </c>
      <c r="I134" s="73">
        <v>40000</v>
      </c>
      <c r="J134" s="73">
        <v>40000</v>
      </c>
      <c r="K134" s="71" t="s">
        <v>136</v>
      </c>
      <c r="L134" s="71" t="s">
        <v>137</v>
      </c>
      <c r="M134" s="71" t="s">
        <v>138</v>
      </c>
      <c r="N134" s="73">
        <v>40000</v>
      </c>
      <c r="O134" s="73">
        <v>0</v>
      </c>
      <c r="P134" s="71" t="s">
        <v>95</v>
      </c>
      <c r="Q134" s="73">
        <v>40000</v>
      </c>
      <c r="R134" s="73">
        <v>0</v>
      </c>
      <c r="S134" s="73">
        <v>0</v>
      </c>
      <c r="T134" s="73">
        <v>0</v>
      </c>
      <c r="U134" s="73">
        <v>0</v>
      </c>
      <c r="V134" s="73">
        <v>0</v>
      </c>
      <c r="W134" s="71"/>
      <c r="X134" s="73">
        <v>40000</v>
      </c>
      <c r="Y134" s="71" t="s">
        <v>139</v>
      </c>
      <c r="Z134" s="73">
        <v>40000</v>
      </c>
      <c r="AA134" s="73">
        <v>0</v>
      </c>
      <c r="AB134" s="73">
        <v>0</v>
      </c>
      <c r="AC134" s="71"/>
      <c r="AD134" s="71"/>
      <c r="AE134" s="72">
        <v>44944</v>
      </c>
      <c r="AF134" s="71"/>
      <c r="AG134" s="71">
        <v>9</v>
      </c>
      <c r="AH134" s="71"/>
      <c r="AI134" s="71" t="s">
        <v>140</v>
      </c>
      <c r="AJ134" s="71">
        <v>1</v>
      </c>
      <c r="AK134" s="71">
        <v>21001231</v>
      </c>
      <c r="AL134" s="71">
        <v>20230316</v>
      </c>
      <c r="AM134" s="73">
        <v>40000</v>
      </c>
      <c r="AN134" s="73">
        <v>0</v>
      </c>
      <c r="AO134" s="72">
        <v>45107</v>
      </c>
    </row>
    <row r="135" spans="1:41" x14ac:dyDescent="0.25">
      <c r="A135" s="71">
        <v>836000386</v>
      </c>
      <c r="B135" s="71" t="s">
        <v>15</v>
      </c>
      <c r="C135" s="71" t="s">
        <v>11</v>
      </c>
      <c r="D135" s="71">
        <v>38897</v>
      </c>
      <c r="E135" s="71" t="s">
        <v>238</v>
      </c>
      <c r="F135" s="71" t="s">
        <v>11</v>
      </c>
      <c r="G135" s="71">
        <v>38897</v>
      </c>
      <c r="H135" s="72">
        <v>44648</v>
      </c>
      <c r="I135" s="73">
        <v>37000</v>
      </c>
      <c r="J135" s="73">
        <v>37000</v>
      </c>
      <c r="K135" s="71" t="s">
        <v>136</v>
      </c>
      <c r="L135" s="71" t="s">
        <v>137</v>
      </c>
      <c r="M135" s="71" t="s">
        <v>138</v>
      </c>
      <c r="N135" s="73">
        <v>37000</v>
      </c>
      <c r="O135" s="73">
        <v>0</v>
      </c>
      <c r="P135" s="71" t="s">
        <v>95</v>
      </c>
      <c r="Q135" s="73">
        <v>37000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1"/>
      <c r="X135" s="73">
        <v>37000</v>
      </c>
      <c r="Y135" s="71" t="s">
        <v>139</v>
      </c>
      <c r="Z135" s="73">
        <v>37000</v>
      </c>
      <c r="AA135" s="73">
        <v>0</v>
      </c>
      <c r="AB135" s="73">
        <v>0</v>
      </c>
      <c r="AC135" s="71"/>
      <c r="AD135" s="71"/>
      <c r="AE135" s="72">
        <v>44944</v>
      </c>
      <c r="AF135" s="71"/>
      <c r="AG135" s="71">
        <v>9</v>
      </c>
      <c r="AH135" s="71"/>
      <c r="AI135" s="71" t="s">
        <v>140</v>
      </c>
      <c r="AJ135" s="71">
        <v>1</v>
      </c>
      <c r="AK135" s="71">
        <v>21001231</v>
      </c>
      <c r="AL135" s="71">
        <v>20230316</v>
      </c>
      <c r="AM135" s="73">
        <v>37000</v>
      </c>
      <c r="AN135" s="73">
        <v>0</v>
      </c>
      <c r="AO135" s="72">
        <v>45107</v>
      </c>
    </row>
    <row r="136" spans="1:41" x14ac:dyDescent="0.25">
      <c r="A136" s="71">
        <v>836000386</v>
      </c>
      <c r="B136" s="71" t="s">
        <v>15</v>
      </c>
      <c r="C136" s="71" t="s">
        <v>11</v>
      </c>
      <c r="D136" s="71">
        <v>38899</v>
      </c>
      <c r="E136" s="71" t="s">
        <v>239</v>
      </c>
      <c r="F136" s="71" t="s">
        <v>11</v>
      </c>
      <c r="G136" s="71">
        <v>38899</v>
      </c>
      <c r="H136" s="72">
        <v>44648</v>
      </c>
      <c r="I136" s="73">
        <v>5686</v>
      </c>
      <c r="J136" s="73">
        <v>5686</v>
      </c>
      <c r="K136" s="71" t="s">
        <v>136</v>
      </c>
      <c r="L136" s="71" t="s">
        <v>137</v>
      </c>
      <c r="M136" s="71" t="s">
        <v>138</v>
      </c>
      <c r="N136" s="73">
        <v>5686</v>
      </c>
      <c r="O136" s="73">
        <v>0</v>
      </c>
      <c r="P136" s="71" t="s">
        <v>95</v>
      </c>
      <c r="Q136" s="73">
        <v>5686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1"/>
      <c r="X136" s="73">
        <v>5686</v>
      </c>
      <c r="Y136" s="71" t="s">
        <v>139</v>
      </c>
      <c r="Z136" s="73">
        <v>5686</v>
      </c>
      <c r="AA136" s="73">
        <v>0</v>
      </c>
      <c r="AB136" s="73">
        <v>0</v>
      </c>
      <c r="AC136" s="71"/>
      <c r="AD136" s="71"/>
      <c r="AE136" s="72">
        <v>44944</v>
      </c>
      <c r="AF136" s="71"/>
      <c r="AG136" s="71">
        <v>9</v>
      </c>
      <c r="AH136" s="71"/>
      <c r="AI136" s="71" t="s">
        <v>140</v>
      </c>
      <c r="AJ136" s="71">
        <v>1</v>
      </c>
      <c r="AK136" s="71">
        <v>21001231</v>
      </c>
      <c r="AL136" s="71">
        <v>20230316</v>
      </c>
      <c r="AM136" s="73">
        <v>5686</v>
      </c>
      <c r="AN136" s="73">
        <v>0</v>
      </c>
      <c r="AO136" s="72">
        <v>45107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73" zoomScaleNormal="73" workbookViewId="0">
      <selection activeCell="N26" sqref="N26"/>
    </sheetView>
  </sheetViews>
  <sheetFormatPr baseColWidth="10" defaultRowHeight="15" x14ac:dyDescent="0.25"/>
  <cols>
    <col min="2" max="2" width="47.42578125" bestFit="1" customWidth="1"/>
    <col min="3" max="3" width="12.7109375" style="77" customWidth="1"/>
    <col min="4" max="4" width="15" style="74" customWidth="1"/>
  </cols>
  <sheetData>
    <row r="2" spans="2:4" x14ac:dyDescent="0.25">
      <c r="B2" s="78" t="s">
        <v>248</v>
      </c>
      <c r="C2" s="82" t="s">
        <v>249</v>
      </c>
      <c r="D2" s="79" t="s">
        <v>250</v>
      </c>
    </row>
    <row r="3" spans="2:4" x14ac:dyDescent="0.25">
      <c r="B3" s="80" t="s">
        <v>244</v>
      </c>
      <c r="C3" s="83">
        <v>1</v>
      </c>
      <c r="D3" s="81">
        <v>3400</v>
      </c>
    </row>
    <row r="4" spans="2:4" x14ac:dyDescent="0.25">
      <c r="B4" s="80" t="s">
        <v>240</v>
      </c>
      <c r="C4" s="83">
        <v>2</v>
      </c>
      <c r="D4" s="81">
        <v>46000</v>
      </c>
    </row>
    <row r="5" spans="2:4" x14ac:dyDescent="0.25">
      <c r="B5" s="80" t="s">
        <v>246</v>
      </c>
      <c r="C5" s="83">
        <v>8</v>
      </c>
      <c r="D5" s="81">
        <v>1046471</v>
      </c>
    </row>
    <row r="6" spans="2:4" x14ac:dyDescent="0.25">
      <c r="B6" s="80" t="s">
        <v>98</v>
      </c>
      <c r="C6" s="83">
        <v>25</v>
      </c>
      <c r="D6" s="81">
        <v>1700240</v>
      </c>
    </row>
    <row r="7" spans="2:4" x14ac:dyDescent="0.25">
      <c r="B7" s="80" t="s">
        <v>137</v>
      </c>
      <c r="C7" s="83">
        <v>98</v>
      </c>
      <c r="D7" s="81">
        <v>5350941</v>
      </c>
    </row>
    <row r="8" spans="2:4" x14ac:dyDescent="0.25">
      <c r="B8" s="84" t="s">
        <v>247</v>
      </c>
      <c r="C8" s="85">
        <v>134</v>
      </c>
      <c r="D8" s="86">
        <v>8147052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10" zoomScale="90" zoomScaleNormal="90" zoomScaleSheetLayoutView="100" workbookViewId="0">
      <selection activeCell="P33" sqref="P33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4" width="11.42578125" style="12"/>
    <col min="225" max="225" width="4.42578125" style="12" customWidth="1"/>
    <col min="226" max="226" width="11.42578125" style="12"/>
    <col min="227" max="227" width="17.5703125" style="12" customWidth="1"/>
    <col min="228" max="228" width="11.5703125" style="12" customWidth="1"/>
    <col min="229" max="232" width="11.42578125" style="12"/>
    <col min="233" max="233" width="22.5703125" style="12" customWidth="1"/>
    <col min="234" max="234" width="14" style="12" customWidth="1"/>
    <col min="235" max="235" width="1.7109375" style="12" customWidth="1"/>
    <col min="236" max="480" width="11.42578125" style="12"/>
    <col min="481" max="481" width="4.42578125" style="12" customWidth="1"/>
    <col min="482" max="482" width="11.42578125" style="12"/>
    <col min="483" max="483" width="17.5703125" style="12" customWidth="1"/>
    <col min="484" max="484" width="11.5703125" style="12" customWidth="1"/>
    <col min="485" max="488" width="11.42578125" style="12"/>
    <col min="489" max="489" width="22.5703125" style="12" customWidth="1"/>
    <col min="490" max="490" width="14" style="12" customWidth="1"/>
    <col min="491" max="491" width="1.7109375" style="12" customWidth="1"/>
    <col min="492" max="736" width="11.42578125" style="12"/>
    <col min="737" max="737" width="4.42578125" style="12" customWidth="1"/>
    <col min="738" max="738" width="11.42578125" style="12"/>
    <col min="739" max="739" width="17.5703125" style="12" customWidth="1"/>
    <col min="740" max="740" width="11.5703125" style="12" customWidth="1"/>
    <col min="741" max="744" width="11.42578125" style="12"/>
    <col min="745" max="745" width="22.5703125" style="12" customWidth="1"/>
    <col min="746" max="746" width="14" style="12" customWidth="1"/>
    <col min="747" max="747" width="1.7109375" style="12" customWidth="1"/>
    <col min="748" max="992" width="11.42578125" style="12"/>
    <col min="993" max="993" width="4.42578125" style="12" customWidth="1"/>
    <col min="994" max="994" width="11.42578125" style="12"/>
    <col min="995" max="995" width="17.5703125" style="12" customWidth="1"/>
    <col min="996" max="996" width="11.5703125" style="12" customWidth="1"/>
    <col min="997" max="1000" width="11.42578125" style="12"/>
    <col min="1001" max="1001" width="22.5703125" style="12" customWidth="1"/>
    <col min="1002" max="1002" width="14" style="12" customWidth="1"/>
    <col min="1003" max="1003" width="1.7109375" style="12" customWidth="1"/>
    <col min="1004" max="1248" width="11.42578125" style="12"/>
    <col min="1249" max="1249" width="4.42578125" style="12" customWidth="1"/>
    <col min="1250" max="1250" width="11.42578125" style="12"/>
    <col min="1251" max="1251" width="17.5703125" style="12" customWidth="1"/>
    <col min="1252" max="1252" width="11.5703125" style="12" customWidth="1"/>
    <col min="1253" max="1256" width="11.42578125" style="12"/>
    <col min="1257" max="1257" width="22.5703125" style="12" customWidth="1"/>
    <col min="1258" max="1258" width="14" style="12" customWidth="1"/>
    <col min="1259" max="1259" width="1.7109375" style="12" customWidth="1"/>
    <col min="1260" max="1504" width="11.42578125" style="12"/>
    <col min="1505" max="1505" width="4.42578125" style="12" customWidth="1"/>
    <col min="1506" max="1506" width="11.42578125" style="12"/>
    <col min="1507" max="1507" width="17.5703125" style="12" customWidth="1"/>
    <col min="1508" max="1508" width="11.5703125" style="12" customWidth="1"/>
    <col min="1509" max="1512" width="11.42578125" style="12"/>
    <col min="1513" max="1513" width="22.5703125" style="12" customWidth="1"/>
    <col min="1514" max="1514" width="14" style="12" customWidth="1"/>
    <col min="1515" max="1515" width="1.7109375" style="12" customWidth="1"/>
    <col min="1516" max="1760" width="11.42578125" style="12"/>
    <col min="1761" max="1761" width="4.42578125" style="12" customWidth="1"/>
    <col min="1762" max="1762" width="11.42578125" style="12"/>
    <col min="1763" max="1763" width="17.5703125" style="12" customWidth="1"/>
    <col min="1764" max="1764" width="11.5703125" style="12" customWidth="1"/>
    <col min="1765" max="1768" width="11.42578125" style="12"/>
    <col min="1769" max="1769" width="22.5703125" style="12" customWidth="1"/>
    <col min="1770" max="1770" width="14" style="12" customWidth="1"/>
    <col min="1771" max="1771" width="1.7109375" style="12" customWidth="1"/>
    <col min="1772" max="2016" width="11.42578125" style="12"/>
    <col min="2017" max="2017" width="4.42578125" style="12" customWidth="1"/>
    <col min="2018" max="2018" width="11.42578125" style="12"/>
    <col min="2019" max="2019" width="17.5703125" style="12" customWidth="1"/>
    <col min="2020" max="2020" width="11.5703125" style="12" customWidth="1"/>
    <col min="2021" max="2024" width="11.42578125" style="12"/>
    <col min="2025" max="2025" width="22.5703125" style="12" customWidth="1"/>
    <col min="2026" max="2026" width="14" style="12" customWidth="1"/>
    <col min="2027" max="2027" width="1.7109375" style="12" customWidth="1"/>
    <col min="2028" max="2272" width="11.42578125" style="12"/>
    <col min="2273" max="2273" width="4.42578125" style="12" customWidth="1"/>
    <col min="2274" max="2274" width="11.42578125" style="12"/>
    <col min="2275" max="2275" width="17.5703125" style="12" customWidth="1"/>
    <col min="2276" max="2276" width="11.5703125" style="12" customWidth="1"/>
    <col min="2277" max="2280" width="11.42578125" style="12"/>
    <col min="2281" max="2281" width="22.5703125" style="12" customWidth="1"/>
    <col min="2282" max="2282" width="14" style="12" customWidth="1"/>
    <col min="2283" max="2283" width="1.7109375" style="12" customWidth="1"/>
    <col min="2284" max="2528" width="11.42578125" style="12"/>
    <col min="2529" max="2529" width="4.42578125" style="12" customWidth="1"/>
    <col min="2530" max="2530" width="11.42578125" style="12"/>
    <col min="2531" max="2531" width="17.5703125" style="12" customWidth="1"/>
    <col min="2532" max="2532" width="11.5703125" style="12" customWidth="1"/>
    <col min="2533" max="2536" width="11.42578125" style="12"/>
    <col min="2537" max="2537" width="22.5703125" style="12" customWidth="1"/>
    <col min="2538" max="2538" width="14" style="12" customWidth="1"/>
    <col min="2539" max="2539" width="1.7109375" style="12" customWidth="1"/>
    <col min="2540" max="2784" width="11.42578125" style="12"/>
    <col min="2785" max="2785" width="4.42578125" style="12" customWidth="1"/>
    <col min="2786" max="2786" width="11.42578125" style="12"/>
    <col min="2787" max="2787" width="17.5703125" style="12" customWidth="1"/>
    <col min="2788" max="2788" width="11.5703125" style="12" customWidth="1"/>
    <col min="2789" max="2792" width="11.42578125" style="12"/>
    <col min="2793" max="2793" width="22.5703125" style="12" customWidth="1"/>
    <col min="2794" max="2794" width="14" style="12" customWidth="1"/>
    <col min="2795" max="2795" width="1.7109375" style="12" customWidth="1"/>
    <col min="2796" max="3040" width="11.42578125" style="12"/>
    <col min="3041" max="3041" width="4.42578125" style="12" customWidth="1"/>
    <col min="3042" max="3042" width="11.42578125" style="12"/>
    <col min="3043" max="3043" width="17.5703125" style="12" customWidth="1"/>
    <col min="3044" max="3044" width="11.5703125" style="12" customWidth="1"/>
    <col min="3045" max="3048" width="11.42578125" style="12"/>
    <col min="3049" max="3049" width="22.5703125" style="12" customWidth="1"/>
    <col min="3050" max="3050" width="14" style="12" customWidth="1"/>
    <col min="3051" max="3051" width="1.7109375" style="12" customWidth="1"/>
    <col min="3052" max="3296" width="11.42578125" style="12"/>
    <col min="3297" max="3297" width="4.42578125" style="12" customWidth="1"/>
    <col min="3298" max="3298" width="11.42578125" style="12"/>
    <col min="3299" max="3299" width="17.5703125" style="12" customWidth="1"/>
    <col min="3300" max="3300" width="11.5703125" style="12" customWidth="1"/>
    <col min="3301" max="3304" width="11.42578125" style="12"/>
    <col min="3305" max="3305" width="22.5703125" style="12" customWidth="1"/>
    <col min="3306" max="3306" width="14" style="12" customWidth="1"/>
    <col min="3307" max="3307" width="1.7109375" style="12" customWidth="1"/>
    <col min="3308" max="3552" width="11.42578125" style="12"/>
    <col min="3553" max="3553" width="4.42578125" style="12" customWidth="1"/>
    <col min="3554" max="3554" width="11.42578125" style="12"/>
    <col min="3555" max="3555" width="17.5703125" style="12" customWidth="1"/>
    <col min="3556" max="3556" width="11.5703125" style="12" customWidth="1"/>
    <col min="3557" max="3560" width="11.42578125" style="12"/>
    <col min="3561" max="3561" width="22.5703125" style="12" customWidth="1"/>
    <col min="3562" max="3562" width="14" style="12" customWidth="1"/>
    <col min="3563" max="3563" width="1.7109375" style="12" customWidth="1"/>
    <col min="3564" max="3808" width="11.42578125" style="12"/>
    <col min="3809" max="3809" width="4.42578125" style="12" customWidth="1"/>
    <col min="3810" max="3810" width="11.42578125" style="12"/>
    <col min="3811" max="3811" width="17.5703125" style="12" customWidth="1"/>
    <col min="3812" max="3812" width="11.5703125" style="12" customWidth="1"/>
    <col min="3813" max="3816" width="11.42578125" style="12"/>
    <col min="3817" max="3817" width="22.5703125" style="12" customWidth="1"/>
    <col min="3818" max="3818" width="14" style="12" customWidth="1"/>
    <col min="3819" max="3819" width="1.7109375" style="12" customWidth="1"/>
    <col min="3820" max="4064" width="11.42578125" style="12"/>
    <col min="4065" max="4065" width="4.42578125" style="12" customWidth="1"/>
    <col min="4066" max="4066" width="11.42578125" style="12"/>
    <col min="4067" max="4067" width="17.5703125" style="12" customWidth="1"/>
    <col min="4068" max="4068" width="11.5703125" style="12" customWidth="1"/>
    <col min="4069" max="4072" width="11.42578125" style="12"/>
    <col min="4073" max="4073" width="22.5703125" style="12" customWidth="1"/>
    <col min="4074" max="4074" width="14" style="12" customWidth="1"/>
    <col min="4075" max="4075" width="1.7109375" style="12" customWidth="1"/>
    <col min="4076" max="4320" width="11.42578125" style="12"/>
    <col min="4321" max="4321" width="4.42578125" style="12" customWidth="1"/>
    <col min="4322" max="4322" width="11.42578125" style="12"/>
    <col min="4323" max="4323" width="17.5703125" style="12" customWidth="1"/>
    <col min="4324" max="4324" width="11.5703125" style="12" customWidth="1"/>
    <col min="4325" max="4328" width="11.42578125" style="12"/>
    <col min="4329" max="4329" width="22.5703125" style="12" customWidth="1"/>
    <col min="4330" max="4330" width="14" style="12" customWidth="1"/>
    <col min="4331" max="4331" width="1.7109375" style="12" customWidth="1"/>
    <col min="4332" max="4576" width="11.42578125" style="12"/>
    <col min="4577" max="4577" width="4.42578125" style="12" customWidth="1"/>
    <col min="4578" max="4578" width="11.42578125" style="12"/>
    <col min="4579" max="4579" width="17.5703125" style="12" customWidth="1"/>
    <col min="4580" max="4580" width="11.5703125" style="12" customWidth="1"/>
    <col min="4581" max="4584" width="11.42578125" style="12"/>
    <col min="4585" max="4585" width="22.5703125" style="12" customWidth="1"/>
    <col min="4586" max="4586" width="14" style="12" customWidth="1"/>
    <col min="4587" max="4587" width="1.7109375" style="12" customWidth="1"/>
    <col min="4588" max="4832" width="11.42578125" style="12"/>
    <col min="4833" max="4833" width="4.42578125" style="12" customWidth="1"/>
    <col min="4834" max="4834" width="11.42578125" style="12"/>
    <col min="4835" max="4835" width="17.5703125" style="12" customWidth="1"/>
    <col min="4836" max="4836" width="11.5703125" style="12" customWidth="1"/>
    <col min="4837" max="4840" width="11.42578125" style="12"/>
    <col min="4841" max="4841" width="22.5703125" style="12" customWidth="1"/>
    <col min="4842" max="4842" width="14" style="12" customWidth="1"/>
    <col min="4843" max="4843" width="1.7109375" style="12" customWidth="1"/>
    <col min="4844" max="5088" width="11.42578125" style="12"/>
    <col min="5089" max="5089" width="4.42578125" style="12" customWidth="1"/>
    <col min="5090" max="5090" width="11.42578125" style="12"/>
    <col min="5091" max="5091" width="17.5703125" style="12" customWidth="1"/>
    <col min="5092" max="5092" width="11.5703125" style="12" customWidth="1"/>
    <col min="5093" max="5096" width="11.42578125" style="12"/>
    <col min="5097" max="5097" width="22.5703125" style="12" customWidth="1"/>
    <col min="5098" max="5098" width="14" style="12" customWidth="1"/>
    <col min="5099" max="5099" width="1.7109375" style="12" customWidth="1"/>
    <col min="5100" max="5344" width="11.42578125" style="12"/>
    <col min="5345" max="5345" width="4.42578125" style="12" customWidth="1"/>
    <col min="5346" max="5346" width="11.42578125" style="12"/>
    <col min="5347" max="5347" width="17.5703125" style="12" customWidth="1"/>
    <col min="5348" max="5348" width="11.5703125" style="12" customWidth="1"/>
    <col min="5349" max="5352" width="11.42578125" style="12"/>
    <col min="5353" max="5353" width="22.5703125" style="12" customWidth="1"/>
    <col min="5354" max="5354" width="14" style="12" customWidth="1"/>
    <col min="5355" max="5355" width="1.7109375" style="12" customWidth="1"/>
    <col min="5356" max="5600" width="11.42578125" style="12"/>
    <col min="5601" max="5601" width="4.42578125" style="12" customWidth="1"/>
    <col min="5602" max="5602" width="11.42578125" style="12"/>
    <col min="5603" max="5603" width="17.5703125" style="12" customWidth="1"/>
    <col min="5604" max="5604" width="11.5703125" style="12" customWidth="1"/>
    <col min="5605" max="5608" width="11.42578125" style="12"/>
    <col min="5609" max="5609" width="22.5703125" style="12" customWidth="1"/>
    <col min="5610" max="5610" width="14" style="12" customWidth="1"/>
    <col min="5611" max="5611" width="1.7109375" style="12" customWidth="1"/>
    <col min="5612" max="5856" width="11.42578125" style="12"/>
    <col min="5857" max="5857" width="4.42578125" style="12" customWidth="1"/>
    <col min="5858" max="5858" width="11.42578125" style="12"/>
    <col min="5859" max="5859" width="17.5703125" style="12" customWidth="1"/>
    <col min="5860" max="5860" width="11.5703125" style="12" customWidth="1"/>
    <col min="5861" max="5864" width="11.42578125" style="12"/>
    <col min="5865" max="5865" width="22.5703125" style="12" customWidth="1"/>
    <col min="5866" max="5866" width="14" style="12" customWidth="1"/>
    <col min="5867" max="5867" width="1.7109375" style="12" customWidth="1"/>
    <col min="5868" max="6112" width="11.42578125" style="12"/>
    <col min="6113" max="6113" width="4.42578125" style="12" customWidth="1"/>
    <col min="6114" max="6114" width="11.42578125" style="12"/>
    <col min="6115" max="6115" width="17.5703125" style="12" customWidth="1"/>
    <col min="6116" max="6116" width="11.5703125" style="12" customWidth="1"/>
    <col min="6117" max="6120" width="11.42578125" style="12"/>
    <col min="6121" max="6121" width="22.5703125" style="12" customWidth="1"/>
    <col min="6122" max="6122" width="14" style="12" customWidth="1"/>
    <col min="6123" max="6123" width="1.7109375" style="12" customWidth="1"/>
    <col min="6124" max="6368" width="11.42578125" style="12"/>
    <col min="6369" max="6369" width="4.42578125" style="12" customWidth="1"/>
    <col min="6370" max="6370" width="11.42578125" style="12"/>
    <col min="6371" max="6371" width="17.5703125" style="12" customWidth="1"/>
    <col min="6372" max="6372" width="11.5703125" style="12" customWidth="1"/>
    <col min="6373" max="6376" width="11.42578125" style="12"/>
    <col min="6377" max="6377" width="22.5703125" style="12" customWidth="1"/>
    <col min="6378" max="6378" width="14" style="12" customWidth="1"/>
    <col min="6379" max="6379" width="1.7109375" style="12" customWidth="1"/>
    <col min="6380" max="6624" width="11.42578125" style="12"/>
    <col min="6625" max="6625" width="4.42578125" style="12" customWidth="1"/>
    <col min="6626" max="6626" width="11.42578125" style="12"/>
    <col min="6627" max="6627" width="17.5703125" style="12" customWidth="1"/>
    <col min="6628" max="6628" width="11.5703125" style="12" customWidth="1"/>
    <col min="6629" max="6632" width="11.42578125" style="12"/>
    <col min="6633" max="6633" width="22.5703125" style="12" customWidth="1"/>
    <col min="6634" max="6634" width="14" style="12" customWidth="1"/>
    <col min="6635" max="6635" width="1.7109375" style="12" customWidth="1"/>
    <col min="6636" max="6880" width="11.42578125" style="12"/>
    <col min="6881" max="6881" width="4.42578125" style="12" customWidth="1"/>
    <col min="6882" max="6882" width="11.42578125" style="12"/>
    <col min="6883" max="6883" width="17.5703125" style="12" customWidth="1"/>
    <col min="6884" max="6884" width="11.5703125" style="12" customWidth="1"/>
    <col min="6885" max="6888" width="11.42578125" style="12"/>
    <col min="6889" max="6889" width="22.5703125" style="12" customWidth="1"/>
    <col min="6890" max="6890" width="14" style="12" customWidth="1"/>
    <col min="6891" max="6891" width="1.7109375" style="12" customWidth="1"/>
    <col min="6892" max="7136" width="11.42578125" style="12"/>
    <col min="7137" max="7137" width="4.42578125" style="12" customWidth="1"/>
    <col min="7138" max="7138" width="11.42578125" style="12"/>
    <col min="7139" max="7139" width="17.5703125" style="12" customWidth="1"/>
    <col min="7140" max="7140" width="11.5703125" style="12" customWidth="1"/>
    <col min="7141" max="7144" width="11.42578125" style="12"/>
    <col min="7145" max="7145" width="22.5703125" style="12" customWidth="1"/>
    <col min="7146" max="7146" width="14" style="12" customWidth="1"/>
    <col min="7147" max="7147" width="1.7109375" style="12" customWidth="1"/>
    <col min="7148" max="7392" width="11.42578125" style="12"/>
    <col min="7393" max="7393" width="4.42578125" style="12" customWidth="1"/>
    <col min="7394" max="7394" width="11.42578125" style="12"/>
    <col min="7395" max="7395" width="17.5703125" style="12" customWidth="1"/>
    <col min="7396" max="7396" width="11.5703125" style="12" customWidth="1"/>
    <col min="7397" max="7400" width="11.42578125" style="12"/>
    <col min="7401" max="7401" width="22.5703125" style="12" customWidth="1"/>
    <col min="7402" max="7402" width="14" style="12" customWidth="1"/>
    <col min="7403" max="7403" width="1.7109375" style="12" customWidth="1"/>
    <col min="7404" max="7648" width="11.42578125" style="12"/>
    <col min="7649" max="7649" width="4.42578125" style="12" customWidth="1"/>
    <col min="7650" max="7650" width="11.42578125" style="12"/>
    <col min="7651" max="7651" width="17.5703125" style="12" customWidth="1"/>
    <col min="7652" max="7652" width="11.5703125" style="12" customWidth="1"/>
    <col min="7653" max="7656" width="11.42578125" style="12"/>
    <col min="7657" max="7657" width="22.5703125" style="12" customWidth="1"/>
    <col min="7658" max="7658" width="14" style="12" customWidth="1"/>
    <col min="7659" max="7659" width="1.7109375" style="12" customWidth="1"/>
    <col min="7660" max="7904" width="11.42578125" style="12"/>
    <col min="7905" max="7905" width="4.42578125" style="12" customWidth="1"/>
    <col min="7906" max="7906" width="11.42578125" style="12"/>
    <col min="7907" max="7907" width="17.5703125" style="12" customWidth="1"/>
    <col min="7908" max="7908" width="11.5703125" style="12" customWidth="1"/>
    <col min="7909" max="7912" width="11.42578125" style="12"/>
    <col min="7913" max="7913" width="22.5703125" style="12" customWidth="1"/>
    <col min="7914" max="7914" width="14" style="12" customWidth="1"/>
    <col min="7915" max="7915" width="1.7109375" style="12" customWidth="1"/>
    <col min="7916" max="8160" width="11.42578125" style="12"/>
    <col min="8161" max="8161" width="4.42578125" style="12" customWidth="1"/>
    <col min="8162" max="8162" width="11.42578125" style="12"/>
    <col min="8163" max="8163" width="17.5703125" style="12" customWidth="1"/>
    <col min="8164" max="8164" width="11.5703125" style="12" customWidth="1"/>
    <col min="8165" max="8168" width="11.42578125" style="12"/>
    <col min="8169" max="8169" width="22.5703125" style="12" customWidth="1"/>
    <col min="8170" max="8170" width="14" style="12" customWidth="1"/>
    <col min="8171" max="8171" width="1.7109375" style="12" customWidth="1"/>
    <col min="8172" max="8416" width="11.42578125" style="12"/>
    <col min="8417" max="8417" width="4.42578125" style="12" customWidth="1"/>
    <col min="8418" max="8418" width="11.42578125" style="12"/>
    <col min="8419" max="8419" width="17.5703125" style="12" customWidth="1"/>
    <col min="8420" max="8420" width="11.5703125" style="12" customWidth="1"/>
    <col min="8421" max="8424" width="11.42578125" style="12"/>
    <col min="8425" max="8425" width="22.5703125" style="12" customWidth="1"/>
    <col min="8426" max="8426" width="14" style="12" customWidth="1"/>
    <col min="8427" max="8427" width="1.7109375" style="12" customWidth="1"/>
    <col min="8428" max="8672" width="11.42578125" style="12"/>
    <col min="8673" max="8673" width="4.42578125" style="12" customWidth="1"/>
    <col min="8674" max="8674" width="11.42578125" style="12"/>
    <col min="8675" max="8675" width="17.5703125" style="12" customWidth="1"/>
    <col min="8676" max="8676" width="11.5703125" style="12" customWidth="1"/>
    <col min="8677" max="8680" width="11.42578125" style="12"/>
    <col min="8681" max="8681" width="22.5703125" style="12" customWidth="1"/>
    <col min="8682" max="8682" width="14" style="12" customWidth="1"/>
    <col min="8683" max="8683" width="1.7109375" style="12" customWidth="1"/>
    <col min="8684" max="8928" width="11.42578125" style="12"/>
    <col min="8929" max="8929" width="4.42578125" style="12" customWidth="1"/>
    <col min="8930" max="8930" width="11.42578125" style="12"/>
    <col min="8931" max="8931" width="17.5703125" style="12" customWidth="1"/>
    <col min="8932" max="8932" width="11.5703125" style="12" customWidth="1"/>
    <col min="8933" max="8936" width="11.42578125" style="12"/>
    <col min="8937" max="8937" width="22.5703125" style="12" customWidth="1"/>
    <col min="8938" max="8938" width="14" style="12" customWidth="1"/>
    <col min="8939" max="8939" width="1.7109375" style="12" customWidth="1"/>
    <col min="8940" max="9184" width="11.42578125" style="12"/>
    <col min="9185" max="9185" width="4.42578125" style="12" customWidth="1"/>
    <col min="9186" max="9186" width="11.42578125" style="12"/>
    <col min="9187" max="9187" width="17.5703125" style="12" customWidth="1"/>
    <col min="9188" max="9188" width="11.5703125" style="12" customWidth="1"/>
    <col min="9189" max="9192" width="11.42578125" style="12"/>
    <col min="9193" max="9193" width="22.5703125" style="12" customWidth="1"/>
    <col min="9194" max="9194" width="14" style="12" customWidth="1"/>
    <col min="9195" max="9195" width="1.7109375" style="12" customWidth="1"/>
    <col min="9196" max="9440" width="11.42578125" style="12"/>
    <col min="9441" max="9441" width="4.42578125" style="12" customWidth="1"/>
    <col min="9442" max="9442" width="11.42578125" style="12"/>
    <col min="9443" max="9443" width="17.5703125" style="12" customWidth="1"/>
    <col min="9444" max="9444" width="11.5703125" style="12" customWidth="1"/>
    <col min="9445" max="9448" width="11.42578125" style="12"/>
    <col min="9449" max="9449" width="22.5703125" style="12" customWidth="1"/>
    <col min="9450" max="9450" width="14" style="12" customWidth="1"/>
    <col min="9451" max="9451" width="1.7109375" style="12" customWidth="1"/>
    <col min="9452" max="9696" width="11.42578125" style="12"/>
    <col min="9697" max="9697" width="4.42578125" style="12" customWidth="1"/>
    <col min="9698" max="9698" width="11.42578125" style="12"/>
    <col min="9699" max="9699" width="17.5703125" style="12" customWidth="1"/>
    <col min="9700" max="9700" width="11.5703125" style="12" customWidth="1"/>
    <col min="9701" max="9704" width="11.42578125" style="12"/>
    <col min="9705" max="9705" width="22.5703125" style="12" customWidth="1"/>
    <col min="9706" max="9706" width="14" style="12" customWidth="1"/>
    <col min="9707" max="9707" width="1.7109375" style="12" customWidth="1"/>
    <col min="9708" max="9952" width="11.42578125" style="12"/>
    <col min="9953" max="9953" width="4.42578125" style="12" customWidth="1"/>
    <col min="9954" max="9954" width="11.42578125" style="12"/>
    <col min="9955" max="9955" width="17.5703125" style="12" customWidth="1"/>
    <col min="9956" max="9956" width="11.5703125" style="12" customWidth="1"/>
    <col min="9957" max="9960" width="11.42578125" style="12"/>
    <col min="9961" max="9961" width="22.5703125" style="12" customWidth="1"/>
    <col min="9962" max="9962" width="14" style="12" customWidth="1"/>
    <col min="9963" max="9963" width="1.7109375" style="12" customWidth="1"/>
    <col min="9964" max="10208" width="11.42578125" style="12"/>
    <col min="10209" max="10209" width="4.42578125" style="12" customWidth="1"/>
    <col min="10210" max="10210" width="11.42578125" style="12"/>
    <col min="10211" max="10211" width="17.5703125" style="12" customWidth="1"/>
    <col min="10212" max="10212" width="11.5703125" style="12" customWidth="1"/>
    <col min="10213" max="10216" width="11.42578125" style="12"/>
    <col min="10217" max="10217" width="22.5703125" style="12" customWidth="1"/>
    <col min="10218" max="10218" width="14" style="12" customWidth="1"/>
    <col min="10219" max="10219" width="1.7109375" style="12" customWidth="1"/>
    <col min="10220" max="10464" width="11.42578125" style="12"/>
    <col min="10465" max="10465" width="4.42578125" style="12" customWidth="1"/>
    <col min="10466" max="10466" width="11.42578125" style="12"/>
    <col min="10467" max="10467" width="17.5703125" style="12" customWidth="1"/>
    <col min="10468" max="10468" width="11.5703125" style="12" customWidth="1"/>
    <col min="10469" max="10472" width="11.42578125" style="12"/>
    <col min="10473" max="10473" width="22.5703125" style="12" customWidth="1"/>
    <col min="10474" max="10474" width="14" style="12" customWidth="1"/>
    <col min="10475" max="10475" width="1.7109375" style="12" customWidth="1"/>
    <col min="10476" max="10720" width="11.42578125" style="12"/>
    <col min="10721" max="10721" width="4.42578125" style="12" customWidth="1"/>
    <col min="10722" max="10722" width="11.42578125" style="12"/>
    <col min="10723" max="10723" width="17.5703125" style="12" customWidth="1"/>
    <col min="10724" max="10724" width="11.5703125" style="12" customWidth="1"/>
    <col min="10725" max="10728" width="11.42578125" style="12"/>
    <col min="10729" max="10729" width="22.5703125" style="12" customWidth="1"/>
    <col min="10730" max="10730" width="14" style="12" customWidth="1"/>
    <col min="10731" max="10731" width="1.7109375" style="12" customWidth="1"/>
    <col min="10732" max="10976" width="11.42578125" style="12"/>
    <col min="10977" max="10977" width="4.42578125" style="12" customWidth="1"/>
    <col min="10978" max="10978" width="11.42578125" style="12"/>
    <col min="10979" max="10979" width="17.5703125" style="12" customWidth="1"/>
    <col min="10980" max="10980" width="11.5703125" style="12" customWidth="1"/>
    <col min="10981" max="10984" width="11.42578125" style="12"/>
    <col min="10985" max="10985" width="22.5703125" style="12" customWidth="1"/>
    <col min="10986" max="10986" width="14" style="12" customWidth="1"/>
    <col min="10987" max="10987" width="1.7109375" style="12" customWidth="1"/>
    <col min="10988" max="11232" width="11.42578125" style="12"/>
    <col min="11233" max="11233" width="4.42578125" style="12" customWidth="1"/>
    <col min="11234" max="11234" width="11.42578125" style="12"/>
    <col min="11235" max="11235" width="17.5703125" style="12" customWidth="1"/>
    <col min="11236" max="11236" width="11.5703125" style="12" customWidth="1"/>
    <col min="11237" max="11240" width="11.42578125" style="12"/>
    <col min="11241" max="11241" width="22.5703125" style="12" customWidth="1"/>
    <col min="11242" max="11242" width="14" style="12" customWidth="1"/>
    <col min="11243" max="11243" width="1.7109375" style="12" customWidth="1"/>
    <col min="11244" max="11488" width="11.42578125" style="12"/>
    <col min="11489" max="11489" width="4.42578125" style="12" customWidth="1"/>
    <col min="11490" max="11490" width="11.42578125" style="12"/>
    <col min="11491" max="11491" width="17.5703125" style="12" customWidth="1"/>
    <col min="11492" max="11492" width="11.5703125" style="12" customWidth="1"/>
    <col min="11493" max="11496" width="11.42578125" style="12"/>
    <col min="11497" max="11497" width="22.5703125" style="12" customWidth="1"/>
    <col min="11498" max="11498" width="14" style="12" customWidth="1"/>
    <col min="11499" max="11499" width="1.7109375" style="12" customWidth="1"/>
    <col min="11500" max="11744" width="11.42578125" style="12"/>
    <col min="11745" max="11745" width="4.42578125" style="12" customWidth="1"/>
    <col min="11746" max="11746" width="11.42578125" style="12"/>
    <col min="11747" max="11747" width="17.5703125" style="12" customWidth="1"/>
    <col min="11748" max="11748" width="11.5703125" style="12" customWidth="1"/>
    <col min="11749" max="11752" width="11.42578125" style="12"/>
    <col min="11753" max="11753" width="22.5703125" style="12" customWidth="1"/>
    <col min="11754" max="11754" width="14" style="12" customWidth="1"/>
    <col min="11755" max="11755" width="1.7109375" style="12" customWidth="1"/>
    <col min="11756" max="12000" width="11.42578125" style="12"/>
    <col min="12001" max="12001" width="4.42578125" style="12" customWidth="1"/>
    <col min="12002" max="12002" width="11.42578125" style="12"/>
    <col min="12003" max="12003" width="17.5703125" style="12" customWidth="1"/>
    <col min="12004" max="12004" width="11.5703125" style="12" customWidth="1"/>
    <col min="12005" max="12008" width="11.42578125" style="12"/>
    <col min="12009" max="12009" width="22.5703125" style="12" customWidth="1"/>
    <col min="12010" max="12010" width="14" style="12" customWidth="1"/>
    <col min="12011" max="12011" width="1.7109375" style="12" customWidth="1"/>
    <col min="12012" max="12256" width="11.42578125" style="12"/>
    <col min="12257" max="12257" width="4.42578125" style="12" customWidth="1"/>
    <col min="12258" max="12258" width="11.42578125" style="12"/>
    <col min="12259" max="12259" width="17.5703125" style="12" customWidth="1"/>
    <col min="12260" max="12260" width="11.5703125" style="12" customWidth="1"/>
    <col min="12261" max="12264" width="11.42578125" style="12"/>
    <col min="12265" max="12265" width="22.5703125" style="12" customWidth="1"/>
    <col min="12266" max="12266" width="14" style="12" customWidth="1"/>
    <col min="12267" max="12267" width="1.7109375" style="12" customWidth="1"/>
    <col min="12268" max="12512" width="11.42578125" style="12"/>
    <col min="12513" max="12513" width="4.42578125" style="12" customWidth="1"/>
    <col min="12514" max="12514" width="11.42578125" style="12"/>
    <col min="12515" max="12515" width="17.5703125" style="12" customWidth="1"/>
    <col min="12516" max="12516" width="11.5703125" style="12" customWidth="1"/>
    <col min="12517" max="12520" width="11.42578125" style="12"/>
    <col min="12521" max="12521" width="22.5703125" style="12" customWidth="1"/>
    <col min="12522" max="12522" width="14" style="12" customWidth="1"/>
    <col min="12523" max="12523" width="1.7109375" style="12" customWidth="1"/>
    <col min="12524" max="12768" width="11.42578125" style="12"/>
    <col min="12769" max="12769" width="4.42578125" style="12" customWidth="1"/>
    <col min="12770" max="12770" width="11.42578125" style="12"/>
    <col min="12771" max="12771" width="17.5703125" style="12" customWidth="1"/>
    <col min="12772" max="12772" width="11.5703125" style="12" customWidth="1"/>
    <col min="12773" max="12776" width="11.42578125" style="12"/>
    <col min="12777" max="12777" width="22.5703125" style="12" customWidth="1"/>
    <col min="12778" max="12778" width="14" style="12" customWidth="1"/>
    <col min="12779" max="12779" width="1.7109375" style="12" customWidth="1"/>
    <col min="12780" max="13024" width="11.42578125" style="12"/>
    <col min="13025" max="13025" width="4.42578125" style="12" customWidth="1"/>
    <col min="13026" max="13026" width="11.42578125" style="12"/>
    <col min="13027" max="13027" width="17.5703125" style="12" customWidth="1"/>
    <col min="13028" max="13028" width="11.5703125" style="12" customWidth="1"/>
    <col min="13029" max="13032" width="11.42578125" style="12"/>
    <col min="13033" max="13033" width="22.5703125" style="12" customWidth="1"/>
    <col min="13034" max="13034" width="14" style="12" customWidth="1"/>
    <col min="13035" max="13035" width="1.7109375" style="12" customWidth="1"/>
    <col min="13036" max="13280" width="11.42578125" style="12"/>
    <col min="13281" max="13281" width="4.42578125" style="12" customWidth="1"/>
    <col min="13282" max="13282" width="11.42578125" style="12"/>
    <col min="13283" max="13283" width="17.5703125" style="12" customWidth="1"/>
    <col min="13284" max="13284" width="11.5703125" style="12" customWidth="1"/>
    <col min="13285" max="13288" width="11.42578125" style="12"/>
    <col min="13289" max="13289" width="22.5703125" style="12" customWidth="1"/>
    <col min="13290" max="13290" width="14" style="12" customWidth="1"/>
    <col min="13291" max="13291" width="1.7109375" style="12" customWidth="1"/>
    <col min="13292" max="13536" width="11.42578125" style="12"/>
    <col min="13537" max="13537" width="4.42578125" style="12" customWidth="1"/>
    <col min="13538" max="13538" width="11.42578125" style="12"/>
    <col min="13539" max="13539" width="17.5703125" style="12" customWidth="1"/>
    <col min="13540" max="13540" width="11.5703125" style="12" customWidth="1"/>
    <col min="13541" max="13544" width="11.42578125" style="12"/>
    <col min="13545" max="13545" width="22.5703125" style="12" customWidth="1"/>
    <col min="13546" max="13546" width="14" style="12" customWidth="1"/>
    <col min="13547" max="13547" width="1.7109375" style="12" customWidth="1"/>
    <col min="13548" max="13792" width="11.42578125" style="12"/>
    <col min="13793" max="13793" width="4.42578125" style="12" customWidth="1"/>
    <col min="13794" max="13794" width="11.42578125" style="12"/>
    <col min="13795" max="13795" width="17.5703125" style="12" customWidth="1"/>
    <col min="13796" max="13796" width="11.5703125" style="12" customWidth="1"/>
    <col min="13797" max="13800" width="11.42578125" style="12"/>
    <col min="13801" max="13801" width="22.5703125" style="12" customWidth="1"/>
    <col min="13802" max="13802" width="14" style="12" customWidth="1"/>
    <col min="13803" max="13803" width="1.7109375" style="12" customWidth="1"/>
    <col min="13804" max="14048" width="11.42578125" style="12"/>
    <col min="14049" max="14049" width="4.42578125" style="12" customWidth="1"/>
    <col min="14050" max="14050" width="11.42578125" style="12"/>
    <col min="14051" max="14051" width="17.5703125" style="12" customWidth="1"/>
    <col min="14052" max="14052" width="11.5703125" style="12" customWidth="1"/>
    <col min="14053" max="14056" width="11.42578125" style="12"/>
    <col min="14057" max="14057" width="22.5703125" style="12" customWidth="1"/>
    <col min="14058" max="14058" width="14" style="12" customWidth="1"/>
    <col min="14059" max="14059" width="1.7109375" style="12" customWidth="1"/>
    <col min="14060" max="14304" width="11.42578125" style="12"/>
    <col min="14305" max="14305" width="4.42578125" style="12" customWidth="1"/>
    <col min="14306" max="14306" width="11.42578125" style="12"/>
    <col min="14307" max="14307" width="17.5703125" style="12" customWidth="1"/>
    <col min="14308" max="14308" width="11.5703125" style="12" customWidth="1"/>
    <col min="14309" max="14312" width="11.42578125" style="12"/>
    <col min="14313" max="14313" width="22.5703125" style="12" customWidth="1"/>
    <col min="14314" max="14314" width="14" style="12" customWidth="1"/>
    <col min="14315" max="14315" width="1.7109375" style="12" customWidth="1"/>
    <col min="14316" max="14560" width="11.42578125" style="12"/>
    <col min="14561" max="14561" width="4.42578125" style="12" customWidth="1"/>
    <col min="14562" max="14562" width="11.42578125" style="12"/>
    <col min="14563" max="14563" width="17.5703125" style="12" customWidth="1"/>
    <col min="14564" max="14564" width="11.5703125" style="12" customWidth="1"/>
    <col min="14565" max="14568" width="11.42578125" style="12"/>
    <col min="14569" max="14569" width="22.5703125" style="12" customWidth="1"/>
    <col min="14570" max="14570" width="14" style="12" customWidth="1"/>
    <col min="14571" max="14571" width="1.7109375" style="12" customWidth="1"/>
    <col min="14572" max="14816" width="11.42578125" style="12"/>
    <col min="14817" max="14817" width="4.42578125" style="12" customWidth="1"/>
    <col min="14818" max="14818" width="11.42578125" style="12"/>
    <col min="14819" max="14819" width="17.5703125" style="12" customWidth="1"/>
    <col min="14820" max="14820" width="11.5703125" style="12" customWidth="1"/>
    <col min="14821" max="14824" width="11.42578125" style="12"/>
    <col min="14825" max="14825" width="22.5703125" style="12" customWidth="1"/>
    <col min="14826" max="14826" width="14" style="12" customWidth="1"/>
    <col min="14827" max="14827" width="1.7109375" style="12" customWidth="1"/>
    <col min="14828" max="15072" width="11.42578125" style="12"/>
    <col min="15073" max="15073" width="4.42578125" style="12" customWidth="1"/>
    <col min="15074" max="15074" width="11.42578125" style="12"/>
    <col min="15075" max="15075" width="17.5703125" style="12" customWidth="1"/>
    <col min="15076" max="15076" width="11.5703125" style="12" customWidth="1"/>
    <col min="15077" max="15080" width="11.42578125" style="12"/>
    <col min="15081" max="15081" width="22.5703125" style="12" customWidth="1"/>
    <col min="15082" max="15082" width="14" style="12" customWidth="1"/>
    <col min="15083" max="15083" width="1.7109375" style="12" customWidth="1"/>
    <col min="15084" max="15328" width="11.42578125" style="12"/>
    <col min="15329" max="15329" width="4.42578125" style="12" customWidth="1"/>
    <col min="15330" max="15330" width="11.42578125" style="12"/>
    <col min="15331" max="15331" width="17.5703125" style="12" customWidth="1"/>
    <col min="15332" max="15332" width="11.5703125" style="12" customWidth="1"/>
    <col min="15333" max="15336" width="11.42578125" style="12"/>
    <col min="15337" max="15337" width="22.5703125" style="12" customWidth="1"/>
    <col min="15338" max="15338" width="14" style="12" customWidth="1"/>
    <col min="15339" max="15339" width="1.7109375" style="12" customWidth="1"/>
    <col min="15340" max="15584" width="11.42578125" style="12"/>
    <col min="15585" max="15585" width="4.42578125" style="12" customWidth="1"/>
    <col min="15586" max="15586" width="11.42578125" style="12"/>
    <col min="15587" max="15587" width="17.5703125" style="12" customWidth="1"/>
    <col min="15588" max="15588" width="11.5703125" style="12" customWidth="1"/>
    <col min="15589" max="15592" width="11.42578125" style="12"/>
    <col min="15593" max="15593" width="22.5703125" style="12" customWidth="1"/>
    <col min="15594" max="15594" width="14" style="12" customWidth="1"/>
    <col min="15595" max="15595" width="1.7109375" style="12" customWidth="1"/>
    <col min="15596" max="15840" width="11.42578125" style="12"/>
    <col min="15841" max="15841" width="4.42578125" style="12" customWidth="1"/>
    <col min="15842" max="15842" width="11.42578125" style="12"/>
    <col min="15843" max="15843" width="17.5703125" style="12" customWidth="1"/>
    <col min="15844" max="15844" width="11.5703125" style="12" customWidth="1"/>
    <col min="15845" max="15848" width="11.42578125" style="12"/>
    <col min="15849" max="15849" width="22.5703125" style="12" customWidth="1"/>
    <col min="15850" max="15850" width="14" style="12" customWidth="1"/>
    <col min="15851" max="15851" width="1.7109375" style="12" customWidth="1"/>
    <col min="15852" max="16096" width="11.42578125" style="12"/>
    <col min="16097" max="16097" width="4.42578125" style="12" customWidth="1"/>
    <col min="16098" max="16098" width="11.42578125" style="12"/>
    <col min="16099" max="16099" width="17.5703125" style="12" customWidth="1"/>
    <col min="16100" max="16100" width="11.5703125" style="12" customWidth="1"/>
    <col min="16101" max="16104" width="11.42578125" style="12"/>
    <col min="16105" max="16105" width="22.5703125" style="12" customWidth="1"/>
    <col min="16106" max="16106" width="14" style="12" customWidth="1"/>
    <col min="16107" max="16107" width="1.7109375" style="12" customWidth="1"/>
    <col min="16108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36</v>
      </c>
      <c r="E2" s="16"/>
      <c r="F2" s="16"/>
      <c r="G2" s="16"/>
      <c r="H2" s="16"/>
      <c r="I2" s="17"/>
      <c r="J2" s="18" t="s">
        <v>37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38</v>
      </c>
      <c r="E4" s="16"/>
      <c r="F4" s="16"/>
      <c r="G4" s="16"/>
      <c r="H4" s="16"/>
      <c r="I4" s="17"/>
      <c r="J4" s="18" t="s">
        <v>39</v>
      </c>
    </row>
    <row r="5" spans="2:10" x14ac:dyDescent="0.2">
      <c r="B5" s="19"/>
      <c r="C5" s="20"/>
      <c r="D5" s="52"/>
      <c r="E5" s="53"/>
      <c r="F5" s="53"/>
      <c r="G5" s="53"/>
      <c r="H5" s="53"/>
      <c r="I5" s="54"/>
      <c r="J5" s="25"/>
    </row>
    <row r="6" spans="2:10" ht="13.5" thickBot="1" x14ac:dyDescent="0.25">
      <c r="B6" s="27"/>
      <c r="C6" s="28"/>
      <c r="D6" s="21"/>
      <c r="E6" s="22"/>
      <c r="F6" s="22"/>
      <c r="G6" s="22"/>
      <c r="H6" s="22"/>
      <c r="I6" s="23"/>
      <c r="J6" s="24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40</v>
      </c>
      <c r="E10" s="26"/>
      <c r="J10" s="31"/>
    </row>
    <row r="11" spans="2:10" x14ac:dyDescent="0.2">
      <c r="B11" s="30"/>
      <c r="J11" s="31"/>
    </row>
    <row r="12" spans="2:10" x14ac:dyDescent="0.2">
      <c r="B12" s="30"/>
      <c r="C12" s="32" t="s">
        <v>242</v>
      </c>
      <c r="J12" s="31"/>
    </row>
    <row r="13" spans="2:10" x14ac:dyDescent="0.2">
      <c r="B13" s="30"/>
      <c r="C13" s="32" t="s">
        <v>243</v>
      </c>
      <c r="J13" s="31"/>
    </row>
    <row r="14" spans="2:10" x14ac:dyDescent="0.2">
      <c r="B14" s="30"/>
      <c r="J14" s="31"/>
    </row>
    <row r="15" spans="2:10" x14ac:dyDescent="0.2">
      <c r="B15" s="30"/>
      <c r="C15" s="12" t="s">
        <v>41</v>
      </c>
      <c r="J15" s="31"/>
    </row>
    <row r="16" spans="2:10" x14ac:dyDescent="0.2">
      <c r="B16" s="30"/>
      <c r="C16" s="33"/>
      <c r="J16" s="31"/>
    </row>
    <row r="17" spans="2:10" x14ac:dyDescent="0.2">
      <c r="B17" s="30"/>
      <c r="C17" s="12" t="s">
        <v>42</v>
      </c>
      <c r="D17" s="26"/>
      <c r="H17" s="35" t="s">
        <v>25</v>
      </c>
      <c r="I17" s="35" t="s">
        <v>26</v>
      </c>
      <c r="J17" s="31"/>
    </row>
    <row r="18" spans="2:10" x14ac:dyDescent="0.2">
      <c r="B18" s="30"/>
      <c r="C18" s="32" t="s">
        <v>27</v>
      </c>
      <c r="D18" s="32"/>
      <c r="E18" s="32"/>
      <c r="F18" s="32"/>
      <c r="H18" s="55">
        <v>134</v>
      </c>
      <c r="I18" s="87">
        <v>8147052</v>
      </c>
      <c r="J18" s="31"/>
    </row>
    <row r="19" spans="2:10" x14ac:dyDescent="0.2">
      <c r="B19" s="30"/>
      <c r="C19" s="12" t="s">
        <v>28</v>
      </c>
      <c r="H19" s="56">
        <v>8</v>
      </c>
      <c r="I19" s="45">
        <v>1046471</v>
      </c>
      <c r="J19" s="31"/>
    </row>
    <row r="20" spans="2:10" x14ac:dyDescent="0.2">
      <c r="B20" s="30"/>
      <c r="C20" s="12" t="s">
        <v>29</v>
      </c>
      <c r="H20" s="56">
        <v>98</v>
      </c>
      <c r="I20" s="45">
        <v>5350941</v>
      </c>
      <c r="J20" s="31"/>
    </row>
    <row r="21" spans="2:10" x14ac:dyDescent="0.2">
      <c r="B21" s="30"/>
      <c r="C21" s="12" t="s">
        <v>43</v>
      </c>
      <c r="H21" s="56">
        <v>25</v>
      </c>
      <c r="I21" s="57">
        <v>1700240</v>
      </c>
      <c r="J21" s="31"/>
    </row>
    <row r="22" spans="2:10" x14ac:dyDescent="0.2">
      <c r="B22" s="30"/>
      <c r="C22" s="12" t="s">
        <v>244</v>
      </c>
      <c r="H22" s="56">
        <v>1</v>
      </c>
      <c r="I22" s="45">
        <v>3400</v>
      </c>
      <c r="J22" s="31"/>
    </row>
    <row r="23" spans="2:10" ht="13.5" thickBot="1" x14ac:dyDescent="0.25">
      <c r="B23" s="30"/>
      <c r="C23" s="12" t="s">
        <v>44</v>
      </c>
      <c r="H23" s="58">
        <v>0</v>
      </c>
      <c r="I23" s="59">
        <v>0</v>
      </c>
      <c r="J23" s="31"/>
    </row>
    <row r="24" spans="2:10" x14ac:dyDescent="0.2">
      <c r="B24" s="30"/>
      <c r="C24" s="32" t="s">
        <v>45</v>
      </c>
      <c r="D24" s="32"/>
      <c r="E24" s="32"/>
      <c r="F24" s="32"/>
      <c r="H24" s="55">
        <f>H19+H20+H21+H22+H23</f>
        <v>132</v>
      </c>
      <c r="I24" s="60">
        <f>I19+I20+I21+I22+I23</f>
        <v>8101052</v>
      </c>
      <c r="J24" s="31"/>
    </row>
    <row r="25" spans="2:10" x14ac:dyDescent="0.2">
      <c r="B25" s="30"/>
      <c r="C25" s="12" t="s">
        <v>46</v>
      </c>
      <c r="H25" s="56">
        <v>2</v>
      </c>
      <c r="I25" s="45">
        <v>46000</v>
      </c>
      <c r="J25" s="31"/>
    </row>
    <row r="26" spans="2:10" ht="13.5" thickBot="1" x14ac:dyDescent="0.25">
      <c r="B26" s="30"/>
      <c r="C26" s="12" t="s">
        <v>47</v>
      </c>
      <c r="H26" s="58">
        <v>0</v>
      </c>
      <c r="I26" s="59">
        <v>0</v>
      </c>
      <c r="J26" s="31"/>
    </row>
    <row r="27" spans="2:10" x14ac:dyDescent="0.2">
      <c r="B27" s="30"/>
      <c r="C27" s="32" t="s">
        <v>48</v>
      </c>
      <c r="D27" s="32"/>
      <c r="E27" s="32"/>
      <c r="F27" s="32"/>
      <c r="H27" s="55">
        <f>H25+H26</f>
        <v>2</v>
      </c>
      <c r="I27" s="60">
        <f>I25+I26</f>
        <v>46000</v>
      </c>
      <c r="J27" s="31"/>
    </row>
    <row r="28" spans="2:10" ht="13.5" thickBot="1" x14ac:dyDescent="0.25">
      <c r="B28" s="30"/>
      <c r="C28" s="12" t="s">
        <v>49</v>
      </c>
      <c r="D28" s="32"/>
      <c r="E28" s="32"/>
      <c r="F28" s="32"/>
      <c r="H28" s="58">
        <v>0</v>
      </c>
      <c r="I28" s="59">
        <v>0</v>
      </c>
      <c r="J28" s="31"/>
    </row>
    <row r="29" spans="2:10" x14ac:dyDescent="0.2">
      <c r="B29" s="30"/>
      <c r="C29" s="32" t="s">
        <v>50</v>
      </c>
      <c r="D29" s="32"/>
      <c r="E29" s="32"/>
      <c r="F29" s="32"/>
      <c r="H29" s="56">
        <f>H28</f>
        <v>0</v>
      </c>
      <c r="I29" s="45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61"/>
      <c r="I30" s="60"/>
      <c r="J30" s="31"/>
    </row>
    <row r="31" spans="2:10" ht="13.5" thickBot="1" x14ac:dyDescent="0.25">
      <c r="B31" s="30"/>
      <c r="C31" s="32" t="s">
        <v>51</v>
      </c>
      <c r="D31" s="32"/>
      <c r="H31" s="62">
        <f>H24+H27+H29</f>
        <v>134</v>
      </c>
      <c r="I31" s="63">
        <f>I24+I27+I29</f>
        <v>8147052</v>
      </c>
      <c r="J31" s="31"/>
    </row>
    <row r="32" spans="2:10" ht="13.5" thickTop="1" x14ac:dyDescent="0.2">
      <c r="B32" s="30"/>
      <c r="C32" s="32"/>
      <c r="D32" s="32"/>
      <c r="H32" s="44"/>
      <c r="I32" s="45"/>
      <c r="J32" s="31"/>
    </row>
    <row r="33" spans="2:13" x14ac:dyDescent="0.2">
      <c r="B33" s="30"/>
      <c r="G33" s="44"/>
      <c r="H33" s="44"/>
      <c r="I33" s="44"/>
      <c r="J33" s="31"/>
      <c r="M33" s="12" t="s">
        <v>52</v>
      </c>
    </row>
    <row r="34" spans="2:13" x14ac:dyDescent="0.2">
      <c r="B34" s="30"/>
      <c r="G34" s="44"/>
      <c r="H34" s="44"/>
      <c r="I34" s="44"/>
      <c r="J34" s="31"/>
    </row>
    <row r="35" spans="2:13" x14ac:dyDescent="0.2">
      <c r="B35" s="30"/>
      <c r="G35" s="44"/>
      <c r="H35" s="44"/>
      <c r="I35" s="44"/>
      <c r="J35" s="31"/>
    </row>
    <row r="36" spans="2:13" ht="13.5" thickBot="1" x14ac:dyDescent="0.25">
      <c r="B36" s="30"/>
      <c r="C36" s="46" t="s">
        <v>251</v>
      </c>
      <c r="D36" s="47"/>
      <c r="G36" s="46" t="s">
        <v>33</v>
      </c>
      <c r="H36" s="47"/>
      <c r="I36" s="44"/>
      <c r="J36" s="31"/>
    </row>
    <row r="37" spans="2:13" ht="4.5" customHeight="1" x14ac:dyDescent="0.2">
      <c r="B37" s="30"/>
      <c r="C37" s="44"/>
      <c r="D37" s="44"/>
      <c r="G37" s="44"/>
      <c r="H37" s="44"/>
      <c r="I37" s="44"/>
      <c r="J37" s="31"/>
    </row>
    <row r="38" spans="2:13" x14ac:dyDescent="0.2">
      <c r="B38" s="30"/>
      <c r="C38" s="32" t="s">
        <v>252</v>
      </c>
      <c r="G38" s="48" t="s">
        <v>53</v>
      </c>
      <c r="H38" s="44"/>
      <c r="I38" s="44"/>
      <c r="J38" s="31"/>
    </row>
    <row r="39" spans="2:13" x14ac:dyDescent="0.2">
      <c r="B39" s="30"/>
      <c r="G39" s="44"/>
      <c r="H39" s="44"/>
      <c r="I39" s="44"/>
      <c r="J39" s="31"/>
    </row>
    <row r="40" spans="2:13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M19" sqref="M19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2.85546875" style="12" customWidth="1"/>
    <col min="4" max="4" width="22" style="12" customWidth="1"/>
    <col min="5" max="8" width="11.42578125" style="12"/>
    <col min="9" max="9" width="24.7109375" style="12" customWidth="1"/>
    <col min="10" max="10" width="12.5703125" style="12" customWidth="1"/>
    <col min="11" max="11" width="1.7109375" style="12" customWidth="1"/>
    <col min="12" max="223" width="11.42578125" style="12"/>
    <col min="224" max="224" width="4.42578125" style="12" customWidth="1"/>
    <col min="225" max="225" width="11.42578125" style="12"/>
    <col min="226" max="226" width="17.5703125" style="12" customWidth="1"/>
    <col min="227" max="227" width="11.5703125" style="12" customWidth="1"/>
    <col min="228" max="231" width="11.42578125" style="12"/>
    <col min="232" max="232" width="22.5703125" style="12" customWidth="1"/>
    <col min="233" max="233" width="14" style="12" customWidth="1"/>
    <col min="234" max="234" width="1.7109375" style="12" customWidth="1"/>
    <col min="235" max="479" width="11.42578125" style="12"/>
    <col min="480" max="480" width="4.42578125" style="12" customWidth="1"/>
    <col min="481" max="481" width="11.42578125" style="12"/>
    <col min="482" max="482" width="17.5703125" style="12" customWidth="1"/>
    <col min="483" max="483" width="11.5703125" style="12" customWidth="1"/>
    <col min="484" max="487" width="11.42578125" style="12"/>
    <col min="488" max="488" width="22.5703125" style="12" customWidth="1"/>
    <col min="489" max="489" width="14" style="12" customWidth="1"/>
    <col min="490" max="490" width="1.7109375" style="12" customWidth="1"/>
    <col min="491" max="735" width="11.42578125" style="12"/>
    <col min="736" max="736" width="4.42578125" style="12" customWidth="1"/>
    <col min="737" max="737" width="11.42578125" style="12"/>
    <col min="738" max="738" width="17.5703125" style="12" customWidth="1"/>
    <col min="739" max="739" width="11.5703125" style="12" customWidth="1"/>
    <col min="740" max="743" width="11.42578125" style="12"/>
    <col min="744" max="744" width="22.5703125" style="12" customWidth="1"/>
    <col min="745" max="745" width="14" style="12" customWidth="1"/>
    <col min="746" max="746" width="1.7109375" style="12" customWidth="1"/>
    <col min="747" max="991" width="11.42578125" style="12"/>
    <col min="992" max="992" width="4.42578125" style="12" customWidth="1"/>
    <col min="993" max="993" width="11.42578125" style="12"/>
    <col min="994" max="994" width="17.5703125" style="12" customWidth="1"/>
    <col min="995" max="995" width="11.5703125" style="12" customWidth="1"/>
    <col min="996" max="999" width="11.42578125" style="12"/>
    <col min="1000" max="1000" width="22.5703125" style="12" customWidth="1"/>
    <col min="1001" max="1001" width="14" style="12" customWidth="1"/>
    <col min="1002" max="1002" width="1.7109375" style="12" customWidth="1"/>
    <col min="1003" max="1247" width="11.42578125" style="12"/>
    <col min="1248" max="1248" width="4.42578125" style="12" customWidth="1"/>
    <col min="1249" max="1249" width="11.42578125" style="12"/>
    <col min="1250" max="1250" width="17.5703125" style="12" customWidth="1"/>
    <col min="1251" max="1251" width="11.5703125" style="12" customWidth="1"/>
    <col min="1252" max="1255" width="11.42578125" style="12"/>
    <col min="1256" max="1256" width="22.5703125" style="12" customWidth="1"/>
    <col min="1257" max="1257" width="14" style="12" customWidth="1"/>
    <col min="1258" max="1258" width="1.7109375" style="12" customWidth="1"/>
    <col min="1259" max="1503" width="11.42578125" style="12"/>
    <col min="1504" max="1504" width="4.42578125" style="12" customWidth="1"/>
    <col min="1505" max="1505" width="11.42578125" style="12"/>
    <col min="1506" max="1506" width="17.5703125" style="12" customWidth="1"/>
    <col min="1507" max="1507" width="11.5703125" style="12" customWidth="1"/>
    <col min="1508" max="1511" width="11.42578125" style="12"/>
    <col min="1512" max="1512" width="22.5703125" style="12" customWidth="1"/>
    <col min="1513" max="1513" width="14" style="12" customWidth="1"/>
    <col min="1514" max="1514" width="1.7109375" style="12" customWidth="1"/>
    <col min="1515" max="1759" width="11.42578125" style="12"/>
    <col min="1760" max="1760" width="4.42578125" style="12" customWidth="1"/>
    <col min="1761" max="1761" width="11.42578125" style="12"/>
    <col min="1762" max="1762" width="17.5703125" style="12" customWidth="1"/>
    <col min="1763" max="1763" width="11.5703125" style="12" customWidth="1"/>
    <col min="1764" max="1767" width="11.42578125" style="12"/>
    <col min="1768" max="1768" width="22.5703125" style="12" customWidth="1"/>
    <col min="1769" max="1769" width="14" style="12" customWidth="1"/>
    <col min="1770" max="1770" width="1.7109375" style="12" customWidth="1"/>
    <col min="1771" max="2015" width="11.42578125" style="12"/>
    <col min="2016" max="2016" width="4.42578125" style="12" customWidth="1"/>
    <col min="2017" max="2017" width="11.42578125" style="12"/>
    <col min="2018" max="2018" width="17.5703125" style="12" customWidth="1"/>
    <col min="2019" max="2019" width="11.5703125" style="12" customWidth="1"/>
    <col min="2020" max="2023" width="11.42578125" style="12"/>
    <col min="2024" max="2024" width="22.5703125" style="12" customWidth="1"/>
    <col min="2025" max="2025" width="14" style="12" customWidth="1"/>
    <col min="2026" max="2026" width="1.7109375" style="12" customWidth="1"/>
    <col min="2027" max="2271" width="11.42578125" style="12"/>
    <col min="2272" max="2272" width="4.42578125" style="12" customWidth="1"/>
    <col min="2273" max="2273" width="11.42578125" style="12"/>
    <col min="2274" max="2274" width="17.5703125" style="12" customWidth="1"/>
    <col min="2275" max="2275" width="11.5703125" style="12" customWidth="1"/>
    <col min="2276" max="2279" width="11.42578125" style="12"/>
    <col min="2280" max="2280" width="22.5703125" style="12" customWidth="1"/>
    <col min="2281" max="2281" width="14" style="12" customWidth="1"/>
    <col min="2282" max="2282" width="1.7109375" style="12" customWidth="1"/>
    <col min="2283" max="2527" width="11.42578125" style="12"/>
    <col min="2528" max="2528" width="4.42578125" style="12" customWidth="1"/>
    <col min="2529" max="2529" width="11.42578125" style="12"/>
    <col min="2530" max="2530" width="17.5703125" style="12" customWidth="1"/>
    <col min="2531" max="2531" width="11.5703125" style="12" customWidth="1"/>
    <col min="2532" max="2535" width="11.42578125" style="12"/>
    <col min="2536" max="2536" width="22.5703125" style="12" customWidth="1"/>
    <col min="2537" max="2537" width="14" style="12" customWidth="1"/>
    <col min="2538" max="2538" width="1.7109375" style="12" customWidth="1"/>
    <col min="2539" max="2783" width="11.42578125" style="12"/>
    <col min="2784" max="2784" width="4.42578125" style="12" customWidth="1"/>
    <col min="2785" max="2785" width="11.42578125" style="12"/>
    <col min="2786" max="2786" width="17.5703125" style="12" customWidth="1"/>
    <col min="2787" max="2787" width="11.5703125" style="12" customWidth="1"/>
    <col min="2788" max="2791" width="11.42578125" style="12"/>
    <col min="2792" max="2792" width="22.5703125" style="12" customWidth="1"/>
    <col min="2793" max="2793" width="14" style="12" customWidth="1"/>
    <col min="2794" max="2794" width="1.7109375" style="12" customWidth="1"/>
    <col min="2795" max="3039" width="11.42578125" style="12"/>
    <col min="3040" max="3040" width="4.42578125" style="12" customWidth="1"/>
    <col min="3041" max="3041" width="11.42578125" style="12"/>
    <col min="3042" max="3042" width="17.5703125" style="12" customWidth="1"/>
    <col min="3043" max="3043" width="11.5703125" style="12" customWidth="1"/>
    <col min="3044" max="3047" width="11.42578125" style="12"/>
    <col min="3048" max="3048" width="22.5703125" style="12" customWidth="1"/>
    <col min="3049" max="3049" width="14" style="12" customWidth="1"/>
    <col min="3050" max="3050" width="1.7109375" style="12" customWidth="1"/>
    <col min="3051" max="3295" width="11.42578125" style="12"/>
    <col min="3296" max="3296" width="4.42578125" style="12" customWidth="1"/>
    <col min="3297" max="3297" width="11.42578125" style="12"/>
    <col min="3298" max="3298" width="17.5703125" style="12" customWidth="1"/>
    <col min="3299" max="3299" width="11.5703125" style="12" customWidth="1"/>
    <col min="3300" max="3303" width="11.42578125" style="12"/>
    <col min="3304" max="3304" width="22.5703125" style="12" customWidth="1"/>
    <col min="3305" max="3305" width="14" style="12" customWidth="1"/>
    <col min="3306" max="3306" width="1.7109375" style="12" customWidth="1"/>
    <col min="3307" max="3551" width="11.42578125" style="12"/>
    <col min="3552" max="3552" width="4.42578125" style="12" customWidth="1"/>
    <col min="3553" max="3553" width="11.42578125" style="12"/>
    <col min="3554" max="3554" width="17.5703125" style="12" customWidth="1"/>
    <col min="3555" max="3555" width="11.5703125" style="12" customWidth="1"/>
    <col min="3556" max="3559" width="11.42578125" style="12"/>
    <col min="3560" max="3560" width="22.5703125" style="12" customWidth="1"/>
    <col min="3561" max="3561" width="14" style="12" customWidth="1"/>
    <col min="3562" max="3562" width="1.7109375" style="12" customWidth="1"/>
    <col min="3563" max="3807" width="11.42578125" style="12"/>
    <col min="3808" max="3808" width="4.42578125" style="12" customWidth="1"/>
    <col min="3809" max="3809" width="11.42578125" style="12"/>
    <col min="3810" max="3810" width="17.5703125" style="12" customWidth="1"/>
    <col min="3811" max="3811" width="11.5703125" style="12" customWidth="1"/>
    <col min="3812" max="3815" width="11.42578125" style="12"/>
    <col min="3816" max="3816" width="22.5703125" style="12" customWidth="1"/>
    <col min="3817" max="3817" width="14" style="12" customWidth="1"/>
    <col min="3818" max="3818" width="1.7109375" style="12" customWidth="1"/>
    <col min="3819" max="4063" width="11.42578125" style="12"/>
    <col min="4064" max="4064" width="4.42578125" style="12" customWidth="1"/>
    <col min="4065" max="4065" width="11.42578125" style="12"/>
    <col min="4066" max="4066" width="17.5703125" style="12" customWidth="1"/>
    <col min="4067" max="4067" width="11.5703125" style="12" customWidth="1"/>
    <col min="4068" max="4071" width="11.42578125" style="12"/>
    <col min="4072" max="4072" width="22.5703125" style="12" customWidth="1"/>
    <col min="4073" max="4073" width="14" style="12" customWidth="1"/>
    <col min="4074" max="4074" width="1.7109375" style="12" customWidth="1"/>
    <col min="4075" max="4319" width="11.42578125" style="12"/>
    <col min="4320" max="4320" width="4.42578125" style="12" customWidth="1"/>
    <col min="4321" max="4321" width="11.42578125" style="12"/>
    <col min="4322" max="4322" width="17.5703125" style="12" customWidth="1"/>
    <col min="4323" max="4323" width="11.5703125" style="12" customWidth="1"/>
    <col min="4324" max="4327" width="11.42578125" style="12"/>
    <col min="4328" max="4328" width="22.5703125" style="12" customWidth="1"/>
    <col min="4329" max="4329" width="14" style="12" customWidth="1"/>
    <col min="4330" max="4330" width="1.7109375" style="12" customWidth="1"/>
    <col min="4331" max="4575" width="11.42578125" style="12"/>
    <col min="4576" max="4576" width="4.42578125" style="12" customWidth="1"/>
    <col min="4577" max="4577" width="11.42578125" style="12"/>
    <col min="4578" max="4578" width="17.5703125" style="12" customWidth="1"/>
    <col min="4579" max="4579" width="11.5703125" style="12" customWidth="1"/>
    <col min="4580" max="4583" width="11.42578125" style="12"/>
    <col min="4584" max="4584" width="22.5703125" style="12" customWidth="1"/>
    <col min="4585" max="4585" width="14" style="12" customWidth="1"/>
    <col min="4586" max="4586" width="1.7109375" style="12" customWidth="1"/>
    <col min="4587" max="4831" width="11.42578125" style="12"/>
    <col min="4832" max="4832" width="4.42578125" style="12" customWidth="1"/>
    <col min="4833" max="4833" width="11.42578125" style="12"/>
    <col min="4834" max="4834" width="17.5703125" style="12" customWidth="1"/>
    <col min="4835" max="4835" width="11.5703125" style="12" customWidth="1"/>
    <col min="4836" max="4839" width="11.42578125" style="12"/>
    <col min="4840" max="4840" width="22.5703125" style="12" customWidth="1"/>
    <col min="4841" max="4841" width="14" style="12" customWidth="1"/>
    <col min="4842" max="4842" width="1.7109375" style="12" customWidth="1"/>
    <col min="4843" max="5087" width="11.42578125" style="12"/>
    <col min="5088" max="5088" width="4.42578125" style="12" customWidth="1"/>
    <col min="5089" max="5089" width="11.42578125" style="12"/>
    <col min="5090" max="5090" width="17.5703125" style="12" customWidth="1"/>
    <col min="5091" max="5091" width="11.5703125" style="12" customWidth="1"/>
    <col min="5092" max="5095" width="11.42578125" style="12"/>
    <col min="5096" max="5096" width="22.5703125" style="12" customWidth="1"/>
    <col min="5097" max="5097" width="14" style="12" customWidth="1"/>
    <col min="5098" max="5098" width="1.7109375" style="12" customWidth="1"/>
    <col min="5099" max="5343" width="11.42578125" style="12"/>
    <col min="5344" max="5344" width="4.42578125" style="12" customWidth="1"/>
    <col min="5345" max="5345" width="11.42578125" style="12"/>
    <col min="5346" max="5346" width="17.5703125" style="12" customWidth="1"/>
    <col min="5347" max="5347" width="11.5703125" style="12" customWidth="1"/>
    <col min="5348" max="5351" width="11.42578125" style="12"/>
    <col min="5352" max="5352" width="22.5703125" style="12" customWidth="1"/>
    <col min="5353" max="5353" width="14" style="12" customWidth="1"/>
    <col min="5354" max="5354" width="1.7109375" style="12" customWidth="1"/>
    <col min="5355" max="5599" width="11.42578125" style="12"/>
    <col min="5600" max="5600" width="4.42578125" style="12" customWidth="1"/>
    <col min="5601" max="5601" width="11.42578125" style="12"/>
    <col min="5602" max="5602" width="17.5703125" style="12" customWidth="1"/>
    <col min="5603" max="5603" width="11.5703125" style="12" customWidth="1"/>
    <col min="5604" max="5607" width="11.42578125" style="12"/>
    <col min="5608" max="5608" width="22.5703125" style="12" customWidth="1"/>
    <col min="5609" max="5609" width="14" style="12" customWidth="1"/>
    <col min="5610" max="5610" width="1.7109375" style="12" customWidth="1"/>
    <col min="5611" max="5855" width="11.42578125" style="12"/>
    <col min="5856" max="5856" width="4.42578125" style="12" customWidth="1"/>
    <col min="5857" max="5857" width="11.42578125" style="12"/>
    <col min="5858" max="5858" width="17.5703125" style="12" customWidth="1"/>
    <col min="5859" max="5859" width="11.5703125" style="12" customWidth="1"/>
    <col min="5860" max="5863" width="11.42578125" style="12"/>
    <col min="5864" max="5864" width="22.5703125" style="12" customWidth="1"/>
    <col min="5865" max="5865" width="14" style="12" customWidth="1"/>
    <col min="5866" max="5866" width="1.7109375" style="12" customWidth="1"/>
    <col min="5867" max="6111" width="11.42578125" style="12"/>
    <col min="6112" max="6112" width="4.42578125" style="12" customWidth="1"/>
    <col min="6113" max="6113" width="11.42578125" style="12"/>
    <col min="6114" max="6114" width="17.5703125" style="12" customWidth="1"/>
    <col min="6115" max="6115" width="11.5703125" style="12" customWidth="1"/>
    <col min="6116" max="6119" width="11.42578125" style="12"/>
    <col min="6120" max="6120" width="22.5703125" style="12" customWidth="1"/>
    <col min="6121" max="6121" width="14" style="12" customWidth="1"/>
    <col min="6122" max="6122" width="1.7109375" style="12" customWidth="1"/>
    <col min="6123" max="6367" width="11.42578125" style="12"/>
    <col min="6368" max="6368" width="4.42578125" style="12" customWidth="1"/>
    <col min="6369" max="6369" width="11.42578125" style="12"/>
    <col min="6370" max="6370" width="17.5703125" style="12" customWidth="1"/>
    <col min="6371" max="6371" width="11.5703125" style="12" customWidth="1"/>
    <col min="6372" max="6375" width="11.42578125" style="12"/>
    <col min="6376" max="6376" width="22.5703125" style="12" customWidth="1"/>
    <col min="6377" max="6377" width="14" style="12" customWidth="1"/>
    <col min="6378" max="6378" width="1.7109375" style="12" customWidth="1"/>
    <col min="6379" max="6623" width="11.42578125" style="12"/>
    <col min="6624" max="6624" width="4.42578125" style="12" customWidth="1"/>
    <col min="6625" max="6625" width="11.42578125" style="12"/>
    <col min="6626" max="6626" width="17.5703125" style="12" customWidth="1"/>
    <col min="6627" max="6627" width="11.5703125" style="12" customWidth="1"/>
    <col min="6628" max="6631" width="11.42578125" style="12"/>
    <col min="6632" max="6632" width="22.5703125" style="12" customWidth="1"/>
    <col min="6633" max="6633" width="14" style="12" customWidth="1"/>
    <col min="6634" max="6634" width="1.7109375" style="12" customWidth="1"/>
    <col min="6635" max="6879" width="11.42578125" style="12"/>
    <col min="6880" max="6880" width="4.42578125" style="12" customWidth="1"/>
    <col min="6881" max="6881" width="11.42578125" style="12"/>
    <col min="6882" max="6882" width="17.5703125" style="12" customWidth="1"/>
    <col min="6883" max="6883" width="11.5703125" style="12" customWidth="1"/>
    <col min="6884" max="6887" width="11.42578125" style="12"/>
    <col min="6888" max="6888" width="22.5703125" style="12" customWidth="1"/>
    <col min="6889" max="6889" width="14" style="12" customWidth="1"/>
    <col min="6890" max="6890" width="1.7109375" style="12" customWidth="1"/>
    <col min="6891" max="7135" width="11.42578125" style="12"/>
    <col min="7136" max="7136" width="4.42578125" style="12" customWidth="1"/>
    <col min="7137" max="7137" width="11.42578125" style="12"/>
    <col min="7138" max="7138" width="17.5703125" style="12" customWidth="1"/>
    <col min="7139" max="7139" width="11.5703125" style="12" customWidth="1"/>
    <col min="7140" max="7143" width="11.42578125" style="12"/>
    <col min="7144" max="7144" width="22.5703125" style="12" customWidth="1"/>
    <col min="7145" max="7145" width="14" style="12" customWidth="1"/>
    <col min="7146" max="7146" width="1.7109375" style="12" customWidth="1"/>
    <col min="7147" max="7391" width="11.42578125" style="12"/>
    <col min="7392" max="7392" width="4.42578125" style="12" customWidth="1"/>
    <col min="7393" max="7393" width="11.42578125" style="12"/>
    <col min="7394" max="7394" width="17.5703125" style="12" customWidth="1"/>
    <col min="7395" max="7395" width="11.5703125" style="12" customWidth="1"/>
    <col min="7396" max="7399" width="11.42578125" style="12"/>
    <col min="7400" max="7400" width="22.5703125" style="12" customWidth="1"/>
    <col min="7401" max="7401" width="14" style="12" customWidth="1"/>
    <col min="7402" max="7402" width="1.7109375" style="12" customWidth="1"/>
    <col min="7403" max="7647" width="11.42578125" style="12"/>
    <col min="7648" max="7648" width="4.42578125" style="12" customWidth="1"/>
    <col min="7649" max="7649" width="11.42578125" style="12"/>
    <col min="7650" max="7650" width="17.5703125" style="12" customWidth="1"/>
    <col min="7651" max="7651" width="11.5703125" style="12" customWidth="1"/>
    <col min="7652" max="7655" width="11.42578125" style="12"/>
    <col min="7656" max="7656" width="22.5703125" style="12" customWidth="1"/>
    <col min="7657" max="7657" width="14" style="12" customWidth="1"/>
    <col min="7658" max="7658" width="1.7109375" style="12" customWidth="1"/>
    <col min="7659" max="7903" width="11.42578125" style="12"/>
    <col min="7904" max="7904" width="4.42578125" style="12" customWidth="1"/>
    <col min="7905" max="7905" width="11.42578125" style="12"/>
    <col min="7906" max="7906" width="17.5703125" style="12" customWidth="1"/>
    <col min="7907" max="7907" width="11.5703125" style="12" customWidth="1"/>
    <col min="7908" max="7911" width="11.42578125" style="12"/>
    <col min="7912" max="7912" width="22.5703125" style="12" customWidth="1"/>
    <col min="7913" max="7913" width="14" style="12" customWidth="1"/>
    <col min="7914" max="7914" width="1.7109375" style="12" customWidth="1"/>
    <col min="7915" max="8159" width="11.42578125" style="12"/>
    <col min="8160" max="8160" width="4.42578125" style="12" customWidth="1"/>
    <col min="8161" max="8161" width="11.42578125" style="12"/>
    <col min="8162" max="8162" width="17.5703125" style="12" customWidth="1"/>
    <col min="8163" max="8163" width="11.5703125" style="12" customWidth="1"/>
    <col min="8164" max="8167" width="11.42578125" style="12"/>
    <col min="8168" max="8168" width="22.5703125" style="12" customWidth="1"/>
    <col min="8169" max="8169" width="14" style="12" customWidth="1"/>
    <col min="8170" max="8170" width="1.7109375" style="12" customWidth="1"/>
    <col min="8171" max="8415" width="11.42578125" style="12"/>
    <col min="8416" max="8416" width="4.42578125" style="12" customWidth="1"/>
    <col min="8417" max="8417" width="11.42578125" style="12"/>
    <col min="8418" max="8418" width="17.5703125" style="12" customWidth="1"/>
    <col min="8419" max="8419" width="11.5703125" style="12" customWidth="1"/>
    <col min="8420" max="8423" width="11.42578125" style="12"/>
    <col min="8424" max="8424" width="22.5703125" style="12" customWidth="1"/>
    <col min="8425" max="8425" width="14" style="12" customWidth="1"/>
    <col min="8426" max="8426" width="1.7109375" style="12" customWidth="1"/>
    <col min="8427" max="8671" width="11.42578125" style="12"/>
    <col min="8672" max="8672" width="4.42578125" style="12" customWidth="1"/>
    <col min="8673" max="8673" width="11.42578125" style="12"/>
    <col min="8674" max="8674" width="17.5703125" style="12" customWidth="1"/>
    <col min="8675" max="8675" width="11.5703125" style="12" customWidth="1"/>
    <col min="8676" max="8679" width="11.42578125" style="12"/>
    <col min="8680" max="8680" width="22.5703125" style="12" customWidth="1"/>
    <col min="8681" max="8681" width="14" style="12" customWidth="1"/>
    <col min="8682" max="8682" width="1.7109375" style="12" customWidth="1"/>
    <col min="8683" max="8927" width="11.42578125" style="12"/>
    <col min="8928" max="8928" width="4.42578125" style="12" customWidth="1"/>
    <col min="8929" max="8929" width="11.42578125" style="12"/>
    <col min="8930" max="8930" width="17.5703125" style="12" customWidth="1"/>
    <col min="8931" max="8931" width="11.5703125" style="12" customWidth="1"/>
    <col min="8932" max="8935" width="11.42578125" style="12"/>
    <col min="8936" max="8936" width="22.5703125" style="12" customWidth="1"/>
    <col min="8937" max="8937" width="14" style="12" customWidth="1"/>
    <col min="8938" max="8938" width="1.7109375" style="12" customWidth="1"/>
    <col min="8939" max="9183" width="11.42578125" style="12"/>
    <col min="9184" max="9184" width="4.42578125" style="12" customWidth="1"/>
    <col min="9185" max="9185" width="11.42578125" style="12"/>
    <col min="9186" max="9186" width="17.5703125" style="12" customWidth="1"/>
    <col min="9187" max="9187" width="11.5703125" style="12" customWidth="1"/>
    <col min="9188" max="9191" width="11.42578125" style="12"/>
    <col min="9192" max="9192" width="22.5703125" style="12" customWidth="1"/>
    <col min="9193" max="9193" width="14" style="12" customWidth="1"/>
    <col min="9194" max="9194" width="1.7109375" style="12" customWidth="1"/>
    <col min="9195" max="9439" width="11.42578125" style="12"/>
    <col min="9440" max="9440" width="4.42578125" style="12" customWidth="1"/>
    <col min="9441" max="9441" width="11.42578125" style="12"/>
    <col min="9442" max="9442" width="17.5703125" style="12" customWidth="1"/>
    <col min="9443" max="9443" width="11.5703125" style="12" customWidth="1"/>
    <col min="9444" max="9447" width="11.42578125" style="12"/>
    <col min="9448" max="9448" width="22.5703125" style="12" customWidth="1"/>
    <col min="9449" max="9449" width="14" style="12" customWidth="1"/>
    <col min="9450" max="9450" width="1.7109375" style="12" customWidth="1"/>
    <col min="9451" max="9695" width="11.42578125" style="12"/>
    <col min="9696" max="9696" width="4.42578125" style="12" customWidth="1"/>
    <col min="9697" max="9697" width="11.42578125" style="12"/>
    <col min="9698" max="9698" width="17.5703125" style="12" customWidth="1"/>
    <col min="9699" max="9699" width="11.5703125" style="12" customWidth="1"/>
    <col min="9700" max="9703" width="11.42578125" style="12"/>
    <col min="9704" max="9704" width="22.5703125" style="12" customWidth="1"/>
    <col min="9705" max="9705" width="14" style="12" customWidth="1"/>
    <col min="9706" max="9706" width="1.7109375" style="12" customWidth="1"/>
    <col min="9707" max="9951" width="11.42578125" style="12"/>
    <col min="9952" max="9952" width="4.42578125" style="12" customWidth="1"/>
    <col min="9953" max="9953" width="11.42578125" style="12"/>
    <col min="9954" max="9954" width="17.5703125" style="12" customWidth="1"/>
    <col min="9955" max="9955" width="11.5703125" style="12" customWidth="1"/>
    <col min="9956" max="9959" width="11.42578125" style="12"/>
    <col min="9960" max="9960" width="22.5703125" style="12" customWidth="1"/>
    <col min="9961" max="9961" width="14" style="12" customWidth="1"/>
    <col min="9962" max="9962" width="1.7109375" style="12" customWidth="1"/>
    <col min="9963" max="10207" width="11.42578125" style="12"/>
    <col min="10208" max="10208" width="4.42578125" style="12" customWidth="1"/>
    <col min="10209" max="10209" width="11.42578125" style="12"/>
    <col min="10210" max="10210" width="17.5703125" style="12" customWidth="1"/>
    <col min="10211" max="10211" width="11.5703125" style="12" customWidth="1"/>
    <col min="10212" max="10215" width="11.42578125" style="12"/>
    <col min="10216" max="10216" width="22.5703125" style="12" customWidth="1"/>
    <col min="10217" max="10217" width="14" style="12" customWidth="1"/>
    <col min="10218" max="10218" width="1.7109375" style="12" customWidth="1"/>
    <col min="10219" max="10463" width="11.42578125" style="12"/>
    <col min="10464" max="10464" width="4.42578125" style="12" customWidth="1"/>
    <col min="10465" max="10465" width="11.42578125" style="12"/>
    <col min="10466" max="10466" width="17.5703125" style="12" customWidth="1"/>
    <col min="10467" max="10467" width="11.5703125" style="12" customWidth="1"/>
    <col min="10468" max="10471" width="11.42578125" style="12"/>
    <col min="10472" max="10472" width="22.5703125" style="12" customWidth="1"/>
    <col min="10473" max="10473" width="14" style="12" customWidth="1"/>
    <col min="10474" max="10474" width="1.7109375" style="12" customWidth="1"/>
    <col min="10475" max="10719" width="11.42578125" style="12"/>
    <col min="10720" max="10720" width="4.42578125" style="12" customWidth="1"/>
    <col min="10721" max="10721" width="11.42578125" style="12"/>
    <col min="10722" max="10722" width="17.5703125" style="12" customWidth="1"/>
    <col min="10723" max="10723" width="11.5703125" style="12" customWidth="1"/>
    <col min="10724" max="10727" width="11.42578125" style="12"/>
    <col min="10728" max="10728" width="22.5703125" style="12" customWidth="1"/>
    <col min="10729" max="10729" width="14" style="12" customWidth="1"/>
    <col min="10730" max="10730" width="1.7109375" style="12" customWidth="1"/>
    <col min="10731" max="10975" width="11.42578125" style="12"/>
    <col min="10976" max="10976" width="4.42578125" style="12" customWidth="1"/>
    <col min="10977" max="10977" width="11.42578125" style="12"/>
    <col min="10978" max="10978" width="17.5703125" style="12" customWidth="1"/>
    <col min="10979" max="10979" width="11.5703125" style="12" customWidth="1"/>
    <col min="10980" max="10983" width="11.42578125" style="12"/>
    <col min="10984" max="10984" width="22.5703125" style="12" customWidth="1"/>
    <col min="10985" max="10985" width="14" style="12" customWidth="1"/>
    <col min="10986" max="10986" width="1.7109375" style="12" customWidth="1"/>
    <col min="10987" max="11231" width="11.42578125" style="12"/>
    <col min="11232" max="11232" width="4.42578125" style="12" customWidth="1"/>
    <col min="11233" max="11233" width="11.42578125" style="12"/>
    <col min="11234" max="11234" width="17.5703125" style="12" customWidth="1"/>
    <col min="11235" max="11235" width="11.5703125" style="12" customWidth="1"/>
    <col min="11236" max="11239" width="11.42578125" style="12"/>
    <col min="11240" max="11240" width="22.5703125" style="12" customWidth="1"/>
    <col min="11241" max="11241" width="14" style="12" customWidth="1"/>
    <col min="11242" max="11242" width="1.7109375" style="12" customWidth="1"/>
    <col min="11243" max="11487" width="11.42578125" style="12"/>
    <col min="11488" max="11488" width="4.42578125" style="12" customWidth="1"/>
    <col min="11489" max="11489" width="11.42578125" style="12"/>
    <col min="11490" max="11490" width="17.5703125" style="12" customWidth="1"/>
    <col min="11491" max="11491" width="11.5703125" style="12" customWidth="1"/>
    <col min="11492" max="11495" width="11.42578125" style="12"/>
    <col min="11496" max="11496" width="22.5703125" style="12" customWidth="1"/>
    <col min="11497" max="11497" width="14" style="12" customWidth="1"/>
    <col min="11498" max="11498" width="1.7109375" style="12" customWidth="1"/>
    <col min="11499" max="11743" width="11.42578125" style="12"/>
    <col min="11744" max="11744" width="4.42578125" style="12" customWidth="1"/>
    <col min="11745" max="11745" width="11.42578125" style="12"/>
    <col min="11746" max="11746" width="17.5703125" style="12" customWidth="1"/>
    <col min="11747" max="11747" width="11.5703125" style="12" customWidth="1"/>
    <col min="11748" max="11751" width="11.42578125" style="12"/>
    <col min="11752" max="11752" width="22.5703125" style="12" customWidth="1"/>
    <col min="11753" max="11753" width="14" style="12" customWidth="1"/>
    <col min="11754" max="11754" width="1.7109375" style="12" customWidth="1"/>
    <col min="11755" max="11999" width="11.42578125" style="12"/>
    <col min="12000" max="12000" width="4.42578125" style="12" customWidth="1"/>
    <col min="12001" max="12001" width="11.42578125" style="12"/>
    <col min="12002" max="12002" width="17.5703125" style="12" customWidth="1"/>
    <col min="12003" max="12003" width="11.5703125" style="12" customWidth="1"/>
    <col min="12004" max="12007" width="11.42578125" style="12"/>
    <col min="12008" max="12008" width="22.5703125" style="12" customWidth="1"/>
    <col min="12009" max="12009" width="14" style="12" customWidth="1"/>
    <col min="12010" max="12010" width="1.7109375" style="12" customWidth="1"/>
    <col min="12011" max="12255" width="11.42578125" style="12"/>
    <col min="12256" max="12256" width="4.42578125" style="12" customWidth="1"/>
    <col min="12257" max="12257" width="11.42578125" style="12"/>
    <col min="12258" max="12258" width="17.5703125" style="12" customWidth="1"/>
    <col min="12259" max="12259" width="11.5703125" style="12" customWidth="1"/>
    <col min="12260" max="12263" width="11.42578125" style="12"/>
    <col min="12264" max="12264" width="22.5703125" style="12" customWidth="1"/>
    <col min="12265" max="12265" width="14" style="12" customWidth="1"/>
    <col min="12266" max="12266" width="1.7109375" style="12" customWidth="1"/>
    <col min="12267" max="12511" width="11.42578125" style="12"/>
    <col min="12512" max="12512" width="4.42578125" style="12" customWidth="1"/>
    <col min="12513" max="12513" width="11.42578125" style="12"/>
    <col min="12514" max="12514" width="17.5703125" style="12" customWidth="1"/>
    <col min="12515" max="12515" width="11.5703125" style="12" customWidth="1"/>
    <col min="12516" max="12519" width="11.42578125" style="12"/>
    <col min="12520" max="12520" width="22.5703125" style="12" customWidth="1"/>
    <col min="12521" max="12521" width="14" style="12" customWidth="1"/>
    <col min="12522" max="12522" width="1.7109375" style="12" customWidth="1"/>
    <col min="12523" max="12767" width="11.42578125" style="12"/>
    <col min="12768" max="12768" width="4.42578125" style="12" customWidth="1"/>
    <col min="12769" max="12769" width="11.42578125" style="12"/>
    <col min="12770" max="12770" width="17.5703125" style="12" customWidth="1"/>
    <col min="12771" max="12771" width="11.5703125" style="12" customWidth="1"/>
    <col min="12772" max="12775" width="11.42578125" style="12"/>
    <col min="12776" max="12776" width="22.5703125" style="12" customWidth="1"/>
    <col min="12777" max="12777" width="14" style="12" customWidth="1"/>
    <col min="12778" max="12778" width="1.7109375" style="12" customWidth="1"/>
    <col min="12779" max="13023" width="11.42578125" style="12"/>
    <col min="13024" max="13024" width="4.42578125" style="12" customWidth="1"/>
    <col min="13025" max="13025" width="11.42578125" style="12"/>
    <col min="13026" max="13026" width="17.5703125" style="12" customWidth="1"/>
    <col min="13027" max="13027" width="11.5703125" style="12" customWidth="1"/>
    <col min="13028" max="13031" width="11.42578125" style="12"/>
    <col min="13032" max="13032" width="22.5703125" style="12" customWidth="1"/>
    <col min="13033" max="13033" width="14" style="12" customWidth="1"/>
    <col min="13034" max="13034" width="1.7109375" style="12" customWidth="1"/>
    <col min="13035" max="13279" width="11.42578125" style="12"/>
    <col min="13280" max="13280" width="4.42578125" style="12" customWidth="1"/>
    <col min="13281" max="13281" width="11.42578125" style="12"/>
    <col min="13282" max="13282" width="17.5703125" style="12" customWidth="1"/>
    <col min="13283" max="13283" width="11.5703125" style="12" customWidth="1"/>
    <col min="13284" max="13287" width="11.42578125" style="12"/>
    <col min="13288" max="13288" width="22.5703125" style="12" customWidth="1"/>
    <col min="13289" max="13289" width="14" style="12" customWidth="1"/>
    <col min="13290" max="13290" width="1.7109375" style="12" customWidth="1"/>
    <col min="13291" max="13535" width="11.42578125" style="12"/>
    <col min="13536" max="13536" width="4.42578125" style="12" customWidth="1"/>
    <col min="13537" max="13537" width="11.42578125" style="12"/>
    <col min="13538" max="13538" width="17.5703125" style="12" customWidth="1"/>
    <col min="13539" max="13539" width="11.5703125" style="12" customWidth="1"/>
    <col min="13540" max="13543" width="11.42578125" style="12"/>
    <col min="13544" max="13544" width="22.5703125" style="12" customWidth="1"/>
    <col min="13545" max="13545" width="14" style="12" customWidth="1"/>
    <col min="13546" max="13546" width="1.7109375" style="12" customWidth="1"/>
    <col min="13547" max="13791" width="11.42578125" style="12"/>
    <col min="13792" max="13792" width="4.42578125" style="12" customWidth="1"/>
    <col min="13793" max="13793" width="11.42578125" style="12"/>
    <col min="13794" max="13794" width="17.5703125" style="12" customWidth="1"/>
    <col min="13795" max="13795" width="11.5703125" style="12" customWidth="1"/>
    <col min="13796" max="13799" width="11.42578125" style="12"/>
    <col min="13800" max="13800" width="22.5703125" style="12" customWidth="1"/>
    <col min="13801" max="13801" width="14" style="12" customWidth="1"/>
    <col min="13802" max="13802" width="1.7109375" style="12" customWidth="1"/>
    <col min="13803" max="14047" width="11.42578125" style="12"/>
    <col min="14048" max="14048" width="4.42578125" style="12" customWidth="1"/>
    <col min="14049" max="14049" width="11.42578125" style="12"/>
    <col min="14050" max="14050" width="17.5703125" style="12" customWidth="1"/>
    <col min="14051" max="14051" width="11.5703125" style="12" customWidth="1"/>
    <col min="14052" max="14055" width="11.42578125" style="12"/>
    <col min="14056" max="14056" width="22.5703125" style="12" customWidth="1"/>
    <col min="14057" max="14057" width="14" style="12" customWidth="1"/>
    <col min="14058" max="14058" width="1.7109375" style="12" customWidth="1"/>
    <col min="14059" max="14303" width="11.42578125" style="12"/>
    <col min="14304" max="14304" width="4.42578125" style="12" customWidth="1"/>
    <col min="14305" max="14305" width="11.42578125" style="12"/>
    <col min="14306" max="14306" width="17.5703125" style="12" customWidth="1"/>
    <col min="14307" max="14307" width="11.5703125" style="12" customWidth="1"/>
    <col min="14308" max="14311" width="11.42578125" style="12"/>
    <col min="14312" max="14312" width="22.5703125" style="12" customWidth="1"/>
    <col min="14313" max="14313" width="14" style="12" customWidth="1"/>
    <col min="14314" max="14314" width="1.7109375" style="12" customWidth="1"/>
    <col min="14315" max="14559" width="11.42578125" style="12"/>
    <col min="14560" max="14560" width="4.42578125" style="12" customWidth="1"/>
    <col min="14561" max="14561" width="11.42578125" style="12"/>
    <col min="14562" max="14562" width="17.5703125" style="12" customWidth="1"/>
    <col min="14563" max="14563" width="11.5703125" style="12" customWidth="1"/>
    <col min="14564" max="14567" width="11.42578125" style="12"/>
    <col min="14568" max="14568" width="22.5703125" style="12" customWidth="1"/>
    <col min="14569" max="14569" width="14" style="12" customWidth="1"/>
    <col min="14570" max="14570" width="1.7109375" style="12" customWidth="1"/>
    <col min="14571" max="14815" width="11.42578125" style="12"/>
    <col min="14816" max="14816" width="4.42578125" style="12" customWidth="1"/>
    <col min="14817" max="14817" width="11.42578125" style="12"/>
    <col min="14818" max="14818" width="17.5703125" style="12" customWidth="1"/>
    <col min="14819" max="14819" width="11.5703125" style="12" customWidth="1"/>
    <col min="14820" max="14823" width="11.42578125" style="12"/>
    <col min="14824" max="14824" width="22.5703125" style="12" customWidth="1"/>
    <col min="14825" max="14825" width="14" style="12" customWidth="1"/>
    <col min="14826" max="14826" width="1.7109375" style="12" customWidth="1"/>
    <col min="14827" max="15071" width="11.42578125" style="12"/>
    <col min="15072" max="15072" width="4.42578125" style="12" customWidth="1"/>
    <col min="15073" max="15073" width="11.42578125" style="12"/>
    <col min="15074" max="15074" width="17.5703125" style="12" customWidth="1"/>
    <col min="15075" max="15075" width="11.5703125" style="12" customWidth="1"/>
    <col min="15076" max="15079" width="11.42578125" style="12"/>
    <col min="15080" max="15080" width="22.5703125" style="12" customWidth="1"/>
    <col min="15081" max="15081" width="14" style="12" customWidth="1"/>
    <col min="15082" max="15082" width="1.7109375" style="12" customWidth="1"/>
    <col min="15083" max="15327" width="11.42578125" style="12"/>
    <col min="15328" max="15328" width="4.42578125" style="12" customWidth="1"/>
    <col min="15329" max="15329" width="11.42578125" style="12"/>
    <col min="15330" max="15330" width="17.5703125" style="12" customWidth="1"/>
    <col min="15331" max="15331" width="11.5703125" style="12" customWidth="1"/>
    <col min="15332" max="15335" width="11.42578125" style="12"/>
    <col min="15336" max="15336" width="22.5703125" style="12" customWidth="1"/>
    <col min="15337" max="15337" width="14" style="12" customWidth="1"/>
    <col min="15338" max="15338" width="1.7109375" style="12" customWidth="1"/>
    <col min="15339" max="15583" width="11.42578125" style="12"/>
    <col min="15584" max="15584" width="4.42578125" style="12" customWidth="1"/>
    <col min="15585" max="15585" width="11.42578125" style="12"/>
    <col min="15586" max="15586" width="17.5703125" style="12" customWidth="1"/>
    <col min="15587" max="15587" width="11.5703125" style="12" customWidth="1"/>
    <col min="15588" max="15591" width="11.42578125" style="12"/>
    <col min="15592" max="15592" width="22.5703125" style="12" customWidth="1"/>
    <col min="15593" max="15593" width="14" style="12" customWidth="1"/>
    <col min="15594" max="15594" width="1.7109375" style="12" customWidth="1"/>
    <col min="15595" max="15839" width="11.42578125" style="12"/>
    <col min="15840" max="15840" width="4.42578125" style="12" customWidth="1"/>
    <col min="15841" max="15841" width="11.42578125" style="12"/>
    <col min="15842" max="15842" width="17.5703125" style="12" customWidth="1"/>
    <col min="15843" max="15843" width="11.5703125" style="12" customWidth="1"/>
    <col min="15844" max="15847" width="11.42578125" style="12"/>
    <col min="15848" max="15848" width="22.5703125" style="12" customWidth="1"/>
    <col min="15849" max="15849" width="14" style="12" customWidth="1"/>
    <col min="15850" max="15850" width="1.7109375" style="12" customWidth="1"/>
    <col min="15851" max="16095" width="11.42578125" style="12"/>
    <col min="16096" max="16096" width="4.42578125" style="12" customWidth="1"/>
    <col min="16097" max="16097" width="11.42578125" style="12"/>
    <col min="16098" max="16098" width="17.5703125" style="12" customWidth="1"/>
    <col min="16099" max="16099" width="11.5703125" style="12" customWidth="1"/>
    <col min="16100" max="16103" width="11.42578125" style="12"/>
    <col min="16104" max="16104" width="22.5703125" style="12" customWidth="1"/>
    <col min="16105" max="16105" width="21.5703125" style="12" bestFit="1" customWidth="1"/>
    <col min="16106" max="16106" width="1.7109375" style="12" customWidth="1"/>
    <col min="16107" max="16384" width="11.42578125" style="12"/>
  </cols>
  <sheetData>
    <row r="1" spans="2:10 16102:16105" ht="18" customHeight="1" thickBot="1" x14ac:dyDescent="0.25"/>
    <row r="2" spans="2:10 16102:16105" ht="19.5" customHeight="1" x14ac:dyDescent="0.2">
      <c r="B2" s="13"/>
      <c r="C2" s="14"/>
      <c r="D2" s="15" t="s">
        <v>16</v>
      </c>
      <c r="E2" s="16"/>
      <c r="F2" s="16"/>
      <c r="G2" s="16"/>
      <c r="H2" s="16"/>
      <c r="I2" s="17"/>
      <c r="J2" s="18" t="s">
        <v>17</v>
      </c>
    </row>
    <row r="3" spans="2:10 16102:16105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 16102:16105" x14ac:dyDescent="0.2">
      <c r="B4" s="19"/>
      <c r="C4" s="20"/>
      <c r="E4" s="16"/>
      <c r="F4" s="16"/>
      <c r="G4" s="16"/>
      <c r="H4" s="16"/>
      <c r="I4" s="17"/>
      <c r="J4" s="18" t="s">
        <v>18</v>
      </c>
    </row>
    <row r="5" spans="2:10 16102:16105" x14ac:dyDescent="0.2">
      <c r="B5" s="19"/>
      <c r="C5" s="20"/>
      <c r="D5" s="88" t="s">
        <v>19</v>
      </c>
      <c r="E5" s="89"/>
      <c r="F5" s="89"/>
      <c r="G5" s="89"/>
      <c r="H5" s="89"/>
      <c r="I5" s="90"/>
      <c r="J5" s="25"/>
      <c r="WUH5" s="26"/>
    </row>
    <row r="6" spans="2:10 16102:16105" ht="13.5" thickBot="1" x14ac:dyDescent="0.25">
      <c r="B6" s="27"/>
      <c r="C6" s="28"/>
      <c r="D6" s="21"/>
      <c r="E6" s="22"/>
      <c r="F6" s="22"/>
      <c r="G6" s="22"/>
      <c r="H6" s="22"/>
      <c r="I6" s="23"/>
      <c r="J6" s="24"/>
      <c r="WUI6" s="12" t="s">
        <v>20</v>
      </c>
      <c r="WUJ6" s="12" t="s">
        <v>21</v>
      </c>
      <c r="WUK6" s="29">
        <f ca="1">+TODAY()</f>
        <v>45131</v>
      </c>
    </row>
    <row r="7" spans="2:10 16102:16105" x14ac:dyDescent="0.2">
      <c r="B7" s="30"/>
      <c r="J7" s="31"/>
    </row>
    <row r="8" spans="2:10 16102:16105" x14ac:dyDescent="0.2">
      <c r="B8" s="30"/>
      <c r="J8" s="31"/>
    </row>
    <row r="9" spans="2:10 16102:16105" x14ac:dyDescent="0.2">
      <c r="B9" s="30"/>
      <c r="C9" s="32" t="s">
        <v>22</v>
      </c>
      <c r="D9" s="29"/>
      <c r="E9" s="26"/>
      <c r="J9" s="31"/>
    </row>
    <row r="10" spans="2:10 16102:16105" x14ac:dyDescent="0.2">
      <c r="B10" s="30"/>
      <c r="C10" s="32"/>
      <c r="J10" s="31"/>
    </row>
    <row r="11" spans="2:10 16102:16105" x14ac:dyDescent="0.2">
      <c r="B11" s="30"/>
      <c r="C11" s="32" t="s">
        <v>241</v>
      </c>
      <c r="J11" s="31"/>
    </row>
    <row r="12" spans="2:10 16102:16105" x14ac:dyDescent="0.2">
      <c r="B12" s="30"/>
      <c r="C12" s="32" t="s">
        <v>243</v>
      </c>
      <c r="J12" s="31"/>
    </row>
    <row r="13" spans="2:10 16102:16105" x14ac:dyDescent="0.2">
      <c r="B13" s="30"/>
      <c r="J13" s="31"/>
    </row>
    <row r="14" spans="2:10 16102:16105" x14ac:dyDescent="0.2">
      <c r="B14" s="30"/>
      <c r="C14" s="12" t="s">
        <v>23</v>
      </c>
      <c r="J14" s="31"/>
    </row>
    <row r="15" spans="2:10 16102:16105" x14ac:dyDescent="0.2">
      <c r="B15" s="30"/>
      <c r="C15" s="33"/>
      <c r="J15" s="31"/>
    </row>
    <row r="16" spans="2:10 16102:16105" x14ac:dyDescent="0.2">
      <c r="B16" s="30"/>
      <c r="C16" s="34" t="s">
        <v>24</v>
      </c>
      <c r="D16" s="26"/>
      <c r="H16" s="35" t="s">
        <v>25</v>
      </c>
      <c r="I16" s="35" t="s">
        <v>26</v>
      </c>
      <c r="J16" s="31"/>
    </row>
    <row r="17" spans="2:10" x14ac:dyDescent="0.2">
      <c r="B17" s="30"/>
      <c r="C17" s="32" t="s">
        <v>27</v>
      </c>
      <c r="D17" s="32"/>
      <c r="E17" s="32"/>
      <c r="F17" s="32"/>
      <c r="H17" s="36">
        <v>107</v>
      </c>
      <c r="I17" s="37">
        <v>6400812</v>
      </c>
      <c r="J17" s="31"/>
    </row>
    <row r="18" spans="2:10" x14ac:dyDescent="0.2">
      <c r="B18" s="30"/>
      <c r="C18" s="12" t="s">
        <v>28</v>
      </c>
      <c r="H18" s="38">
        <v>8</v>
      </c>
      <c r="I18" s="39">
        <v>1046471</v>
      </c>
      <c r="J18" s="31"/>
    </row>
    <row r="19" spans="2:10" x14ac:dyDescent="0.2">
      <c r="B19" s="30"/>
      <c r="C19" s="12" t="s">
        <v>29</v>
      </c>
      <c r="H19" s="38">
        <v>98</v>
      </c>
      <c r="I19" s="39">
        <v>5350941</v>
      </c>
      <c r="J19" s="31"/>
    </row>
    <row r="20" spans="2:10" x14ac:dyDescent="0.2">
      <c r="B20" s="30"/>
      <c r="C20" s="12" t="s">
        <v>30</v>
      </c>
      <c r="H20" s="38">
        <v>1</v>
      </c>
      <c r="I20" s="39">
        <v>3400</v>
      </c>
      <c r="J20" s="31"/>
    </row>
    <row r="21" spans="2:10" x14ac:dyDescent="0.2">
      <c r="B21" s="30"/>
      <c r="C21" s="12" t="s">
        <v>31</v>
      </c>
      <c r="H21" s="40">
        <v>0</v>
      </c>
      <c r="I21" s="41">
        <v>0</v>
      </c>
      <c r="J21" s="31"/>
    </row>
    <row r="22" spans="2:10" x14ac:dyDescent="0.2">
      <c r="B22" s="30"/>
      <c r="C22" s="32" t="s">
        <v>32</v>
      </c>
      <c r="D22" s="32"/>
      <c r="E22" s="32"/>
      <c r="F22" s="32"/>
      <c r="H22" s="38">
        <f>SUM(H18:H21)</f>
        <v>107</v>
      </c>
      <c r="I22" s="37">
        <f>(I18+I19+I20+I21)</f>
        <v>6400812</v>
      </c>
      <c r="J22" s="31"/>
    </row>
    <row r="23" spans="2:10" ht="13.5" thickBot="1" x14ac:dyDescent="0.25">
      <c r="B23" s="30"/>
      <c r="C23" s="32"/>
      <c r="D23" s="32"/>
      <c r="H23" s="42"/>
      <c r="I23" s="43"/>
      <c r="J23" s="31"/>
    </row>
    <row r="24" spans="2:10" ht="13.5" thickTop="1" x14ac:dyDescent="0.2">
      <c r="B24" s="30"/>
      <c r="C24" s="32"/>
      <c r="D24" s="32"/>
      <c r="H24" s="44"/>
      <c r="I24" s="45"/>
      <c r="J24" s="31"/>
    </row>
    <row r="25" spans="2:10" x14ac:dyDescent="0.2">
      <c r="B25" s="30"/>
      <c r="C25" s="32"/>
      <c r="D25" s="32"/>
      <c r="H25" s="44"/>
      <c r="I25" s="45"/>
      <c r="J25" s="31"/>
    </row>
    <row r="26" spans="2:10" x14ac:dyDescent="0.2">
      <c r="B26" s="30"/>
      <c r="C26" s="32"/>
      <c r="D26" s="32"/>
      <c r="H26" s="44"/>
      <c r="I26" s="45"/>
      <c r="J26" s="31"/>
    </row>
    <row r="27" spans="2:10" x14ac:dyDescent="0.2">
      <c r="B27" s="30"/>
      <c r="G27" s="44"/>
      <c r="H27" s="44"/>
      <c r="I27" s="44"/>
      <c r="J27" s="31"/>
    </row>
    <row r="28" spans="2:10" ht="13.5" thickBot="1" x14ac:dyDescent="0.25">
      <c r="B28" s="30"/>
      <c r="C28" s="46"/>
      <c r="D28" s="46"/>
      <c r="G28" s="46" t="s">
        <v>33</v>
      </c>
      <c r="H28" s="47"/>
      <c r="I28" s="44"/>
      <c r="J28" s="31"/>
    </row>
    <row r="29" spans="2:10" x14ac:dyDescent="0.2">
      <c r="B29" s="30"/>
      <c r="C29" s="48" t="s">
        <v>34</v>
      </c>
      <c r="D29" s="48"/>
      <c r="G29" s="48" t="s">
        <v>35</v>
      </c>
      <c r="H29" s="44"/>
      <c r="I29" s="44"/>
      <c r="J29" s="31"/>
    </row>
    <row r="30" spans="2:10" ht="18.75" customHeight="1" thickBot="1" x14ac:dyDescent="0.25">
      <c r="B30" s="49"/>
      <c r="C30" s="50"/>
      <c r="D30" s="50"/>
      <c r="E30" s="50"/>
      <c r="F30" s="50"/>
      <c r="G30" s="47"/>
      <c r="H30" s="47"/>
      <c r="I30" s="47"/>
      <c r="J30" s="51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Andrea Santa</dc:creator>
  <cp:lastModifiedBy>Geraldine Valencia Zambrano</cp:lastModifiedBy>
  <cp:lastPrinted>2023-07-21T15:47:27Z</cp:lastPrinted>
  <dcterms:created xsi:type="dcterms:W3CDTF">2023-07-19T20:00:54Z</dcterms:created>
  <dcterms:modified xsi:type="dcterms:W3CDTF">2023-07-24T16:14:41Z</dcterms:modified>
</cp:coreProperties>
</file>