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380054_FUNDACION HOSPITAL SAN JOSE (BUGA)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FACTURA'!$A$1:$AT$78</definedName>
    <definedName name="_xlnm._FilterDatabase" localSheetId="0" hidden="1">'INFO IPS'!$A$2:$K$79</definedName>
  </definedNames>
  <calcPr calcId="152511"/>
  <pivotCaches>
    <pivotCache cacheId="3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 l="1"/>
  <c r="I25" i="4" l="1"/>
  <c r="H25" i="4"/>
  <c r="H30" i="4" l="1"/>
  <c r="J1" i="1"/>
</calcChain>
</file>

<file path=xl/sharedStrings.xml><?xml version="1.0" encoding="utf-8"?>
<sst xmlns="http://schemas.openxmlformats.org/spreadsheetml/2006/main" count="1019" uniqueCount="268">
  <si>
    <t>NIT</t>
  </si>
  <si>
    <t>ENTIDAD</t>
  </si>
  <si>
    <t>TIPO DE CREDITO</t>
  </si>
  <si>
    <t xml:space="preserve">REGIMEN </t>
  </si>
  <si>
    <t>FUENTE</t>
  </si>
  <si>
    <t>FACTURA</t>
  </si>
  <si>
    <t>FECHA EMISIÓN</t>
  </si>
  <si>
    <t>ENVIO</t>
  </si>
  <si>
    <t>VALOR INI</t>
  </si>
  <si>
    <t>SALDO A CORTE</t>
  </si>
  <si>
    <t xml:space="preserve">EDAD MORA SEPARA CTE </t>
  </si>
  <si>
    <t>CAJA DE COMPENSACION FAMILIAR  DEL VALLE DEL CAUCA</t>
  </si>
  <si>
    <t>REGIMEN CONTRIBUTIVO</t>
  </si>
  <si>
    <t>FV</t>
  </si>
  <si>
    <t>FA320180</t>
  </si>
  <si>
    <t>151 A 180</t>
  </si>
  <si>
    <t>FA325705</t>
  </si>
  <si>
    <t>FA333268</t>
  </si>
  <si>
    <t>FA333270</t>
  </si>
  <si>
    <t>FA333398</t>
  </si>
  <si>
    <t>CTE</t>
  </si>
  <si>
    <t>FA336569</t>
  </si>
  <si>
    <t>121 A 150</t>
  </si>
  <si>
    <t>FA343003</t>
  </si>
  <si>
    <t>FA355259</t>
  </si>
  <si>
    <t>91 A 120</t>
  </si>
  <si>
    <t>FA355340</t>
  </si>
  <si>
    <t>FA355475</t>
  </si>
  <si>
    <t>FA356907</t>
  </si>
  <si>
    <t>FA357461</t>
  </si>
  <si>
    <t>FA363038</t>
  </si>
  <si>
    <t>FA364615</t>
  </si>
  <si>
    <t>FA364627</t>
  </si>
  <si>
    <t>FA367079</t>
  </si>
  <si>
    <t>FA368002</t>
  </si>
  <si>
    <t>FA370213</t>
  </si>
  <si>
    <t>FA371138</t>
  </si>
  <si>
    <t>FA374129</t>
  </si>
  <si>
    <t>61 A 90</t>
  </si>
  <si>
    <t>FA374413</t>
  </si>
  <si>
    <t>FA375111</t>
  </si>
  <si>
    <t>FA375195</t>
  </si>
  <si>
    <t>FA375723</t>
  </si>
  <si>
    <t>FA379512</t>
  </si>
  <si>
    <t>FA379514</t>
  </si>
  <si>
    <t>FA382085</t>
  </si>
  <si>
    <t>FA385832</t>
  </si>
  <si>
    <t>FA388163</t>
  </si>
  <si>
    <t>FA390073</t>
  </si>
  <si>
    <t>FA390468</t>
  </si>
  <si>
    <t>REGIMEN SUBSIDIADO</t>
  </si>
  <si>
    <t>FA395908</t>
  </si>
  <si>
    <t>31 A 60</t>
  </si>
  <si>
    <t>FA396994</t>
  </si>
  <si>
    <t>FA397058</t>
  </si>
  <si>
    <t>FA398721</t>
  </si>
  <si>
    <t>FA403319</t>
  </si>
  <si>
    <t>FA408067</t>
  </si>
  <si>
    <t>FA408325</t>
  </si>
  <si>
    <t>FA408831</t>
  </si>
  <si>
    <t>FA411130</t>
  </si>
  <si>
    <t>FA411264</t>
  </si>
  <si>
    <t>FA411709</t>
  </si>
  <si>
    <t>FA412302</t>
  </si>
  <si>
    <t>FA412497</t>
  </si>
  <si>
    <t>FA412637</t>
  </si>
  <si>
    <t>FA413464</t>
  </si>
  <si>
    <t>FA414176</t>
  </si>
  <si>
    <t>FA414348</t>
  </si>
  <si>
    <t>FA414875</t>
  </si>
  <si>
    <t>FA417650</t>
  </si>
  <si>
    <t>FA418107</t>
  </si>
  <si>
    <t>FA419741</t>
  </si>
  <si>
    <t>FA420087</t>
  </si>
  <si>
    <t>FA420711</t>
  </si>
  <si>
    <t>FA421614</t>
  </si>
  <si>
    <t>FA421857</t>
  </si>
  <si>
    <t>FA422606</t>
  </si>
  <si>
    <t>FA423744</t>
  </si>
  <si>
    <t>FA425061</t>
  </si>
  <si>
    <t>FA425067</t>
  </si>
  <si>
    <t>FA425332</t>
  </si>
  <si>
    <t>FA425941</t>
  </si>
  <si>
    <t>FA426120</t>
  </si>
  <si>
    <t>FA426519</t>
  </si>
  <si>
    <t>FA427153</t>
  </si>
  <si>
    <t>FA428141</t>
  </si>
  <si>
    <t>FA428297</t>
  </si>
  <si>
    <t>FA428683</t>
  </si>
  <si>
    <t>FA430370</t>
  </si>
  <si>
    <t>FA430691</t>
  </si>
  <si>
    <t>FA430839</t>
  </si>
  <si>
    <t>FA431066</t>
  </si>
  <si>
    <t>FA431540</t>
  </si>
  <si>
    <t>FA434547</t>
  </si>
  <si>
    <t>FA436893</t>
  </si>
  <si>
    <t>FA443380</t>
  </si>
  <si>
    <t>FA443434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</si>
  <si>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</si>
  <si>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</si>
  <si>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</si>
  <si>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</si>
  <si>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</si>
  <si>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</si>
  <si>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</si>
  <si>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</si>
  <si>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</si>
  <si>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</si>
  <si>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</si>
  <si>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24</t>
  </si>
  <si>
    <t>FUERA DE CIERRE</t>
  </si>
  <si>
    <t>ESTADO VAGLO</t>
  </si>
  <si>
    <t>VALOR VAGLO</t>
  </si>
  <si>
    <t>COVID-19</t>
  </si>
  <si>
    <t>POR PAGAR SAP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</si>
  <si>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</si>
  <si>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</si>
  <si>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</si>
  <si>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</si>
  <si>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</si>
  <si>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</si>
  <si>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</si>
  <si>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</si>
  <si>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</si>
  <si>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</si>
  <si>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</si>
  <si>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</si>
  <si>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</si>
  <si>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</si>
  <si>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</si>
  <si>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</si>
  <si>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</si>
  <si>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</si>
  <si>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</si>
  <si>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</si>
  <si>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</si>
  <si>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</si>
  <si>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</si>
  <si>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</si>
  <si>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</si>
  <si>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</si>
  <si>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</si>
  <si>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</si>
  <si>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</si>
  <si>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FUNDACION HOSPITAL SAN JOSE (BUGA)</t>
  </si>
  <si>
    <t>FA</t>
  </si>
  <si>
    <t>891380054_FA_333398</t>
  </si>
  <si>
    <t>A)Factura no radicada en ERP</t>
  </si>
  <si>
    <t>FACTURA NO RAICADA</t>
  </si>
  <si>
    <t>no_cruza</t>
  </si>
  <si>
    <t>891380054_FA_431066</t>
  </si>
  <si>
    <t>891380054_FA_443380</t>
  </si>
  <si>
    <t>891380054_FA_355340</t>
  </si>
  <si>
    <t>B)Factura sin saldo ERP</t>
  </si>
  <si>
    <t>OK</t>
  </si>
  <si>
    <t>891380054_FA_355475</t>
  </si>
  <si>
    <t>891380054_FA_333270</t>
  </si>
  <si>
    <t>ESTADO DOS</t>
  </si>
  <si>
    <t>891380054_FA_320180</t>
  </si>
  <si>
    <t>891380054_FA_325705</t>
  </si>
  <si>
    <t>891380054_FA_420711</t>
  </si>
  <si>
    <t>891380054_FA_412497</t>
  </si>
  <si>
    <t>891380054_FA_413464</t>
  </si>
  <si>
    <t>891380054_FA_414176</t>
  </si>
  <si>
    <t>891380054_FA_414348</t>
  </si>
  <si>
    <t>891380054_FA_414875</t>
  </si>
  <si>
    <t>891380054_FA_417650</t>
  </si>
  <si>
    <t>891380054_FA_418107</t>
  </si>
  <si>
    <t>891380054_FA_408325</t>
  </si>
  <si>
    <t>891380054_FA_408831</t>
  </si>
  <si>
    <t>891380054_FA_382085</t>
  </si>
  <si>
    <t>891380054_FA_364615</t>
  </si>
  <si>
    <t>891380054_FA_357461</t>
  </si>
  <si>
    <t>891380054_FA_388163</t>
  </si>
  <si>
    <t>891380054_FA_390073</t>
  </si>
  <si>
    <t>891380054_FA_390468</t>
  </si>
  <si>
    <t>891380054_FA_395908</t>
  </si>
  <si>
    <t>891380054_FA_396994</t>
  </si>
  <si>
    <t>891380054_FA_397058</t>
  </si>
  <si>
    <t>891380054_FA_398721</t>
  </si>
  <si>
    <t>891380054_FA_403319</t>
  </si>
  <si>
    <t>891380054_FA_370213</t>
  </si>
  <si>
    <t>891380054_FA_371138</t>
  </si>
  <si>
    <t>891380054_FA_374129</t>
  </si>
  <si>
    <t>891380054_FA_374413</t>
  </si>
  <si>
    <t>891380054_FA_375111</t>
  </si>
  <si>
    <t>891380054_FA_375195</t>
  </si>
  <si>
    <t>891380054_FA_375723</t>
  </si>
  <si>
    <t>891380054_FA_425332</t>
  </si>
  <si>
    <t>891380054_FA_426519</t>
  </si>
  <si>
    <t>891380054_FA_427153</t>
  </si>
  <si>
    <t>891380054_FA_428141</t>
  </si>
  <si>
    <t>891380054_FA_428297</t>
  </si>
  <si>
    <t>891380054_FA_428683</t>
  </si>
  <si>
    <t>891380054_FA_430370</t>
  </si>
  <si>
    <t>891380054_FA_430691</t>
  </si>
  <si>
    <t>891380054_FA_430839</t>
  </si>
  <si>
    <t>891380054_FA_431540</t>
  </si>
  <si>
    <t>891380054_FA_434547</t>
  </si>
  <si>
    <t>891380054_FA_422606</t>
  </si>
  <si>
    <t>891380054_FA_425061</t>
  </si>
  <si>
    <t>891380054_FA_364627</t>
  </si>
  <si>
    <t>B)Factura sin saldo ERP/conciliar diferencia valor de factura</t>
  </si>
  <si>
    <t>891380054_FA_367079</t>
  </si>
  <si>
    <t>891380054_FA_368002</t>
  </si>
  <si>
    <t>891380054_FA_385832</t>
  </si>
  <si>
    <t>891380054_FA_356907</t>
  </si>
  <si>
    <t>891380054_FA_363038</t>
  </si>
  <si>
    <t>891380054_FA_379512</t>
  </si>
  <si>
    <t>891380054_FA_379514</t>
  </si>
  <si>
    <t>891380054_FA_408067</t>
  </si>
  <si>
    <t>891380054_FA_411130</t>
  </si>
  <si>
    <t>891380054_FA_411264</t>
  </si>
  <si>
    <t>891380054_FA_411709</t>
  </si>
  <si>
    <t>891380054_FA_412302</t>
  </si>
  <si>
    <t>891380054_FA_436893</t>
  </si>
  <si>
    <t>891380054_FA_420087</t>
  </si>
  <si>
    <t>891380054_FA_421857</t>
  </si>
  <si>
    <t>891380054_FA_426120</t>
  </si>
  <si>
    <t>891380054_FA_333268</t>
  </si>
  <si>
    <t>891380054_FA_336569</t>
  </si>
  <si>
    <t>891380054_FA_343003</t>
  </si>
  <si>
    <t>891380054_FA_355259</t>
  </si>
  <si>
    <t>891380054_FA_425067</t>
  </si>
  <si>
    <t>C)Glosas total pendiente por respuesta de IPS</t>
  </si>
  <si>
    <t>COVID_DEVOLUICION DE FACTURA CON SOPORTES COMPLETOS:NO SE EVIDENCIA RESULTADO DE PRUEBA COVID PARA VALIDACION DE LA TOAM Y RESULTADO DE LA MISMA. UNA VEZ SOPORTADO PRESENTAR CUENTA NUEVAMENTE. KEVIN YALANDA</t>
  </si>
  <si>
    <t>SI</t>
  </si>
  <si>
    <t>891380054_FA_423744</t>
  </si>
  <si>
    <t>AUT.+PTCIA MEDICA:SE REALIZA DEVOLUCION DE FACTURA CON SOPORTES COMPLETOS:1.NO SE EVINDECIA AUT. HOSPITALARIA,ESTA SE SOLICITA AL CORREO DIPUESTO EN LA PAG.4 DE SOPORTES ADJUNTOS.DONDE INDICA QUE AL EGRESO DEL PTE SE SOLICITA A LA CAP capautorizaciones@epsdelagente.com.co Y UNA VEZ SOLICITADALA AUTORIZACION PRESENTAR NUEVAMENTE LA CUENTA.SE ANEXA GLOSA POR PERTIENCIA MEDICA POR VALOR DE $1.069.863KEVIN YALANDA</t>
  </si>
  <si>
    <t>891380054_FA_443434</t>
  </si>
  <si>
    <t>G)factura inicial en Gestion por ERP</t>
  </si>
  <si>
    <t>FACTURA EN PROCESO INTERNO</t>
  </si>
  <si>
    <t>891380054_FA_425941</t>
  </si>
  <si>
    <t>891380054_FA_419741</t>
  </si>
  <si>
    <t>891380054_FA_412637</t>
  </si>
  <si>
    <t>891380054_FA_421614</t>
  </si>
  <si>
    <t>FACTURA DEVUELTA</t>
  </si>
  <si>
    <t>FACTURA EN PROGRAMACION DE PAGO</t>
  </si>
  <si>
    <t>Total general</t>
  </si>
  <si>
    <t xml:space="preserve"> TIPIFICACION</t>
  </si>
  <si>
    <t xml:space="preserve"> CANT FACT IPS</t>
  </si>
  <si>
    <t xml:space="preserve">  SALDO FACT IPS</t>
  </si>
  <si>
    <t>FOR-CSA-018</t>
  </si>
  <si>
    <t>HOJA 1 DE 2</t>
  </si>
  <si>
    <t>RESUMEN DE CARTERA REVISADA POR LA EPS</t>
  </si>
  <si>
    <t>VERSION 1</t>
  </si>
  <si>
    <t>SANTIAGO DE CALI , ENERO 23 DE 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</si>
  <si>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</si>
  <si>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</si>
  <si>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</si>
  <si>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</si>
  <si>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</si>
  <si>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</si>
  <si>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</si>
  <si>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</si>
  <si>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</si>
  <si>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</si>
  <si>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</si>
  <si>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SUB TOTAL  CARTERA EN PROCESO POR LA EPS</t>
  </si>
  <si>
    <t>TOTAL CARTERA REVISADA</t>
  </si>
  <si>
    <t>IPS.</t>
  </si>
  <si>
    <t>A continuacion me permito remitir nuestra respuesta al estado de cartera presentado en la fecha: 15/02/2023</t>
  </si>
  <si>
    <t>Con Corte al dia :31/01/2023</t>
  </si>
  <si>
    <t>NIT: 891380054</t>
  </si>
  <si>
    <t>Señores :FUNDACION HOSPITAL SAN JOSE DE BUGA</t>
  </si>
  <si>
    <t>FACTURACION COVID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</si>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</sst>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5">
    <xf numFmtId="0" fontId="0" fillId="0" borderId="0" xfId="0"/>
    <xf numFmtId="164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4" fontId="2" fillId="3" borderId="0" xfId="1" applyNumberFormat="1" applyFont="1" applyFill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1" applyNumberFormat="1" applyFont="1" applyFill="1" applyBorder="1" applyAlignment="1">
      <alignment horizontal="center" vertical="center" wrapText="1"/>
    </xf>
    <xf numFmtId="164" fontId="4" fillId="4" borderId="1" xfId="1" applyNumberFormat="1" applyFont="1" applyFill="1" applyBorder="1" applyAlignment="1">
      <alignment horizontal="center" vertical="center" wrapText="1"/>
    </xf>
    <xf numFmtId="164" fontId="4" fillId="6" borderId="1" xfId="1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4" fillId="8" borderId="1" xfId="1" applyNumberFormat="1" applyFont="1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" fontId="6" fillId="0" borderId="13" xfId="2" applyNumberFormat="1" applyFont="1" applyBorder="1" applyAlignment="1">
      <alignment horizontal="center"/>
    </xf>
    <xf numFmtId="165" fontId="6" fillId="0" borderId="13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65" fontId="7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4" fontId="6" fillId="0" borderId="9" xfId="3" applyNumberFormat="1" applyFont="1" applyBorder="1" applyAlignment="1">
      <alignment horizontal="right"/>
    </xf>
    <xf numFmtId="0" fontId="6" fillId="0" borderId="14" xfId="2" applyFont="1" applyBorder="1" applyAlignment="1">
      <alignment horizontal="center"/>
    </xf>
    <xf numFmtId="165" fontId="6" fillId="0" borderId="14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" fontId="7" fillId="0" borderId="0" xfId="2" applyNumberFormat="1" applyFont="1" applyAlignment="1">
      <alignment horizontal="center" vertical="center"/>
    </xf>
  </cellXfs>
  <cellStyles count="4">
    <cellStyle name="Millares" xfId="1" builtinId="3"/>
    <cellStyle name="Millares 2" xfId="3"/>
    <cellStyle name="Normal" xfId="0" builtinId="0"/>
    <cellStyle name="Normal 2" xfId="2"/>
  </cellStyles>
  <dxfs count="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30</xdr:row>
      <xdr:rowOff>95250</xdr:rowOff>
    </xdr:from>
    <xdr:to>
      <xdr:col>8</xdr:col>
      <xdr:colOff>247346</xdr:colOff>
      <xdr:row>33</xdr:row>
      <xdr:rowOff>66617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67150" y="529590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82.5539125" createdVersion="5" refreshedVersion="5" minRefreshableVersion="3" recordCount="77">
  <cacheSource type="worksheet">
    <worksheetSource ref="A1:AT78" sheet="ESTADO DE CADA FACTURA"/>
  </cacheSource>
  <cacheFields count="46">
    <cacheField name="NIT IPS" numFmtId="0">
      <sharedItems containsSemiMixedTypes="0" containsString="0" containsNumber="1" containsInteger="1" minValue="891380054" maxValue="89138005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20180" maxValue="443434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20180" maxValue="443434"/>
    </cacheField>
    <cacheField name="FECHA FACT IPS" numFmtId="14">
      <sharedItems containsSemiMixedTypes="0" containsNonDate="0" containsDate="1" containsString="0" minDate="2022-07-07T00:00:00" maxDate="2023-01-06T00:00:00"/>
    </cacheField>
    <cacheField name="VALOR FACT IPS" numFmtId="164">
      <sharedItems containsSemiMixedTypes="0" containsString="0" containsNumber="1" containsInteger="1" minValue="15190" maxValue="34755387"/>
    </cacheField>
    <cacheField name="SALDO FACT IPS" numFmtId="164">
      <sharedItems containsSemiMixedTypes="0" containsString="0" containsNumber="1" containsInteger="1" minValue="11603" maxValue="34482463"/>
    </cacheField>
    <cacheField name="OBSERVACION SASS" numFmtId="0">
      <sharedItems/>
    </cacheField>
    <cacheField name="ESTADO EPS FEBRERO 24" numFmtId="0">
      <sharedItems count="4">
        <s v="FACTURA NO RAICADA"/>
        <s v="FACTURA EN PROGRAMACION DE PAGO"/>
        <s v="FACTURA DEVUELTA"/>
        <s v="FACTURA EN PROCESO INTERNO"/>
      </sharedItems>
    </cacheField>
    <cacheField name="FUERA DE CIERRE" numFmtId="0">
      <sharedItems containsString="0" containsBlank="1" containsNumber="1" containsInteger="1" minValue="0" maxValue="1"/>
    </cacheField>
    <cacheField name="ESTADO VAGLO" numFmtId="0">
      <sharedItems containsNonDate="0" containsString="0" containsBlank="1"/>
    </cacheField>
    <cacheField name="VALOR VAGLO" numFmtId="164">
      <sharedItems containsSemiMixedTypes="0" containsString="0" containsNumber="1" containsInteger="1" minValue="0" maxValue="0"/>
    </cacheField>
    <cacheField name="COVID-19" numFmtId="0">
      <sharedItems containsBlank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INTERFAZ" numFmtId="164">
      <sharedItems containsSemiMixedTypes="0" containsString="0" containsNumber="1" containsInteger="1" minValue="0" maxValue="3701742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34482463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34482463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11237403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11237403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7-07T00:00:00" maxDate="2023-01-0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220830" maxValue="21001231"/>
    </cacheField>
    <cacheField name="F RAD SASS" numFmtId="0">
      <sharedItems containsString="0" containsBlank="1" containsNumber="1" containsInteger="1" minValue="20220813" maxValue="20230223"/>
    </cacheField>
    <cacheField name="VALOR REPORTADO CRICULAR 030" numFmtId="164">
      <sharedItems containsSemiMixedTypes="0" containsString="0" containsNumber="1" containsInteger="1" minValue="0" maxValue="34482463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7">
  <r>
    <n v="891380054"/>
    <s v="FUNDACION HOSPITAL SAN JOSE (BUGA)"/>
    <s v="FA"/>
    <n v="333398"/>
    <s v="891380054_FA_333398"/>
    <m/>
    <m/>
    <d v="2022-10-28T00:00:00"/>
    <n v="912345"/>
    <n v="807425"/>
    <s v="A)Factura no radicada en ERP"/>
    <x v="0"/>
    <m/>
    <m/>
    <n v="0"/>
    <m/>
    <m/>
    <m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91380054"/>
    <s v="FUNDACION HOSPITAL SAN JOSE (BUGA)"/>
    <s v="FA"/>
    <n v="431066"/>
    <s v="891380054_FA_431066"/>
    <m/>
    <m/>
    <d v="2022-10-28T00:00:00"/>
    <n v="15190"/>
    <n v="15190"/>
    <s v="A)Factura no radicada en ERP"/>
    <x v="0"/>
    <m/>
    <m/>
    <n v="0"/>
    <m/>
    <m/>
    <m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91380054"/>
    <s v="FUNDACION HOSPITAL SAN JOSE (BUGA)"/>
    <s v="FA"/>
    <n v="443380"/>
    <s v="891380054_FA_443380"/>
    <m/>
    <m/>
    <d v="2022-10-28T00:00:00"/>
    <n v="7005370"/>
    <n v="7005370"/>
    <s v="A)Factura no radicada en ERP"/>
    <x v="0"/>
    <m/>
    <m/>
    <n v="0"/>
    <m/>
    <m/>
    <m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91380054"/>
    <s v="FUNDACION HOSPITAL SAN JOSE (BUGA)"/>
    <s v="FA"/>
    <n v="355340"/>
    <s v="891380054_FA_355340"/>
    <s v="FA"/>
    <n v="355340"/>
    <d v="2022-09-02T00:00:00"/>
    <n v="18338"/>
    <n v="18338"/>
    <s v="B)Factura sin saldo ERP"/>
    <x v="1"/>
    <m/>
    <m/>
    <n v="0"/>
    <m/>
    <m/>
    <m/>
    <n v="18338"/>
    <s v="OK"/>
    <n v="18338"/>
    <n v="0"/>
    <n v="0"/>
    <n v="0"/>
    <n v="18338"/>
    <n v="0"/>
    <m/>
    <n v="0"/>
    <m/>
    <n v="0"/>
    <n v="0"/>
    <n v="0"/>
    <m/>
    <m/>
    <n v="0"/>
    <d v="2022-09-02T00:00:00"/>
    <m/>
    <n v="2"/>
    <m/>
    <m/>
    <n v="1"/>
    <n v="20221030"/>
    <n v="20221013"/>
    <n v="18338"/>
    <n v="0"/>
    <d v="2023-01-31T00:00:00"/>
  </r>
  <r>
    <n v="891380054"/>
    <s v="FUNDACION HOSPITAL SAN JOSE (BUGA)"/>
    <s v="FA"/>
    <n v="355475"/>
    <s v="891380054_FA_355475"/>
    <s v="FA"/>
    <n v="355475"/>
    <d v="2022-09-03T00:00:00"/>
    <n v="19862"/>
    <n v="19862"/>
    <s v="B)Factura sin saldo ERP"/>
    <x v="1"/>
    <m/>
    <m/>
    <n v="0"/>
    <m/>
    <m/>
    <m/>
    <n v="19862"/>
    <s v="OK"/>
    <n v="19862"/>
    <n v="0"/>
    <n v="0"/>
    <n v="0"/>
    <n v="19862"/>
    <n v="0"/>
    <m/>
    <n v="0"/>
    <m/>
    <n v="0"/>
    <n v="0"/>
    <n v="0"/>
    <m/>
    <m/>
    <n v="0"/>
    <d v="2022-09-03T00:00:00"/>
    <m/>
    <n v="2"/>
    <m/>
    <m/>
    <n v="1"/>
    <n v="20221030"/>
    <n v="20221013"/>
    <n v="19862"/>
    <n v="0"/>
    <d v="2023-01-31T00:00:00"/>
  </r>
  <r>
    <n v="891380054"/>
    <s v="FUNDACION HOSPITAL SAN JOSE (BUGA)"/>
    <s v="FA"/>
    <n v="333270"/>
    <s v="891380054_FA_333270"/>
    <s v="FA"/>
    <n v="333270"/>
    <d v="2022-10-28T00:00:00"/>
    <n v="216994"/>
    <n v="216994"/>
    <s v="B)Factura sin saldo ERP"/>
    <x v="1"/>
    <m/>
    <m/>
    <n v="0"/>
    <s v="ESTADO DOS"/>
    <m/>
    <m/>
    <n v="216994"/>
    <s v="OK"/>
    <n v="216994"/>
    <n v="0"/>
    <n v="0"/>
    <n v="0"/>
    <n v="216994"/>
    <n v="0"/>
    <m/>
    <n v="0"/>
    <m/>
    <n v="0"/>
    <n v="0"/>
    <n v="0"/>
    <m/>
    <m/>
    <n v="0"/>
    <d v="2022-10-28T00:00:00"/>
    <m/>
    <n v="2"/>
    <m/>
    <m/>
    <n v="2"/>
    <n v="20221030"/>
    <n v="20221014"/>
    <n v="216994"/>
    <n v="0"/>
    <d v="2023-01-31T00:00:00"/>
  </r>
  <r>
    <n v="891380054"/>
    <s v="FUNDACION HOSPITAL SAN JOSE (BUGA)"/>
    <s v="FA"/>
    <n v="320180"/>
    <s v="891380054_FA_320180"/>
    <s v="FA"/>
    <n v="320180"/>
    <d v="2022-07-07T00:00:00"/>
    <n v="216994"/>
    <n v="216994"/>
    <s v="B)Factura sin saldo ERP"/>
    <x v="1"/>
    <m/>
    <m/>
    <n v="0"/>
    <s v="ESTADO DOS"/>
    <m/>
    <m/>
    <n v="216994"/>
    <s v="OK"/>
    <n v="216994"/>
    <n v="0"/>
    <n v="0"/>
    <n v="0"/>
    <n v="216994"/>
    <n v="0"/>
    <m/>
    <n v="0"/>
    <m/>
    <n v="0"/>
    <n v="0"/>
    <n v="0"/>
    <m/>
    <m/>
    <n v="0"/>
    <d v="2022-07-07T00:00:00"/>
    <m/>
    <n v="2"/>
    <m/>
    <m/>
    <n v="2"/>
    <n v="20221030"/>
    <n v="20221014"/>
    <n v="216994"/>
    <n v="0"/>
    <d v="2023-01-31T00:00:00"/>
  </r>
  <r>
    <n v="891380054"/>
    <s v="FUNDACION HOSPITAL SAN JOSE (BUGA)"/>
    <s v="FA"/>
    <n v="325705"/>
    <s v="891380054_FA_325705"/>
    <s v="FA"/>
    <n v="325705"/>
    <d v="2022-10-28T00:00:00"/>
    <n v="619176"/>
    <n v="433988"/>
    <s v="B)Factura sin saldo ERP"/>
    <x v="1"/>
    <m/>
    <m/>
    <n v="0"/>
    <m/>
    <m/>
    <m/>
    <n v="0"/>
    <s v="OK"/>
    <n v="619176"/>
    <n v="0"/>
    <n v="0"/>
    <n v="0"/>
    <n v="619176"/>
    <n v="0"/>
    <m/>
    <n v="0"/>
    <m/>
    <n v="0"/>
    <n v="0"/>
    <n v="0"/>
    <m/>
    <m/>
    <n v="0"/>
    <d v="2022-10-28T00:00:00"/>
    <m/>
    <n v="2"/>
    <m/>
    <m/>
    <n v="1"/>
    <n v="20220830"/>
    <n v="20220813"/>
    <n v="619176"/>
    <n v="0"/>
    <d v="2023-01-31T00:00:00"/>
  </r>
  <r>
    <n v="891380054"/>
    <s v="FUNDACION HOSPITAL SAN JOSE (BUGA)"/>
    <s v="FA"/>
    <n v="420711"/>
    <s v="891380054_FA_420711"/>
    <s v="FA"/>
    <n v="420711"/>
    <d v="2022-10-28T00:00:00"/>
    <n v="15190"/>
    <n v="15190"/>
    <s v="B)Factura sin saldo ERP"/>
    <x v="1"/>
    <m/>
    <m/>
    <n v="0"/>
    <m/>
    <m/>
    <m/>
    <n v="0"/>
    <s v="OK"/>
    <n v="15190"/>
    <n v="0"/>
    <n v="0"/>
    <n v="0"/>
    <n v="15190"/>
    <n v="0"/>
    <m/>
    <n v="0"/>
    <m/>
    <n v="0"/>
    <n v="0"/>
    <n v="0"/>
    <m/>
    <m/>
    <n v="0"/>
    <d v="2022-10-28T00:00:00"/>
    <m/>
    <n v="2"/>
    <m/>
    <m/>
    <n v="1"/>
    <n v="20230228"/>
    <n v="20230220"/>
    <n v="15190"/>
    <n v="0"/>
    <d v="2023-01-31T00:00:00"/>
  </r>
  <r>
    <n v="891380054"/>
    <s v="FUNDACION HOSPITAL SAN JOSE (BUGA)"/>
    <s v="FA"/>
    <n v="412497"/>
    <s v="891380054_FA_412497"/>
    <s v="FA"/>
    <n v="412497"/>
    <d v="2022-12-01T00:00:00"/>
    <n v="25330"/>
    <n v="25330"/>
    <s v="B)Factura sin saldo ERP"/>
    <x v="1"/>
    <m/>
    <m/>
    <n v="0"/>
    <m/>
    <m/>
    <m/>
    <n v="0"/>
    <s v="OK"/>
    <n v="25330"/>
    <n v="0"/>
    <n v="0"/>
    <n v="0"/>
    <n v="25330"/>
    <n v="0"/>
    <m/>
    <n v="0"/>
    <m/>
    <n v="0"/>
    <n v="0"/>
    <n v="0"/>
    <m/>
    <m/>
    <n v="0"/>
    <d v="2022-12-01T00:00:00"/>
    <m/>
    <n v="2"/>
    <m/>
    <m/>
    <n v="1"/>
    <n v="20230228"/>
    <n v="20230220"/>
    <n v="25330"/>
    <n v="0"/>
    <d v="2023-01-31T00:00:00"/>
  </r>
  <r>
    <n v="891380054"/>
    <s v="FUNDACION HOSPITAL SAN JOSE (BUGA)"/>
    <s v="FA"/>
    <n v="413464"/>
    <s v="891380054_FA_413464"/>
    <s v="FA"/>
    <n v="413464"/>
    <d v="2022-12-04T00:00:00"/>
    <n v="189608"/>
    <n v="189608"/>
    <s v="B)Factura sin saldo ERP"/>
    <x v="1"/>
    <m/>
    <m/>
    <n v="0"/>
    <m/>
    <m/>
    <m/>
    <n v="0"/>
    <s v="OK"/>
    <n v="189608"/>
    <n v="0"/>
    <n v="0"/>
    <n v="0"/>
    <n v="189608"/>
    <n v="0"/>
    <m/>
    <n v="0"/>
    <m/>
    <n v="0"/>
    <n v="0"/>
    <n v="0"/>
    <m/>
    <m/>
    <n v="0"/>
    <d v="2022-12-04T00:00:00"/>
    <m/>
    <n v="2"/>
    <m/>
    <m/>
    <n v="1"/>
    <n v="20230228"/>
    <n v="20230220"/>
    <n v="189608"/>
    <n v="0"/>
    <d v="2023-01-31T00:00:00"/>
  </r>
  <r>
    <n v="891380054"/>
    <s v="FUNDACION HOSPITAL SAN JOSE (BUGA)"/>
    <s v="FA"/>
    <n v="414176"/>
    <s v="891380054_FA_414176"/>
    <s v="FA"/>
    <n v="414176"/>
    <d v="2022-12-05T00:00:00"/>
    <n v="353759"/>
    <n v="353759"/>
    <s v="B)Factura sin saldo ERP"/>
    <x v="1"/>
    <m/>
    <m/>
    <n v="0"/>
    <m/>
    <m/>
    <m/>
    <n v="0"/>
    <s v="OK"/>
    <n v="353759"/>
    <n v="0"/>
    <n v="0"/>
    <n v="0"/>
    <n v="353759"/>
    <n v="0"/>
    <m/>
    <n v="0"/>
    <m/>
    <n v="0"/>
    <n v="0"/>
    <n v="0"/>
    <m/>
    <m/>
    <n v="0"/>
    <d v="2022-12-05T00:00:00"/>
    <m/>
    <n v="2"/>
    <m/>
    <m/>
    <n v="1"/>
    <n v="20230228"/>
    <n v="20230220"/>
    <n v="353759"/>
    <n v="0"/>
    <d v="2023-01-31T00:00:00"/>
  </r>
  <r>
    <n v="891380054"/>
    <s v="FUNDACION HOSPITAL SAN JOSE (BUGA)"/>
    <s v="FA"/>
    <n v="414348"/>
    <s v="891380054_FA_414348"/>
    <s v="FA"/>
    <n v="414348"/>
    <d v="2022-12-06T00:00:00"/>
    <n v="115201"/>
    <n v="115201"/>
    <s v="B)Factura sin saldo ERP"/>
    <x v="1"/>
    <m/>
    <m/>
    <n v="0"/>
    <m/>
    <m/>
    <m/>
    <n v="0"/>
    <s v="OK"/>
    <n v="115201"/>
    <n v="0"/>
    <n v="0"/>
    <n v="0"/>
    <n v="115201"/>
    <n v="0"/>
    <m/>
    <n v="0"/>
    <m/>
    <n v="0"/>
    <n v="0"/>
    <n v="0"/>
    <m/>
    <m/>
    <n v="0"/>
    <d v="2022-12-06T00:00:00"/>
    <m/>
    <n v="2"/>
    <m/>
    <m/>
    <n v="1"/>
    <n v="20230228"/>
    <n v="20230220"/>
    <n v="115201"/>
    <n v="0"/>
    <d v="2023-01-31T00:00:00"/>
  </r>
  <r>
    <n v="891380054"/>
    <s v="FUNDACION HOSPITAL SAN JOSE (BUGA)"/>
    <s v="FA"/>
    <n v="414875"/>
    <s v="891380054_FA_414875"/>
    <s v="FA"/>
    <n v="414875"/>
    <d v="2022-12-06T00:00:00"/>
    <n v="104624"/>
    <n v="104624"/>
    <s v="B)Factura sin saldo ERP"/>
    <x v="1"/>
    <m/>
    <m/>
    <n v="0"/>
    <m/>
    <m/>
    <m/>
    <n v="0"/>
    <s v="OK"/>
    <n v="104624"/>
    <n v="0"/>
    <n v="0"/>
    <n v="0"/>
    <n v="104624"/>
    <n v="0"/>
    <m/>
    <n v="0"/>
    <m/>
    <n v="0"/>
    <n v="0"/>
    <n v="0"/>
    <m/>
    <m/>
    <n v="0"/>
    <d v="2022-12-06T00:00:00"/>
    <m/>
    <n v="2"/>
    <m/>
    <m/>
    <n v="1"/>
    <n v="20230228"/>
    <n v="20230220"/>
    <n v="104624"/>
    <n v="0"/>
    <d v="2023-01-31T00:00:00"/>
  </r>
  <r>
    <n v="891380054"/>
    <s v="FUNDACION HOSPITAL SAN JOSE (BUGA)"/>
    <s v="FA"/>
    <n v="417650"/>
    <s v="891380054_FA_417650"/>
    <s v="FA"/>
    <n v="417650"/>
    <d v="2022-10-28T00:00:00"/>
    <n v="15190"/>
    <n v="15190"/>
    <s v="B)Factura sin saldo ERP"/>
    <x v="1"/>
    <m/>
    <m/>
    <n v="0"/>
    <m/>
    <m/>
    <m/>
    <n v="0"/>
    <s v="OK"/>
    <n v="15190"/>
    <n v="0"/>
    <n v="0"/>
    <n v="0"/>
    <n v="15190"/>
    <n v="0"/>
    <m/>
    <n v="0"/>
    <m/>
    <n v="0"/>
    <n v="0"/>
    <n v="0"/>
    <m/>
    <m/>
    <n v="0"/>
    <d v="2022-10-28T00:00:00"/>
    <m/>
    <n v="2"/>
    <m/>
    <m/>
    <n v="1"/>
    <n v="20230228"/>
    <n v="20230220"/>
    <n v="15190"/>
    <n v="0"/>
    <d v="2023-01-31T00:00:00"/>
  </r>
  <r>
    <n v="891380054"/>
    <s v="FUNDACION HOSPITAL SAN JOSE (BUGA)"/>
    <s v="FA"/>
    <n v="418107"/>
    <s v="891380054_FA_418107"/>
    <s v="FA"/>
    <n v="418107"/>
    <d v="2022-10-28T00:00:00"/>
    <n v="253041"/>
    <n v="253041"/>
    <s v="B)Factura sin saldo ERP"/>
    <x v="1"/>
    <m/>
    <m/>
    <n v="0"/>
    <m/>
    <m/>
    <m/>
    <n v="0"/>
    <s v="OK"/>
    <n v="253041"/>
    <n v="0"/>
    <n v="0"/>
    <n v="0"/>
    <n v="253041"/>
    <n v="0"/>
    <m/>
    <n v="0"/>
    <m/>
    <n v="0"/>
    <n v="0"/>
    <n v="0"/>
    <m/>
    <m/>
    <n v="0"/>
    <d v="2022-10-28T00:00:00"/>
    <m/>
    <n v="2"/>
    <m/>
    <m/>
    <n v="1"/>
    <n v="20230228"/>
    <n v="20230220"/>
    <n v="253041"/>
    <n v="0"/>
    <d v="2023-01-31T00:00:00"/>
  </r>
  <r>
    <n v="891380054"/>
    <s v="FUNDACION HOSPITAL SAN JOSE (BUGA)"/>
    <s v="FA"/>
    <n v="408325"/>
    <s v="891380054_FA_408325"/>
    <s v="FA"/>
    <n v="408325"/>
    <d v="2022-10-28T00:00:00"/>
    <n v="99357"/>
    <n v="99357"/>
    <s v="B)Factura sin saldo ERP"/>
    <x v="1"/>
    <m/>
    <m/>
    <n v="0"/>
    <m/>
    <m/>
    <m/>
    <n v="99357"/>
    <s v="OK"/>
    <n v="99357"/>
    <n v="0"/>
    <n v="0"/>
    <n v="0"/>
    <n v="99357"/>
    <n v="0"/>
    <m/>
    <n v="0"/>
    <m/>
    <n v="0"/>
    <n v="0"/>
    <n v="0"/>
    <m/>
    <m/>
    <n v="0"/>
    <d v="2022-10-28T00:00:00"/>
    <m/>
    <n v="2"/>
    <m/>
    <m/>
    <n v="1"/>
    <n v="20221230"/>
    <n v="20221219"/>
    <n v="99357"/>
    <n v="0"/>
    <d v="2023-01-31T00:00:00"/>
  </r>
  <r>
    <n v="891380054"/>
    <s v="FUNDACION HOSPITAL SAN JOSE (BUGA)"/>
    <s v="FA"/>
    <n v="408831"/>
    <s v="891380054_FA_408831"/>
    <s v="FA"/>
    <n v="408831"/>
    <d v="2022-10-28T00:00:00"/>
    <n v="120717"/>
    <n v="120717"/>
    <s v="B)Factura sin saldo ERP"/>
    <x v="1"/>
    <m/>
    <m/>
    <n v="0"/>
    <m/>
    <m/>
    <m/>
    <n v="120717"/>
    <s v="OK"/>
    <n v="120717"/>
    <n v="0"/>
    <n v="0"/>
    <n v="0"/>
    <n v="120717"/>
    <n v="0"/>
    <m/>
    <n v="0"/>
    <m/>
    <n v="0"/>
    <n v="0"/>
    <n v="0"/>
    <m/>
    <m/>
    <n v="0"/>
    <d v="2022-10-28T00:00:00"/>
    <m/>
    <n v="2"/>
    <m/>
    <m/>
    <n v="1"/>
    <n v="20221230"/>
    <n v="20221219"/>
    <n v="120717"/>
    <n v="0"/>
    <d v="2023-01-31T00:00:00"/>
  </r>
  <r>
    <n v="891380054"/>
    <s v="FUNDACION HOSPITAL SAN JOSE (BUGA)"/>
    <s v="FA"/>
    <n v="382085"/>
    <s v="891380054_FA_382085"/>
    <s v="FA"/>
    <n v="382085"/>
    <d v="2022-10-28T00:00:00"/>
    <n v="1373646"/>
    <n v="1373646"/>
    <s v="B)Factura sin saldo ERP"/>
    <x v="1"/>
    <m/>
    <m/>
    <n v="0"/>
    <m/>
    <m/>
    <m/>
    <n v="1373646"/>
    <s v="OK"/>
    <n v="1373646"/>
    <n v="0"/>
    <n v="0"/>
    <n v="0"/>
    <n v="1373646"/>
    <n v="0"/>
    <m/>
    <n v="0"/>
    <m/>
    <n v="0"/>
    <n v="0"/>
    <n v="0"/>
    <m/>
    <m/>
    <n v="0"/>
    <d v="2022-10-28T00:00:00"/>
    <m/>
    <n v="2"/>
    <m/>
    <m/>
    <n v="1"/>
    <n v="20221130"/>
    <n v="20221118"/>
    <n v="1373646"/>
    <n v="0"/>
    <d v="2023-01-31T00:00:00"/>
  </r>
  <r>
    <n v="891380054"/>
    <s v="FUNDACION HOSPITAL SAN JOSE (BUGA)"/>
    <s v="FA"/>
    <n v="364615"/>
    <s v="891380054_FA_364615"/>
    <s v="FA"/>
    <n v="364615"/>
    <d v="2022-10-28T00:00:00"/>
    <n v="112731"/>
    <n v="112731"/>
    <s v="B)Factura sin saldo ERP"/>
    <x v="1"/>
    <m/>
    <m/>
    <n v="0"/>
    <m/>
    <m/>
    <m/>
    <n v="112731"/>
    <s v="OK"/>
    <n v="112731"/>
    <n v="0"/>
    <n v="0"/>
    <n v="0"/>
    <n v="112731"/>
    <n v="0"/>
    <m/>
    <n v="0"/>
    <m/>
    <n v="0"/>
    <n v="0"/>
    <n v="0"/>
    <m/>
    <m/>
    <n v="0"/>
    <d v="2022-10-28T00:00:00"/>
    <m/>
    <n v="2"/>
    <m/>
    <m/>
    <n v="1"/>
    <n v="20221030"/>
    <n v="20221013"/>
    <n v="112731"/>
    <n v="0"/>
    <d v="2023-01-31T00:00:00"/>
  </r>
  <r>
    <n v="891380054"/>
    <s v="FUNDACION HOSPITAL SAN JOSE (BUGA)"/>
    <s v="FA"/>
    <n v="357461"/>
    <s v="891380054_FA_357461"/>
    <s v="FA"/>
    <n v="357461"/>
    <d v="2022-09-07T00:00:00"/>
    <n v="132137"/>
    <n v="132137"/>
    <s v="B)Factura sin saldo ERP"/>
    <x v="1"/>
    <m/>
    <m/>
    <n v="0"/>
    <m/>
    <m/>
    <m/>
    <n v="132137"/>
    <s v="OK"/>
    <n v="132137"/>
    <n v="0"/>
    <n v="0"/>
    <n v="0"/>
    <n v="132137"/>
    <n v="0"/>
    <m/>
    <n v="0"/>
    <m/>
    <n v="0"/>
    <n v="0"/>
    <n v="0"/>
    <m/>
    <m/>
    <n v="0"/>
    <d v="2022-09-07T00:00:00"/>
    <m/>
    <n v="2"/>
    <m/>
    <m/>
    <n v="1"/>
    <n v="20221030"/>
    <n v="20221013"/>
    <n v="132137"/>
    <n v="0"/>
    <d v="2023-01-31T00:00:00"/>
  </r>
  <r>
    <n v="891380054"/>
    <s v="FUNDACION HOSPITAL SAN JOSE (BUGA)"/>
    <s v="FA"/>
    <n v="388163"/>
    <s v="891380054_FA_388163"/>
    <s v="FA"/>
    <n v="388163"/>
    <d v="2022-10-28T00:00:00"/>
    <n v="33334"/>
    <n v="33334"/>
    <s v="B)Factura sin saldo ERP"/>
    <x v="1"/>
    <m/>
    <m/>
    <n v="0"/>
    <m/>
    <m/>
    <m/>
    <n v="33334"/>
    <s v="OK"/>
    <n v="33334"/>
    <n v="0"/>
    <n v="0"/>
    <n v="0"/>
    <n v="33334"/>
    <n v="0"/>
    <m/>
    <n v="0"/>
    <m/>
    <n v="0"/>
    <n v="0"/>
    <n v="0"/>
    <m/>
    <m/>
    <n v="0"/>
    <d v="2022-10-28T00:00:00"/>
    <m/>
    <n v="2"/>
    <m/>
    <m/>
    <n v="1"/>
    <n v="20221130"/>
    <n v="20221118"/>
    <n v="33334"/>
    <n v="0"/>
    <d v="2023-01-31T00:00:00"/>
  </r>
  <r>
    <n v="891380054"/>
    <s v="FUNDACION HOSPITAL SAN JOSE (BUGA)"/>
    <s v="FA"/>
    <n v="390073"/>
    <s v="891380054_FA_390073"/>
    <s v="FA"/>
    <n v="390073"/>
    <d v="2022-10-28T00:00:00"/>
    <n v="37853"/>
    <n v="37853"/>
    <s v="B)Factura sin saldo ERP"/>
    <x v="1"/>
    <m/>
    <m/>
    <n v="0"/>
    <m/>
    <m/>
    <m/>
    <n v="37853"/>
    <s v="OK"/>
    <n v="37853"/>
    <n v="0"/>
    <n v="0"/>
    <n v="0"/>
    <n v="37853"/>
    <n v="0"/>
    <m/>
    <n v="0"/>
    <m/>
    <n v="0"/>
    <n v="0"/>
    <n v="0"/>
    <m/>
    <m/>
    <n v="0"/>
    <d v="2022-10-28T00:00:00"/>
    <m/>
    <n v="2"/>
    <m/>
    <m/>
    <n v="1"/>
    <n v="20221130"/>
    <n v="20221118"/>
    <n v="37853"/>
    <n v="0"/>
    <d v="2023-01-31T00:00:00"/>
  </r>
  <r>
    <n v="891380054"/>
    <s v="FUNDACION HOSPITAL SAN JOSE (BUGA)"/>
    <s v="FA"/>
    <n v="390468"/>
    <s v="891380054_FA_390468"/>
    <s v="FA"/>
    <n v="390468"/>
    <d v="2022-10-28T00:00:00"/>
    <n v="126599"/>
    <n v="126599"/>
    <s v="B)Factura sin saldo ERP"/>
    <x v="1"/>
    <m/>
    <m/>
    <n v="0"/>
    <m/>
    <m/>
    <m/>
    <n v="126599"/>
    <s v="OK"/>
    <n v="126599"/>
    <n v="0"/>
    <n v="0"/>
    <n v="0"/>
    <n v="126599"/>
    <n v="0"/>
    <m/>
    <n v="0"/>
    <m/>
    <n v="0"/>
    <n v="0"/>
    <n v="0"/>
    <m/>
    <m/>
    <n v="0"/>
    <d v="2022-10-28T00:00:00"/>
    <m/>
    <n v="2"/>
    <m/>
    <m/>
    <n v="1"/>
    <n v="20221130"/>
    <n v="20221118"/>
    <n v="126599"/>
    <n v="0"/>
    <d v="2023-01-31T00:00:00"/>
  </r>
  <r>
    <n v="891380054"/>
    <s v="FUNDACION HOSPITAL SAN JOSE (BUGA)"/>
    <s v="FA"/>
    <n v="395908"/>
    <s v="891380054_FA_395908"/>
    <s v="FA"/>
    <n v="395908"/>
    <d v="2022-11-07T00:00:00"/>
    <n v="75511"/>
    <n v="75511"/>
    <s v="B)Factura sin saldo ERP"/>
    <x v="1"/>
    <m/>
    <m/>
    <n v="0"/>
    <m/>
    <m/>
    <m/>
    <n v="0"/>
    <s v="OK"/>
    <n v="75511"/>
    <n v="0"/>
    <n v="0"/>
    <n v="0"/>
    <n v="75511"/>
    <n v="0"/>
    <m/>
    <n v="0"/>
    <m/>
    <n v="0"/>
    <n v="0"/>
    <n v="0"/>
    <m/>
    <m/>
    <n v="0"/>
    <d v="2022-11-07T00:00:00"/>
    <m/>
    <n v="2"/>
    <m/>
    <m/>
    <n v="1"/>
    <n v="20221230"/>
    <n v="20221214"/>
    <n v="75511"/>
    <n v="0"/>
    <d v="2023-01-31T00:00:00"/>
  </r>
  <r>
    <n v="891380054"/>
    <s v="FUNDACION HOSPITAL SAN JOSE (BUGA)"/>
    <s v="FA"/>
    <n v="396994"/>
    <s v="891380054_FA_396994"/>
    <s v="FA"/>
    <n v="396994"/>
    <d v="2022-11-09T00:00:00"/>
    <n v="72520"/>
    <n v="72520"/>
    <s v="B)Factura sin saldo ERP"/>
    <x v="1"/>
    <m/>
    <m/>
    <n v="0"/>
    <m/>
    <m/>
    <m/>
    <n v="72520"/>
    <s v="OK"/>
    <n v="72520"/>
    <n v="0"/>
    <n v="0"/>
    <n v="0"/>
    <n v="72520"/>
    <n v="0"/>
    <m/>
    <n v="0"/>
    <m/>
    <n v="0"/>
    <n v="0"/>
    <n v="0"/>
    <m/>
    <m/>
    <n v="0"/>
    <d v="2022-11-09T00:00:00"/>
    <m/>
    <n v="2"/>
    <m/>
    <m/>
    <n v="1"/>
    <n v="20221230"/>
    <n v="20221214"/>
    <n v="72520"/>
    <n v="0"/>
    <d v="2023-01-31T00:00:00"/>
  </r>
  <r>
    <n v="891380054"/>
    <s v="FUNDACION HOSPITAL SAN JOSE (BUGA)"/>
    <s v="FA"/>
    <n v="397058"/>
    <s v="891380054_FA_397058"/>
    <s v="FA"/>
    <n v="397058"/>
    <d v="2022-11-09T00:00:00"/>
    <n v="520000"/>
    <n v="520000"/>
    <s v="B)Factura sin saldo ERP"/>
    <x v="1"/>
    <m/>
    <m/>
    <n v="0"/>
    <m/>
    <m/>
    <m/>
    <n v="520000"/>
    <s v="OK"/>
    <n v="520000"/>
    <n v="0"/>
    <n v="0"/>
    <n v="0"/>
    <n v="520000"/>
    <n v="0"/>
    <m/>
    <n v="0"/>
    <m/>
    <n v="0"/>
    <n v="0"/>
    <n v="0"/>
    <m/>
    <m/>
    <n v="0"/>
    <d v="2022-11-09T00:00:00"/>
    <m/>
    <n v="2"/>
    <m/>
    <m/>
    <n v="1"/>
    <n v="20221230"/>
    <n v="20221214"/>
    <n v="520000"/>
    <n v="0"/>
    <d v="2023-01-31T00:00:00"/>
  </r>
  <r>
    <n v="891380054"/>
    <s v="FUNDACION HOSPITAL SAN JOSE (BUGA)"/>
    <s v="FA"/>
    <n v="398721"/>
    <s v="891380054_FA_398721"/>
    <s v="FA"/>
    <n v="398721"/>
    <d v="2022-10-28T00:00:00"/>
    <n v="1535816"/>
    <n v="1535816"/>
    <s v="B)Factura sin saldo ERP"/>
    <x v="1"/>
    <m/>
    <m/>
    <n v="0"/>
    <m/>
    <m/>
    <m/>
    <n v="1535816"/>
    <s v="OK"/>
    <n v="1535816"/>
    <n v="0"/>
    <n v="0"/>
    <n v="0"/>
    <n v="1535816"/>
    <n v="0"/>
    <m/>
    <n v="0"/>
    <m/>
    <n v="0"/>
    <n v="0"/>
    <n v="0"/>
    <m/>
    <m/>
    <n v="0"/>
    <d v="2022-10-28T00:00:00"/>
    <m/>
    <n v="2"/>
    <m/>
    <m/>
    <n v="1"/>
    <n v="20221230"/>
    <n v="20221214"/>
    <n v="1535816"/>
    <n v="0"/>
    <d v="2023-01-31T00:00:00"/>
  </r>
  <r>
    <n v="891380054"/>
    <s v="FUNDACION HOSPITAL SAN JOSE (BUGA)"/>
    <s v="FA"/>
    <n v="403319"/>
    <s v="891380054_FA_403319"/>
    <s v="FA"/>
    <n v="403319"/>
    <d v="2022-10-28T00:00:00"/>
    <n v="85391"/>
    <n v="85391"/>
    <s v="B)Factura sin saldo ERP"/>
    <x v="1"/>
    <m/>
    <m/>
    <n v="0"/>
    <m/>
    <m/>
    <m/>
    <n v="85391"/>
    <s v="OK"/>
    <n v="85391"/>
    <n v="0"/>
    <n v="0"/>
    <n v="0"/>
    <n v="85391"/>
    <n v="0"/>
    <m/>
    <n v="0"/>
    <m/>
    <n v="0"/>
    <n v="0"/>
    <n v="0"/>
    <m/>
    <m/>
    <n v="0"/>
    <d v="2022-10-28T00:00:00"/>
    <m/>
    <n v="2"/>
    <m/>
    <m/>
    <n v="1"/>
    <n v="20221230"/>
    <n v="20221219"/>
    <n v="85391"/>
    <n v="0"/>
    <d v="2023-01-31T00:00:00"/>
  </r>
  <r>
    <n v="891380054"/>
    <s v="FUNDACION HOSPITAL SAN JOSE (BUGA)"/>
    <s v="FA"/>
    <n v="370213"/>
    <s v="891380054_FA_370213"/>
    <s v="FA"/>
    <n v="370213"/>
    <d v="2022-10-28T00:00:00"/>
    <n v="38397"/>
    <n v="38397"/>
    <s v="B)Factura sin saldo ERP"/>
    <x v="1"/>
    <m/>
    <m/>
    <n v="0"/>
    <m/>
    <m/>
    <m/>
    <n v="38397"/>
    <s v="OK"/>
    <n v="38397"/>
    <n v="0"/>
    <n v="0"/>
    <n v="0"/>
    <n v="38397"/>
    <n v="0"/>
    <m/>
    <n v="0"/>
    <m/>
    <n v="0"/>
    <n v="0"/>
    <n v="0"/>
    <m/>
    <m/>
    <n v="0"/>
    <d v="2022-10-28T00:00:00"/>
    <m/>
    <n v="2"/>
    <m/>
    <m/>
    <n v="1"/>
    <n v="20221030"/>
    <n v="20221013"/>
    <n v="38397"/>
    <n v="0"/>
    <d v="2023-01-31T00:00:00"/>
  </r>
  <r>
    <n v="891380054"/>
    <s v="FUNDACION HOSPITAL SAN JOSE (BUGA)"/>
    <s v="FA"/>
    <n v="371138"/>
    <s v="891380054_FA_371138"/>
    <s v="FA"/>
    <n v="371138"/>
    <d v="2022-10-28T00:00:00"/>
    <n v="500461"/>
    <n v="500461"/>
    <s v="B)Factura sin saldo ERP"/>
    <x v="1"/>
    <m/>
    <m/>
    <n v="0"/>
    <m/>
    <m/>
    <m/>
    <n v="500461"/>
    <s v="OK"/>
    <n v="500461"/>
    <n v="0"/>
    <n v="0"/>
    <n v="0"/>
    <n v="500461"/>
    <n v="0"/>
    <m/>
    <n v="0"/>
    <m/>
    <n v="0"/>
    <n v="0"/>
    <n v="0"/>
    <m/>
    <m/>
    <n v="0"/>
    <d v="2022-10-28T00:00:00"/>
    <m/>
    <n v="2"/>
    <m/>
    <m/>
    <n v="1"/>
    <n v="20221030"/>
    <n v="20221013"/>
    <n v="500461"/>
    <n v="0"/>
    <d v="2023-01-31T00:00:00"/>
  </r>
  <r>
    <n v="891380054"/>
    <s v="FUNDACION HOSPITAL SAN JOSE (BUGA)"/>
    <s v="FA"/>
    <n v="374129"/>
    <s v="891380054_FA_374129"/>
    <s v="FA"/>
    <n v="374129"/>
    <d v="2022-10-01T00:00:00"/>
    <n v="131650"/>
    <n v="131650"/>
    <s v="B)Factura sin saldo ERP"/>
    <x v="1"/>
    <m/>
    <m/>
    <n v="0"/>
    <m/>
    <m/>
    <m/>
    <n v="131650"/>
    <s v="OK"/>
    <n v="131650"/>
    <n v="0"/>
    <n v="0"/>
    <n v="0"/>
    <n v="131650"/>
    <n v="0"/>
    <m/>
    <n v="0"/>
    <m/>
    <n v="0"/>
    <n v="0"/>
    <n v="0"/>
    <m/>
    <m/>
    <n v="0"/>
    <d v="2022-10-01T00:00:00"/>
    <m/>
    <n v="2"/>
    <m/>
    <m/>
    <n v="1"/>
    <n v="20221130"/>
    <n v="20221118"/>
    <n v="131650"/>
    <n v="0"/>
    <d v="2023-01-31T00:00:00"/>
  </r>
  <r>
    <n v="891380054"/>
    <s v="FUNDACION HOSPITAL SAN JOSE (BUGA)"/>
    <s v="FA"/>
    <n v="374413"/>
    <s v="891380054_FA_374413"/>
    <s v="FA"/>
    <n v="374413"/>
    <d v="2022-10-03T00:00:00"/>
    <n v="84113"/>
    <n v="84113"/>
    <s v="B)Factura sin saldo ERP"/>
    <x v="1"/>
    <m/>
    <m/>
    <n v="0"/>
    <m/>
    <m/>
    <m/>
    <n v="84113"/>
    <s v="OK"/>
    <n v="84113"/>
    <n v="0"/>
    <n v="0"/>
    <n v="0"/>
    <n v="84113"/>
    <n v="0"/>
    <m/>
    <n v="0"/>
    <m/>
    <n v="0"/>
    <n v="0"/>
    <n v="0"/>
    <m/>
    <m/>
    <n v="0"/>
    <d v="2022-10-03T00:00:00"/>
    <m/>
    <n v="2"/>
    <m/>
    <m/>
    <n v="1"/>
    <n v="20221130"/>
    <n v="20221118"/>
    <n v="84113"/>
    <n v="0"/>
    <d v="2023-01-31T00:00:00"/>
  </r>
  <r>
    <n v="891380054"/>
    <s v="FUNDACION HOSPITAL SAN JOSE (BUGA)"/>
    <s v="FA"/>
    <n v="375111"/>
    <s v="891380054_FA_375111"/>
    <s v="FA"/>
    <n v="375111"/>
    <d v="2022-10-03T00:00:00"/>
    <n v="109346"/>
    <n v="109346"/>
    <s v="B)Factura sin saldo ERP"/>
    <x v="1"/>
    <m/>
    <m/>
    <n v="0"/>
    <m/>
    <m/>
    <m/>
    <n v="109346"/>
    <s v="OK"/>
    <n v="109346"/>
    <n v="0"/>
    <n v="0"/>
    <n v="0"/>
    <n v="109346"/>
    <n v="0"/>
    <m/>
    <n v="0"/>
    <m/>
    <n v="0"/>
    <n v="0"/>
    <n v="0"/>
    <m/>
    <m/>
    <n v="0"/>
    <d v="2022-10-03T00:00:00"/>
    <m/>
    <n v="2"/>
    <m/>
    <m/>
    <n v="1"/>
    <n v="20221130"/>
    <n v="20221118"/>
    <n v="109346"/>
    <n v="0"/>
    <d v="2023-01-31T00:00:00"/>
  </r>
  <r>
    <n v="891380054"/>
    <s v="FUNDACION HOSPITAL SAN JOSE (BUGA)"/>
    <s v="FA"/>
    <n v="375195"/>
    <s v="891380054_FA_375195"/>
    <s v="FA"/>
    <n v="375195"/>
    <d v="2022-10-03T00:00:00"/>
    <n v="15190"/>
    <n v="15190"/>
    <s v="B)Factura sin saldo ERP"/>
    <x v="1"/>
    <m/>
    <m/>
    <n v="0"/>
    <m/>
    <m/>
    <m/>
    <n v="15190"/>
    <s v="OK"/>
    <n v="15190"/>
    <n v="0"/>
    <n v="0"/>
    <n v="0"/>
    <n v="15190"/>
    <n v="0"/>
    <m/>
    <n v="0"/>
    <m/>
    <n v="0"/>
    <n v="0"/>
    <n v="0"/>
    <m/>
    <m/>
    <n v="0"/>
    <d v="2022-10-03T00:00:00"/>
    <m/>
    <n v="2"/>
    <m/>
    <m/>
    <n v="1"/>
    <n v="20221130"/>
    <n v="20221118"/>
    <n v="15190"/>
    <n v="0"/>
    <d v="2023-01-31T00:00:00"/>
  </r>
  <r>
    <n v="891380054"/>
    <s v="FUNDACION HOSPITAL SAN JOSE (BUGA)"/>
    <s v="FA"/>
    <n v="375723"/>
    <s v="891380054_FA_375723"/>
    <s v="FA"/>
    <n v="375723"/>
    <d v="2022-10-04T00:00:00"/>
    <n v="15190"/>
    <n v="15190"/>
    <s v="B)Factura sin saldo ERP"/>
    <x v="1"/>
    <m/>
    <m/>
    <n v="0"/>
    <m/>
    <m/>
    <m/>
    <n v="15190"/>
    <s v="OK"/>
    <n v="15190"/>
    <n v="0"/>
    <n v="0"/>
    <n v="0"/>
    <n v="15190"/>
    <n v="0"/>
    <m/>
    <n v="0"/>
    <m/>
    <n v="0"/>
    <n v="0"/>
    <n v="0"/>
    <m/>
    <m/>
    <n v="0"/>
    <d v="2022-10-04T00:00:00"/>
    <m/>
    <n v="2"/>
    <m/>
    <m/>
    <n v="1"/>
    <n v="20221130"/>
    <n v="20221118"/>
    <n v="15190"/>
    <n v="0"/>
    <d v="2023-01-31T00:00:00"/>
  </r>
  <r>
    <n v="891380054"/>
    <s v="FUNDACION HOSPITAL SAN JOSE (BUGA)"/>
    <s v="FA"/>
    <n v="425332"/>
    <s v="891380054_FA_425332"/>
    <s v="FA"/>
    <n v="425332"/>
    <d v="2022-10-28T00:00:00"/>
    <n v="77205"/>
    <n v="77205"/>
    <s v="B)Factura sin saldo ERP"/>
    <x v="1"/>
    <m/>
    <m/>
    <n v="0"/>
    <m/>
    <m/>
    <m/>
    <n v="0"/>
    <s v="OK"/>
    <n v="77205"/>
    <n v="0"/>
    <n v="0"/>
    <n v="0"/>
    <n v="77205"/>
    <n v="0"/>
    <m/>
    <n v="0"/>
    <m/>
    <n v="0"/>
    <n v="0"/>
    <n v="0"/>
    <m/>
    <m/>
    <n v="0"/>
    <d v="2022-10-28T00:00:00"/>
    <m/>
    <n v="2"/>
    <m/>
    <m/>
    <n v="1"/>
    <n v="20230228"/>
    <n v="20230220"/>
    <n v="77205"/>
    <n v="0"/>
    <d v="2023-01-31T00:00:00"/>
  </r>
  <r>
    <n v="891380054"/>
    <s v="FUNDACION HOSPITAL SAN JOSE (BUGA)"/>
    <s v="FA"/>
    <n v="426519"/>
    <s v="891380054_FA_426519"/>
    <s v="FA"/>
    <n v="426519"/>
    <d v="2022-10-28T00:00:00"/>
    <n v="204816"/>
    <n v="204816"/>
    <s v="B)Factura sin saldo ERP"/>
    <x v="1"/>
    <m/>
    <m/>
    <n v="0"/>
    <m/>
    <m/>
    <m/>
    <n v="0"/>
    <s v="OK"/>
    <n v="204816"/>
    <n v="0"/>
    <n v="0"/>
    <n v="0"/>
    <n v="204816"/>
    <n v="0"/>
    <m/>
    <n v="0"/>
    <m/>
    <n v="0"/>
    <n v="0"/>
    <n v="0"/>
    <m/>
    <m/>
    <n v="0"/>
    <d v="2022-10-28T00:00:00"/>
    <m/>
    <n v="2"/>
    <m/>
    <m/>
    <n v="1"/>
    <n v="20230228"/>
    <n v="20230220"/>
    <n v="204816"/>
    <n v="0"/>
    <d v="2023-01-31T00:00:00"/>
  </r>
  <r>
    <n v="891380054"/>
    <s v="FUNDACION HOSPITAL SAN JOSE (BUGA)"/>
    <s v="FA"/>
    <n v="427153"/>
    <s v="891380054_FA_427153"/>
    <s v="FA"/>
    <n v="427153"/>
    <d v="2023-01-01T00:00:00"/>
    <n v="273854"/>
    <n v="273854"/>
    <s v="B)Factura sin saldo ERP"/>
    <x v="1"/>
    <m/>
    <m/>
    <n v="0"/>
    <m/>
    <m/>
    <m/>
    <n v="0"/>
    <s v="OK"/>
    <n v="273854"/>
    <n v="0"/>
    <n v="0"/>
    <n v="0"/>
    <n v="273854"/>
    <n v="0"/>
    <m/>
    <n v="0"/>
    <m/>
    <n v="0"/>
    <n v="0"/>
    <n v="0"/>
    <m/>
    <m/>
    <n v="0"/>
    <d v="2023-01-01T00:00:00"/>
    <m/>
    <n v="2"/>
    <m/>
    <m/>
    <n v="1"/>
    <n v="20230228"/>
    <n v="20230220"/>
    <n v="273854"/>
    <n v="0"/>
    <d v="2023-01-31T00:00:00"/>
  </r>
  <r>
    <n v="891380054"/>
    <s v="FUNDACION HOSPITAL SAN JOSE (BUGA)"/>
    <s v="FA"/>
    <n v="428141"/>
    <s v="891380054_FA_428141"/>
    <s v="FA"/>
    <n v="428141"/>
    <d v="2023-01-04T00:00:00"/>
    <n v="117029"/>
    <n v="117029"/>
    <s v="B)Factura sin saldo ERP"/>
    <x v="1"/>
    <m/>
    <m/>
    <n v="0"/>
    <m/>
    <m/>
    <m/>
    <n v="0"/>
    <s v="OK"/>
    <n v="117029"/>
    <n v="0"/>
    <n v="0"/>
    <n v="0"/>
    <n v="117029"/>
    <n v="0"/>
    <m/>
    <n v="0"/>
    <m/>
    <n v="0"/>
    <n v="0"/>
    <n v="0"/>
    <m/>
    <m/>
    <n v="0"/>
    <d v="2023-01-04T00:00:00"/>
    <m/>
    <n v="2"/>
    <m/>
    <m/>
    <n v="1"/>
    <n v="20230228"/>
    <n v="20230220"/>
    <n v="117029"/>
    <n v="0"/>
    <d v="2023-01-31T00:00:00"/>
  </r>
  <r>
    <n v="891380054"/>
    <s v="FUNDACION HOSPITAL SAN JOSE (BUGA)"/>
    <s v="FA"/>
    <n v="428297"/>
    <s v="891380054_FA_428297"/>
    <s v="FA"/>
    <n v="428297"/>
    <d v="2023-01-05T00:00:00"/>
    <n v="20015"/>
    <n v="20015"/>
    <s v="B)Factura sin saldo ERP"/>
    <x v="1"/>
    <m/>
    <m/>
    <n v="0"/>
    <m/>
    <m/>
    <m/>
    <n v="0"/>
    <s v="OK"/>
    <n v="20015"/>
    <n v="0"/>
    <n v="0"/>
    <n v="0"/>
    <n v="20015"/>
    <n v="0"/>
    <m/>
    <n v="0"/>
    <m/>
    <n v="0"/>
    <n v="0"/>
    <n v="0"/>
    <m/>
    <m/>
    <n v="0"/>
    <d v="2023-01-05T00:00:00"/>
    <m/>
    <n v="2"/>
    <m/>
    <m/>
    <n v="1"/>
    <n v="20230228"/>
    <n v="20230220"/>
    <n v="20015"/>
    <n v="0"/>
    <d v="2023-01-31T00:00:00"/>
  </r>
  <r>
    <n v="891380054"/>
    <s v="FUNDACION HOSPITAL SAN JOSE (BUGA)"/>
    <s v="FA"/>
    <n v="428683"/>
    <s v="891380054_FA_428683"/>
    <s v="FA"/>
    <n v="428683"/>
    <d v="2023-01-05T00:00:00"/>
    <n v="172776"/>
    <n v="172776"/>
    <s v="B)Factura sin saldo ERP"/>
    <x v="1"/>
    <m/>
    <m/>
    <n v="0"/>
    <m/>
    <m/>
    <m/>
    <n v="0"/>
    <s v="OK"/>
    <n v="172776"/>
    <n v="0"/>
    <n v="0"/>
    <n v="0"/>
    <n v="172776"/>
    <n v="0"/>
    <m/>
    <n v="0"/>
    <m/>
    <n v="0"/>
    <n v="0"/>
    <n v="0"/>
    <m/>
    <m/>
    <n v="0"/>
    <d v="2023-01-05T00:00:00"/>
    <m/>
    <n v="2"/>
    <m/>
    <m/>
    <n v="1"/>
    <n v="20230228"/>
    <n v="20230220"/>
    <n v="172776"/>
    <n v="0"/>
    <d v="2023-01-31T00:00:00"/>
  </r>
  <r>
    <n v="891380054"/>
    <s v="FUNDACION HOSPITAL SAN JOSE (BUGA)"/>
    <s v="FA"/>
    <n v="430370"/>
    <s v="891380054_FA_430370"/>
    <s v="FA"/>
    <n v="430370"/>
    <d v="2022-10-28T00:00:00"/>
    <n v="454590"/>
    <n v="454590"/>
    <s v="B)Factura sin saldo ERP"/>
    <x v="1"/>
    <m/>
    <m/>
    <n v="0"/>
    <m/>
    <m/>
    <m/>
    <n v="0"/>
    <s v="OK"/>
    <n v="454590"/>
    <n v="0"/>
    <n v="0"/>
    <n v="0"/>
    <n v="454590"/>
    <n v="0"/>
    <m/>
    <n v="0"/>
    <m/>
    <n v="0"/>
    <n v="0"/>
    <n v="0"/>
    <m/>
    <m/>
    <n v="0"/>
    <d v="2022-10-28T00:00:00"/>
    <m/>
    <n v="2"/>
    <m/>
    <m/>
    <n v="1"/>
    <n v="20230228"/>
    <n v="20230220"/>
    <n v="454590"/>
    <n v="0"/>
    <d v="2023-01-31T00:00:00"/>
  </r>
  <r>
    <n v="891380054"/>
    <s v="FUNDACION HOSPITAL SAN JOSE (BUGA)"/>
    <s v="FA"/>
    <n v="430691"/>
    <s v="891380054_FA_430691"/>
    <s v="FA"/>
    <n v="430691"/>
    <d v="2022-10-28T00:00:00"/>
    <n v="299625"/>
    <n v="299625"/>
    <s v="B)Factura sin saldo ERP"/>
    <x v="1"/>
    <m/>
    <m/>
    <n v="0"/>
    <m/>
    <m/>
    <m/>
    <n v="0"/>
    <s v="OK"/>
    <n v="299625"/>
    <n v="0"/>
    <n v="0"/>
    <n v="0"/>
    <n v="299625"/>
    <n v="0"/>
    <m/>
    <n v="0"/>
    <m/>
    <n v="0"/>
    <n v="0"/>
    <n v="0"/>
    <m/>
    <m/>
    <n v="0"/>
    <d v="2022-10-28T00:00:00"/>
    <m/>
    <n v="2"/>
    <m/>
    <m/>
    <n v="1"/>
    <n v="20230228"/>
    <n v="20230220"/>
    <n v="299625"/>
    <n v="0"/>
    <d v="2023-01-31T00:00:00"/>
  </r>
  <r>
    <n v="891380054"/>
    <s v="FUNDACION HOSPITAL SAN JOSE (BUGA)"/>
    <s v="FA"/>
    <n v="430839"/>
    <s v="891380054_FA_430839"/>
    <s v="FA"/>
    <n v="430839"/>
    <d v="2022-10-28T00:00:00"/>
    <n v="60009"/>
    <n v="60009"/>
    <s v="B)Factura sin saldo ERP"/>
    <x v="1"/>
    <m/>
    <m/>
    <n v="0"/>
    <m/>
    <m/>
    <m/>
    <n v="0"/>
    <s v="OK"/>
    <n v="60009"/>
    <n v="0"/>
    <n v="0"/>
    <n v="0"/>
    <n v="60009"/>
    <n v="0"/>
    <m/>
    <n v="0"/>
    <m/>
    <n v="0"/>
    <n v="0"/>
    <n v="0"/>
    <m/>
    <m/>
    <n v="0"/>
    <d v="2022-10-28T00:00:00"/>
    <m/>
    <n v="2"/>
    <m/>
    <m/>
    <n v="1"/>
    <n v="20230228"/>
    <n v="20230220"/>
    <n v="60009"/>
    <n v="0"/>
    <d v="2023-01-31T00:00:00"/>
  </r>
  <r>
    <n v="891380054"/>
    <s v="FUNDACION HOSPITAL SAN JOSE (BUGA)"/>
    <s v="FA"/>
    <n v="431540"/>
    <s v="891380054_FA_431540"/>
    <s v="FA"/>
    <n v="431540"/>
    <d v="2022-10-28T00:00:00"/>
    <n v="40035"/>
    <n v="40035"/>
    <s v="B)Factura sin saldo ERP"/>
    <x v="1"/>
    <m/>
    <m/>
    <n v="0"/>
    <m/>
    <m/>
    <m/>
    <n v="0"/>
    <s v="OK"/>
    <n v="40035"/>
    <n v="0"/>
    <n v="0"/>
    <n v="0"/>
    <n v="40035"/>
    <n v="0"/>
    <m/>
    <n v="0"/>
    <m/>
    <n v="0"/>
    <n v="0"/>
    <n v="0"/>
    <m/>
    <m/>
    <n v="0"/>
    <d v="2022-10-28T00:00:00"/>
    <m/>
    <n v="2"/>
    <m/>
    <m/>
    <n v="1"/>
    <n v="20230228"/>
    <n v="20230220"/>
    <n v="40035"/>
    <n v="0"/>
    <d v="2023-01-31T00:00:00"/>
  </r>
  <r>
    <n v="891380054"/>
    <s v="FUNDACION HOSPITAL SAN JOSE (BUGA)"/>
    <s v="FA"/>
    <n v="434547"/>
    <s v="891380054_FA_434547"/>
    <s v="FA"/>
    <n v="434547"/>
    <d v="2022-10-28T00:00:00"/>
    <n v="188309"/>
    <n v="188309"/>
    <s v="B)Factura sin saldo ERP"/>
    <x v="1"/>
    <m/>
    <m/>
    <n v="0"/>
    <m/>
    <m/>
    <m/>
    <n v="0"/>
    <s v="OK"/>
    <n v="188309"/>
    <n v="0"/>
    <n v="0"/>
    <n v="0"/>
    <n v="188309"/>
    <n v="0"/>
    <m/>
    <n v="0"/>
    <m/>
    <n v="0"/>
    <n v="0"/>
    <n v="0"/>
    <m/>
    <m/>
    <n v="0"/>
    <d v="2022-10-28T00:00:00"/>
    <m/>
    <n v="2"/>
    <m/>
    <m/>
    <n v="1"/>
    <n v="20230228"/>
    <n v="20230220"/>
    <n v="188309"/>
    <n v="0"/>
    <d v="2023-01-31T00:00:00"/>
  </r>
  <r>
    <n v="891380054"/>
    <s v="FUNDACION HOSPITAL SAN JOSE (BUGA)"/>
    <s v="FA"/>
    <n v="422606"/>
    <s v="891380054_FA_422606"/>
    <s v="FA"/>
    <n v="422606"/>
    <d v="2022-10-28T00:00:00"/>
    <n v="114981"/>
    <n v="114981"/>
    <s v="B)Factura sin saldo ERP"/>
    <x v="1"/>
    <m/>
    <m/>
    <n v="0"/>
    <m/>
    <m/>
    <m/>
    <n v="0"/>
    <s v="OK"/>
    <n v="114981"/>
    <n v="0"/>
    <n v="0"/>
    <n v="0"/>
    <n v="114981"/>
    <n v="0"/>
    <m/>
    <n v="0"/>
    <m/>
    <n v="0"/>
    <n v="0"/>
    <n v="0"/>
    <m/>
    <m/>
    <n v="0"/>
    <d v="2022-10-28T00:00:00"/>
    <m/>
    <n v="2"/>
    <m/>
    <m/>
    <n v="1"/>
    <n v="20230228"/>
    <n v="20230220"/>
    <n v="114981"/>
    <n v="0"/>
    <d v="2023-01-31T00:00:00"/>
  </r>
  <r>
    <n v="891380054"/>
    <s v="FUNDACION HOSPITAL SAN JOSE (BUGA)"/>
    <s v="FA"/>
    <n v="425061"/>
    <s v="891380054_FA_425061"/>
    <s v="FA"/>
    <n v="425061"/>
    <d v="2022-10-28T00:00:00"/>
    <n v="1125749"/>
    <n v="1125749"/>
    <s v="B)Factura sin saldo ERP"/>
    <x v="1"/>
    <m/>
    <m/>
    <n v="0"/>
    <m/>
    <m/>
    <m/>
    <n v="0"/>
    <s v="OK"/>
    <n v="1125749"/>
    <n v="0"/>
    <n v="0"/>
    <n v="0"/>
    <n v="1125749"/>
    <n v="0"/>
    <m/>
    <n v="0"/>
    <m/>
    <n v="0"/>
    <n v="0"/>
    <n v="0"/>
    <m/>
    <m/>
    <n v="0"/>
    <d v="2022-10-28T00:00:00"/>
    <m/>
    <n v="2"/>
    <m/>
    <m/>
    <n v="1"/>
    <n v="20230228"/>
    <n v="20230220"/>
    <n v="1125749"/>
    <n v="0"/>
    <d v="2023-01-31T00:00:00"/>
  </r>
  <r>
    <n v="891380054"/>
    <s v="FUNDACION HOSPITAL SAN JOSE (BUGA)"/>
    <s v="FA"/>
    <n v="364627"/>
    <s v="891380054_FA_364627"/>
    <s v="FA"/>
    <n v="364627"/>
    <d v="2022-10-28T00:00:00"/>
    <n v="799096"/>
    <n v="707199"/>
    <s v="B)Factura sin saldo ERP/conciliar diferencia valor de factura"/>
    <x v="1"/>
    <m/>
    <m/>
    <n v="0"/>
    <m/>
    <m/>
    <m/>
    <n v="707199"/>
    <s v="OK"/>
    <n v="707199"/>
    <n v="0"/>
    <n v="0"/>
    <n v="0"/>
    <n v="707199"/>
    <n v="0"/>
    <m/>
    <n v="0"/>
    <m/>
    <n v="0"/>
    <n v="0"/>
    <n v="0"/>
    <m/>
    <m/>
    <n v="0"/>
    <d v="2022-10-28T00:00:00"/>
    <m/>
    <n v="2"/>
    <m/>
    <m/>
    <n v="1"/>
    <n v="20221030"/>
    <n v="20221013"/>
    <n v="707199"/>
    <n v="0"/>
    <d v="2023-01-31T00:00:00"/>
  </r>
  <r>
    <n v="891380054"/>
    <s v="FUNDACION HOSPITAL SAN JOSE (BUGA)"/>
    <s v="FA"/>
    <n v="367079"/>
    <s v="891380054_FA_367079"/>
    <s v="FA"/>
    <n v="367079"/>
    <d v="2022-10-28T00:00:00"/>
    <n v="18008"/>
    <n v="14308"/>
    <s v="B)Factura sin saldo ERP/conciliar diferencia valor de factura"/>
    <x v="1"/>
    <m/>
    <m/>
    <n v="0"/>
    <m/>
    <m/>
    <m/>
    <n v="14308"/>
    <s v="OK"/>
    <n v="14308"/>
    <n v="0"/>
    <n v="0"/>
    <n v="0"/>
    <n v="14308"/>
    <n v="0"/>
    <m/>
    <n v="0"/>
    <m/>
    <n v="0"/>
    <n v="0"/>
    <n v="0"/>
    <m/>
    <m/>
    <n v="0"/>
    <d v="2022-10-28T00:00:00"/>
    <m/>
    <n v="2"/>
    <m/>
    <m/>
    <n v="1"/>
    <n v="20221030"/>
    <n v="20221013"/>
    <n v="14308"/>
    <n v="0"/>
    <d v="2023-01-31T00:00:00"/>
  </r>
  <r>
    <n v="891380054"/>
    <s v="FUNDACION HOSPITAL SAN JOSE (BUGA)"/>
    <s v="FA"/>
    <n v="368002"/>
    <s v="891380054_FA_368002"/>
    <s v="FA"/>
    <n v="368002"/>
    <d v="2022-10-28T00:00:00"/>
    <n v="33334"/>
    <n v="29634"/>
    <s v="B)Factura sin saldo ERP/conciliar diferencia valor de factura"/>
    <x v="1"/>
    <m/>
    <m/>
    <n v="0"/>
    <m/>
    <m/>
    <m/>
    <n v="29634"/>
    <s v="OK"/>
    <n v="29634"/>
    <n v="0"/>
    <n v="0"/>
    <n v="0"/>
    <n v="29634"/>
    <n v="0"/>
    <m/>
    <n v="0"/>
    <m/>
    <n v="0"/>
    <n v="0"/>
    <n v="0"/>
    <m/>
    <m/>
    <n v="0"/>
    <d v="2022-10-28T00:00:00"/>
    <m/>
    <n v="2"/>
    <m/>
    <m/>
    <n v="1"/>
    <n v="20221030"/>
    <n v="20221013"/>
    <n v="29634"/>
    <n v="0"/>
    <d v="2023-01-31T00:00:00"/>
  </r>
  <r>
    <n v="891380054"/>
    <s v="FUNDACION HOSPITAL SAN JOSE (BUGA)"/>
    <s v="FA"/>
    <n v="385832"/>
    <s v="891380054_FA_385832"/>
    <s v="FA"/>
    <n v="385832"/>
    <d v="2022-10-28T00:00:00"/>
    <n v="33334"/>
    <n v="29634"/>
    <s v="B)Factura sin saldo ERP/conciliar diferencia valor de factura"/>
    <x v="1"/>
    <m/>
    <m/>
    <n v="0"/>
    <m/>
    <m/>
    <m/>
    <n v="29634"/>
    <s v="OK"/>
    <n v="29634"/>
    <n v="0"/>
    <n v="0"/>
    <n v="0"/>
    <n v="29634"/>
    <n v="0"/>
    <m/>
    <n v="0"/>
    <m/>
    <n v="0"/>
    <n v="0"/>
    <n v="0"/>
    <m/>
    <m/>
    <n v="0"/>
    <d v="2022-10-28T00:00:00"/>
    <m/>
    <n v="2"/>
    <m/>
    <m/>
    <n v="1"/>
    <n v="20221130"/>
    <n v="20221118"/>
    <n v="29634"/>
    <n v="0"/>
    <d v="2023-01-31T00:00:00"/>
  </r>
  <r>
    <n v="891380054"/>
    <s v="FUNDACION HOSPITAL SAN JOSE (BUGA)"/>
    <s v="FA"/>
    <n v="356907"/>
    <s v="891380054_FA_356907"/>
    <s v="FA"/>
    <n v="356907"/>
    <d v="2022-09-06T00:00:00"/>
    <n v="33334"/>
    <n v="29634"/>
    <s v="B)Factura sin saldo ERP/conciliar diferencia valor de factura"/>
    <x v="1"/>
    <m/>
    <m/>
    <n v="0"/>
    <m/>
    <m/>
    <m/>
    <n v="29634"/>
    <s v="OK"/>
    <n v="29634"/>
    <n v="0"/>
    <n v="0"/>
    <n v="0"/>
    <n v="29634"/>
    <n v="0"/>
    <m/>
    <n v="0"/>
    <m/>
    <n v="0"/>
    <n v="0"/>
    <n v="0"/>
    <m/>
    <m/>
    <n v="0"/>
    <d v="2022-09-06T00:00:00"/>
    <m/>
    <n v="2"/>
    <m/>
    <m/>
    <n v="1"/>
    <n v="20221030"/>
    <n v="20221013"/>
    <n v="29634"/>
    <n v="0"/>
    <d v="2023-01-31T00:00:00"/>
  </r>
  <r>
    <n v="891380054"/>
    <s v="FUNDACION HOSPITAL SAN JOSE (BUGA)"/>
    <s v="FA"/>
    <n v="363038"/>
    <s v="891380054_FA_363038"/>
    <s v="FA"/>
    <n v="363038"/>
    <d v="2022-10-28T00:00:00"/>
    <n v="15303"/>
    <n v="11603"/>
    <s v="B)Factura sin saldo ERP/conciliar diferencia valor de factura"/>
    <x v="1"/>
    <m/>
    <m/>
    <n v="0"/>
    <m/>
    <m/>
    <m/>
    <n v="11603"/>
    <s v="OK"/>
    <n v="11603"/>
    <n v="0"/>
    <n v="0"/>
    <n v="0"/>
    <n v="11603"/>
    <n v="0"/>
    <m/>
    <n v="0"/>
    <m/>
    <n v="0"/>
    <n v="0"/>
    <n v="0"/>
    <m/>
    <m/>
    <n v="0"/>
    <d v="2022-10-28T00:00:00"/>
    <m/>
    <n v="2"/>
    <m/>
    <m/>
    <n v="1"/>
    <n v="20221030"/>
    <n v="20221013"/>
    <n v="11603"/>
    <n v="0"/>
    <d v="2023-01-31T00:00:00"/>
  </r>
  <r>
    <n v="891380054"/>
    <s v="FUNDACION HOSPITAL SAN JOSE (BUGA)"/>
    <s v="FA"/>
    <n v="379512"/>
    <s v="891380054_FA_379512"/>
    <s v="FA"/>
    <n v="379512"/>
    <d v="2022-10-28T00:00:00"/>
    <n v="202738"/>
    <n v="193838"/>
    <s v="B)Factura sin saldo ERP/conciliar diferencia valor de factura"/>
    <x v="1"/>
    <m/>
    <m/>
    <n v="0"/>
    <m/>
    <m/>
    <m/>
    <n v="193838"/>
    <s v="OK"/>
    <n v="193838"/>
    <n v="0"/>
    <n v="0"/>
    <n v="0"/>
    <n v="193838"/>
    <n v="0"/>
    <m/>
    <n v="0"/>
    <m/>
    <n v="0"/>
    <n v="0"/>
    <n v="0"/>
    <m/>
    <m/>
    <n v="0"/>
    <d v="2022-10-28T00:00:00"/>
    <m/>
    <n v="2"/>
    <m/>
    <m/>
    <n v="1"/>
    <n v="20221130"/>
    <n v="20221118"/>
    <n v="193838"/>
    <n v="0"/>
    <d v="2023-01-31T00:00:00"/>
  </r>
  <r>
    <n v="891380054"/>
    <s v="FUNDACION HOSPITAL SAN JOSE (BUGA)"/>
    <s v="FA"/>
    <n v="379514"/>
    <s v="891380054_FA_379514"/>
    <s v="FA"/>
    <n v="379514"/>
    <d v="2022-10-28T00:00:00"/>
    <n v="16660"/>
    <n v="12960"/>
    <s v="B)Factura sin saldo ERP/conciliar diferencia valor de factura"/>
    <x v="1"/>
    <m/>
    <m/>
    <n v="0"/>
    <m/>
    <m/>
    <m/>
    <n v="12960"/>
    <s v="OK"/>
    <n v="12960"/>
    <n v="0"/>
    <n v="0"/>
    <n v="0"/>
    <n v="12960"/>
    <n v="0"/>
    <m/>
    <n v="0"/>
    <m/>
    <n v="0"/>
    <n v="0"/>
    <n v="0"/>
    <m/>
    <m/>
    <n v="0"/>
    <d v="2022-10-28T00:00:00"/>
    <m/>
    <n v="2"/>
    <m/>
    <m/>
    <n v="1"/>
    <n v="20221130"/>
    <n v="20221118"/>
    <n v="12960"/>
    <n v="0"/>
    <d v="2023-01-31T00:00:00"/>
  </r>
  <r>
    <n v="891380054"/>
    <s v="FUNDACION HOSPITAL SAN JOSE (BUGA)"/>
    <s v="FA"/>
    <n v="408067"/>
    <s v="891380054_FA_408067"/>
    <s v="FA"/>
    <n v="408067"/>
    <d v="2022-10-28T00:00:00"/>
    <n v="20000"/>
    <n v="16300"/>
    <s v="B)Factura sin saldo ERP/conciliar diferencia valor de factura"/>
    <x v="1"/>
    <m/>
    <m/>
    <n v="0"/>
    <m/>
    <m/>
    <m/>
    <n v="16300"/>
    <s v="OK"/>
    <n v="16300"/>
    <n v="0"/>
    <n v="0"/>
    <n v="0"/>
    <n v="16300"/>
    <n v="0"/>
    <m/>
    <n v="0"/>
    <m/>
    <n v="0"/>
    <n v="0"/>
    <n v="0"/>
    <m/>
    <m/>
    <n v="0"/>
    <d v="2022-10-28T00:00:00"/>
    <m/>
    <n v="2"/>
    <m/>
    <m/>
    <n v="1"/>
    <n v="20221230"/>
    <n v="20221214"/>
    <n v="16300"/>
    <n v="0"/>
    <d v="2023-01-31T00:00:00"/>
  </r>
  <r>
    <n v="891380054"/>
    <s v="FUNDACION HOSPITAL SAN JOSE (BUGA)"/>
    <s v="FA"/>
    <n v="411130"/>
    <s v="891380054_FA_411130"/>
    <s v="FA"/>
    <n v="411130"/>
    <d v="2022-10-28T00:00:00"/>
    <n v="33334"/>
    <n v="29634"/>
    <s v="B)Factura sin saldo ERP/conciliar diferencia valor de factura"/>
    <x v="1"/>
    <m/>
    <m/>
    <n v="0"/>
    <m/>
    <m/>
    <m/>
    <n v="29634"/>
    <s v="OK"/>
    <n v="29634"/>
    <n v="0"/>
    <n v="0"/>
    <n v="0"/>
    <n v="29634"/>
    <n v="0"/>
    <m/>
    <n v="0"/>
    <m/>
    <n v="0"/>
    <n v="0"/>
    <n v="0"/>
    <m/>
    <m/>
    <n v="0"/>
    <d v="2022-10-28T00:00:00"/>
    <m/>
    <n v="2"/>
    <m/>
    <m/>
    <n v="1"/>
    <n v="20221230"/>
    <n v="20221214"/>
    <n v="29634"/>
    <n v="0"/>
    <d v="2023-01-31T00:00:00"/>
  </r>
  <r>
    <n v="891380054"/>
    <s v="FUNDACION HOSPITAL SAN JOSE (BUGA)"/>
    <s v="FA"/>
    <n v="411264"/>
    <s v="891380054_FA_411264"/>
    <s v="FA"/>
    <n v="411264"/>
    <d v="2022-10-28T00:00:00"/>
    <n v="33334"/>
    <n v="29634"/>
    <s v="B)Factura sin saldo ERP/conciliar diferencia valor de factura"/>
    <x v="1"/>
    <m/>
    <m/>
    <n v="0"/>
    <m/>
    <m/>
    <m/>
    <n v="29634"/>
    <s v="OK"/>
    <n v="29634"/>
    <n v="0"/>
    <n v="0"/>
    <n v="0"/>
    <n v="29634"/>
    <n v="0"/>
    <m/>
    <n v="0"/>
    <m/>
    <n v="0"/>
    <n v="0"/>
    <n v="0"/>
    <m/>
    <m/>
    <n v="0"/>
    <d v="2022-10-28T00:00:00"/>
    <m/>
    <n v="2"/>
    <m/>
    <m/>
    <n v="1"/>
    <n v="20221230"/>
    <n v="20221214"/>
    <n v="29634"/>
    <n v="0"/>
    <d v="2023-01-31T00:00:00"/>
  </r>
  <r>
    <n v="891380054"/>
    <s v="FUNDACION HOSPITAL SAN JOSE (BUGA)"/>
    <s v="FA"/>
    <n v="411709"/>
    <s v="891380054_FA_411709"/>
    <s v="FA"/>
    <n v="411709"/>
    <d v="2022-10-28T00:00:00"/>
    <n v="65000"/>
    <n v="61300"/>
    <s v="B)Factura sin saldo ERP/conciliar diferencia valor de factura"/>
    <x v="1"/>
    <m/>
    <m/>
    <n v="0"/>
    <m/>
    <m/>
    <m/>
    <n v="61300"/>
    <s v="OK"/>
    <n v="61300"/>
    <n v="0"/>
    <n v="0"/>
    <n v="0"/>
    <n v="61300"/>
    <n v="0"/>
    <m/>
    <n v="0"/>
    <m/>
    <n v="0"/>
    <n v="0"/>
    <n v="0"/>
    <m/>
    <m/>
    <n v="0"/>
    <d v="2022-10-28T00:00:00"/>
    <m/>
    <n v="2"/>
    <m/>
    <m/>
    <n v="1"/>
    <n v="20221230"/>
    <n v="20221214"/>
    <n v="61300"/>
    <n v="0"/>
    <d v="2023-01-31T00:00:00"/>
  </r>
  <r>
    <n v="891380054"/>
    <s v="FUNDACION HOSPITAL SAN JOSE (BUGA)"/>
    <s v="FA"/>
    <n v="412302"/>
    <s v="891380054_FA_412302"/>
    <s v="FA"/>
    <n v="412302"/>
    <d v="2022-12-01T00:00:00"/>
    <n v="16660"/>
    <n v="12960"/>
    <s v="B)Factura sin saldo ERP/conciliar diferencia valor de factura"/>
    <x v="1"/>
    <m/>
    <m/>
    <n v="0"/>
    <m/>
    <m/>
    <m/>
    <n v="0"/>
    <s v="OK"/>
    <n v="12960"/>
    <n v="0"/>
    <n v="0"/>
    <n v="0"/>
    <n v="12960"/>
    <n v="0"/>
    <m/>
    <n v="0"/>
    <m/>
    <n v="0"/>
    <n v="0"/>
    <n v="0"/>
    <m/>
    <m/>
    <n v="0"/>
    <d v="2022-12-01T00:00:00"/>
    <m/>
    <n v="2"/>
    <m/>
    <m/>
    <n v="1"/>
    <n v="20230228"/>
    <n v="20230220"/>
    <n v="12960"/>
    <n v="0"/>
    <d v="2023-01-31T00:00:00"/>
  </r>
  <r>
    <n v="891380054"/>
    <s v="FUNDACION HOSPITAL SAN JOSE (BUGA)"/>
    <s v="FA"/>
    <n v="436893"/>
    <s v="891380054_FA_436893"/>
    <s v="FA"/>
    <n v="436893"/>
    <d v="2022-10-28T00:00:00"/>
    <n v="419414"/>
    <n v="371181"/>
    <s v="B)Factura sin saldo ERP/conciliar diferencia valor de factura"/>
    <x v="1"/>
    <m/>
    <m/>
    <n v="0"/>
    <m/>
    <m/>
    <m/>
    <n v="0"/>
    <s v="OK"/>
    <n v="371181"/>
    <n v="0"/>
    <n v="0"/>
    <n v="0"/>
    <n v="371181"/>
    <n v="0"/>
    <m/>
    <n v="0"/>
    <m/>
    <n v="0"/>
    <n v="0"/>
    <n v="0"/>
    <m/>
    <m/>
    <n v="0"/>
    <d v="2022-10-28T00:00:00"/>
    <m/>
    <n v="2"/>
    <m/>
    <m/>
    <n v="1"/>
    <n v="20230228"/>
    <n v="20230220"/>
    <n v="371181"/>
    <n v="0"/>
    <d v="2023-01-31T00:00:00"/>
  </r>
  <r>
    <n v="891380054"/>
    <s v="FUNDACION HOSPITAL SAN JOSE (BUGA)"/>
    <s v="FA"/>
    <n v="420087"/>
    <s v="891380054_FA_420087"/>
    <s v="FA"/>
    <n v="420087"/>
    <d v="2022-10-28T00:00:00"/>
    <n v="65000"/>
    <n v="61300"/>
    <s v="B)Factura sin saldo ERP/conciliar diferencia valor de factura"/>
    <x v="1"/>
    <m/>
    <m/>
    <n v="0"/>
    <m/>
    <m/>
    <m/>
    <n v="0"/>
    <s v="OK"/>
    <n v="61300"/>
    <n v="0"/>
    <n v="0"/>
    <n v="0"/>
    <n v="61300"/>
    <n v="0"/>
    <m/>
    <n v="0"/>
    <m/>
    <n v="0"/>
    <n v="0"/>
    <n v="0"/>
    <m/>
    <m/>
    <n v="0"/>
    <d v="2022-10-28T00:00:00"/>
    <m/>
    <n v="2"/>
    <m/>
    <m/>
    <n v="1"/>
    <n v="20230228"/>
    <n v="20230220"/>
    <n v="61300"/>
    <n v="0"/>
    <d v="2023-01-31T00:00:00"/>
  </r>
  <r>
    <n v="891380054"/>
    <s v="FUNDACION HOSPITAL SAN JOSE (BUGA)"/>
    <s v="FA"/>
    <n v="421857"/>
    <s v="891380054_FA_421857"/>
    <s v="FA"/>
    <n v="421857"/>
    <d v="2022-10-28T00:00:00"/>
    <n v="625679"/>
    <n v="553725"/>
    <s v="B)Factura sin saldo ERP/conciliar diferencia valor de factura"/>
    <x v="1"/>
    <m/>
    <m/>
    <n v="0"/>
    <m/>
    <m/>
    <m/>
    <n v="0"/>
    <s v="OK"/>
    <n v="553725"/>
    <n v="0"/>
    <n v="0"/>
    <n v="0"/>
    <n v="553725"/>
    <n v="0"/>
    <m/>
    <n v="0"/>
    <m/>
    <n v="0"/>
    <n v="0"/>
    <n v="0"/>
    <m/>
    <m/>
    <n v="0"/>
    <d v="2022-10-28T00:00:00"/>
    <m/>
    <n v="2"/>
    <m/>
    <m/>
    <n v="1"/>
    <n v="20230228"/>
    <n v="20230220"/>
    <n v="553725"/>
    <n v="0"/>
    <d v="2023-01-31T00:00:00"/>
  </r>
  <r>
    <n v="891380054"/>
    <s v="FUNDACION HOSPITAL SAN JOSE (BUGA)"/>
    <s v="FA"/>
    <n v="426120"/>
    <s v="891380054_FA_426120"/>
    <s v="FA"/>
    <n v="426120"/>
    <d v="2022-10-28T00:00:00"/>
    <n v="2715722"/>
    <n v="2442798"/>
    <s v="B)Factura sin saldo ERP/conciliar diferencia valor de factura"/>
    <x v="1"/>
    <m/>
    <m/>
    <n v="0"/>
    <m/>
    <m/>
    <m/>
    <n v="0"/>
    <s v="OK"/>
    <n v="2442798"/>
    <n v="0"/>
    <n v="0"/>
    <n v="0"/>
    <n v="2442798"/>
    <n v="0"/>
    <m/>
    <n v="0"/>
    <m/>
    <n v="0"/>
    <n v="0"/>
    <n v="0"/>
    <m/>
    <m/>
    <n v="0"/>
    <d v="2022-10-28T00:00:00"/>
    <m/>
    <n v="2"/>
    <m/>
    <m/>
    <n v="1"/>
    <n v="20230228"/>
    <n v="20230220"/>
    <n v="2442798"/>
    <n v="0"/>
    <d v="2023-01-31T00:00:00"/>
  </r>
  <r>
    <n v="891380054"/>
    <s v="FUNDACION HOSPITAL SAN JOSE (BUGA)"/>
    <s v="FA"/>
    <n v="333268"/>
    <s v="891380054_FA_333268"/>
    <s v="FA"/>
    <n v="333268"/>
    <d v="2022-10-28T00:00:00"/>
    <n v="34755387"/>
    <n v="34482463"/>
    <s v="B)Factura sin saldo ERP/conciliar diferencia valor de factura"/>
    <x v="1"/>
    <m/>
    <m/>
    <n v="0"/>
    <m/>
    <m/>
    <m/>
    <n v="3701742"/>
    <s v="OK"/>
    <n v="34482463"/>
    <n v="0"/>
    <n v="0"/>
    <n v="0"/>
    <n v="34482463"/>
    <n v="0"/>
    <m/>
    <n v="0"/>
    <m/>
    <n v="0"/>
    <n v="0"/>
    <n v="0"/>
    <m/>
    <m/>
    <n v="0"/>
    <d v="2022-10-28T00:00:00"/>
    <m/>
    <n v="2"/>
    <m/>
    <m/>
    <n v="3"/>
    <n v="20230213"/>
    <n v="20230130"/>
    <n v="34482463"/>
    <n v="0"/>
    <d v="2023-01-31T00:00:00"/>
  </r>
  <r>
    <n v="891380054"/>
    <s v="FUNDACION HOSPITAL SAN JOSE (BUGA)"/>
    <s v="FA"/>
    <n v="336569"/>
    <s v="891380054_FA_336569"/>
    <s v="FA"/>
    <n v="336569"/>
    <d v="2022-08-04T00:00:00"/>
    <n v="65000"/>
    <n v="61300"/>
    <s v="B)Factura sin saldo ERP/conciliar diferencia valor de factura"/>
    <x v="1"/>
    <m/>
    <m/>
    <n v="0"/>
    <m/>
    <m/>
    <m/>
    <n v="61300"/>
    <s v="OK"/>
    <n v="61300"/>
    <n v="0"/>
    <n v="0"/>
    <n v="0"/>
    <n v="61300"/>
    <n v="0"/>
    <m/>
    <n v="0"/>
    <m/>
    <n v="0"/>
    <n v="0"/>
    <n v="0"/>
    <m/>
    <m/>
    <n v="0"/>
    <d v="2022-08-04T00:00:00"/>
    <m/>
    <n v="2"/>
    <m/>
    <m/>
    <n v="2"/>
    <n v="20230130"/>
    <n v="20230110"/>
    <n v="61300"/>
    <n v="0"/>
    <d v="2023-01-31T00:00:00"/>
  </r>
  <r>
    <n v="891380054"/>
    <s v="FUNDACION HOSPITAL SAN JOSE (BUGA)"/>
    <s v="FA"/>
    <n v="343003"/>
    <s v="891380054_FA_343003"/>
    <s v="FA"/>
    <n v="343003"/>
    <d v="2022-10-28T00:00:00"/>
    <n v="65000"/>
    <n v="61300"/>
    <s v="B)Factura sin saldo ERP/conciliar diferencia valor de factura"/>
    <x v="1"/>
    <m/>
    <m/>
    <n v="0"/>
    <m/>
    <m/>
    <m/>
    <n v="61300"/>
    <s v="OK"/>
    <n v="61300"/>
    <n v="0"/>
    <n v="0"/>
    <n v="0"/>
    <n v="61300"/>
    <n v="0"/>
    <m/>
    <n v="0"/>
    <m/>
    <n v="0"/>
    <n v="0"/>
    <n v="0"/>
    <m/>
    <m/>
    <n v="0"/>
    <d v="2022-10-28T00:00:00"/>
    <m/>
    <n v="2"/>
    <m/>
    <m/>
    <n v="2"/>
    <n v="20230130"/>
    <n v="20230110"/>
    <n v="61300"/>
    <n v="0"/>
    <d v="2023-01-31T00:00:00"/>
  </r>
  <r>
    <n v="891380054"/>
    <s v="FUNDACION HOSPITAL SAN JOSE (BUGA)"/>
    <s v="FA"/>
    <n v="355259"/>
    <s v="891380054_FA_355259"/>
    <s v="FA"/>
    <n v="355259"/>
    <d v="2022-09-02T00:00:00"/>
    <n v="20000"/>
    <n v="16300"/>
    <s v="B)Factura sin saldo ERP/conciliar diferencia valor de factura"/>
    <x v="1"/>
    <m/>
    <m/>
    <n v="0"/>
    <m/>
    <m/>
    <m/>
    <n v="16300"/>
    <s v="OK"/>
    <n v="16300"/>
    <n v="0"/>
    <n v="0"/>
    <n v="0"/>
    <n v="16300"/>
    <n v="0"/>
    <m/>
    <n v="0"/>
    <m/>
    <n v="0"/>
    <n v="0"/>
    <n v="0"/>
    <m/>
    <m/>
    <n v="0"/>
    <d v="2022-09-02T00:00:00"/>
    <m/>
    <n v="2"/>
    <m/>
    <m/>
    <n v="1"/>
    <n v="20221030"/>
    <n v="20221013"/>
    <n v="16300"/>
    <n v="0"/>
    <d v="2023-01-31T00:00:00"/>
  </r>
  <r>
    <n v="891380054"/>
    <s v="FUNDACION HOSPITAL SAN JOSE (BUGA)"/>
    <s v="FA"/>
    <n v="425067"/>
    <s v="891380054_FA_425067"/>
    <s v="FA"/>
    <n v="425067"/>
    <d v="2022-10-28T00:00:00"/>
    <n v="133849"/>
    <n v="133849"/>
    <s v="C)Glosas total pendiente por respuesta de IPS"/>
    <x v="2"/>
    <m/>
    <m/>
    <n v="0"/>
    <m/>
    <m/>
    <m/>
    <n v="0"/>
    <s v="OK"/>
    <n v="133849"/>
    <n v="0"/>
    <n v="0"/>
    <n v="0"/>
    <n v="0"/>
    <n v="0"/>
    <m/>
    <n v="133849"/>
    <s v="COVID_DEVOLUICION DE FACTURA CON SOPORTES COMPLETOS:NO SE EVIDENCIA RESULTADO DE PRUEBA COVID PARA VALIDACION DE LA TOAM Y RESULTADO DE LA MISMA. UNA VEZ SOPORTADO PRESENTAR CUENTA NUEVAMENTE. KEVIN YALANDA"/>
    <n v="133849"/>
    <n v="0"/>
    <n v="0"/>
    <m/>
    <m/>
    <n v="0"/>
    <d v="2022-10-28T00:00:00"/>
    <m/>
    <n v="9"/>
    <m/>
    <s v="SI"/>
    <n v="1"/>
    <n v="21001231"/>
    <n v="20230220"/>
    <n v="133849"/>
    <n v="0"/>
    <d v="2023-01-31T00:00:00"/>
  </r>
  <r>
    <n v="891380054"/>
    <s v="FUNDACION HOSPITAL SAN JOSE (BUGA)"/>
    <s v="FA"/>
    <n v="423744"/>
    <s v="891380054_FA_423744"/>
    <s v="FA"/>
    <n v="423744"/>
    <d v="2022-10-28T00:00:00"/>
    <n v="11237403"/>
    <n v="11237403"/>
    <s v="C)Glosas total pendiente por respuesta de IPS"/>
    <x v="2"/>
    <m/>
    <m/>
    <n v="0"/>
    <m/>
    <m/>
    <m/>
    <n v="0"/>
    <s v="OK"/>
    <n v="11237403"/>
    <n v="0"/>
    <n v="0"/>
    <n v="0"/>
    <n v="0"/>
    <n v="0"/>
    <m/>
    <n v="11237403"/>
    <s v="AUT.+PTCIA MEDICA:SE REALIZA DEVOLUCION DE FACTURA CON SOPORTES COMPLETOS:1.NO SE EVINDECIA AUT. HOSPITALARIA,ESTA SE SOLICITA AL CORREO DIPUESTO EN LA PAG.4 DE SOPORTES ADJUNTOS.DONDE INDICA QUE AL EGRESO DEL PTE SE SOLICITA A LA CAP capautorizaciones@epsdelagente.com.co Y UNA VEZ SOLICITADALA AUTORIZACION PRESENTAR NUEVAMENTE LA CUENTA.SE ANEXA GLOSA POR PERTIENCIA MEDICA POR VALOR DE $1.069.863KEVIN YALANDA"/>
    <n v="11237403"/>
    <n v="0"/>
    <n v="0"/>
    <m/>
    <m/>
    <n v="0"/>
    <d v="2022-10-28T00:00:00"/>
    <m/>
    <n v="9"/>
    <m/>
    <s v="SI"/>
    <n v="1"/>
    <n v="21001231"/>
    <n v="20230220"/>
    <n v="11237403"/>
    <n v="0"/>
    <d v="2023-01-31T00:00:00"/>
  </r>
  <r>
    <n v="891380054"/>
    <s v="FUNDACION HOSPITAL SAN JOSE (BUGA)"/>
    <s v="FA"/>
    <n v="443434"/>
    <s v="891380054_FA_443434"/>
    <s v="FA"/>
    <n v="443434"/>
    <d v="2022-10-28T00:00:00"/>
    <n v="6188606"/>
    <n v="6188606"/>
    <s v="G)factura inicial en Gestion por ERP"/>
    <x v="3"/>
    <n v="0"/>
    <m/>
    <n v="0"/>
    <m/>
    <m/>
    <m/>
    <n v="0"/>
    <s v="OK"/>
    <n v="6188606"/>
    <n v="0"/>
    <n v="0"/>
    <n v="0"/>
    <n v="0"/>
    <n v="0"/>
    <m/>
    <n v="0"/>
    <m/>
    <n v="6188606"/>
    <n v="0"/>
    <n v="0"/>
    <m/>
    <m/>
    <n v="0"/>
    <d v="2022-10-28T00:00:00"/>
    <m/>
    <n v="0"/>
    <m/>
    <m/>
    <n v="1"/>
    <n v="20230228"/>
    <n v="20230221"/>
    <n v="6188606"/>
    <n v="0"/>
    <d v="2023-01-31T00:00:00"/>
  </r>
  <r>
    <n v="891380054"/>
    <s v="FUNDACION HOSPITAL SAN JOSE (BUGA)"/>
    <s v="FA"/>
    <n v="425941"/>
    <s v="891380054_FA_425941"/>
    <s v="FA"/>
    <n v="425941"/>
    <d v="2022-10-28T00:00:00"/>
    <n v="122195"/>
    <n v="122195"/>
    <s v="G)factura inicial en Gestion por ERP"/>
    <x v="3"/>
    <n v="1"/>
    <m/>
    <n v="0"/>
    <m/>
    <m/>
    <m/>
    <n v="0"/>
    <s v="OK"/>
    <n v="122195"/>
    <n v="0"/>
    <n v="0"/>
    <n v="0"/>
    <n v="0"/>
    <n v="0"/>
    <m/>
    <n v="0"/>
    <m/>
    <n v="122195"/>
    <n v="0"/>
    <n v="0"/>
    <m/>
    <m/>
    <n v="0"/>
    <d v="2022-10-28T00:00:00"/>
    <m/>
    <n v="1"/>
    <m/>
    <m/>
    <n v="1"/>
    <n v="20230228"/>
    <n v="20230220"/>
    <n v="122195"/>
    <n v="0"/>
    <d v="2023-01-31T00:00:00"/>
  </r>
  <r>
    <n v="891380054"/>
    <s v="FUNDACION HOSPITAL SAN JOSE (BUGA)"/>
    <s v="FA"/>
    <n v="419741"/>
    <s v="891380054_FA_419741"/>
    <s v="FA"/>
    <n v="419741"/>
    <d v="2022-10-28T00:00:00"/>
    <n v="36398"/>
    <n v="36398"/>
    <s v="G)factura inicial en Gestion por ERP"/>
    <x v="3"/>
    <n v="1"/>
    <m/>
    <n v="0"/>
    <m/>
    <m/>
    <m/>
    <n v="0"/>
    <s v="OK"/>
    <n v="36398"/>
    <n v="0"/>
    <n v="0"/>
    <n v="0"/>
    <n v="0"/>
    <n v="0"/>
    <m/>
    <n v="0"/>
    <m/>
    <n v="36398"/>
    <n v="0"/>
    <n v="0"/>
    <m/>
    <m/>
    <n v="0"/>
    <d v="2022-10-28T00:00:00"/>
    <m/>
    <n v="1"/>
    <m/>
    <m/>
    <n v="1"/>
    <n v="20230228"/>
    <n v="20230223"/>
    <n v="36398"/>
    <n v="0"/>
    <d v="2023-01-31T00:00:00"/>
  </r>
  <r>
    <n v="891380054"/>
    <s v="FUNDACION HOSPITAL SAN JOSE (BUGA)"/>
    <s v="FA"/>
    <n v="412637"/>
    <s v="891380054_FA_412637"/>
    <s v="FA"/>
    <n v="412637"/>
    <d v="2022-12-02T00:00:00"/>
    <n v="312398"/>
    <n v="312398"/>
    <s v="G)factura inicial en Gestion por ERP"/>
    <x v="3"/>
    <n v="1"/>
    <m/>
    <n v="0"/>
    <m/>
    <m/>
    <m/>
    <n v="0"/>
    <s v="OK"/>
    <n v="312398"/>
    <n v="0"/>
    <n v="0"/>
    <n v="0"/>
    <n v="0"/>
    <n v="0"/>
    <m/>
    <n v="0"/>
    <m/>
    <n v="312398"/>
    <n v="0"/>
    <n v="0"/>
    <m/>
    <m/>
    <n v="0"/>
    <d v="2022-12-02T00:00:00"/>
    <m/>
    <n v="1"/>
    <m/>
    <m/>
    <n v="1"/>
    <n v="20230228"/>
    <n v="20230223"/>
    <n v="312398"/>
    <n v="0"/>
    <d v="2023-01-31T00:00:00"/>
  </r>
  <r>
    <n v="891380054"/>
    <s v="FUNDACION HOSPITAL SAN JOSE (BUGA)"/>
    <s v="FA"/>
    <n v="421614"/>
    <s v="891380054_FA_421614"/>
    <s v="FA"/>
    <n v="421614"/>
    <d v="2022-10-28T00:00:00"/>
    <n v="73537"/>
    <n v="73537"/>
    <s v="G)factura inicial en Gestion por ERP"/>
    <x v="3"/>
    <n v="1"/>
    <m/>
    <n v="0"/>
    <m/>
    <m/>
    <m/>
    <n v="0"/>
    <s v="OK"/>
    <n v="73537"/>
    <n v="0"/>
    <n v="0"/>
    <n v="0"/>
    <n v="0"/>
    <n v="0"/>
    <m/>
    <n v="0"/>
    <m/>
    <n v="73537"/>
    <n v="0"/>
    <n v="0"/>
    <m/>
    <m/>
    <n v="0"/>
    <d v="2022-10-28T00:00:00"/>
    <m/>
    <n v="1"/>
    <m/>
    <m/>
    <n v="1"/>
    <n v="20230228"/>
    <n v="20230220"/>
    <n v="73537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2"/>
        <item x="3"/>
        <item x="1"/>
        <item x="0"/>
        <item t="default"/>
      </items>
    </pivotField>
    <pivotField showAll="0"/>
    <pivotField showAll="0"/>
    <pivotField numFmtId="164" showAll="0"/>
    <pivotField showAll="0"/>
    <pivotField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 IPS" fld="9" subtotal="count" baseField="11" baseItem="0"/>
    <dataField name="  SALDO FACT IPS" fld="9" baseField="0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1" type="button" dataOnly="0" labelOnly="1" outline="0" axis="axisRow" fieldPosition="0"/>
    </format>
    <format dxfId="3">
      <pivotArea dataOnly="0" labelOnly="1" fieldPosition="0">
        <references count="1">
          <reference field="11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workbookViewId="0">
      <selection activeCell="L10" sqref="L10"/>
    </sheetView>
  </sheetViews>
  <sheetFormatPr baseColWidth="10" defaultRowHeight="15" x14ac:dyDescent="0.25"/>
  <cols>
    <col min="3" max="3" width="7.42578125" customWidth="1"/>
    <col min="5" max="5" width="8.7109375" customWidth="1"/>
    <col min="10" max="10" width="15.140625" style="1" bestFit="1" customWidth="1"/>
  </cols>
  <sheetData>
    <row r="1" spans="1:11" x14ac:dyDescent="0.25">
      <c r="J1" s="1">
        <f>SUBTOTAL(9,J3:J79)</f>
        <v>75508447</v>
      </c>
    </row>
    <row r="2" spans="1:11" ht="60" x14ac:dyDescent="0.25">
      <c r="A2" s="2" t="s">
        <v>0</v>
      </c>
      <c r="B2" s="3" t="s">
        <v>1</v>
      </c>
      <c r="C2" s="2" t="s">
        <v>2</v>
      </c>
      <c r="D2" s="3" t="s">
        <v>3</v>
      </c>
      <c r="E2" s="2" t="s">
        <v>4</v>
      </c>
      <c r="F2" s="3" t="s">
        <v>5</v>
      </c>
      <c r="G2" s="3" t="s">
        <v>6</v>
      </c>
      <c r="H2" s="2" t="s">
        <v>7</v>
      </c>
      <c r="I2" s="2" t="s">
        <v>8</v>
      </c>
      <c r="J2" s="4" t="s">
        <v>9</v>
      </c>
      <c r="K2" s="5" t="s">
        <v>10</v>
      </c>
    </row>
    <row r="3" spans="1:11" x14ac:dyDescent="0.25">
      <c r="A3">
        <v>890303093</v>
      </c>
      <c r="B3" t="s">
        <v>11</v>
      </c>
      <c r="C3">
        <v>5</v>
      </c>
      <c r="D3" t="s">
        <v>12</v>
      </c>
      <c r="E3" t="s">
        <v>13</v>
      </c>
      <c r="F3" t="s">
        <v>14</v>
      </c>
      <c r="G3" s="6">
        <v>44749</v>
      </c>
      <c r="H3">
        <v>11982</v>
      </c>
      <c r="I3" s="1">
        <v>216994</v>
      </c>
      <c r="J3" s="1">
        <v>216994</v>
      </c>
      <c r="K3" t="s">
        <v>15</v>
      </c>
    </row>
    <row r="4" spans="1:11" x14ac:dyDescent="0.25">
      <c r="A4">
        <v>890303093</v>
      </c>
      <c r="B4" t="s">
        <v>11</v>
      </c>
      <c r="C4">
        <v>5</v>
      </c>
      <c r="D4" t="s">
        <v>12</v>
      </c>
      <c r="E4" t="s">
        <v>13</v>
      </c>
      <c r="F4" t="s">
        <v>16</v>
      </c>
      <c r="G4" s="6">
        <v>44759</v>
      </c>
      <c r="H4">
        <v>11981</v>
      </c>
      <c r="I4" s="1">
        <v>619176</v>
      </c>
      <c r="J4" s="1">
        <v>433988</v>
      </c>
      <c r="K4" t="s">
        <v>15</v>
      </c>
    </row>
    <row r="5" spans="1:11" x14ac:dyDescent="0.25">
      <c r="A5">
        <v>890303093</v>
      </c>
      <c r="B5" t="s">
        <v>11</v>
      </c>
      <c r="C5">
        <v>5</v>
      </c>
      <c r="D5" t="s">
        <v>12</v>
      </c>
      <c r="E5" t="s">
        <v>13</v>
      </c>
      <c r="F5" t="s">
        <v>17</v>
      </c>
      <c r="G5" s="6">
        <v>44771</v>
      </c>
      <c r="H5">
        <v>11977</v>
      </c>
      <c r="I5" s="1">
        <v>34755387</v>
      </c>
      <c r="J5" s="1">
        <v>34482463</v>
      </c>
      <c r="K5" t="s">
        <v>15</v>
      </c>
    </row>
    <row r="6" spans="1:11" x14ac:dyDescent="0.25">
      <c r="A6">
        <v>890303093</v>
      </c>
      <c r="B6" t="s">
        <v>11</v>
      </c>
      <c r="C6">
        <v>5</v>
      </c>
      <c r="D6" t="s">
        <v>12</v>
      </c>
      <c r="E6" t="s">
        <v>13</v>
      </c>
      <c r="F6" t="s">
        <v>18</v>
      </c>
      <c r="G6" s="6">
        <v>44771</v>
      </c>
      <c r="H6">
        <v>11982</v>
      </c>
      <c r="I6" s="1">
        <v>216994</v>
      </c>
      <c r="J6" s="1">
        <v>216994</v>
      </c>
      <c r="K6" t="s">
        <v>15</v>
      </c>
    </row>
    <row r="7" spans="1:11" x14ac:dyDescent="0.25">
      <c r="A7">
        <v>890303093</v>
      </c>
      <c r="B7" t="s">
        <v>11</v>
      </c>
      <c r="C7">
        <v>5</v>
      </c>
      <c r="D7" t="s">
        <v>12</v>
      </c>
      <c r="E7" t="s">
        <v>13</v>
      </c>
      <c r="F7" t="s">
        <v>19</v>
      </c>
      <c r="G7" s="6">
        <v>44771</v>
      </c>
      <c r="I7" s="1">
        <v>912345</v>
      </c>
      <c r="J7" s="1">
        <v>807425</v>
      </c>
      <c r="K7" t="s">
        <v>20</v>
      </c>
    </row>
    <row r="8" spans="1:11" x14ac:dyDescent="0.25">
      <c r="A8">
        <v>890303093</v>
      </c>
      <c r="B8" t="s">
        <v>11</v>
      </c>
      <c r="C8">
        <v>5</v>
      </c>
      <c r="D8" t="s">
        <v>12</v>
      </c>
      <c r="E8" t="s">
        <v>13</v>
      </c>
      <c r="F8" t="s">
        <v>21</v>
      </c>
      <c r="G8" s="6">
        <v>44777</v>
      </c>
      <c r="H8">
        <v>12251</v>
      </c>
      <c r="I8" s="1">
        <v>65000</v>
      </c>
      <c r="J8" s="1">
        <v>61300</v>
      </c>
      <c r="K8" t="s">
        <v>22</v>
      </c>
    </row>
    <row r="9" spans="1:11" x14ac:dyDescent="0.25">
      <c r="A9">
        <v>890303093</v>
      </c>
      <c r="B9" t="s">
        <v>11</v>
      </c>
      <c r="C9">
        <v>5</v>
      </c>
      <c r="D9" t="s">
        <v>12</v>
      </c>
      <c r="E9" t="s">
        <v>13</v>
      </c>
      <c r="F9" t="s">
        <v>23</v>
      </c>
      <c r="G9" s="6">
        <v>44789</v>
      </c>
      <c r="H9">
        <v>12251</v>
      </c>
      <c r="I9" s="1">
        <v>65000</v>
      </c>
      <c r="J9" s="1">
        <v>61300</v>
      </c>
      <c r="K9" t="s">
        <v>22</v>
      </c>
    </row>
    <row r="10" spans="1:11" x14ac:dyDescent="0.25">
      <c r="A10">
        <v>890303093</v>
      </c>
      <c r="B10" t="s">
        <v>11</v>
      </c>
      <c r="C10">
        <v>5</v>
      </c>
      <c r="D10" t="s">
        <v>12</v>
      </c>
      <c r="E10" t="s">
        <v>13</v>
      </c>
      <c r="F10" t="s">
        <v>24</v>
      </c>
      <c r="G10" s="6">
        <v>44806</v>
      </c>
      <c r="H10">
        <v>12540</v>
      </c>
      <c r="I10" s="1">
        <v>20000</v>
      </c>
      <c r="J10" s="1">
        <v>16300</v>
      </c>
      <c r="K10" t="s">
        <v>25</v>
      </c>
    </row>
    <row r="11" spans="1:11" x14ac:dyDescent="0.25">
      <c r="A11">
        <v>890303093</v>
      </c>
      <c r="B11" t="s">
        <v>11</v>
      </c>
      <c r="C11">
        <v>5</v>
      </c>
      <c r="D11" t="s">
        <v>12</v>
      </c>
      <c r="E11" t="s">
        <v>13</v>
      </c>
      <c r="F11" t="s">
        <v>26</v>
      </c>
      <c r="G11" s="6">
        <v>44806</v>
      </c>
      <c r="H11">
        <v>12543</v>
      </c>
      <c r="I11" s="1">
        <v>18338</v>
      </c>
      <c r="J11" s="1">
        <v>18338</v>
      </c>
      <c r="K11" t="s">
        <v>25</v>
      </c>
    </row>
    <row r="12" spans="1:11" x14ac:dyDescent="0.25">
      <c r="A12">
        <v>890303093</v>
      </c>
      <c r="B12" t="s">
        <v>11</v>
      </c>
      <c r="C12">
        <v>5</v>
      </c>
      <c r="D12" t="s">
        <v>12</v>
      </c>
      <c r="E12" t="s">
        <v>13</v>
      </c>
      <c r="F12" t="s">
        <v>27</v>
      </c>
      <c r="G12" s="6">
        <v>44807</v>
      </c>
      <c r="H12">
        <v>12543</v>
      </c>
      <c r="I12" s="1">
        <v>19862</v>
      </c>
      <c r="J12" s="1">
        <v>19862</v>
      </c>
      <c r="K12" t="s">
        <v>25</v>
      </c>
    </row>
    <row r="13" spans="1:11" x14ac:dyDescent="0.25">
      <c r="A13">
        <v>890303093</v>
      </c>
      <c r="B13" t="s">
        <v>11</v>
      </c>
      <c r="C13">
        <v>5</v>
      </c>
      <c r="D13" t="s">
        <v>12</v>
      </c>
      <c r="E13" t="s">
        <v>13</v>
      </c>
      <c r="F13" t="s">
        <v>28</v>
      </c>
      <c r="G13" s="6">
        <v>44810</v>
      </c>
      <c r="H13">
        <v>12540</v>
      </c>
      <c r="I13" s="1">
        <v>33334</v>
      </c>
      <c r="J13" s="1">
        <v>29634</v>
      </c>
      <c r="K13" t="s">
        <v>25</v>
      </c>
    </row>
    <row r="14" spans="1:11" x14ac:dyDescent="0.25">
      <c r="A14">
        <v>890303093</v>
      </c>
      <c r="B14" t="s">
        <v>11</v>
      </c>
      <c r="C14">
        <v>5</v>
      </c>
      <c r="D14" t="s">
        <v>12</v>
      </c>
      <c r="E14" t="s">
        <v>13</v>
      </c>
      <c r="F14" t="s">
        <v>29</v>
      </c>
      <c r="G14" s="6">
        <v>44811</v>
      </c>
      <c r="H14">
        <v>12543</v>
      </c>
      <c r="I14" s="1">
        <v>132137</v>
      </c>
      <c r="J14" s="1">
        <v>132137</v>
      </c>
      <c r="K14" t="s">
        <v>25</v>
      </c>
    </row>
    <row r="15" spans="1:11" x14ac:dyDescent="0.25">
      <c r="A15">
        <v>890303093</v>
      </c>
      <c r="B15" t="s">
        <v>11</v>
      </c>
      <c r="C15">
        <v>5</v>
      </c>
      <c r="D15" t="s">
        <v>12</v>
      </c>
      <c r="E15" t="s">
        <v>13</v>
      </c>
      <c r="F15" t="s">
        <v>30</v>
      </c>
      <c r="G15" s="6">
        <v>44819</v>
      </c>
      <c r="H15">
        <v>12540</v>
      </c>
      <c r="I15" s="1">
        <v>15303</v>
      </c>
      <c r="J15" s="1">
        <v>11603</v>
      </c>
      <c r="K15" t="s">
        <v>25</v>
      </c>
    </row>
    <row r="16" spans="1:11" x14ac:dyDescent="0.25">
      <c r="A16">
        <v>890303093</v>
      </c>
      <c r="B16" t="s">
        <v>11</v>
      </c>
      <c r="C16">
        <v>5</v>
      </c>
      <c r="D16" t="s">
        <v>12</v>
      </c>
      <c r="E16" t="s">
        <v>13</v>
      </c>
      <c r="F16" t="s">
        <v>31</v>
      </c>
      <c r="G16" s="6">
        <v>44822</v>
      </c>
      <c r="H16">
        <v>12543</v>
      </c>
      <c r="I16" s="1">
        <v>112731</v>
      </c>
      <c r="J16" s="1">
        <v>112731</v>
      </c>
      <c r="K16" t="s">
        <v>25</v>
      </c>
    </row>
    <row r="17" spans="1:11" x14ac:dyDescent="0.25">
      <c r="A17">
        <v>890303093</v>
      </c>
      <c r="B17" t="s">
        <v>11</v>
      </c>
      <c r="C17">
        <v>5</v>
      </c>
      <c r="D17" t="s">
        <v>12</v>
      </c>
      <c r="E17" t="s">
        <v>13</v>
      </c>
      <c r="F17" t="s">
        <v>32</v>
      </c>
      <c r="G17" s="6">
        <v>44822</v>
      </c>
      <c r="H17">
        <v>12542</v>
      </c>
      <c r="I17" s="1">
        <v>799096</v>
      </c>
      <c r="J17" s="1">
        <v>707199</v>
      </c>
      <c r="K17" t="s">
        <v>25</v>
      </c>
    </row>
    <row r="18" spans="1:11" x14ac:dyDescent="0.25">
      <c r="A18">
        <v>890303093</v>
      </c>
      <c r="B18" t="s">
        <v>11</v>
      </c>
      <c r="C18">
        <v>5</v>
      </c>
      <c r="D18" t="s">
        <v>12</v>
      </c>
      <c r="E18" t="s">
        <v>13</v>
      </c>
      <c r="F18" t="s">
        <v>33</v>
      </c>
      <c r="G18" s="6">
        <v>44825</v>
      </c>
      <c r="H18">
        <v>12540</v>
      </c>
      <c r="I18" s="1">
        <v>18008</v>
      </c>
      <c r="J18" s="1">
        <v>14308</v>
      </c>
      <c r="K18" t="s">
        <v>25</v>
      </c>
    </row>
    <row r="19" spans="1:11" x14ac:dyDescent="0.25">
      <c r="A19">
        <v>890303093</v>
      </c>
      <c r="B19" t="s">
        <v>11</v>
      </c>
      <c r="C19">
        <v>5</v>
      </c>
      <c r="D19" t="s">
        <v>12</v>
      </c>
      <c r="E19" t="s">
        <v>13</v>
      </c>
      <c r="F19" t="s">
        <v>34</v>
      </c>
      <c r="G19" s="6">
        <v>44826</v>
      </c>
      <c r="H19">
        <v>12540</v>
      </c>
      <c r="I19" s="1">
        <v>33334</v>
      </c>
      <c r="J19" s="1">
        <v>29634</v>
      </c>
      <c r="K19" t="s">
        <v>25</v>
      </c>
    </row>
    <row r="20" spans="1:11" x14ac:dyDescent="0.25">
      <c r="A20">
        <v>890303093</v>
      </c>
      <c r="B20" t="s">
        <v>11</v>
      </c>
      <c r="C20">
        <v>5</v>
      </c>
      <c r="D20" t="s">
        <v>12</v>
      </c>
      <c r="E20" t="s">
        <v>13</v>
      </c>
      <c r="F20" t="s">
        <v>35</v>
      </c>
      <c r="G20" s="6">
        <v>44830</v>
      </c>
      <c r="H20">
        <v>12543</v>
      </c>
      <c r="I20" s="1">
        <v>38397</v>
      </c>
      <c r="J20" s="1">
        <v>38397</v>
      </c>
      <c r="K20" t="s">
        <v>25</v>
      </c>
    </row>
    <row r="21" spans="1:11" x14ac:dyDescent="0.25">
      <c r="A21">
        <v>890303093</v>
      </c>
      <c r="B21" t="s">
        <v>11</v>
      </c>
      <c r="C21">
        <v>5</v>
      </c>
      <c r="D21" t="s">
        <v>12</v>
      </c>
      <c r="E21" t="s">
        <v>13</v>
      </c>
      <c r="F21" t="s">
        <v>36</v>
      </c>
      <c r="G21" s="6">
        <v>44831</v>
      </c>
      <c r="H21">
        <v>12543</v>
      </c>
      <c r="I21" s="1">
        <v>500461</v>
      </c>
      <c r="J21" s="1">
        <v>500461</v>
      </c>
      <c r="K21" t="s">
        <v>25</v>
      </c>
    </row>
    <row r="22" spans="1:11" x14ac:dyDescent="0.25">
      <c r="A22">
        <v>890303093</v>
      </c>
      <c r="B22" t="s">
        <v>11</v>
      </c>
      <c r="C22">
        <v>5</v>
      </c>
      <c r="D22" t="s">
        <v>12</v>
      </c>
      <c r="E22" t="s">
        <v>13</v>
      </c>
      <c r="F22" t="s">
        <v>37</v>
      </c>
      <c r="G22" s="6">
        <v>44835</v>
      </c>
      <c r="H22">
        <v>12901</v>
      </c>
      <c r="I22" s="1">
        <v>131650</v>
      </c>
      <c r="J22" s="1">
        <v>131650</v>
      </c>
      <c r="K22" t="s">
        <v>38</v>
      </c>
    </row>
    <row r="23" spans="1:11" x14ac:dyDescent="0.25">
      <c r="A23">
        <v>890303093</v>
      </c>
      <c r="B23" t="s">
        <v>11</v>
      </c>
      <c r="C23">
        <v>5</v>
      </c>
      <c r="D23" t="s">
        <v>12</v>
      </c>
      <c r="E23" t="s">
        <v>13</v>
      </c>
      <c r="F23" t="s">
        <v>39</v>
      </c>
      <c r="G23" s="6">
        <v>44837</v>
      </c>
      <c r="H23">
        <v>12905</v>
      </c>
      <c r="I23" s="1">
        <v>84113</v>
      </c>
      <c r="J23" s="1">
        <v>84113</v>
      </c>
      <c r="K23" t="s">
        <v>38</v>
      </c>
    </row>
    <row r="24" spans="1:11" x14ac:dyDescent="0.25">
      <c r="A24">
        <v>890303093</v>
      </c>
      <c r="B24" t="s">
        <v>11</v>
      </c>
      <c r="C24">
        <v>5</v>
      </c>
      <c r="D24" t="s">
        <v>12</v>
      </c>
      <c r="E24" t="s">
        <v>13</v>
      </c>
      <c r="F24" t="s">
        <v>40</v>
      </c>
      <c r="G24" s="6">
        <v>44837</v>
      </c>
      <c r="H24">
        <v>12905</v>
      </c>
      <c r="I24" s="1">
        <v>109346</v>
      </c>
      <c r="J24" s="1">
        <v>109346</v>
      </c>
      <c r="K24" t="s">
        <v>38</v>
      </c>
    </row>
    <row r="25" spans="1:11" x14ac:dyDescent="0.25">
      <c r="A25">
        <v>890303093</v>
      </c>
      <c r="B25" t="s">
        <v>11</v>
      </c>
      <c r="C25">
        <v>5</v>
      </c>
      <c r="D25" t="s">
        <v>12</v>
      </c>
      <c r="E25" t="s">
        <v>13</v>
      </c>
      <c r="F25" t="s">
        <v>41</v>
      </c>
      <c r="G25" s="6">
        <v>44837</v>
      </c>
      <c r="H25">
        <v>12905</v>
      </c>
      <c r="I25" s="1">
        <v>15190</v>
      </c>
      <c r="J25" s="1">
        <v>15190</v>
      </c>
      <c r="K25" t="s">
        <v>38</v>
      </c>
    </row>
    <row r="26" spans="1:11" x14ac:dyDescent="0.25">
      <c r="A26">
        <v>890303093</v>
      </c>
      <c r="B26" t="s">
        <v>11</v>
      </c>
      <c r="C26">
        <v>5</v>
      </c>
      <c r="D26" t="s">
        <v>12</v>
      </c>
      <c r="E26" t="s">
        <v>13</v>
      </c>
      <c r="F26" t="s">
        <v>42</v>
      </c>
      <c r="G26" s="6">
        <v>44838</v>
      </c>
      <c r="H26">
        <v>12905</v>
      </c>
      <c r="I26" s="1">
        <v>15190</v>
      </c>
      <c r="J26" s="1">
        <v>15190</v>
      </c>
      <c r="K26" t="s">
        <v>38</v>
      </c>
    </row>
    <row r="27" spans="1:11" x14ac:dyDescent="0.25">
      <c r="A27">
        <v>890303093</v>
      </c>
      <c r="B27" t="s">
        <v>11</v>
      </c>
      <c r="C27">
        <v>5</v>
      </c>
      <c r="D27" t="s">
        <v>12</v>
      </c>
      <c r="E27" t="s">
        <v>13</v>
      </c>
      <c r="F27" t="s">
        <v>43</v>
      </c>
      <c r="G27" s="6">
        <v>44844</v>
      </c>
      <c r="H27">
        <v>12901</v>
      </c>
      <c r="I27" s="1">
        <v>202738</v>
      </c>
      <c r="J27" s="1">
        <v>193838</v>
      </c>
      <c r="K27" t="s">
        <v>38</v>
      </c>
    </row>
    <row r="28" spans="1:11" x14ac:dyDescent="0.25">
      <c r="A28">
        <v>890303093</v>
      </c>
      <c r="B28" t="s">
        <v>11</v>
      </c>
      <c r="C28">
        <v>5</v>
      </c>
      <c r="D28" t="s">
        <v>12</v>
      </c>
      <c r="E28" t="s">
        <v>13</v>
      </c>
      <c r="F28" t="s">
        <v>44</v>
      </c>
      <c r="G28" s="6">
        <v>44844</v>
      </c>
      <c r="H28">
        <v>12901</v>
      </c>
      <c r="I28" s="1">
        <v>16660</v>
      </c>
      <c r="J28" s="1">
        <v>12960</v>
      </c>
      <c r="K28" t="s">
        <v>38</v>
      </c>
    </row>
    <row r="29" spans="1:11" x14ac:dyDescent="0.25">
      <c r="A29">
        <v>890303093</v>
      </c>
      <c r="B29" t="s">
        <v>11</v>
      </c>
      <c r="C29">
        <v>5</v>
      </c>
      <c r="D29" t="s">
        <v>12</v>
      </c>
      <c r="E29" t="s">
        <v>13</v>
      </c>
      <c r="F29" t="s">
        <v>45</v>
      </c>
      <c r="G29" s="6">
        <v>44847</v>
      </c>
      <c r="H29">
        <v>12902</v>
      </c>
      <c r="I29" s="1">
        <v>1373646</v>
      </c>
      <c r="J29" s="1">
        <v>1373646</v>
      </c>
      <c r="K29" t="s">
        <v>38</v>
      </c>
    </row>
    <row r="30" spans="1:11" x14ac:dyDescent="0.25">
      <c r="A30">
        <v>890303093</v>
      </c>
      <c r="B30" t="s">
        <v>11</v>
      </c>
      <c r="C30">
        <v>5</v>
      </c>
      <c r="D30" t="s">
        <v>12</v>
      </c>
      <c r="E30" t="s">
        <v>13</v>
      </c>
      <c r="F30" t="s">
        <v>46</v>
      </c>
      <c r="G30" s="6">
        <v>44854</v>
      </c>
      <c r="H30">
        <v>12901</v>
      </c>
      <c r="I30" s="1">
        <v>33334</v>
      </c>
      <c r="J30" s="1">
        <v>29634</v>
      </c>
      <c r="K30" t="s">
        <v>38</v>
      </c>
    </row>
    <row r="31" spans="1:11" x14ac:dyDescent="0.25">
      <c r="A31">
        <v>890303093</v>
      </c>
      <c r="B31" t="s">
        <v>11</v>
      </c>
      <c r="C31">
        <v>5</v>
      </c>
      <c r="D31" t="s">
        <v>12</v>
      </c>
      <c r="E31" t="s">
        <v>13</v>
      </c>
      <c r="F31" t="s">
        <v>47</v>
      </c>
      <c r="G31" s="6">
        <v>44859</v>
      </c>
      <c r="H31">
        <v>12901</v>
      </c>
      <c r="I31" s="1">
        <v>33334</v>
      </c>
      <c r="J31" s="1">
        <v>33334</v>
      </c>
      <c r="K31" t="s">
        <v>38</v>
      </c>
    </row>
    <row r="32" spans="1:11" x14ac:dyDescent="0.25">
      <c r="A32">
        <v>890303093</v>
      </c>
      <c r="B32" t="s">
        <v>11</v>
      </c>
      <c r="C32">
        <v>5</v>
      </c>
      <c r="D32" t="s">
        <v>12</v>
      </c>
      <c r="E32" t="s">
        <v>13</v>
      </c>
      <c r="F32" t="s">
        <v>48</v>
      </c>
      <c r="G32" s="6">
        <v>44862</v>
      </c>
      <c r="H32">
        <v>12905</v>
      </c>
      <c r="I32" s="1">
        <v>37853</v>
      </c>
      <c r="J32" s="1">
        <v>37853</v>
      </c>
      <c r="K32" t="s">
        <v>38</v>
      </c>
    </row>
    <row r="33" spans="1:11" x14ac:dyDescent="0.25">
      <c r="A33">
        <v>890303093</v>
      </c>
      <c r="B33" t="s">
        <v>11</v>
      </c>
      <c r="C33">
        <v>5</v>
      </c>
      <c r="D33" t="s">
        <v>12</v>
      </c>
      <c r="E33" t="s">
        <v>13</v>
      </c>
      <c r="F33" t="s">
        <v>49</v>
      </c>
      <c r="G33" s="6">
        <v>44862</v>
      </c>
      <c r="H33">
        <v>12905</v>
      </c>
      <c r="I33" s="1">
        <v>126599</v>
      </c>
      <c r="J33" s="1">
        <v>126599</v>
      </c>
      <c r="K33" t="s">
        <v>38</v>
      </c>
    </row>
    <row r="34" spans="1:11" x14ac:dyDescent="0.25">
      <c r="A34">
        <v>890303093</v>
      </c>
      <c r="B34" t="s">
        <v>11</v>
      </c>
      <c r="C34">
        <v>10</v>
      </c>
      <c r="D34" t="s">
        <v>50</v>
      </c>
      <c r="E34" t="s">
        <v>13</v>
      </c>
      <c r="F34" t="s">
        <v>51</v>
      </c>
      <c r="G34" s="6">
        <v>44872</v>
      </c>
      <c r="H34">
        <v>13236</v>
      </c>
      <c r="I34" s="1">
        <v>75511</v>
      </c>
      <c r="J34" s="1">
        <v>75511</v>
      </c>
      <c r="K34" t="s">
        <v>52</v>
      </c>
    </row>
    <row r="35" spans="1:11" x14ac:dyDescent="0.25">
      <c r="A35">
        <v>890303093</v>
      </c>
      <c r="B35" t="s">
        <v>11</v>
      </c>
      <c r="C35">
        <v>5</v>
      </c>
      <c r="D35" t="s">
        <v>12</v>
      </c>
      <c r="E35" t="s">
        <v>13</v>
      </c>
      <c r="F35" t="s">
        <v>53</v>
      </c>
      <c r="G35" s="6">
        <v>44874</v>
      </c>
      <c r="H35">
        <v>13233</v>
      </c>
      <c r="I35" s="1">
        <v>72520</v>
      </c>
      <c r="J35" s="1">
        <v>72520</v>
      </c>
      <c r="K35" t="s">
        <v>52</v>
      </c>
    </row>
    <row r="36" spans="1:11" x14ac:dyDescent="0.25">
      <c r="A36">
        <v>890303093</v>
      </c>
      <c r="B36" t="s">
        <v>11</v>
      </c>
      <c r="C36">
        <v>5</v>
      </c>
      <c r="D36" t="s">
        <v>12</v>
      </c>
      <c r="E36" t="s">
        <v>13</v>
      </c>
      <c r="F36" t="s">
        <v>54</v>
      </c>
      <c r="G36" s="6">
        <v>44874</v>
      </c>
      <c r="H36">
        <v>13233</v>
      </c>
      <c r="I36" s="1">
        <v>520000</v>
      </c>
      <c r="J36" s="1">
        <v>520000</v>
      </c>
      <c r="K36" t="s">
        <v>52</v>
      </c>
    </row>
    <row r="37" spans="1:11" x14ac:dyDescent="0.25">
      <c r="A37">
        <v>890303093</v>
      </c>
      <c r="B37" t="s">
        <v>11</v>
      </c>
      <c r="C37">
        <v>5</v>
      </c>
      <c r="D37" t="s">
        <v>12</v>
      </c>
      <c r="E37" t="s">
        <v>13</v>
      </c>
      <c r="F37" t="s">
        <v>55</v>
      </c>
      <c r="G37" s="6">
        <v>44876</v>
      </c>
      <c r="H37">
        <v>13234</v>
      </c>
      <c r="I37" s="1">
        <v>1535816</v>
      </c>
      <c r="J37" s="1">
        <v>1535816</v>
      </c>
      <c r="K37" t="s">
        <v>52</v>
      </c>
    </row>
    <row r="38" spans="1:11" x14ac:dyDescent="0.25">
      <c r="A38">
        <v>890303093</v>
      </c>
      <c r="B38" t="s">
        <v>11</v>
      </c>
      <c r="C38">
        <v>5</v>
      </c>
      <c r="D38" t="s">
        <v>12</v>
      </c>
      <c r="E38" t="s">
        <v>13</v>
      </c>
      <c r="F38" t="s">
        <v>56</v>
      </c>
      <c r="G38" s="6">
        <v>44885</v>
      </c>
      <c r="H38">
        <v>13235</v>
      </c>
      <c r="I38" s="1">
        <v>85391</v>
      </c>
      <c r="J38" s="1">
        <v>85391</v>
      </c>
      <c r="K38" t="s">
        <v>52</v>
      </c>
    </row>
    <row r="39" spans="1:11" x14ac:dyDescent="0.25">
      <c r="A39">
        <v>890303093</v>
      </c>
      <c r="B39" t="s">
        <v>11</v>
      </c>
      <c r="C39">
        <v>5</v>
      </c>
      <c r="D39" t="s">
        <v>12</v>
      </c>
      <c r="E39" t="s">
        <v>13</v>
      </c>
      <c r="F39" t="s">
        <v>57</v>
      </c>
      <c r="G39" s="6">
        <v>44890</v>
      </c>
      <c r="H39">
        <v>13233</v>
      </c>
      <c r="I39" s="1">
        <v>20000</v>
      </c>
      <c r="J39" s="1">
        <v>16300</v>
      </c>
      <c r="K39" t="s">
        <v>52</v>
      </c>
    </row>
    <row r="40" spans="1:11" x14ac:dyDescent="0.25">
      <c r="A40">
        <v>890303093</v>
      </c>
      <c r="B40" t="s">
        <v>11</v>
      </c>
      <c r="C40">
        <v>5</v>
      </c>
      <c r="D40" t="s">
        <v>12</v>
      </c>
      <c r="E40" t="s">
        <v>13</v>
      </c>
      <c r="F40" t="s">
        <v>58</v>
      </c>
      <c r="G40" s="6">
        <v>44891</v>
      </c>
      <c r="H40">
        <v>13235</v>
      </c>
      <c r="I40" s="1">
        <v>99357</v>
      </c>
      <c r="J40" s="1">
        <v>99357</v>
      </c>
      <c r="K40" t="s">
        <v>52</v>
      </c>
    </row>
    <row r="41" spans="1:11" x14ac:dyDescent="0.25">
      <c r="A41">
        <v>890303093</v>
      </c>
      <c r="B41" t="s">
        <v>11</v>
      </c>
      <c r="C41">
        <v>5</v>
      </c>
      <c r="D41" t="s">
        <v>12</v>
      </c>
      <c r="E41" t="s">
        <v>13</v>
      </c>
      <c r="F41" t="s">
        <v>59</v>
      </c>
      <c r="G41" s="6">
        <v>44892</v>
      </c>
      <c r="H41">
        <v>13235</v>
      </c>
      <c r="I41" s="1">
        <v>120717</v>
      </c>
      <c r="J41" s="1">
        <v>120717</v>
      </c>
      <c r="K41" t="s">
        <v>52</v>
      </c>
    </row>
    <row r="42" spans="1:11" x14ac:dyDescent="0.25">
      <c r="A42">
        <v>890303093</v>
      </c>
      <c r="B42" t="s">
        <v>11</v>
      </c>
      <c r="C42">
        <v>5</v>
      </c>
      <c r="D42" t="s">
        <v>12</v>
      </c>
      <c r="E42" t="s">
        <v>13</v>
      </c>
      <c r="F42" t="s">
        <v>60</v>
      </c>
      <c r="G42" s="6">
        <v>44895</v>
      </c>
      <c r="H42">
        <v>13233</v>
      </c>
      <c r="I42" s="1">
        <v>33334</v>
      </c>
      <c r="J42" s="1">
        <v>29634</v>
      </c>
      <c r="K42" t="s">
        <v>52</v>
      </c>
    </row>
    <row r="43" spans="1:11" x14ac:dyDescent="0.25">
      <c r="A43">
        <v>890303093</v>
      </c>
      <c r="B43" t="s">
        <v>11</v>
      </c>
      <c r="C43">
        <v>5</v>
      </c>
      <c r="D43" t="s">
        <v>12</v>
      </c>
      <c r="E43" t="s">
        <v>13</v>
      </c>
      <c r="F43" t="s">
        <v>61</v>
      </c>
      <c r="G43" s="6">
        <v>44895</v>
      </c>
      <c r="H43">
        <v>13233</v>
      </c>
      <c r="I43" s="1">
        <v>33334</v>
      </c>
      <c r="J43" s="1">
        <v>29634</v>
      </c>
      <c r="K43" t="s">
        <v>52</v>
      </c>
    </row>
    <row r="44" spans="1:11" x14ac:dyDescent="0.25">
      <c r="A44">
        <v>890303093</v>
      </c>
      <c r="B44" t="s">
        <v>11</v>
      </c>
      <c r="C44">
        <v>5</v>
      </c>
      <c r="D44" t="s">
        <v>12</v>
      </c>
      <c r="E44" t="s">
        <v>13</v>
      </c>
      <c r="F44" t="s">
        <v>62</v>
      </c>
      <c r="G44" s="6">
        <v>44895</v>
      </c>
      <c r="H44">
        <v>13233</v>
      </c>
      <c r="I44" s="1">
        <v>65000</v>
      </c>
      <c r="J44" s="1">
        <v>61300</v>
      </c>
      <c r="K44" t="s">
        <v>52</v>
      </c>
    </row>
    <row r="45" spans="1:11" x14ac:dyDescent="0.25">
      <c r="A45">
        <v>890303093</v>
      </c>
      <c r="B45" t="s">
        <v>11</v>
      </c>
      <c r="C45">
        <v>5</v>
      </c>
      <c r="D45" t="s">
        <v>12</v>
      </c>
      <c r="E45" t="s">
        <v>13</v>
      </c>
      <c r="F45" t="s">
        <v>63</v>
      </c>
      <c r="G45" s="6">
        <v>44896</v>
      </c>
      <c r="I45" s="1">
        <v>16660</v>
      </c>
      <c r="J45" s="1">
        <v>12960</v>
      </c>
      <c r="K45" t="s">
        <v>20</v>
      </c>
    </row>
    <row r="46" spans="1:11" x14ac:dyDescent="0.25">
      <c r="A46">
        <v>890303093</v>
      </c>
      <c r="B46" t="s">
        <v>11</v>
      </c>
      <c r="C46">
        <v>5</v>
      </c>
      <c r="D46" t="s">
        <v>12</v>
      </c>
      <c r="E46" t="s">
        <v>13</v>
      </c>
      <c r="F46" t="s">
        <v>64</v>
      </c>
      <c r="G46" s="6">
        <v>44896</v>
      </c>
      <c r="I46" s="1">
        <v>25330</v>
      </c>
      <c r="J46" s="1">
        <v>25330</v>
      </c>
      <c r="K46" t="s">
        <v>20</v>
      </c>
    </row>
    <row r="47" spans="1:11" x14ac:dyDescent="0.25">
      <c r="A47">
        <v>890303093</v>
      </c>
      <c r="B47" t="s">
        <v>11</v>
      </c>
      <c r="C47">
        <v>5</v>
      </c>
      <c r="D47" t="s">
        <v>12</v>
      </c>
      <c r="E47" t="s">
        <v>13</v>
      </c>
      <c r="F47" t="s">
        <v>65</v>
      </c>
      <c r="G47" s="6">
        <v>44897</v>
      </c>
      <c r="I47" s="1">
        <v>312398</v>
      </c>
      <c r="J47" s="1">
        <v>312398</v>
      </c>
      <c r="K47" t="s">
        <v>20</v>
      </c>
    </row>
    <row r="48" spans="1:11" x14ac:dyDescent="0.25">
      <c r="A48">
        <v>890303093</v>
      </c>
      <c r="B48" t="s">
        <v>11</v>
      </c>
      <c r="C48">
        <v>5</v>
      </c>
      <c r="D48" t="s">
        <v>12</v>
      </c>
      <c r="E48" t="s">
        <v>13</v>
      </c>
      <c r="F48" t="s">
        <v>66</v>
      </c>
      <c r="G48" s="6">
        <v>44899</v>
      </c>
      <c r="I48" s="1">
        <v>189608</v>
      </c>
      <c r="J48" s="1">
        <v>189608</v>
      </c>
      <c r="K48" t="s">
        <v>20</v>
      </c>
    </row>
    <row r="49" spans="1:11" x14ac:dyDescent="0.25">
      <c r="A49">
        <v>890303093</v>
      </c>
      <c r="B49" t="s">
        <v>11</v>
      </c>
      <c r="C49">
        <v>5</v>
      </c>
      <c r="D49" t="s">
        <v>12</v>
      </c>
      <c r="E49" t="s">
        <v>13</v>
      </c>
      <c r="F49" t="s">
        <v>67</v>
      </c>
      <c r="G49" s="6">
        <v>44900</v>
      </c>
      <c r="I49" s="1">
        <v>353759</v>
      </c>
      <c r="J49" s="1">
        <v>353759</v>
      </c>
      <c r="K49" t="s">
        <v>20</v>
      </c>
    </row>
    <row r="50" spans="1:11" x14ac:dyDescent="0.25">
      <c r="A50">
        <v>890303093</v>
      </c>
      <c r="B50" t="s">
        <v>11</v>
      </c>
      <c r="C50">
        <v>5</v>
      </c>
      <c r="D50" t="s">
        <v>12</v>
      </c>
      <c r="E50" t="s">
        <v>13</v>
      </c>
      <c r="F50" t="s">
        <v>68</v>
      </c>
      <c r="G50" s="6">
        <v>44901</v>
      </c>
      <c r="I50" s="1">
        <v>115201</v>
      </c>
      <c r="J50" s="1">
        <v>115201</v>
      </c>
      <c r="K50" t="s">
        <v>20</v>
      </c>
    </row>
    <row r="51" spans="1:11" x14ac:dyDescent="0.25">
      <c r="A51">
        <v>890303093</v>
      </c>
      <c r="B51" t="s">
        <v>11</v>
      </c>
      <c r="C51">
        <v>5</v>
      </c>
      <c r="D51" t="s">
        <v>12</v>
      </c>
      <c r="E51" t="s">
        <v>13</v>
      </c>
      <c r="F51" t="s">
        <v>69</v>
      </c>
      <c r="G51" s="6">
        <v>44901</v>
      </c>
      <c r="I51" s="1">
        <v>104624</v>
      </c>
      <c r="J51" s="1">
        <v>104624</v>
      </c>
      <c r="K51" t="s">
        <v>20</v>
      </c>
    </row>
    <row r="52" spans="1:11" x14ac:dyDescent="0.25">
      <c r="A52">
        <v>890303093</v>
      </c>
      <c r="B52" t="s">
        <v>11</v>
      </c>
      <c r="C52">
        <v>5</v>
      </c>
      <c r="D52" t="s">
        <v>12</v>
      </c>
      <c r="E52" t="s">
        <v>13</v>
      </c>
      <c r="F52" t="s">
        <v>70</v>
      </c>
      <c r="G52" s="6">
        <v>44908</v>
      </c>
      <c r="I52" s="1">
        <v>15190</v>
      </c>
      <c r="J52" s="1">
        <v>15190</v>
      </c>
      <c r="K52" t="s">
        <v>20</v>
      </c>
    </row>
    <row r="53" spans="1:11" x14ac:dyDescent="0.25">
      <c r="A53">
        <v>890303093</v>
      </c>
      <c r="B53" t="s">
        <v>11</v>
      </c>
      <c r="C53">
        <v>5</v>
      </c>
      <c r="D53" t="s">
        <v>12</v>
      </c>
      <c r="E53" t="s">
        <v>13</v>
      </c>
      <c r="F53" t="s">
        <v>71</v>
      </c>
      <c r="G53" s="6">
        <v>44908</v>
      </c>
      <c r="I53" s="1">
        <v>253041</v>
      </c>
      <c r="J53" s="1">
        <v>253041</v>
      </c>
      <c r="K53" t="s">
        <v>20</v>
      </c>
    </row>
    <row r="54" spans="1:11" x14ac:dyDescent="0.25">
      <c r="A54">
        <v>890303093</v>
      </c>
      <c r="B54" t="s">
        <v>11</v>
      </c>
      <c r="C54">
        <v>10</v>
      </c>
      <c r="D54" t="s">
        <v>50</v>
      </c>
      <c r="E54" t="s">
        <v>13</v>
      </c>
      <c r="F54" t="s">
        <v>72</v>
      </c>
      <c r="G54" s="6">
        <v>44910</v>
      </c>
      <c r="I54" s="1">
        <v>36398</v>
      </c>
      <c r="J54" s="1">
        <v>36398</v>
      </c>
      <c r="K54" t="s">
        <v>20</v>
      </c>
    </row>
    <row r="55" spans="1:11" x14ac:dyDescent="0.25">
      <c r="A55">
        <v>890303093</v>
      </c>
      <c r="B55" t="s">
        <v>11</v>
      </c>
      <c r="C55">
        <v>5</v>
      </c>
      <c r="D55" t="s">
        <v>12</v>
      </c>
      <c r="E55" t="s">
        <v>13</v>
      </c>
      <c r="F55" t="s">
        <v>73</v>
      </c>
      <c r="G55" s="6">
        <v>44911</v>
      </c>
      <c r="I55" s="1">
        <v>65000</v>
      </c>
      <c r="J55" s="1">
        <v>61300</v>
      </c>
      <c r="K55" t="s">
        <v>20</v>
      </c>
    </row>
    <row r="56" spans="1:11" x14ac:dyDescent="0.25">
      <c r="A56">
        <v>890303093</v>
      </c>
      <c r="B56" t="s">
        <v>11</v>
      </c>
      <c r="C56">
        <v>5</v>
      </c>
      <c r="D56" t="s">
        <v>12</v>
      </c>
      <c r="E56" t="s">
        <v>13</v>
      </c>
      <c r="F56" t="s">
        <v>74</v>
      </c>
      <c r="G56" s="6">
        <v>44913</v>
      </c>
      <c r="I56" s="1">
        <v>15190</v>
      </c>
      <c r="J56" s="1">
        <v>15190</v>
      </c>
      <c r="K56" t="s">
        <v>20</v>
      </c>
    </row>
    <row r="57" spans="1:11" x14ac:dyDescent="0.25">
      <c r="A57">
        <v>890303093</v>
      </c>
      <c r="B57" t="s">
        <v>11</v>
      </c>
      <c r="C57">
        <v>10</v>
      </c>
      <c r="D57" t="s">
        <v>50</v>
      </c>
      <c r="E57" t="s">
        <v>13</v>
      </c>
      <c r="F57" t="s">
        <v>75</v>
      </c>
      <c r="G57" s="6">
        <v>44915</v>
      </c>
      <c r="I57" s="1">
        <v>73537</v>
      </c>
      <c r="J57" s="1">
        <v>73537</v>
      </c>
      <c r="K57" t="s">
        <v>20</v>
      </c>
    </row>
    <row r="58" spans="1:11" x14ac:dyDescent="0.25">
      <c r="A58">
        <v>890303093</v>
      </c>
      <c r="B58" t="s">
        <v>11</v>
      </c>
      <c r="C58">
        <v>5</v>
      </c>
      <c r="D58" t="s">
        <v>12</v>
      </c>
      <c r="E58" t="s">
        <v>13</v>
      </c>
      <c r="F58" t="s">
        <v>76</v>
      </c>
      <c r="G58" s="6">
        <v>44915</v>
      </c>
      <c r="I58" s="1">
        <v>625679</v>
      </c>
      <c r="J58" s="1">
        <v>553725</v>
      </c>
      <c r="K58" t="s">
        <v>20</v>
      </c>
    </row>
    <row r="59" spans="1:11" x14ac:dyDescent="0.25">
      <c r="A59">
        <v>890303093</v>
      </c>
      <c r="B59" t="s">
        <v>11</v>
      </c>
      <c r="C59">
        <v>5</v>
      </c>
      <c r="D59" t="s">
        <v>12</v>
      </c>
      <c r="E59" t="s">
        <v>13</v>
      </c>
      <c r="F59" t="s">
        <v>77</v>
      </c>
      <c r="G59" s="6">
        <v>44916</v>
      </c>
      <c r="I59" s="1">
        <v>114981</v>
      </c>
      <c r="J59" s="1">
        <v>114981</v>
      </c>
      <c r="K59" t="s">
        <v>20</v>
      </c>
    </row>
    <row r="60" spans="1:11" x14ac:dyDescent="0.25">
      <c r="A60">
        <v>890303093</v>
      </c>
      <c r="B60" t="s">
        <v>11</v>
      </c>
      <c r="C60">
        <v>5</v>
      </c>
      <c r="D60" t="s">
        <v>12</v>
      </c>
      <c r="E60" t="s">
        <v>13</v>
      </c>
      <c r="F60" t="s">
        <v>78</v>
      </c>
      <c r="G60" s="6">
        <v>44918</v>
      </c>
      <c r="I60" s="1">
        <v>11237403</v>
      </c>
      <c r="J60" s="1">
        <v>11237403</v>
      </c>
      <c r="K60" t="s">
        <v>20</v>
      </c>
    </row>
    <row r="61" spans="1:11" x14ac:dyDescent="0.25">
      <c r="A61">
        <v>890303093</v>
      </c>
      <c r="B61" t="s">
        <v>11</v>
      </c>
      <c r="C61">
        <v>5</v>
      </c>
      <c r="D61" t="s">
        <v>12</v>
      </c>
      <c r="E61" t="s">
        <v>13</v>
      </c>
      <c r="F61" t="s">
        <v>79</v>
      </c>
      <c r="G61" s="6">
        <v>44922</v>
      </c>
      <c r="I61" s="1">
        <v>1125749</v>
      </c>
      <c r="J61" s="1">
        <v>1125749</v>
      </c>
      <c r="K61" t="s">
        <v>20</v>
      </c>
    </row>
    <row r="62" spans="1:11" x14ac:dyDescent="0.25">
      <c r="A62">
        <v>890303093</v>
      </c>
      <c r="B62" t="s">
        <v>11</v>
      </c>
      <c r="C62">
        <v>5</v>
      </c>
      <c r="D62" t="s">
        <v>12</v>
      </c>
      <c r="E62" t="s">
        <v>13</v>
      </c>
      <c r="F62" t="s">
        <v>80</v>
      </c>
      <c r="G62" s="6">
        <v>44922</v>
      </c>
      <c r="I62" s="1">
        <v>133849</v>
      </c>
      <c r="J62" s="1">
        <v>133849</v>
      </c>
      <c r="K62" t="s">
        <v>20</v>
      </c>
    </row>
    <row r="63" spans="1:11" x14ac:dyDescent="0.25">
      <c r="A63">
        <v>890303093</v>
      </c>
      <c r="B63" t="s">
        <v>11</v>
      </c>
      <c r="C63">
        <v>5</v>
      </c>
      <c r="D63" t="s">
        <v>12</v>
      </c>
      <c r="E63" t="s">
        <v>13</v>
      </c>
      <c r="F63" t="s">
        <v>81</v>
      </c>
      <c r="G63" s="6">
        <v>44922</v>
      </c>
      <c r="I63" s="1">
        <v>77205</v>
      </c>
      <c r="J63" s="1">
        <v>77205</v>
      </c>
      <c r="K63" t="s">
        <v>20</v>
      </c>
    </row>
    <row r="64" spans="1:11" x14ac:dyDescent="0.25">
      <c r="A64">
        <v>890303093</v>
      </c>
      <c r="B64" t="s">
        <v>11</v>
      </c>
      <c r="C64">
        <v>10</v>
      </c>
      <c r="D64" t="s">
        <v>50</v>
      </c>
      <c r="E64" t="s">
        <v>13</v>
      </c>
      <c r="F64" t="s">
        <v>82</v>
      </c>
      <c r="G64" s="6">
        <v>44923</v>
      </c>
      <c r="I64" s="1">
        <v>122195</v>
      </c>
      <c r="J64" s="1">
        <v>122195</v>
      </c>
      <c r="K64" t="s">
        <v>20</v>
      </c>
    </row>
    <row r="65" spans="1:11" x14ac:dyDescent="0.25">
      <c r="A65">
        <v>890303093</v>
      </c>
      <c r="B65" t="s">
        <v>11</v>
      </c>
      <c r="C65">
        <v>5</v>
      </c>
      <c r="D65" t="s">
        <v>12</v>
      </c>
      <c r="E65" t="s">
        <v>13</v>
      </c>
      <c r="F65" t="s">
        <v>83</v>
      </c>
      <c r="G65" s="6">
        <v>44924</v>
      </c>
      <c r="I65" s="1">
        <v>2715722</v>
      </c>
      <c r="J65" s="1">
        <v>2442798</v>
      </c>
      <c r="K65" t="s">
        <v>20</v>
      </c>
    </row>
    <row r="66" spans="1:11" x14ac:dyDescent="0.25">
      <c r="A66">
        <v>890303093</v>
      </c>
      <c r="B66" t="s">
        <v>11</v>
      </c>
      <c r="C66">
        <v>5</v>
      </c>
      <c r="D66" t="s">
        <v>12</v>
      </c>
      <c r="E66" t="s">
        <v>13</v>
      </c>
      <c r="F66" t="s">
        <v>84</v>
      </c>
      <c r="G66" s="6">
        <v>44925</v>
      </c>
      <c r="I66" s="1">
        <v>204816</v>
      </c>
      <c r="J66" s="1">
        <v>204816</v>
      </c>
      <c r="K66" t="s">
        <v>20</v>
      </c>
    </row>
    <row r="67" spans="1:11" x14ac:dyDescent="0.25">
      <c r="A67">
        <v>890303093</v>
      </c>
      <c r="B67" t="s">
        <v>11</v>
      </c>
      <c r="C67">
        <v>5</v>
      </c>
      <c r="D67" t="s">
        <v>12</v>
      </c>
      <c r="E67" t="s">
        <v>13</v>
      </c>
      <c r="F67" t="s">
        <v>85</v>
      </c>
      <c r="G67" s="6">
        <v>44927</v>
      </c>
      <c r="I67" s="1">
        <v>273854</v>
      </c>
      <c r="J67" s="1">
        <v>273854</v>
      </c>
      <c r="K67" t="s">
        <v>20</v>
      </c>
    </row>
    <row r="68" spans="1:11" x14ac:dyDescent="0.25">
      <c r="A68">
        <v>890303093</v>
      </c>
      <c r="B68" t="s">
        <v>11</v>
      </c>
      <c r="C68">
        <v>5</v>
      </c>
      <c r="D68" t="s">
        <v>12</v>
      </c>
      <c r="E68" t="s">
        <v>13</v>
      </c>
      <c r="F68" t="s">
        <v>86</v>
      </c>
      <c r="G68" s="6">
        <v>44930</v>
      </c>
      <c r="I68" s="1">
        <v>117029</v>
      </c>
      <c r="J68" s="1">
        <v>117029</v>
      </c>
      <c r="K68" t="s">
        <v>20</v>
      </c>
    </row>
    <row r="69" spans="1:11" x14ac:dyDescent="0.25">
      <c r="A69">
        <v>890303093</v>
      </c>
      <c r="B69" t="s">
        <v>11</v>
      </c>
      <c r="C69">
        <v>5</v>
      </c>
      <c r="D69" t="s">
        <v>12</v>
      </c>
      <c r="E69" t="s">
        <v>13</v>
      </c>
      <c r="F69" t="s">
        <v>87</v>
      </c>
      <c r="G69" s="6">
        <v>44931</v>
      </c>
      <c r="I69" s="1">
        <v>20015</v>
      </c>
      <c r="J69" s="1">
        <v>20015</v>
      </c>
      <c r="K69" t="s">
        <v>20</v>
      </c>
    </row>
    <row r="70" spans="1:11" x14ac:dyDescent="0.25">
      <c r="A70">
        <v>890303093</v>
      </c>
      <c r="B70" t="s">
        <v>11</v>
      </c>
      <c r="C70">
        <v>5</v>
      </c>
      <c r="D70" t="s">
        <v>12</v>
      </c>
      <c r="E70" t="s">
        <v>13</v>
      </c>
      <c r="F70" t="s">
        <v>88</v>
      </c>
      <c r="G70" s="6">
        <v>44931</v>
      </c>
      <c r="I70" s="1">
        <v>172776</v>
      </c>
      <c r="J70" s="1">
        <v>172776</v>
      </c>
      <c r="K70" t="s">
        <v>20</v>
      </c>
    </row>
    <row r="71" spans="1:11" x14ac:dyDescent="0.25">
      <c r="A71">
        <v>890303093</v>
      </c>
      <c r="B71" t="s">
        <v>11</v>
      </c>
      <c r="C71">
        <v>5</v>
      </c>
      <c r="D71" t="s">
        <v>12</v>
      </c>
      <c r="E71" t="s">
        <v>13</v>
      </c>
      <c r="F71" t="s">
        <v>89</v>
      </c>
      <c r="G71" s="6">
        <v>44936</v>
      </c>
      <c r="I71" s="1">
        <v>454590</v>
      </c>
      <c r="J71" s="1">
        <v>454590</v>
      </c>
      <c r="K71" t="s">
        <v>20</v>
      </c>
    </row>
    <row r="72" spans="1:11" x14ac:dyDescent="0.25">
      <c r="A72">
        <v>890303093</v>
      </c>
      <c r="B72" t="s">
        <v>11</v>
      </c>
      <c r="C72">
        <v>5</v>
      </c>
      <c r="D72" t="s">
        <v>12</v>
      </c>
      <c r="E72" t="s">
        <v>13</v>
      </c>
      <c r="F72" t="s">
        <v>90</v>
      </c>
      <c r="G72" s="6">
        <v>44937</v>
      </c>
      <c r="I72" s="1">
        <v>299625</v>
      </c>
      <c r="J72" s="1">
        <v>299625</v>
      </c>
      <c r="K72" t="s">
        <v>20</v>
      </c>
    </row>
    <row r="73" spans="1:11" x14ac:dyDescent="0.25">
      <c r="A73">
        <v>890303093</v>
      </c>
      <c r="B73" t="s">
        <v>11</v>
      </c>
      <c r="C73">
        <v>5</v>
      </c>
      <c r="D73" t="s">
        <v>12</v>
      </c>
      <c r="E73" t="s">
        <v>13</v>
      </c>
      <c r="F73" t="s">
        <v>91</v>
      </c>
      <c r="G73" s="6">
        <v>44937</v>
      </c>
      <c r="I73" s="1">
        <v>60009</v>
      </c>
      <c r="J73" s="1">
        <v>60009</v>
      </c>
      <c r="K73" t="s">
        <v>20</v>
      </c>
    </row>
    <row r="74" spans="1:11" x14ac:dyDescent="0.25">
      <c r="A74">
        <v>890303093</v>
      </c>
      <c r="B74" t="s">
        <v>11</v>
      </c>
      <c r="C74">
        <v>5</v>
      </c>
      <c r="D74" t="s">
        <v>12</v>
      </c>
      <c r="E74" t="s">
        <v>13</v>
      </c>
      <c r="F74" t="s">
        <v>92</v>
      </c>
      <c r="G74" s="6">
        <v>44937</v>
      </c>
      <c r="I74" s="1">
        <v>15190</v>
      </c>
      <c r="J74" s="1">
        <v>15190</v>
      </c>
      <c r="K74" t="s">
        <v>20</v>
      </c>
    </row>
    <row r="75" spans="1:11" x14ac:dyDescent="0.25">
      <c r="A75">
        <v>890303093</v>
      </c>
      <c r="B75" t="s">
        <v>11</v>
      </c>
      <c r="C75">
        <v>5</v>
      </c>
      <c r="D75" t="s">
        <v>12</v>
      </c>
      <c r="E75" t="s">
        <v>13</v>
      </c>
      <c r="F75" t="s">
        <v>93</v>
      </c>
      <c r="G75" s="6">
        <v>44938</v>
      </c>
      <c r="I75" s="1">
        <v>40035</v>
      </c>
      <c r="J75" s="1">
        <v>40035</v>
      </c>
      <c r="K75" t="s">
        <v>20</v>
      </c>
    </row>
    <row r="76" spans="1:11" x14ac:dyDescent="0.25">
      <c r="A76">
        <v>890303093</v>
      </c>
      <c r="B76" t="s">
        <v>11</v>
      </c>
      <c r="C76">
        <v>5</v>
      </c>
      <c r="D76" t="s">
        <v>12</v>
      </c>
      <c r="E76" t="s">
        <v>13</v>
      </c>
      <c r="F76" t="s">
        <v>94</v>
      </c>
      <c r="G76" s="6">
        <v>44944</v>
      </c>
      <c r="I76" s="1">
        <v>188309</v>
      </c>
      <c r="J76" s="1">
        <v>188309</v>
      </c>
      <c r="K76" t="s">
        <v>20</v>
      </c>
    </row>
    <row r="77" spans="1:11" x14ac:dyDescent="0.25">
      <c r="A77">
        <v>890303093</v>
      </c>
      <c r="B77" t="s">
        <v>11</v>
      </c>
      <c r="C77">
        <v>5</v>
      </c>
      <c r="D77" t="s">
        <v>12</v>
      </c>
      <c r="E77" t="s">
        <v>13</v>
      </c>
      <c r="F77" t="s">
        <v>95</v>
      </c>
      <c r="G77" s="6">
        <v>44948</v>
      </c>
      <c r="I77" s="1">
        <v>419414</v>
      </c>
      <c r="J77" s="1">
        <v>371181</v>
      </c>
      <c r="K77" t="s">
        <v>20</v>
      </c>
    </row>
    <row r="78" spans="1:11" x14ac:dyDescent="0.25">
      <c r="A78">
        <v>890303093</v>
      </c>
      <c r="B78" t="s">
        <v>11</v>
      </c>
      <c r="C78">
        <v>10</v>
      </c>
      <c r="D78" t="s">
        <v>50</v>
      </c>
      <c r="E78" t="s">
        <v>13</v>
      </c>
      <c r="F78" t="s">
        <v>96</v>
      </c>
      <c r="G78" s="6">
        <v>44957</v>
      </c>
      <c r="I78" s="1">
        <v>7005370</v>
      </c>
      <c r="J78" s="1">
        <v>7005370</v>
      </c>
      <c r="K78" t="s">
        <v>20</v>
      </c>
    </row>
    <row r="79" spans="1:11" x14ac:dyDescent="0.25">
      <c r="A79">
        <v>890303093</v>
      </c>
      <c r="B79" t="s">
        <v>11</v>
      </c>
      <c r="C79">
        <v>5</v>
      </c>
      <c r="D79" t="s">
        <v>12</v>
      </c>
      <c r="E79" t="s">
        <v>13</v>
      </c>
      <c r="F79" t="s">
        <v>97</v>
      </c>
      <c r="G79" s="6">
        <v>44957</v>
      </c>
      <c r="I79" s="1">
        <v>6188606</v>
      </c>
      <c r="J79" s="1">
        <v>6188606</v>
      </c>
      <c r="K79" t="s">
        <v>20</v>
      </c>
    </row>
  </sheetData>
  <autoFilter ref="A2:K7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6.28515625" bestFit="1" customWidth="1"/>
    <col min="2" max="2" width="14.5703125" customWidth="1"/>
    <col min="3" max="3" width="14.7109375" customWidth="1"/>
  </cols>
  <sheetData>
    <row r="3" spans="1:3" x14ac:dyDescent="0.25">
      <c r="A3" s="19" t="s">
        <v>239</v>
      </c>
      <c r="B3" s="15" t="s">
        <v>240</v>
      </c>
      <c r="C3" s="15" t="s">
        <v>241</v>
      </c>
    </row>
    <row r="4" spans="1:3" x14ac:dyDescent="0.25">
      <c r="A4" s="20" t="s">
        <v>236</v>
      </c>
      <c r="B4" s="21">
        <v>2</v>
      </c>
      <c r="C4" s="22">
        <v>11371252</v>
      </c>
    </row>
    <row r="5" spans="1:3" x14ac:dyDescent="0.25">
      <c r="A5" s="20" t="s">
        <v>231</v>
      </c>
      <c r="B5" s="21">
        <v>5</v>
      </c>
      <c r="C5" s="22">
        <v>6733134</v>
      </c>
    </row>
    <row r="6" spans="1:3" x14ac:dyDescent="0.25">
      <c r="A6" s="20" t="s">
        <v>237</v>
      </c>
      <c r="B6" s="21">
        <v>67</v>
      </c>
      <c r="C6" s="22">
        <v>49576076</v>
      </c>
    </row>
    <row r="7" spans="1:3" x14ac:dyDescent="0.25">
      <c r="A7" s="20" t="s">
        <v>148</v>
      </c>
      <c r="B7" s="21">
        <v>3</v>
      </c>
      <c r="C7" s="22">
        <v>7827985</v>
      </c>
    </row>
    <row r="8" spans="1:3" x14ac:dyDescent="0.25">
      <c r="A8" s="20" t="s">
        <v>238</v>
      </c>
      <c r="B8" s="21">
        <v>77</v>
      </c>
      <c r="C8" s="22">
        <v>75508447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T78"/>
  <sheetViews>
    <sheetView topLeftCell="F1" workbookViewId="0">
      <selection activeCell="J7" sqref="J7:J8"/>
    </sheetView>
  </sheetViews>
  <sheetFormatPr baseColWidth="10" defaultRowHeight="15" x14ac:dyDescent="0.25"/>
  <cols>
    <col min="11" max="11" width="22" customWidth="1"/>
    <col min="12" max="12" width="36.28515625" customWidth="1"/>
    <col min="16" max="16" width="14.42578125" customWidth="1"/>
  </cols>
  <sheetData>
    <row r="1" spans="1:46" ht="105" x14ac:dyDescent="0.25">
      <c r="A1" s="7" t="s">
        <v>98</v>
      </c>
      <c r="B1" s="7" t="s">
        <v>99</v>
      </c>
      <c r="C1" s="7" t="s">
        <v>100</v>
      </c>
      <c r="D1" s="7" t="s">
        <v>101</v>
      </c>
      <c r="E1" s="8" t="s">
        <v>102</v>
      </c>
      <c r="F1" s="7" t="s">
        <v>103</v>
      </c>
      <c r="G1" s="7" t="s">
        <v>104</v>
      </c>
      <c r="H1" s="7" t="s">
        <v>105</v>
      </c>
      <c r="I1" s="9" t="s">
        <v>106</v>
      </c>
      <c r="J1" s="18" t="s">
        <v>107</v>
      </c>
      <c r="K1" s="7" t="s">
        <v>108</v>
      </c>
      <c r="L1" s="10" t="s">
        <v>109</v>
      </c>
      <c r="M1" s="10" t="s">
        <v>110</v>
      </c>
      <c r="N1" s="10" t="s">
        <v>111</v>
      </c>
      <c r="O1" s="11" t="s">
        <v>112</v>
      </c>
      <c r="P1" s="10" t="s">
        <v>113</v>
      </c>
      <c r="Q1" s="10" t="s">
        <v>114</v>
      </c>
      <c r="R1" s="10" t="s">
        <v>115</v>
      </c>
      <c r="S1" s="11" t="s">
        <v>116</v>
      </c>
      <c r="T1" s="7" t="s">
        <v>117</v>
      </c>
      <c r="U1" s="9" t="s">
        <v>118</v>
      </c>
      <c r="V1" s="12" t="s">
        <v>119</v>
      </c>
      <c r="W1" s="12" t="s">
        <v>120</v>
      </c>
      <c r="X1" s="9" t="s">
        <v>121</v>
      </c>
      <c r="Y1" s="9" t="s">
        <v>122</v>
      </c>
      <c r="Z1" s="13" t="s">
        <v>123</v>
      </c>
      <c r="AA1" s="13" t="s">
        <v>124</v>
      </c>
      <c r="AB1" s="13" t="s">
        <v>125</v>
      </c>
      <c r="AC1" s="13" t="s">
        <v>126</v>
      </c>
      <c r="AD1" s="9" t="s">
        <v>127</v>
      </c>
      <c r="AE1" s="11" t="s">
        <v>128</v>
      </c>
      <c r="AF1" s="11" t="s">
        <v>129</v>
      </c>
      <c r="AG1" s="10" t="s">
        <v>130</v>
      </c>
      <c r="AH1" s="10" t="s">
        <v>131</v>
      </c>
      <c r="AI1" s="11" t="s">
        <v>132</v>
      </c>
      <c r="AJ1" s="7" t="s">
        <v>133</v>
      </c>
      <c r="AK1" s="7" t="s">
        <v>134</v>
      </c>
      <c r="AL1" s="14" t="s">
        <v>135</v>
      </c>
      <c r="AM1" s="7" t="s">
        <v>136</v>
      </c>
      <c r="AN1" s="7" t="s">
        <v>137</v>
      </c>
      <c r="AO1" s="7" t="s">
        <v>138</v>
      </c>
      <c r="AP1" s="7" t="s">
        <v>139</v>
      </c>
      <c r="AQ1" s="7" t="s">
        <v>140</v>
      </c>
      <c r="AR1" s="9" t="s">
        <v>141</v>
      </c>
      <c r="AS1" s="9" t="s">
        <v>142</v>
      </c>
      <c r="AT1" s="7" t="s">
        <v>143</v>
      </c>
    </row>
    <row r="2" spans="1:46" hidden="1" x14ac:dyDescent="0.25">
      <c r="A2" s="15">
        <v>891380054</v>
      </c>
      <c r="B2" s="15" t="s">
        <v>144</v>
      </c>
      <c r="C2" s="15" t="s">
        <v>145</v>
      </c>
      <c r="D2" s="15">
        <v>333398</v>
      </c>
      <c r="E2" s="15" t="s">
        <v>146</v>
      </c>
      <c r="F2" s="15"/>
      <c r="G2" s="15"/>
      <c r="H2" s="16">
        <v>44862</v>
      </c>
      <c r="I2" s="17">
        <v>912345</v>
      </c>
      <c r="J2" s="17">
        <v>807425</v>
      </c>
      <c r="K2" s="15" t="s">
        <v>147</v>
      </c>
      <c r="L2" s="15" t="s">
        <v>148</v>
      </c>
      <c r="M2" s="15"/>
      <c r="N2" s="15"/>
      <c r="O2" s="17">
        <v>0</v>
      </c>
      <c r="P2" s="15"/>
      <c r="Q2" s="15"/>
      <c r="R2" s="15"/>
      <c r="S2" s="17">
        <v>0</v>
      </c>
      <c r="T2" s="15" t="s">
        <v>149</v>
      </c>
      <c r="U2" s="17">
        <v>0</v>
      </c>
      <c r="V2" s="17">
        <v>0</v>
      </c>
      <c r="W2" s="17">
        <v>0</v>
      </c>
      <c r="X2" s="17">
        <v>0</v>
      </c>
      <c r="Y2" s="17">
        <v>0</v>
      </c>
      <c r="Z2" s="17">
        <v>0</v>
      </c>
      <c r="AA2" s="15"/>
      <c r="AB2" s="17">
        <v>0</v>
      </c>
      <c r="AC2" s="15"/>
      <c r="AD2" s="17">
        <v>0</v>
      </c>
      <c r="AE2" s="17">
        <v>0</v>
      </c>
      <c r="AF2" s="17">
        <v>0</v>
      </c>
      <c r="AG2" s="15"/>
      <c r="AH2" s="15"/>
      <c r="AI2" s="17">
        <v>0</v>
      </c>
      <c r="AJ2" s="16">
        <v>44862</v>
      </c>
      <c r="AK2" s="15"/>
      <c r="AL2" s="15"/>
      <c r="AM2" s="15"/>
      <c r="AN2" s="15"/>
      <c r="AO2" s="15"/>
      <c r="AP2" s="15"/>
      <c r="AQ2" s="15"/>
      <c r="AR2" s="17">
        <v>0</v>
      </c>
      <c r="AS2" s="17">
        <v>0</v>
      </c>
      <c r="AT2" s="16">
        <v>44957</v>
      </c>
    </row>
    <row r="3" spans="1:46" hidden="1" x14ac:dyDescent="0.25">
      <c r="A3" s="15">
        <v>891380054</v>
      </c>
      <c r="B3" s="15" t="s">
        <v>144</v>
      </c>
      <c r="C3" s="15" t="s">
        <v>145</v>
      </c>
      <c r="D3" s="15">
        <v>431066</v>
      </c>
      <c r="E3" s="15" t="s">
        <v>150</v>
      </c>
      <c r="F3" s="15"/>
      <c r="G3" s="15"/>
      <c r="H3" s="16">
        <v>44862</v>
      </c>
      <c r="I3" s="17">
        <v>15190</v>
      </c>
      <c r="J3" s="17">
        <v>15190</v>
      </c>
      <c r="K3" s="15" t="s">
        <v>147</v>
      </c>
      <c r="L3" s="15" t="s">
        <v>148</v>
      </c>
      <c r="M3" s="15"/>
      <c r="N3" s="15"/>
      <c r="O3" s="17">
        <v>0</v>
      </c>
      <c r="P3" s="15"/>
      <c r="Q3" s="15"/>
      <c r="R3" s="15"/>
      <c r="S3" s="17">
        <v>0</v>
      </c>
      <c r="T3" s="15" t="s">
        <v>149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5"/>
      <c r="AB3" s="17">
        <v>0</v>
      </c>
      <c r="AC3" s="15"/>
      <c r="AD3" s="17">
        <v>0</v>
      </c>
      <c r="AE3" s="17">
        <v>0</v>
      </c>
      <c r="AF3" s="17">
        <v>0</v>
      </c>
      <c r="AG3" s="15"/>
      <c r="AH3" s="15"/>
      <c r="AI3" s="17">
        <v>0</v>
      </c>
      <c r="AJ3" s="16">
        <v>44862</v>
      </c>
      <c r="AK3" s="15"/>
      <c r="AL3" s="15"/>
      <c r="AM3" s="15"/>
      <c r="AN3" s="15"/>
      <c r="AO3" s="15"/>
      <c r="AP3" s="15"/>
      <c r="AQ3" s="15"/>
      <c r="AR3" s="17">
        <v>0</v>
      </c>
      <c r="AS3" s="17">
        <v>0</v>
      </c>
      <c r="AT3" s="16">
        <v>44957</v>
      </c>
    </row>
    <row r="4" spans="1:46" hidden="1" x14ac:dyDescent="0.25">
      <c r="A4" s="15">
        <v>891380054</v>
      </c>
      <c r="B4" s="15" t="s">
        <v>144</v>
      </c>
      <c r="C4" s="15" t="s">
        <v>145</v>
      </c>
      <c r="D4" s="15">
        <v>443380</v>
      </c>
      <c r="E4" s="15" t="s">
        <v>151</v>
      </c>
      <c r="F4" s="15"/>
      <c r="G4" s="15"/>
      <c r="H4" s="16">
        <v>44862</v>
      </c>
      <c r="I4" s="17">
        <v>7005370</v>
      </c>
      <c r="J4" s="17">
        <v>7005370</v>
      </c>
      <c r="K4" s="15" t="s">
        <v>147</v>
      </c>
      <c r="L4" s="15" t="s">
        <v>148</v>
      </c>
      <c r="M4" s="15"/>
      <c r="N4" s="15"/>
      <c r="O4" s="17">
        <v>0</v>
      </c>
      <c r="P4" s="15"/>
      <c r="Q4" s="15"/>
      <c r="R4" s="15"/>
      <c r="S4" s="17">
        <v>0</v>
      </c>
      <c r="T4" s="15" t="s">
        <v>149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5"/>
      <c r="AB4" s="17">
        <v>0</v>
      </c>
      <c r="AC4" s="15"/>
      <c r="AD4" s="17">
        <v>0</v>
      </c>
      <c r="AE4" s="17">
        <v>0</v>
      </c>
      <c r="AF4" s="17">
        <v>0</v>
      </c>
      <c r="AG4" s="15"/>
      <c r="AH4" s="15"/>
      <c r="AI4" s="17">
        <v>0</v>
      </c>
      <c r="AJ4" s="16">
        <v>44862</v>
      </c>
      <c r="AK4" s="15"/>
      <c r="AL4" s="15"/>
      <c r="AM4" s="15"/>
      <c r="AN4" s="15"/>
      <c r="AO4" s="15"/>
      <c r="AP4" s="15"/>
      <c r="AQ4" s="15"/>
      <c r="AR4" s="17">
        <v>0</v>
      </c>
      <c r="AS4" s="17">
        <v>0</v>
      </c>
      <c r="AT4" s="16">
        <v>44957</v>
      </c>
    </row>
    <row r="5" spans="1:46" hidden="1" x14ac:dyDescent="0.25">
      <c r="A5" s="15">
        <v>891380054</v>
      </c>
      <c r="B5" s="15" t="s">
        <v>144</v>
      </c>
      <c r="C5" s="15" t="s">
        <v>145</v>
      </c>
      <c r="D5" s="15">
        <v>355340</v>
      </c>
      <c r="E5" s="15" t="s">
        <v>152</v>
      </c>
      <c r="F5" s="15" t="s">
        <v>145</v>
      </c>
      <c r="G5" s="15">
        <v>355340</v>
      </c>
      <c r="H5" s="16">
        <v>44806</v>
      </c>
      <c r="I5" s="17">
        <v>18338</v>
      </c>
      <c r="J5" s="17">
        <v>18338</v>
      </c>
      <c r="K5" s="15" t="s">
        <v>153</v>
      </c>
      <c r="L5" s="15" t="s">
        <v>237</v>
      </c>
      <c r="M5" s="15"/>
      <c r="N5" s="15"/>
      <c r="O5" s="17">
        <v>0</v>
      </c>
      <c r="P5" s="15"/>
      <c r="Q5" s="15"/>
      <c r="R5" s="15"/>
      <c r="S5" s="17">
        <v>18338</v>
      </c>
      <c r="T5" s="15" t="s">
        <v>154</v>
      </c>
      <c r="U5" s="17">
        <v>18338</v>
      </c>
      <c r="V5" s="17">
        <v>0</v>
      </c>
      <c r="W5" s="17">
        <v>0</v>
      </c>
      <c r="X5" s="17">
        <v>0</v>
      </c>
      <c r="Y5" s="17">
        <v>18338</v>
      </c>
      <c r="Z5" s="17">
        <v>0</v>
      </c>
      <c r="AA5" s="15"/>
      <c r="AB5" s="17">
        <v>0</v>
      </c>
      <c r="AC5" s="15"/>
      <c r="AD5" s="17">
        <v>0</v>
      </c>
      <c r="AE5" s="17">
        <v>0</v>
      </c>
      <c r="AF5" s="17">
        <v>0</v>
      </c>
      <c r="AG5" s="15"/>
      <c r="AH5" s="15"/>
      <c r="AI5" s="17">
        <v>0</v>
      </c>
      <c r="AJ5" s="16">
        <v>44806</v>
      </c>
      <c r="AK5" s="15"/>
      <c r="AL5" s="15">
        <v>2</v>
      </c>
      <c r="AM5" s="15"/>
      <c r="AN5" s="15"/>
      <c r="AO5" s="15">
        <v>1</v>
      </c>
      <c r="AP5" s="15">
        <v>20221030</v>
      </c>
      <c r="AQ5" s="15">
        <v>20221013</v>
      </c>
      <c r="AR5" s="17">
        <v>18338</v>
      </c>
      <c r="AS5" s="17">
        <v>0</v>
      </c>
      <c r="AT5" s="16">
        <v>44957</v>
      </c>
    </row>
    <row r="6" spans="1:46" hidden="1" x14ac:dyDescent="0.25">
      <c r="A6" s="15">
        <v>891380054</v>
      </c>
      <c r="B6" s="15" t="s">
        <v>144</v>
      </c>
      <c r="C6" s="15" t="s">
        <v>145</v>
      </c>
      <c r="D6" s="15">
        <v>355475</v>
      </c>
      <c r="E6" s="15" t="s">
        <v>155</v>
      </c>
      <c r="F6" s="15" t="s">
        <v>145</v>
      </c>
      <c r="G6" s="15">
        <v>355475</v>
      </c>
      <c r="H6" s="16">
        <v>44807</v>
      </c>
      <c r="I6" s="17">
        <v>19862</v>
      </c>
      <c r="J6" s="17">
        <v>19862</v>
      </c>
      <c r="K6" s="15" t="s">
        <v>153</v>
      </c>
      <c r="L6" s="15" t="s">
        <v>237</v>
      </c>
      <c r="M6" s="15"/>
      <c r="N6" s="15"/>
      <c r="O6" s="17">
        <v>0</v>
      </c>
      <c r="P6" s="15"/>
      <c r="Q6" s="15"/>
      <c r="R6" s="15"/>
      <c r="S6" s="17">
        <v>19862</v>
      </c>
      <c r="T6" s="15" t="s">
        <v>154</v>
      </c>
      <c r="U6" s="17">
        <v>19862</v>
      </c>
      <c r="V6" s="17">
        <v>0</v>
      </c>
      <c r="W6" s="17">
        <v>0</v>
      </c>
      <c r="X6" s="17">
        <v>0</v>
      </c>
      <c r="Y6" s="17">
        <v>19862</v>
      </c>
      <c r="Z6" s="17">
        <v>0</v>
      </c>
      <c r="AA6" s="15"/>
      <c r="AB6" s="17">
        <v>0</v>
      </c>
      <c r="AC6" s="15"/>
      <c r="AD6" s="17">
        <v>0</v>
      </c>
      <c r="AE6" s="17">
        <v>0</v>
      </c>
      <c r="AF6" s="17">
        <v>0</v>
      </c>
      <c r="AG6" s="15"/>
      <c r="AH6" s="15"/>
      <c r="AI6" s="17">
        <v>0</v>
      </c>
      <c r="AJ6" s="16">
        <v>44807</v>
      </c>
      <c r="AK6" s="15"/>
      <c r="AL6" s="15">
        <v>2</v>
      </c>
      <c r="AM6" s="15"/>
      <c r="AN6" s="15"/>
      <c r="AO6" s="15">
        <v>1</v>
      </c>
      <c r="AP6" s="15">
        <v>20221030</v>
      </c>
      <c r="AQ6" s="15">
        <v>20221013</v>
      </c>
      <c r="AR6" s="17">
        <v>19862</v>
      </c>
      <c r="AS6" s="17">
        <v>0</v>
      </c>
      <c r="AT6" s="16">
        <v>44957</v>
      </c>
    </row>
    <row r="7" spans="1:46" x14ac:dyDescent="0.25">
      <c r="A7" s="15">
        <v>891380054</v>
      </c>
      <c r="B7" s="15" t="s">
        <v>144</v>
      </c>
      <c r="C7" s="15" t="s">
        <v>145</v>
      </c>
      <c r="D7" s="15">
        <v>333270</v>
      </c>
      <c r="E7" s="15" t="s">
        <v>156</v>
      </c>
      <c r="F7" s="15" t="s">
        <v>145</v>
      </c>
      <c r="G7" s="15">
        <v>333270</v>
      </c>
      <c r="H7" s="16">
        <v>44862</v>
      </c>
      <c r="I7" s="17">
        <v>216994</v>
      </c>
      <c r="J7" s="17">
        <v>216994</v>
      </c>
      <c r="K7" s="15" t="s">
        <v>153</v>
      </c>
      <c r="L7" s="15" t="s">
        <v>237</v>
      </c>
      <c r="M7" s="15"/>
      <c r="N7" s="15"/>
      <c r="O7" s="17">
        <v>0</v>
      </c>
      <c r="P7" s="15" t="s">
        <v>157</v>
      </c>
      <c r="Q7" s="15"/>
      <c r="R7" s="15"/>
      <c r="S7" s="17">
        <v>216994</v>
      </c>
      <c r="T7" s="15" t="s">
        <v>154</v>
      </c>
      <c r="U7" s="17">
        <v>216994</v>
      </c>
      <c r="V7" s="17">
        <v>0</v>
      </c>
      <c r="W7" s="17">
        <v>0</v>
      </c>
      <c r="X7" s="17">
        <v>0</v>
      </c>
      <c r="Y7" s="17">
        <v>216994</v>
      </c>
      <c r="Z7" s="17">
        <v>0</v>
      </c>
      <c r="AA7" s="15"/>
      <c r="AB7" s="17">
        <v>0</v>
      </c>
      <c r="AC7" s="15"/>
      <c r="AD7" s="17">
        <v>0</v>
      </c>
      <c r="AE7" s="17">
        <v>0</v>
      </c>
      <c r="AF7" s="17">
        <v>0</v>
      </c>
      <c r="AG7" s="15"/>
      <c r="AH7" s="15"/>
      <c r="AI7" s="17">
        <v>0</v>
      </c>
      <c r="AJ7" s="16">
        <v>44862</v>
      </c>
      <c r="AK7" s="15"/>
      <c r="AL7" s="15">
        <v>2</v>
      </c>
      <c r="AM7" s="15"/>
      <c r="AN7" s="15"/>
      <c r="AO7" s="15">
        <v>2</v>
      </c>
      <c r="AP7" s="15">
        <v>20221030</v>
      </c>
      <c r="AQ7" s="15">
        <v>20221014</v>
      </c>
      <c r="AR7" s="17">
        <v>216994</v>
      </c>
      <c r="AS7" s="17">
        <v>0</v>
      </c>
      <c r="AT7" s="16">
        <v>44957</v>
      </c>
    </row>
    <row r="8" spans="1:46" x14ac:dyDescent="0.25">
      <c r="A8" s="15">
        <v>891380054</v>
      </c>
      <c r="B8" s="15" t="s">
        <v>144</v>
      </c>
      <c r="C8" s="15" t="s">
        <v>145</v>
      </c>
      <c r="D8" s="15">
        <v>320180</v>
      </c>
      <c r="E8" s="15" t="s">
        <v>158</v>
      </c>
      <c r="F8" s="15" t="s">
        <v>145</v>
      </c>
      <c r="G8" s="15">
        <v>320180</v>
      </c>
      <c r="H8" s="16">
        <v>44749</v>
      </c>
      <c r="I8" s="17">
        <v>216994</v>
      </c>
      <c r="J8" s="17">
        <v>216994</v>
      </c>
      <c r="K8" s="15" t="s">
        <v>153</v>
      </c>
      <c r="L8" s="15" t="s">
        <v>237</v>
      </c>
      <c r="M8" s="15"/>
      <c r="N8" s="15"/>
      <c r="O8" s="17">
        <v>0</v>
      </c>
      <c r="P8" s="15" t="s">
        <v>157</v>
      </c>
      <c r="Q8" s="15"/>
      <c r="R8" s="15"/>
      <c r="S8" s="17">
        <v>216994</v>
      </c>
      <c r="T8" s="15" t="s">
        <v>154</v>
      </c>
      <c r="U8" s="17">
        <v>216994</v>
      </c>
      <c r="V8" s="17">
        <v>0</v>
      </c>
      <c r="W8" s="17">
        <v>0</v>
      </c>
      <c r="X8" s="17">
        <v>0</v>
      </c>
      <c r="Y8" s="17">
        <v>216994</v>
      </c>
      <c r="Z8" s="17">
        <v>0</v>
      </c>
      <c r="AA8" s="15"/>
      <c r="AB8" s="17">
        <v>0</v>
      </c>
      <c r="AC8" s="15"/>
      <c r="AD8" s="17">
        <v>0</v>
      </c>
      <c r="AE8" s="17">
        <v>0</v>
      </c>
      <c r="AF8" s="17">
        <v>0</v>
      </c>
      <c r="AG8" s="15"/>
      <c r="AH8" s="15"/>
      <c r="AI8" s="17">
        <v>0</v>
      </c>
      <c r="AJ8" s="16">
        <v>44749</v>
      </c>
      <c r="AK8" s="15"/>
      <c r="AL8" s="15">
        <v>2</v>
      </c>
      <c r="AM8" s="15"/>
      <c r="AN8" s="15"/>
      <c r="AO8" s="15">
        <v>2</v>
      </c>
      <c r="AP8" s="15">
        <v>20221030</v>
      </c>
      <c r="AQ8" s="15">
        <v>20221014</v>
      </c>
      <c r="AR8" s="17">
        <v>216994</v>
      </c>
      <c r="AS8" s="17">
        <v>0</v>
      </c>
      <c r="AT8" s="16">
        <v>44957</v>
      </c>
    </row>
    <row r="9" spans="1:46" hidden="1" x14ac:dyDescent="0.25">
      <c r="A9" s="15">
        <v>891380054</v>
      </c>
      <c r="B9" s="15" t="s">
        <v>144</v>
      </c>
      <c r="C9" s="15" t="s">
        <v>145</v>
      </c>
      <c r="D9" s="15">
        <v>325705</v>
      </c>
      <c r="E9" s="15" t="s">
        <v>159</v>
      </c>
      <c r="F9" s="15" t="s">
        <v>145</v>
      </c>
      <c r="G9" s="15">
        <v>325705</v>
      </c>
      <c r="H9" s="16">
        <v>44862</v>
      </c>
      <c r="I9" s="17">
        <v>619176</v>
      </c>
      <c r="J9" s="17">
        <v>433988</v>
      </c>
      <c r="K9" s="15" t="s">
        <v>153</v>
      </c>
      <c r="L9" s="15" t="s">
        <v>237</v>
      </c>
      <c r="M9" s="15"/>
      <c r="N9" s="15"/>
      <c r="O9" s="17">
        <v>0</v>
      </c>
      <c r="P9" s="15"/>
      <c r="Q9" s="15"/>
      <c r="R9" s="15"/>
      <c r="S9" s="17">
        <v>0</v>
      </c>
      <c r="T9" s="15" t="s">
        <v>154</v>
      </c>
      <c r="U9" s="17">
        <v>619176</v>
      </c>
      <c r="V9" s="17">
        <v>0</v>
      </c>
      <c r="W9" s="17">
        <v>0</v>
      </c>
      <c r="X9" s="17">
        <v>0</v>
      </c>
      <c r="Y9" s="17">
        <v>619176</v>
      </c>
      <c r="Z9" s="17">
        <v>0</v>
      </c>
      <c r="AA9" s="15"/>
      <c r="AB9" s="17">
        <v>0</v>
      </c>
      <c r="AC9" s="15"/>
      <c r="AD9" s="17">
        <v>0</v>
      </c>
      <c r="AE9" s="17">
        <v>0</v>
      </c>
      <c r="AF9" s="17">
        <v>0</v>
      </c>
      <c r="AG9" s="15"/>
      <c r="AH9" s="15"/>
      <c r="AI9" s="17">
        <v>0</v>
      </c>
      <c r="AJ9" s="16">
        <v>44862</v>
      </c>
      <c r="AK9" s="15"/>
      <c r="AL9" s="15">
        <v>2</v>
      </c>
      <c r="AM9" s="15"/>
      <c r="AN9" s="15"/>
      <c r="AO9" s="15">
        <v>1</v>
      </c>
      <c r="AP9" s="15">
        <v>20220830</v>
      </c>
      <c r="AQ9" s="15">
        <v>20220813</v>
      </c>
      <c r="AR9" s="17">
        <v>619176</v>
      </c>
      <c r="AS9" s="17">
        <v>0</v>
      </c>
      <c r="AT9" s="16">
        <v>44957</v>
      </c>
    </row>
    <row r="10" spans="1:46" hidden="1" x14ac:dyDescent="0.25">
      <c r="A10" s="15">
        <v>891380054</v>
      </c>
      <c r="B10" s="15" t="s">
        <v>144</v>
      </c>
      <c r="C10" s="15" t="s">
        <v>145</v>
      </c>
      <c r="D10" s="15">
        <v>420711</v>
      </c>
      <c r="E10" s="15" t="s">
        <v>160</v>
      </c>
      <c r="F10" s="15" t="s">
        <v>145</v>
      </c>
      <c r="G10" s="15">
        <v>420711</v>
      </c>
      <c r="H10" s="16">
        <v>44862</v>
      </c>
      <c r="I10" s="17">
        <v>15190</v>
      </c>
      <c r="J10" s="17">
        <v>15190</v>
      </c>
      <c r="K10" s="15" t="s">
        <v>153</v>
      </c>
      <c r="L10" s="15" t="s">
        <v>237</v>
      </c>
      <c r="M10" s="15"/>
      <c r="N10" s="15"/>
      <c r="O10" s="17">
        <v>0</v>
      </c>
      <c r="P10" s="15"/>
      <c r="Q10" s="15"/>
      <c r="R10" s="15"/>
      <c r="S10" s="17">
        <v>0</v>
      </c>
      <c r="T10" s="15" t="s">
        <v>154</v>
      </c>
      <c r="U10" s="17">
        <v>15190</v>
      </c>
      <c r="V10" s="17">
        <v>0</v>
      </c>
      <c r="W10" s="17">
        <v>0</v>
      </c>
      <c r="X10" s="17">
        <v>0</v>
      </c>
      <c r="Y10" s="17">
        <v>15190</v>
      </c>
      <c r="Z10" s="17">
        <v>0</v>
      </c>
      <c r="AA10" s="15"/>
      <c r="AB10" s="17">
        <v>0</v>
      </c>
      <c r="AC10" s="15"/>
      <c r="AD10" s="17">
        <v>0</v>
      </c>
      <c r="AE10" s="17">
        <v>0</v>
      </c>
      <c r="AF10" s="17">
        <v>0</v>
      </c>
      <c r="AG10" s="15"/>
      <c r="AH10" s="15"/>
      <c r="AI10" s="17">
        <v>0</v>
      </c>
      <c r="AJ10" s="16">
        <v>44862</v>
      </c>
      <c r="AK10" s="15"/>
      <c r="AL10" s="15">
        <v>2</v>
      </c>
      <c r="AM10" s="15"/>
      <c r="AN10" s="15"/>
      <c r="AO10" s="15">
        <v>1</v>
      </c>
      <c r="AP10" s="15">
        <v>20230228</v>
      </c>
      <c r="AQ10" s="15">
        <v>20230220</v>
      </c>
      <c r="AR10" s="17">
        <v>15190</v>
      </c>
      <c r="AS10" s="17">
        <v>0</v>
      </c>
      <c r="AT10" s="16">
        <v>44957</v>
      </c>
    </row>
    <row r="11" spans="1:46" hidden="1" x14ac:dyDescent="0.25">
      <c r="A11" s="15">
        <v>891380054</v>
      </c>
      <c r="B11" s="15" t="s">
        <v>144</v>
      </c>
      <c r="C11" s="15" t="s">
        <v>145</v>
      </c>
      <c r="D11" s="15">
        <v>412497</v>
      </c>
      <c r="E11" s="15" t="s">
        <v>161</v>
      </c>
      <c r="F11" s="15" t="s">
        <v>145</v>
      </c>
      <c r="G11" s="15">
        <v>412497</v>
      </c>
      <c r="H11" s="16">
        <v>44896</v>
      </c>
      <c r="I11" s="17">
        <v>25330</v>
      </c>
      <c r="J11" s="17">
        <v>25330</v>
      </c>
      <c r="K11" s="15" t="s">
        <v>153</v>
      </c>
      <c r="L11" s="15" t="s">
        <v>237</v>
      </c>
      <c r="M11" s="15"/>
      <c r="N11" s="15"/>
      <c r="O11" s="17">
        <v>0</v>
      </c>
      <c r="P11" s="15"/>
      <c r="Q11" s="15"/>
      <c r="R11" s="15"/>
      <c r="S11" s="17">
        <v>0</v>
      </c>
      <c r="T11" s="15" t="s">
        <v>154</v>
      </c>
      <c r="U11" s="17">
        <v>25330</v>
      </c>
      <c r="V11" s="17">
        <v>0</v>
      </c>
      <c r="W11" s="17">
        <v>0</v>
      </c>
      <c r="X11" s="17">
        <v>0</v>
      </c>
      <c r="Y11" s="17">
        <v>25330</v>
      </c>
      <c r="Z11" s="17">
        <v>0</v>
      </c>
      <c r="AA11" s="15"/>
      <c r="AB11" s="17">
        <v>0</v>
      </c>
      <c r="AC11" s="15"/>
      <c r="AD11" s="17">
        <v>0</v>
      </c>
      <c r="AE11" s="17">
        <v>0</v>
      </c>
      <c r="AF11" s="17">
        <v>0</v>
      </c>
      <c r="AG11" s="15"/>
      <c r="AH11" s="15"/>
      <c r="AI11" s="17">
        <v>0</v>
      </c>
      <c r="AJ11" s="16">
        <v>44896</v>
      </c>
      <c r="AK11" s="15"/>
      <c r="AL11" s="15">
        <v>2</v>
      </c>
      <c r="AM11" s="15"/>
      <c r="AN11" s="15"/>
      <c r="AO11" s="15">
        <v>1</v>
      </c>
      <c r="AP11" s="15">
        <v>20230228</v>
      </c>
      <c r="AQ11" s="15">
        <v>20230220</v>
      </c>
      <c r="AR11" s="17">
        <v>25330</v>
      </c>
      <c r="AS11" s="17">
        <v>0</v>
      </c>
      <c r="AT11" s="16">
        <v>44957</v>
      </c>
    </row>
    <row r="12" spans="1:46" hidden="1" x14ac:dyDescent="0.25">
      <c r="A12" s="15">
        <v>891380054</v>
      </c>
      <c r="B12" s="15" t="s">
        <v>144</v>
      </c>
      <c r="C12" s="15" t="s">
        <v>145</v>
      </c>
      <c r="D12" s="15">
        <v>413464</v>
      </c>
      <c r="E12" s="15" t="s">
        <v>162</v>
      </c>
      <c r="F12" s="15" t="s">
        <v>145</v>
      </c>
      <c r="G12" s="15">
        <v>413464</v>
      </c>
      <c r="H12" s="16">
        <v>44899</v>
      </c>
      <c r="I12" s="17">
        <v>189608</v>
      </c>
      <c r="J12" s="17">
        <v>189608</v>
      </c>
      <c r="K12" s="15" t="s">
        <v>153</v>
      </c>
      <c r="L12" s="15" t="s">
        <v>237</v>
      </c>
      <c r="M12" s="15"/>
      <c r="N12" s="15"/>
      <c r="O12" s="17">
        <v>0</v>
      </c>
      <c r="P12" s="15"/>
      <c r="Q12" s="15"/>
      <c r="R12" s="15"/>
      <c r="S12" s="17">
        <v>0</v>
      </c>
      <c r="T12" s="15" t="s">
        <v>154</v>
      </c>
      <c r="U12" s="17">
        <v>189608</v>
      </c>
      <c r="V12" s="17">
        <v>0</v>
      </c>
      <c r="W12" s="17">
        <v>0</v>
      </c>
      <c r="X12" s="17">
        <v>0</v>
      </c>
      <c r="Y12" s="17">
        <v>189608</v>
      </c>
      <c r="Z12" s="17">
        <v>0</v>
      </c>
      <c r="AA12" s="15"/>
      <c r="AB12" s="17">
        <v>0</v>
      </c>
      <c r="AC12" s="15"/>
      <c r="AD12" s="17">
        <v>0</v>
      </c>
      <c r="AE12" s="17">
        <v>0</v>
      </c>
      <c r="AF12" s="17">
        <v>0</v>
      </c>
      <c r="AG12" s="15"/>
      <c r="AH12" s="15"/>
      <c r="AI12" s="17">
        <v>0</v>
      </c>
      <c r="AJ12" s="16">
        <v>44899</v>
      </c>
      <c r="AK12" s="15"/>
      <c r="AL12" s="15">
        <v>2</v>
      </c>
      <c r="AM12" s="15"/>
      <c r="AN12" s="15"/>
      <c r="AO12" s="15">
        <v>1</v>
      </c>
      <c r="AP12" s="15">
        <v>20230228</v>
      </c>
      <c r="AQ12" s="15">
        <v>20230220</v>
      </c>
      <c r="AR12" s="17">
        <v>189608</v>
      </c>
      <c r="AS12" s="17">
        <v>0</v>
      </c>
      <c r="AT12" s="16">
        <v>44957</v>
      </c>
    </row>
    <row r="13" spans="1:46" hidden="1" x14ac:dyDescent="0.25">
      <c r="A13" s="15">
        <v>891380054</v>
      </c>
      <c r="B13" s="15" t="s">
        <v>144</v>
      </c>
      <c r="C13" s="15" t="s">
        <v>145</v>
      </c>
      <c r="D13" s="15">
        <v>414176</v>
      </c>
      <c r="E13" s="15" t="s">
        <v>163</v>
      </c>
      <c r="F13" s="15" t="s">
        <v>145</v>
      </c>
      <c r="G13" s="15">
        <v>414176</v>
      </c>
      <c r="H13" s="16">
        <v>44900</v>
      </c>
      <c r="I13" s="17">
        <v>353759</v>
      </c>
      <c r="J13" s="17">
        <v>353759</v>
      </c>
      <c r="K13" s="15" t="s">
        <v>153</v>
      </c>
      <c r="L13" s="15" t="s">
        <v>237</v>
      </c>
      <c r="M13" s="15"/>
      <c r="N13" s="15"/>
      <c r="O13" s="17">
        <v>0</v>
      </c>
      <c r="P13" s="15"/>
      <c r="Q13" s="15"/>
      <c r="R13" s="15"/>
      <c r="S13" s="17">
        <v>0</v>
      </c>
      <c r="T13" s="15" t="s">
        <v>154</v>
      </c>
      <c r="U13" s="17">
        <v>353759</v>
      </c>
      <c r="V13" s="17">
        <v>0</v>
      </c>
      <c r="W13" s="17">
        <v>0</v>
      </c>
      <c r="X13" s="17">
        <v>0</v>
      </c>
      <c r="Y13" s="17">
        <v>353759</v>
      </c>
      <c r="Z13" s="17">
        <v>0</v>
      </c>
      <c r="AA13" s="15"/>
      <c r="AB13" s="17">
        <v>0</v>
      </c>
      <c r="AC13" s="15"/>
      <c r="AD13" s="17">
        <v>0</v>
      </c>
      <c r="AE13" s="17">
        <v>0</v>
      </c>
      <c r="AF13" s="17">
        <v>0</v>
      </c>
      <c r="AG13" s="15"/>
      <c r="AH13" s="15"/>
      <c r="AI13" s="17">
        <v>0</v>
      </c>
      <c r="AJ13" s="16">
        <v>44900</v>
      </c>
      <c r="AK13" s="15"/>
      <c r="AL13" s="15">
        <v>2</v>
      </c>
      <c r="AM13" s="15"/>
      <c r="AN13" s="15"/>
      <c r="AO13" s="15">
        <v>1</v>
      </c>
      <c r="AP13" s="15">
        <v>20230228</v>
      </c>
      <c r="AQ13" s="15">
        <v>20230220</v>
      </c>
      <c r="AR13" s="17">
        <v>353759</v>
      </c>
      <c r="AS13" s="17">
        <v>0</v>
      </c>
      <c r="AT13" s="16">
        <v>44957</v>
      </c>
    </row>
    <row r="14" spans="1:46" hidden="1" x14ac:dyDescent="0.25">
      <c r="A14" s="15">
        <v>891380054</v>
      </c>
      <c r="B14" s="15" t="s">
        <v>144</v>
      </c>
      <c r="C14" s="15" t="s">
        <v>145</v>
      </c>
      <c r="D14" s="15">
        <v>414348</v>
      </c>
      <c r="E14" s="15" t="s">
        <v>164</v>
      </c>
      <c r="F14" s="15" t="s">
        <v>145</v>
      </c>
      <c r="G14" s="15">
        <v>414348</v>
      </c>
      <c r="H14" s="16">
        <v>44901</v>
      </c>
      <c r="I14" s="17">
        <v>115201</v>
      </c>
      <c r="J14" s="17">
        <v>115201</v>
      </c>
      <c r="K14" s="15" t="s">
        <v>153</v>
      </c>
      <c r="L14" s="15" t="s">
        <v>237</v>
      </c>
      <c r="M14" s="15"/>
      <c r="N14" s="15"/>
      <c r="O14" s="17">
        <v>0</v>
      </c>
      <c r="P14" s="15"/>
      <c r="Q14" s="15"/>
      <c r="R14" s="15"/>
      <c r="S14" s="17">
        <v>0</v>
      </c>
      <c r="T14" s="15" t="s">
        <v>154</v>
      </c>
      <c r="U14" s="17">
        <v>115201</v>
      </c>
      <c r="V14" s="17">
        <v>0</v>
      </c>
      <c r="W14" s="17">
        <v>0</v>
      </c>
      <c r="X14" s="17">
        <v>0</v>
      </c>
      <c r="Y14" s="17">
        <v>115201</v>
      </c>
      <c r="Z14" s="17">
        <v>0</v>
      </c>
      <c r="AA14" s="15"/>
      <c r="AB14" s="17">
        <v>0</v>
      </c>
      <c r="AC14" s="15"/>
      <c r="AD14" s="17">
        <v>0</v>
      </c>
      <c r="AE14" s="17">
        <v>0</v>
      </c>
      <c r="AF14" s="17">
        <v>0</v>
      </c>
      <c r="AG14" s="15"/>
      <c r="AH14" s="15"/>
      <c r="AI14" s="17">
        <v>0</v>
      </c>
      <c r="AJ14" s="16">
        <v>44901</v>
      </c>
      <c r="AK14" s="15"/>
      <c r="AL14" s="15">
        <v>2</v>
      </c>
      <c r="AM14" s="15"/>
      <c r="AN14" s="15"/>
      <c r="AO14" s="15">
        <v>1</v>
      </c>
      <c r="AP14" s="15">
        <v>20230228</v>
      </c>
      <c r="AQ14" s="15">
        <v>20230220</v>
      </c>
      <c r="AR14" s="17">
        <v>115201</v>
      </c>
      <c r="AS14" s="17">
        <v>0</v>
      </c>
      <c r="AT14" s="16">
        <v>44957</v>
      </c>
    </row>
    <row r="15" spans="1:46" hidden="1" x14ac:dyDescent="0.25">
      <c r="A15" s="15">
        <v>891380054</v>
      </c>
      <c r="B15" s="15" t="s">
        <v>144</v>
      </c>
      <c r="C15" s="15" t="s">
        <v>145</v>
      </c>
      <c r="D15" s="15">
        <v>414875</v>
      </c>
      <c r="E15" s="15" t="s">
        <v>165</v>
      </c>
      <c r="F15" s="15" t="s">
        <v>145</v>
      </c>
      <c r="G15" s="15">
        <v>414875</v>
      </c>
      <c r="H15" s="16">
        <v>44901</v>
      </c>
      <c r="I15" s="17">
        <v>104624</v>
      </c>
      <c r="J15" s="17">
        <v>104624</v>
      </c>
      <c r="K15" s="15" t="s">
        <v>153</v>
      </c>
      <c r="L15" s="15" t="s">
        <v>237</v>
      </c>
      <c r="M15" s="15"/>
      <c r="N15" s="15"/>
      <c r="O15" s="17">
        <v>0</v>
      </c>
      <c r="P15" s="15"/>
      <c r="Q15" s="15"/>
      <c r="R15" s="15"/>
      <c r="S15" s="17">
        <v>0</v>
      </c>
      <c r="T15" s="15" t="s">
        <v>154</v>
      </c>
      <c r="U15" s="17">
        <v>104624</v>
      </c>
      <c r="V15" s="17">
        <v>0</v>
      </c>
      <c r="W15" s="17">
        <v>0</v>
      </c>
      <c r="X15" s="17">
        <v>0</v>
      </c>
      <c r="Y15" s="17">
        <v>104624</v>
      </c>
      <c r="Z15" s="17">
        <v>0</v>
      </c>
      <c r="AA15" s="15"/>
      <c r="AB15" s="17">
        <v>0</v>
      </c>
      <c r="AC15" s="15"/>
      <c r="AD15" s="17">
        <v>0</v>
      </c>
      <c r="AE15" s="17">
        <v>0</v>
      </c>
      <c r="AF15" s="17">
        <v>0</v>
      </c>
      <c r="AG15" s="15"/>
      <c r="AH15" s="15"/>
      <c r="AI15" s="17">
        <v>0</v>
      </c>
      <c r="AJ15" s="16">
        <v>44901</v>
      </c>
      <c r="AK15" s="15"/>
      <c r="AL15" s="15">
        <v>2</v>
      </c>
      <c r="AM15" s="15"/>
      <c r="AN15" s="15"/>
      <c r="AO15" s="15">
        <v>1</v>
      </c>
      <c r="AP15" s="15">
        <v>20230228</v>
      </c>
      <c r="AQ15" s="15">
        <v>20230220</v>
      </c>
      <c r="AR15" s="17">
        <v>104624</v>
      </c>
      <c r="AS15" s="17">
        <v>0</v>
      </c>
      <c r="AT15" s="16">
        <v>44957</v>
      </c>
    </row>
    <row r="16" spans="1:46" hidden="1" x14ac:dyDescent="0.25">
      <c r="A16" s="15">
        <v>891380054</v>
      </c>
      <c r="B16" s="15" t="s">
        <v>144</v>
      </c>
      <c r="C16" s="15" t="s">
        <v>145</v>
      </c>
      <c r="D16" s="15">
        <v>417650</v>
      </c>
      <c r="E16" s="15" t="s">
        <v>166</v>
      </c>
      <c r="F16" s="15" t="s">
        <v>145</v>
      </c>
      <c r="G16" s="15">
        <v>417650</v>
      </c>
      <c r="H16" s="16">
        <v>44862</v>
      </c>
      <c r="I16" s="17">
        <v>15190</v>
      </c>
      <c r="J16" s="17">
        <v>15190</v>
      </c>
      <c r="K16" s="15" t="s">
        <v>153</v>
      </c>
      <c r="L16" s="15" t="s">
        <v>237</v>
      </c>
      <c r="M16" s="15"/>
      <c r="N16" s="15"/>
      <c r="O16" s="17">
        <v>0</v>
      </c>
      <c r="P16" s="15"/>
      <c r="Q16" s="15"/>
      <c r="R16" s="15"/>
      <c r="S16" s="17">
        <v>0</v>
      </c>
      <c r="T16" s="15" t="s">
        <v>154</v>
      </c>
      <c r="U16" s="17">
        <v>15190</v>
      </c>
      <c r="V16" s="17">
        <v>0</v>
      </c>
      <c r="W16" s="17">
        <v>0</v>
      </c>
      <c r="X16" s="17">
        <v>0</v>
      </c>
      <c r="Y16" s="17">
        <v>15190</v>
      </c>
      <c r="Z16" s="17">
        <v>0</v>
      </c>
      <c r="AA16" s="15"/>
      <c r="AB16" s="17">
        <v>0</v>
      </c>
      <c r="AC16" s="15"/>
      <c r="AD16" s="17">
        <v>0</v>
      </c>
      <c r="AE16" s="17">
        <v>0</v>
      </c>
      <c r="AF16" s="17">
        <v>0</v>
      </c>
      <c r="AG16" s="15"/>
      <c r="AH16" s="15"/>
      <c r="AI16" s="17">
        <v>0</v>
      </c>
      <c r="AJ16" s="16">
        <v>44862</v>
      </c>
      <c r="AK16" s="15"/>
      <c r="AL16" s="15">
        <v>2</v>
      </c>
      <c r="AM16" s="15"/>
      <c r="AN16" s="15"/>
      <c r="AO16" s="15">
        <v>1</v>
      </c>
      <c r="AP16" s="15">
        <v>20230228</v>
      </c>
      <c r="AQ16" s="15">
        <v>20230220</v>
      </c>
      <c r="AR16" s="17">
        <v>15190</v>
      </c>
      <c r="AS16" s="17">
        <v>0</v>
      </c>
      <c r="AT16" s="16">
        <v>44957</v>
      </c>
    </row>
    <row r="17" spans="1:46" hidden="1" x14ac:dyDescent="0.25">
      <c r="A17" s="15">
        <v>891380054</v>
      </c>
      <c r="B17" s="15" t="s">
        <v>144</v>
      </c>
      <c r="C17" s="15" t="s">
        <v>145</v>
      </c>
      <c r="D17" s="15">
        <v>418107</v>
      </c>
      <c r="E17" s="15" t="s">
        <v>167</v>
      </c>
      <c r="F17" s="15" t="s">
        <v>145</v>
      </c>
      <c r="G17" s="15">
        <v>418107</v>
      </c>
      <c r="H17" s="16">
        <v>44862</v>
      </c>
      <c r="I17" s="17">
        <v>253041</v>
      </c>
      <c r="J17" s="17">
        <v>253041</v>
      </c>
      <c r="K17" s="15" t="s">
        <v>153</v>
      </c>
      <c r="L17" s="15" t="s">
        <v>237</v>
      </c>
      <c r="M17" s="15"/>
      <c r="N17" s="15"/>
      <c r="O17" s="17">
        <v>0</v>
      </c>
      <c r="P17" s="15"/>
      <c r="Q17" s="15"/>
      <c r="R17" s="15"/>
      <c r="S17" s="17">
        <v>0</v>
      </c>
      <c r="T17" s="15" t="s">
        <v>154</v>
      </c>
      <c r="U17" s="17">
        <v>253041</v>
      </c>
      <c r="V17" s="17">
        <v>0</v>
      </c>
      <c r="W17" s="17">
        <v>0</v>
      </c>
      <c r="X17" s="17">
        <v>0</v>
      </c>
      <c r="Y17" s="17">
        <v>253041</v>
      </c>
      <c r="Z17" s="17">
        <v>0</v>
      </c>
      <c r="AA17" s="15"/>
      <c r="AB17" s="17">
        <v>0</v>
      </c>
      <c r="AC17" s="15"/>
      <c r="AD17" s="17">
        <v>0</v>
      </c>
      <c r="AE17" s="17">
        <v>0</v>
      </c>
      <c r="AF17" s="17">
        <v>0</v>
      </c>
      <c r="AG17" s="15"/>
      <c r="AH17" s="15"/>
      <c r="AI17" s="17">
        <v>0</v>
      </c>
      <c r="AJ17" s="16">
        <v>44862</v>
      </c>
      <c r="AK17" s="15"/>
      <c r="AL17" s="15">
        <v>2</v>
      </c>
      <c r="AM17" s="15"/>
      <c r="AN17" s="15"/>
      <c r="AO17" s="15">
        <v>1</v>
      </c>
      <c r="AP17" s="15">
        <v>20230228</v>
      </c>
      <c r="AQ17" s="15">
        <v>20230220</v>
      </c>
      <c r="AR17" s="17">
        <v>253041</v>
      </c>
      <c r="AS17" s="17">
        <v>0</v>
      </c>
      <c r="AT17" s="16">
        <v>44957</v>
      </c>
    </row>
    <row r="18" spans="1:46" hidden="1" x14ac:dyDescent="0.25">
      <c r="A18" s="15">
        <v>891380054</v>
      </c>
      <c r="B18" s="15" t="s">
        <v>144</v>
      </c>
      <c r="C18" s="15" t="s">
        <v>145</v>
      </c>
      <c r="D18" s="15">
        <v>408325</v>
      </c>
      <c r="E18" s="15" t="s">
        <v>168</v>
      </c>
      <c r="F18" s="15" t="s">
        <v>145</v>
      </c>
      <c r="G18" s="15">
        <v>408325</v>
      </c>
      <c r="H18" s="16">
        <v>44862</v>
      </c>
      <c r="I18" s="17">
        <v>99357</v>
      </c>
      <c r="J18" s="17">
        <v>99357</v>
      </c>
      <c r="K18" s="15" t="s">
        <v>153</v>
      </c>
      <c r="L18" s="15" t="s">
        <v>237</v>
      </c>
      <c r="M18" s="15"/>
      <c r="N18" s="15"/>
      <c r="O18" s="17">
        <v>0</v>
      </c>
      <c r="P18" s="15"/>
      <c r="Q18" s="15"/>
      <c r="R18" s="15"/>
      <c r="S18" s="17">
        <v>99357</v>
      </c>
      <c r="T18" s="15" t="s">
        <v>154</v>
      </c>
      <c r="U18" s="17">
        <v>99357</v>
      </c>
      <c r="V18" s="17">
        <v>0</v>
      </c>
      <c r="W18" s="17">
        <v>0</v>
      </c>
      <c r="X18" s="17">
        <v>0</v>
      </c>
      <c r="Y18" s="17">
        <v>99357</v>
      </c>
      <c r="Z18" s="17">
        <v>0</v>
      </c>
      <c r="AA18" s="15"/>
      <c r="AB18" s="17">
        <v>0</v>
      </c>
      <c r="AC18" s="15"/>
      <c r="AD18" s="17">
        <v>0</v>
      </c>
      <c r="AE18" s="17">
        <v>0</v>
      </c>
      <c r="AF18" s="17">
        <v>0</v>
      </c>
      <c r="AG18" s="15"/>
      <c r="AH18" s="15"/>
      <c r="AI18" s="17">
        <v>0</v>
      </c>
      <c r="AJ18" s="16">
        <v>44862</v>
      </c>
      <c r="AK18" s="15"/>
      <c r="AL18" s="15">
        <v>2</v>
      </c>
      <c r="AM18" s="15"/>
      <c r="AN18" s="15"/>
      <c r="AO18" s="15">
        <v>1</v>
      </c>
      <c r="AP18" s="15">
        <v>20221230</v>
      </c>
      <c r="AQ18" s="15">
        <v>20221219</v>
      </c>
      <c r="AR18" s="17">
        <v>99357</v>
      </c>
      <c r="AS18" s="17">
        <v>0</v>
      </c>
      <c r="AT18" s="16">
        <v>44957</v>
      </c>
    </row>
    <row r="19" spans="1:46" hidden="1" x14ac:dyDescent="0.25">
      <c r="A19" s="15">
        <v>891380054</v>
      </c>
      <c r="B19" s="15" t="s">
        <v>144</v>
      </c>
      <c r="C19" s="15" t="s">
        <v>145</v>
      </c>
      <c r="D19" s="15">
        <v>408831</v>
      </c>
      <c r="E19" s="15" t="s">
        <v>169</v>
      </c>
      <c r="F19" s="15" t="s">
        <v>145</v>
      </c>
      <c r="G19" s="15">
        <v>408831</v>
      </c>
      <c r="H19" s="16">
        <v>44862</v>
      </c>
      <c r="I19" s="17">
        <v>120717</v>
      </c>
      <c r="J19" s="17">
        <v>120717</v>
      </c>
      <c r="K19" s="15" t="s">
        <v>153</v>
      </c>
      <c r="L19" s="15" t="s">
        <v>237</v>
      </c>
      <c r="M19" s="15"/>
      <c r="N19" s="15"/>
      <c r="O19" s="17">
        <v>0</v>
      </c>
      <c r="P19" s="15"/>
      <c r="Q19" s="15"/>
      <c r="R19" s="15"/>
      <c r="S19" s="17">
        <v>120717</v>
      </c>
      <c r="T19" s="15" t="s">
        <v>154</v>
      </c>
      <c r="U19" s="17">
        <v>120717</v>
      </c>
      <c r="V19" s="17">
        <v>0</v>
      </c>
      <c r="W19" s="17">
        <v>0</v>
      </c>
      <c r="X19" s="17">
        <v>0</v>
      </c>
      <c r="Y19" s="17">
        <v>120717</v>
      </c>
      <c r="Z19" s="17">
        <v>0</v>
      </c>
      <c r="AA19" s="15"/>
      <c r="AB19" s="17">
        <v>0</v>
      </c>
      <c r="AC19" s="15"/>
      <c r="AD19" s="17">
        <v>0</v>
      </c>
      <c r="AE19" s="17">
        <v>0</v>
      </c>
      <c r="AF19" s="17">
        <v>0</v>
      </c>
      <c r="AG19" s="15"/>
      <c r="AH19" s="15"/>
      <c r="AI19" s="17">
        <v>0</v>
      </c>
      <c r="AJ19" s="16">
        <v>44862</v>
      </c>
      <c r="AK19" s="15"/>
      <c r="AL19" s="15">
        <v>2</v>
      </c>
      <c r="AM19" s="15"/>
      <c r="AN19" s="15"/>
      <c r="AO19" s="15">
        <v>1</v>
      </c>
      <c r="AP19" s="15">
        <v>20221230</v>
      </c>
      <c r="AQ19" s="15">
        <v>20221219</v>
      </c>
      <c r="AR19" s="17">
        <v>120717</v>
      </c>
      <c r="AS19" s="17">
        <v>0</v>
      </c>
      <c r="AT19" s="16">
        <v>44957</v>
      </c>
    </row>
    <row r="20" spans="1:46" hidden="1" x14ac:dyDescent="0.25">
      <c r="A20" s="15">
        <v>891380054</v>
      </c>
      <c r="B20" s="15" t="s">
        <v>144</v>
      </c>
      <c r="C20" s="15" t="s">
        <v>145</v>
      </c>
      <c r="D20" s="15">
        <v>382085</v>
      </c>
      <c r="E20" s="15" t="s">
        <v>170</v>
      </c>
      <c r="F20" s="15" t="s">
        <v>145</v>
      </c>
      <c r="G20" s="15">
        <v>382085</v>
      </c>
      <c r="H20" s="16">
        <v>44862</v>
      </c>
      <c r="I20" s="17">
        <v>1373646</v>
      </c>
      <c r="J20" s="17">
        <v>1373646</v>
      </c>
      <c r="K20" s="15" t="s">
        <v>153</v>
      </c>
      <c r="L20" s="15" t="s">
        <v>237</v>
      </c>
      <c r="M20" s="15"/>
      <c r="N20" s="15"/>
      <c r="O20" s="17">
        <v>0</v>
      </c>
      <c r="P20" s="15"/>
      <c r="Q20" s="15"/>
      <c r="R20" s="15"/>
      <c r="S20" s="17">
        <v>1373646</v>
      </c>
      <c r="T20" s="15" t="s">
        <v>154</v>
      </c>
      <c r="U20" s="17">
        <v>1373646</v>
      </c>
      <c r="V20" s="17">
        <v>0</v>
      </c>
      <c r="W20" s="17">
        <v>0</v>
      </c>
      <c r="X20" s="17">
        <v>0</v>
      </c>
      <c r="Y20" s="17">
        <v>1373646</v>
      </c>
      <c r="Z20" s="17">
        <v>0</v>
      </c>
      <c r="AA20" s="15"/>
      <c r="AB20" s="17">
        <v>0</v>
      </c>
      <c r="AC20" s="15"/>
      <c r="AD20" s="17">
        <v>0</v>
      </c>
      <c r="AE20" s="17">
        <v>0</v>
      </c>
      <c r="AF20" s="17">
        <v>0</v>
      </c>
      <c r="AG20" s="15"/>
      <c r="AH20" s="15"/>
      <c r="AI20" s="17">
        <v>0</v>
      </c>
      <c r="AJ20" s="16">
        <v>44862</v>
      </c>
      <c r="AK20" s="15"/>
      <c r="AL20" s="15">
        <v>2</v>
      </c>
      <c r="AM20" s="15"/>
      <c r="AN20" s="15"/>
      <c r="AO20" s="15">
        <v>1</v>
      </c>
      <c r="AP20" s="15">
        <v>20221130</v>
      </c>
      <c r="AQ20" s="15">
        <v>20221118</v>
      </c>
      <c r="AR20" s="17">
        <v>1373646</v>
      </c>
      <c r="AS20" s="17">
        <v>0</v>
      </c>
      <c r="AT20" s="16">
        <v>44957</v>
      </c>
    </row>
    <row r="21" spans="1:46" hidden="1" x14ac:dyDescent="0.25">
      <c r="A21" s="15">
        <v>891380054</v>
      </c>
      <c r="B21" s="15" t="s">
        <v>144</v>
      </c>
      <c r="C21" s="15" t="s">
        <v>145</v>
      </c>
      <c r="D21" s="15">
        <v>364615</v>
      </c>
      <c r="E21" s="15" t="s">
        <v>171</v>
      </c>
      <c r="F21" s="15" t="s">
        <v>145</v>
      </c>
      <c r="G21" s="15">
        <v>364615</v>
      </c>
      <c r="H21" s="16">
        <v>44862</v>
      </c>
      <c r="I21" s="17">
        <v>112731</v>
      </c>
      <c r="J21" s="17">
        <v>112731</v>
      </c>
      <c r="K21" s="15" t="s">
        <v>153</v>
      </c>
      <c r="L21" s="15" t="s">
        <v>237</v>
      </c>
      <c r="M21" s="15"/>
      <c r="N21" s="15"/>
      <c r="O21" s="17">
        <v>0</v>
      </c>
      <c r="P21" s="15"/>
      <c r="Q21" s="15"/>
      <c r="R21" s="15"/>
      <c r="S21" s="17">
        <v>112731</v>
      </c>
      <c r="T21" s="15" t="s">
        <v>154</v>
      </c>
      <c r="U21" s="17">
        <v>112731</v>
      </c>
      <c r="V21" s="17">
        <v>0</v>
      </c>
      <c r="W21" s="17">
        <v>0</v>
      </c>
      <c r="X21" s="17">
        <v>0</v>
      </c>
      <c r="Y21" s="17">
        <v>112731</v>
      </c>
      <c r="Z21" s="17">
        <v>0</v>
      </c>
      <c r="AA21" s="15"/>
      <c r="AB21" s="17">
        <v>0</v>
      </c>
      <c r="AC21" s="15"/>
      <c r="AD21" s="17">
        <v>0</v>
      </c>
      <c r="AE21" s="17">
        <v>0</v>
      </c>
      <c r="AF21" s="17">
        <v>0</v>
      </c>
      <c r="AG21" s="15"/>
      <c r="AH21" s="15"/>
      <c r="AI21" s="17">
        <v>0</v>
      </c>
      <c r="AJ21" s="16">
        <v>44862</v>
      </c>
      <c r="AK21" s="15"/>
      <c r="AL21" s="15">
        <v>2</v>
      </c>
      <c r="AM21" s="15"/>
      <c r="AN21" s="15"/>
      <c r="AO21" s="15">
        <v>1</v>
      </c>
      <c r="AP21" s="15">
        <v>20221030</v>
      </c>
      <c r="AQ21" s="15">
        <v>20221013</v>
      </c>
      <c r="AR21" s="17">
        <v>112731</v>
      </c>
      <c r="AS21" s="17">
        <v>0</v>
      </c>
      <c r="AT21" s="16">
        <v>44957</v>
      </c>
    </row>
    <row r="22" spans="1:46" hidden="1" x14ac:dyDescent="0.25">
      <c r="A22" s="15">
        <v>891380054</v>
      </c>
      <c r="B22" s="15" t="s">
        <v>144</v>
      </c>
      <c r="C22" s="15" t="s">
        <v>145</v>
      </c>
      <c r="D22" s="15">
        <v>357461</v>
      </c>
      <c r="E22" s="15" t="s">
        <v>172</v>
      </c>
      <c r="F22" s="15" t="s">
        <v>145</v>
      </c>
      <c r="G22" s="15">
        <v>357461</v>
      </c>
      <c r="H22" s="16">
        <v>44811</v>
      </c>
      <c r="I22" s="17">
        <v>132137</v>
      </c>
      <c r="J22" s="17">
        <v>132137</v>
      </c>
      <c r="K22" s="15" t="s">
        <v>153</v>
      </c>
      <c r="L22" s="15" t="s">
        <v>237</v>
      </c>
      <c r="M22" s="15"/>
      <c r="N22" s="15"/>
      <c r="O22" s="17">
        <v>0</v>
      </c>
      <c r="P22" s="15"/>
      <c r="Q22" s="15"/>
      <c r="R22" s="15"/>
      <c r="S22" s="17">
        <v>132137</v>
      </c>
      <c r="T22" s="15" t="s">
        <v>154</v>
      </c>
      <c r="U22" s="17">
        <v>132137</v>
      </c>
      <c r="V22" s="17">
        <v>0</v>
      </c>
      <c r="W22" s="17">
        <v>0</v>
      </c>
      <c r="X22" s="17">
        <v>0</v>
      </c>
      <c r="Y22" s="17">
        <v>132137</v>
      </c>
      <c r="Z22" s="17">
        <v>0</v>
      </c>
      <c r="AA22" s="15"/>
      <c r="AB22" s="17">
        <v>0</v>
      </c>
      <c r="AC22" s="15"/>
      <c r="AD22" s="17">
        <v>0</v>
      </c>
      <c r="AE22" s="17">
        <v>0</v>
      </c>
      <c r="AF22" s="17">
        <v>0</v>
      </c>
      <c r="AG22" s="15"/>
      <c r="AH22" s="15"/>
      <c r="AI22" s="17">
        <v>0</v>
      </c>
      <c r="AJ22" s="16">
        <v>44811</v>
      </c>
      <c r="AK22" s="15"/>
      <c r="AL22" s="15">
        <v>2</v>
      </c>
      <c r="AM22" s="15"/>
      <c r="AN22" s="15"/>
      <c r="AO22" s="15">
        <v>1</v>
      </c>
      <c r="AP22" s="15">
        <v>20221030</v>
      </c>
      <c r="AQ22" s="15">
        <v>20221013</v>
      </c>
      <c r="AR22" s="17">
        <v>132137</v>
      </c>
      <c r="AS22" s="17">
        <v>0</v>
      </c>
      <c r="AT22" s="16">
        <v>44957</v>
      </c>
    </row>
    <row r="23" spans="1:46" hidden="1" x14ac:dyDescent="0.25">
      <c r="A23" s="15">
        <v>891380054</v>
      </c>
      <c r="B23" s="15" t="s">
        <v>144</v>
      </c>
      <c r="C23" s="15" t="s">
        <v>145</v>
      </c>
      <c r="D23" s="15">
        <v>388163</v>
      </c>
      <c r="E23" s="15" t="s">
        <v>173</v>
      </c>
      <c r="F23" s="15" t="s">
        <v>145</v>
      </c>
      <c r="G23" s="15">
        <v>388163</v>
      </c>
      <c r="H23" s="16">
        <v>44862</v>
      </c>
      <c r="I23" s="17">
        <v>33334</v>
      </c>
      <c r="J23" s="17">
        <v>33334</v>
      </c>
      <c r="K23" s="15" t="s">
        <v>153</v>
      </c>
      <c r="L23" s="15" t="s">
        <v>237</v>
      </c>
      <c r="M23" s="15"/>
      <c r="N23" s="15"/>
      <c r="O23" s="17">
        <v>0</v>
      </c>
      <c r="P23" s="15"/>
      <c r="Q23" s="15"/>
      <c r="R23" s="15"/>
      <c r="S23" s="17">
        <v>33334</v>
      </c>
      <c r="T23" s="15" t="s">
        <v>154</v>
      </c>
      <c r="U23" s="17">
        <v>33334</v>
      </c>
      <c r="V23" s="17">
        <v>0</v>
      </c>
      <c r="W23" s="17">
        <v>0</v>
      </c>
      <c r="X23" s="17">
        <v>0</v>
      </c>
      <c r="Y23" s="17">
        <v>33334</v>
      </c>
      <c r="Z23" s="17">
        <v>0</v>
      </c>
      <c r="AA23" s="15"/>
      <c r="AB23" s="17">
        <v>0</v>
      </c>
      <c r="AC23" s="15"/>
      <c r="AD23" s="17">
        <v>0</v>
      </c>
      <c r="AE23" s="17">
        <v>0</v>
      </c>
      <c r="AF23" s="17">
        <v>0</v>
      </c>
      <c r="AG23" s="15"/>
      <c r="AH23" s="15"/>
      <c r="AI23" s="17">
        <v>0</v>
      </c>
      <c r="AJ23" s="16">
        <v>44862</v>
      </c>
      <c r="AK23" s="15"/>
      <c r="AL23" s="15">
        <v>2</v>
      </c>
      <c r="AM23" s="15"/>
      <c r="AN23" s="15"/>
      <c r="AO23" s="15">
        <v>1</v>
      </c>
      <c r="AP23" s="15">
        <v>20221130</v>
      </c>
      <c r="AQ23" s="15">
        <v>20221118</v>
      </c>
      <c r="AR23" s="17">
        <v>33334</v>
      </c>
      <c r="AS23" s="17">
        <v>0</v>
      </c>
      <c r="AT23" s="16">
        <v>44957</v>
      </c>
    </row>
    <row r="24" spans="1:46" hidden="1" x14ac:dyDescent="0.25">
      <c r="A24" s="15">
        <v>891380054</v>
      </c>
      <c r="B24" s="15" t="s">
        <v>144</v>
      </c>
      <c r="C24" s="15" t="s">
        <v>145</v>
      </c>
      <c r="D24" s="15">
        <v>390073</v>
      </c>
      <c r="E24" s="15" t="s">
        <v>174</v>
      </c>
      <c r="F24" s="15" t="s">
        <v>145</v>
      </c>
      <c r="G24" s="15">
        <v>390073</v>
      </c>
      <c r="H24" s="16">
        <v>44862</v>
      </c>
      <c r="I24" s="17">
        <v>37853</v>
      </c>
      <c r="J24" s="17">
        <v>37853</v>
      </c>
      <c r="K24" s="15" t="s">
        <v>153</v>
      </c>
      <c r="L24" s="15" t="s">
        <v>237</v>
      </c>
      <c r="M24" s="15"/>
      <c r="N24" s="15"/>
      <c r="O24" s="17">
        <v>0</v>
      </c>
      <c r="P24" s="15"/>
      <c r="Q24" s="15"/>
      <c r="R24" s="15"/>
      <c r="S24" s="17">
        <v>37853</v>
      </c>
      <c r="T24" s="15" t="s">
        <v>154</v>
      </c>
      <c r="U24" s="17">
        <v>37853</v>
      </c>
      <c r="V24" s="17">
        <v>0</v>
      </c>
      <c r="W24" s="17">
        <v>0</v>
      </c>
      <c r="X24" s="17">
        <v>0</v>
      </c>
      <c r="Y24" s="17">
        <v>37853</v>
      </c>
      <c r="Z24" s="17">
        <v>0</v>
      </c>
      <c r="AA24" s="15"/>
      <c r="AB24" s="17">
        <v>0</v>
      </c>
      <c r="AC24" s="15"/>
      <c r="AD24" s="17">
        <v>0</v>
      </c>
      <c r="AE24" s="17">
        <v>0</v>
      </c>
      <c r="AF24" s="17">
        <v>0</v>
      </c>
      <c r="AG24" s="15"/>
      <c r="AH24" s="15"/>
      <c r="AI24" s="17">
        <v>0</v>
      </c>
      <c r="AJ24" s="16">
        <v>44862</v>
      </c>
      <c r="AK24" s="15"/>
      <c r="AL24" s="15">
        <v>2</v>
      </c>
      <c r="AM24" s="15"/>
      <c r="AN24" s="15"/>
      <c r="AO24" s="15">
        <v>1</v>
      </c>
      <c r="AP24" s="15">
        <v>20221130</v>
      </c>
      <c r="AQ24" s="15">
        <v>20221118</v>
      </c>
      <c r="AR24" s="17">
        <v>37853</v>
      </c>
      <c r="AS24" s="17">
        <v>0</v>
      </c>
      <c r="AT24" s="16">
        <v>44957</v>
      </c>
    </row>
    <row r="25" spans="1:46" hidden="1" x14ac:dyDescent="0.25">
      <c r="A25" s="15">
        <v>891380054</v>
      </c>
      <c r="B25" s="15" t="s">
        <v>144</v>
      </c>
      <c r="C25" s="15" t="s">
        <v>145</v>
      </c>
      <c r="D25" s="15">
        <v>390468</v>
      </c>
      <c r="E25" s="15" t="s">
        <v>175</v>
      </c>
      <c r="F25" s="15" t="s">
        <v>145</v>
      </c>
      <c r="G25" s="15">
        <v>390468</v>
      </c>
      <c r="H25" s="16">
        <v>44862</v>
      </c>
      <c r="I25" s="17">
        <v>126599</v>
      </c>
      <c r="J25" s="17">
        <v>126599</v>
      </c>
      <c r="K25" s="15" t="s">
        <v>153</v>
      </c>
      <c r="L25" s="15" t="s">
        <v>237</v>
      </c>
      <c r="M25" s="15"/>
      <c r="N25" s="15"/>
      <c r="O25" s="17">
        <v>0</v>
      </c>
      <c r="P25" s="15"/>
      <c r="Q25" s="15"/>
      <c r="R25" s="15"/>
      <c r="S25" s="17">
        <v>126599</v>
      </c>
      <c r="T25" s="15" t="s">
        <v>154</v>
      </c>
      <c r="U25" s="17">
        <v>126599</v>
      </c>
      <c r="V25" s="17">
        <v>0</v>
      </c>
      <c r="W25" s="17">
        <v>0</v>
      </c>
      <c r="X25" s="17">
        <v>0</v>
      </c>
      <c r="Y25" s="17">
        <v>126599</v>
      </c>
      <c r="Z25" s="17">
        <v>0</v>
      </c>
      <c r="AA25" s="15"/>
      <c r="AB25" s="17">
        <v>0</v>
      </c>
      <c r="AC25" s="15"/>
      <c r="AD25" s="17">
        <v>0</v>
      </c>
      <c r="AE25" s="17">
        <v>0</v>
      </c>
      <c r="AF25" s="17">
        <v>0</v>
      </c>
      <c r="AG25" s="15"/>
      <c r="AH25" s="15"/>
      <c r="AI25" s="17">
        <v>0</v>
      </c>
      <c r="AJ25" s="16">
        <v>44862</v>
      </c>
      <c r="AK25" s="15"/>
      <c r="AL25" s="15">
        <v>2</v>
      </c>
      <c r="AM25" s="15"/>
      <c r="AN25" s="15"/>
      <c r="AO25" s="15">
        <v>1</v>
      </c>
      <c r="AP25" s="15">
        <v>20221130</v>
      </c>
      <c r="AQ25" s="15">
        <v>20221118</v>
      </c>
      <c r="AR25" s="17">
        <v>126599</v>
      </c>
      <c r="AS25" s="17">
        <v>0</v>
      </c>
      <c r="AT25" s="16">
        <v>44957</v>
      </c>
    </row>
    <row r="26" spans="1:46" hidden="1" x14ac:dyDescent="0.25">
      <c r="A26" s="15">
        <v>891380054</v>
      </c>
      <c r="B26" s="15" t="s">
        <v>144</v>
      </c>
      <c r="C26" s="15" t="s">
        <v>145</v>
      </c>
      <c r="D26" s="15">
        <v>395908</v>
      </c>
      <c r="E26" s="15" t="s">
        <v>176</v>
      </c>
      <c r="F26" s="15" t="s">
        <v>145</v>
      </c>
      <c r="G26" s="15">
        <v>395908</v>
      </c>
      <c r="H26" s="16">
        <v>44872</v>
      </c>
      <c r="I26" s="17">
        <v>75511</v>
      </c>
      <c r="J26" s="17">
        <v>75511</v>
      </c>
      <c r="K26" s="15" t="s">
        <v>153</v>
      </c>
      <c r="L26" s="15" t="s">
        <v>237</v>
      </c>
      <c r="M26" s="15"/>
      <c r="N26" s="15"/>
      <c r="O26" s="17">
        <v>0</v>
      </c>
      <c r="P26" s="15"/>
      <c r="Q26" s="15"/>
      <c r="R26" s="15"/>
      <c r="S26" s="17">
        <v>0</v>
      </c>
      <c r="T26" s="15" t="s">
        <v>154</v>
      </c>
      <c r="U26" s="17">
        <v>75511</v>
      </c>
      <c r="V26" s="17">
        <v>0</v>
      </c>
      <c r="W26" s="17">
        <v>0</v>
      </c>
      <c r="X26" s="17">
        <v>0</v>
      </c>
      <c r="Y26" s="17">
        <v>75511</v>
      </c>
      <c r="Z26" s="17">
        <v>0</v>
      </c>
      <c r="AA26" s="15"/>
      <c r="AB26" s="17">
        <v>0</v>
      </c>
      <c r="AC26" s="15"/>
      <c r="AD26" s="17">
        <v>0</v>
      </c>
      <c r="AE26" s="17">
        <v>0</v>
      </c>
      <c r="AF26" s="17">
        <v>0</v>
      </c>
      <c r="AG26" s="15"/>
      <c r="AH26" s="15"/>
      <c r="AI26" s="17">
        <v>0</v>
      </c>
      <c r="AJ26" s="16">
        <v>44872</v>
      </c>
      <c r="AK26" s="15"/>
      <c r="AL26" s="15">
        <v>2</v>
      </c>
      <c r="AM26" s="15"/>
      <c r="AN26" s="15"/>
      <c r="AO26" s="15">
        <v>1</v>
      </c>
      <c r="AP26" s="15">
        <v>20221230</v>
      </c>
      <c r="AQ26" s="15">
        <v>20221214</v>
      </c>
      <c r="AR26" s="17">
        <v>75511</v>
      </c>
      <c r="AS26" s="17">
        <v>0</v>
      </c>
      <c r="AT26" s="16">
        <v>44957</v>
      </c>
    </row>
    <row r="27" spans="1:46" hidden="1" x14ac:dyDescent="0.25">
      <c r="A27" s="15">
        <v>891380054</v>
      </c>
      <c r="B27" s="15" t="s">
        <v>144</v>
      </c>
      <c r="C27" s="15" t="s">
        <v>145</v>
      </c>
      <c r="D27" s="15">
        <v>396994</v>
      </c>
      <c r="E27" s="15" t="s">
        <v>177</v>
      </c>
      <c r="F27" s="15" t="s">
        <v>145</v>
      </c>
      <c r="G27" s="15">
        <v>396994</v>
      </c>
      <c r="H27" s="16">
        <v>44874</v>
      </c>
      <c r="I27" s="17">
        <v>72520</v>
      </c>
      <c r="J27" s="17">
        <v>72520</v>
      </c>
      <c r="K27" s="15" t="s">
        <v>153</v>
      </c>
      <c r="L27" s="15" t="s">
        <v>237</v>
      </c>
      <c r="M27" s="15"/>
      <c r="N27" s="15"/>
      <c r="O27" s="17">
        <v>0</v>
      </c>
      <c r="P27" s="15"/>
      <c r="Q27" s="15"/>
      <c r="R27" s="15"/>
      <c r="S27" s="17">
        <v>72520</v>
      </c>
      <c r="T27" s="15" t="s">
        <v>154</v>
      </c>
      <c r="U27" s="17">
        <v>72520</v>
      </c>
      <c r="V27" s="17">
        <v>0</v>
      </c>
      <c r="W27" s="17">
        <v>0</v>
      </c>
      <c r="X27" s="17">
        <v>0</v>
      </c>
      <c r="Y27" s="17">
        <v>72520</v>
      </c>
      <c r="Z27" s="17">
        <v>0</v>
      </c>
      <c r="AA27" s="15"/>
      <c r="AB27" s="17">
        <v>0</v>
      </c>
      <c r="AC27" s="15"/>
      <c r="AD27" s="17">
        <v>0</v>
      </c>
      <c r="AE27" s="17">
        <v>0</v>
      </c>
      <c r="AF27" s="17">
        <v>0</v>
      </c>
      <c r="AG27" s="15"/>
      <c r="AH27" s="15"/>
      <c r="AI27" s="17">
        <v>0</v>
      </c>
      <c r="AJ27" s="16">
        <v>44874</v>
      </c>
      <c r="AK27" s="15"/>
      <c r="AL27" s="15">
        <v>2</v>
      </c>
      <c r="AM27" s="15"/>
      <c r="AN27" s="15"/>
      <c r="AO27" s="15">
        <v>1</v>
      </c>
      <c r="AP27" s="15">
        <v>20221230</v>
      </c>
      <c r="AQ27" s="15">
        <v>20221214</v>
      </c>
      <c r="AR27" s="17">
        <v>72520</v>
      </c>
      <c r="AS27" s="17">
        <v>0</v>
      </c>
      <c r="AT27" s="16">
        <v>44957</v>
      </c>
    </row>
    <row r="28" spans="1:46" hidden="1" x14ac:dyDescent="0.25">
      <c r="A28" s="15">
        <v>891380054</v>
      </c>
      <c r="B28" s="15" t="s">
        <v>144</v>
      </c>
      <c r="C28" s="15" t="s">
        <v>145</v>
      </c>
      <c r="D28" s="15">
        <v>397058</v>
      </c>
      <c r="E28" s="15" t="s">
        <v>178</v>
      </c>
      <c r="F28" s="15" t="s">
        <v>145</v>
      </c>
      <c r="G28" s="15">
        <v>397058</v>
      </c>
      <c r="H28" s="16">
        <v>44874</v>
      </c>
      <c r="I28" s="17">
        <v>520000</v>
      </c>
      <c r="J28" s="17">
        <v>520000</v>
      </c>
      <c r="K28" s="15" t="s">
        <v>153</v>
      </c>
      <c r="L28" s="15" t="s">
        <v>237</v>
      </c>
      <c r="M28" s="15"/>
      <c r="N28" s="15"/>
      <c r="O28" s="17">
        <v>0</v>
      </c>
      <c r="P28" s="15"/>
      <c r="Q28" s="15"/>
      <c r="R28" s="15"/>
      <c r="S28" s="17">
        <v>520000</v>
      </c>
      <c r="T28" s="15" t="s">
        <v>154</v>
      </c>
      <c r="U28" s="17">
        <v>520000</v>
      </c>
      <c r="V28" s="17">
        <v>0</v>
      </c>
      <c r="W28" s="17">
        <v>0</v>
      </c>
      <c r="X28" s="17">
        <v>0</v>
      </c>
      <c r="Y28" s="17">
        <v>520000</v>
      </c>
      <c r="Z28" s="17">
        <v>0</v>
      </c>
      <c r="AA28" s="15"/>
      <c r="AB28" s="17">
        <v>0</v>
      </c>
      <c r="AC28" s="15"/>
      <c r="AD28" s="17">
        <v>0</v>
      </c>
      <c r="AE28" s="17">
        <v>0</v>
      </c>
      <c r="AF28" s="17">
        <v>0</v>
      </c>
      <c r="AG28" s="15"/>
      <c r="AH28" s="15"/>
      <c r="AI28" s="17">
        <v>0</v>
      </c>
      <c r="AJ28" s="16">
        <v>44874</v>
      </c>
      <c r="AK28" s="15"/>
      <c r="AL28" s="15">
        <v>2</v>
      </c>
      <c r="AM28" s="15"/>
      <c r="AN28" s="15"/>
      <c r="AO28" s="15">
        <v>1</v>
      </c>
      <c r="AP28" s="15">
        <v>20221230</v>
      </c>
      <c r="AQ28" s="15">
        <v>20221214</v>
      </c>
      <c r="AR28" s="17">
        <v>520000</v>
      </c>
      <c r="AS28" s="17">
        <v>0</v>
      </c>
      <c r="AT28" s="16">
        <v>44957</v>
      </c>
    </row>
    <row r="29" spans="1:46" hidden="1" x14ac:dyDescent="0.25">
      <c r="A29" s="15">
        <v>891380054</v>
      </c>
      <c r="B29" s="15" t="s">
        <v>144</v>
      </c>
      <c r="C29" s="15" t="s">
        <v>145</v>
      </c>
      <c r="D29" s="15">
        <v>398721</v>
      </c>
      <c r="E29" s="15" t="s">
        <v>179</v>
      </c>
      <c r="F29" s="15" t="s">
        <v>145</v>
      </c>
      <c r="G29" s="15">
        <v>398721</v>
      </c>
      <c r="H29" s="16">
        <v>44862</v>
      </c>
      <c r="I29" s="17">
        <v>1535816</v>
      </c>
      <c r="J29" s="17">
        <v>1535816</v>
      </c>
      <c r="K29" s="15" t="s">
        <v>153</v>
      </c>
      <c r="L29" s="15" t="s">
        <v>237</v>
      </c>
      <c r="M29" s="15"/>
      <c r="N29" s="15"/>
      <c r="O29" s="17">
        <v>0</v>
      </c>
      <c r="P29" s="15"/>
      <c r="Q29" s="15"/>
      <c r="R29" s="15"/>
      <c r="S29" s="17">
        <v>1535816</v>
      </c>
      <c r="T29" s="15" t="s">
        <v>154</v>
      </c>
      <c r="U29" s="17">
        <v>1535816</v>
      </c>
      <c r="V29" s="17">
        <v>0</v>
      </c>
      <c r="W29" s="17">
        <v>0</v>
      </c>
      <c r="X29" s="17">
        <v>0</v>
      </c>
      <c r="Y29" s="17">
        <v>1535816</v>
      </c>
      <c r="Z29" s="17">
        <v>0</v>
      </c>
      <c r="AA29" s="15"/>
      <c r="AB29" s="17">
        <v>0</v>
      </c>
      <c r="AC29" s="15"/>
      <c r="AD29" s="17">
        <v>0</v>
      </c>
      <c r="AE29" s="17">
        <v>0</v>
      </c>
      <c r="AF29" s="17">
        <v>0</v>
      </c>
      <c r="AG29" s="15"/>
      <c r="AH29" s="15"/>
      <c r="AI29" s="17">
        <v>0</v>
      </c>
      <c r="AJ29" s="16">
        <v>44862</v>
      </c>
      <c r="AK29" s="15"/>
      <c r="AL29" s="15">
        <v>2</v>
      </c>
      <c r="AM29" s="15"/>
      <c r="AN29" s="15"/>
      <c r="AO29" s="15">
        <v>1</v>
      </c>
      <c r="AP29" s="15">
        <v>20221230</v>
      </c>
      <c r="AQ29" s="15">
        <v>20221214</v>
      </c>
      <c r="AR29" s="17">
        <v>1535816</v>
      </c>
      <c r="AS29" s="17">
        <v>0</v>
      </c>
      <c r="AT29" s="16">
        <v>44957</v>
      </c>
    </row>
    <row r="30" spans="1:46" hidden="1" x14ac:dyDescent="0.25">
      <c r="A30" s="15">
        <v>891380054</v>
      </c>
      <c r="B30" s="15" t="s">
        <v>144</v>
      </c>
      <c r="C30" s="15" t="s">
        <v>145</v>
      </c>
      <c r="D30" s="15">
        <v>403319</v>
      </c>
      <c r="E30" s="15" t="s">
        <v>180</v>
      </c>
      <c r="F30" s="15" t="s">
        <v>145</v>
      </c>
      <c r="G30" s="15">
        <v>403319</v>
      </c>
      <c r="H30" s="16">
        <v>44862</v>
      </c>
      <c r="I30" s="17">
        <v>85391</v>
      </c>
      <c r="J30" s="17">
        <v>85391</v>
      </c>
      <c r="K30" s="15" t="s">
        <v>153</v>
      </c>
      <c r="L30" s="15" t="s">
        <v>237</v>
      </c>
      <c r="M30" s="15"/>
      <c r="N30" s="15"/>
      <c r="O30" s="17">
        <v>0</v>
      </c>
      <c r="P30" s="15"/>
      <c r="Q30" s="15"/>
      <c r="R30" s="15"/>
      <c r="S30" s="17">
        <v>85391</v>
      </c>
      <c r="T30" s="15" t="s">
        <v>154</v>
      </c>
      <c r="U30" s="17">
        <v>85391</v>
      </c>
      <c r="V30" s="17">
        <v>0</v>
      </c>
      <c r="W30" s="17">
        <v>0</v>
      </c>
      <c r="X30" s="17">
        <v>0</v>
      </c>
      <c r="Y30" s="17">
        <v>85391</v>
      </c>
      <c r="Z30" s="17">
        <v>0</v>
      </c>
      <c r="AA30" s="15"/>
      <c r="AB30" s="17">
        <v>0</v>
      </c>
      <c r="AC30" s="15"/>
      <c r="AD30" s="17">
        <v>0</v>
      </c>
      <c r="AE30" s="17">
        <v>0</v>
      </c>
      <c r="AF30" s="17">
        <v>0</v>
      </c>
      <c r="AG30" s="15"/>
      <c r="AH30" s="15"/>
      <c r="AI30" s="17">
        <v>0</v>
      </c>
      <c r="AJ30" s="16">
        <v>44862</v>
      </c>
      <c r="AK30" s="15"/>
      <c r="AL30" s="15">
        <v>2</v>
      </c>
      <c r="AM30" s="15"/>
      <c r="AN30" s="15"/>
      <c r="AO30" s="15">
        <v>1</v>
      </c>
      <c r="AP30" s="15">
        <v>20221230</v>
      </c>
      <c r="AQ30" s="15">
        <v>20221219</v>
      </c>
      <c r="AR30" s="17">
        <v>85391</v>
      </c>
      <c r="AS30" s="17">
        <v>0</v>
      </c>
      <c r="AT30" s="16">
        <v>44957</v>
      </c>
    </row>
    <row r="31" spans="1:46" hidden="1" x14ac:dyDescent="0.25">
      <c r="A31" s="15">
        <v>891380054</v>
      </c>
      <c r="B31" s="15" t="s">
        <v>144</v>
      </c>
      <c r="C31" s="15" t="s">
        <v>145</v>
      </c>
      <c r="D31" s="15">
        <v>370213</v>
      </c>
      <c r="E31" s="15" t="s">
        <v>181</v>
      </c>
      <c r="F31" s="15" t="s">
        <v>145</v>
      </c>
      <c r="G31" s="15">
        <v>370213</v>
      </c>
      <c r="H31" s="16">
        <v>44862</v>
      </c>
      <c r="I31" s="17">
        <v>38397</v>
      </c>
      <c r="J31" s="17">
        <v>38397</v>
      </c>
      <c r="K31" s="15" t="s">
        <v>153</v>
      </c>
      <c r="L31" s="15" t="s">
        <v>237</v>
      </c>
      <c r="M31" s="15"/>
      <c r="N31" s="15"/>
      <c r="O31" s="17">
        <v>0</v>
      </c>
      <c r="P31" s="15"/>
      <c r="Q31" s="15"/>
      <c r="R31" s="15"/>
      <c r="S31" s="17">
        <v>38397</v>
      </c>
      <c r="T31" s="15" t="s">
        <v>154</v>
      </c>
      <c r="U31" s="17">
        <v>38397</v>
      </c>
      <c r="V31" s="17">
        <v>0</v>
      </c>
      <c r="W31" s="17">
        <v>0</v>
      </c>
      <c r="X31" s="17">
        <v>0</v>
      </c>
      <c r="Y31" s="17">
        <v>38397</v>
      </c>
      <c r="Z31" s="17">
        <v>0</v>
      </c>
      <c r="AA31" s="15"/>
      <c r="AB31" s="17">
        <v>0</v>
      </c>
      <c r="AC31" s="15"/>
      <c r="AD31" s="17">
        <v>0</v>
      </c>
      <c r="AE31" s="17">
        <v>0</v>
      </c>
      <c r="AF31" s="17">
        <v>0</v>
      </c>
      <c r="AG31" s="15"/>
      <c r="AH31" s="15"/>
      <c r="AI31" s="17">
        <v>0</v>
      </c>
      <c r="AJ31" s="16">
        <v>44862</v>
      </c>
      <c r="AK31" s="15"/>
      <c r="AL31" s="15">
        <v>2</v>
      </c>
      <c r="AM31" s="15"/>
      <c r="AN31" s="15"/>
      <c r="AO31" s="15">
        <v>1</v>
      </c>
      <c r="AP31" s="15">
        <v>20221030</v>
      </c>
      <c r="AQ31" s="15">
        <v>20221013</v>
      </c>
      <c r="AR31" s="17">
        <v>38397</v>
      </c>
      <c r="AS31" s="17">
        <v>0</v>
      </c>
      <c r="AT31" s="16">
        <v>44957</v>
      </c>
    </row>
    <row r="32" spans="1:46" hidden="1" x14ac:dyDescent="0.25">
      <c r="A32" s="15">
        <v>891380054</v>
      </c>
      <c r="B32" s="15" t="s">
        <v>144</v>
      </c>
      <c r="C32" s="15" t="s">
        <v>145</v>
      </c>
      <c r="D32" s="15">
        <v>371138</v>
      </c>
      <c r="E32" s="15" t="s">
        <v>182</v>
      </c>
      <c r="F32" s="15" t="s">
        <v>145</v>
      </c>
      <c r="G32" s="15">
        <v>371138</v>
      </c>
      <c r="H32" s="16">
        <v>44862</v>
      </c>
      <c r="I32" s="17">
        <v>500461</v>
      </c>
      <c r="J32" s="17">
        <v>500461</v>
      </c>
      <c r="K32" s="15" t="s">
        <v>153</v>
      </c>
      <c r="L32" s="15" t="s">
        <v>237</v>
      </c>
      <c r="M32" s="15"/>
      <c r="N32" s="15"/>
      <c r="O32" s="17">
        <v>0</v>
      </c>
      <c r="P32" s="15"/>
      <c r="Q32" s="15"/>
      <c r="R32" s="15"/>
      <c r="S32" s="17">
        <v>500461</v>
      </c>
      <c r="T32" s="15" t="s">
        <v>154</v>
      </c>
      <c r="U32" s="17">
        <v>500461</v>
      </c>
      <c r="V32" s="17">
        <v>0</v>
      </c>
      <c r="W32" s="17">
        <v>0</v>
      </c>
      <c r="X32" s="17">
        <v>0</v>
      </c>
      <c r="Y32" s="17">
        <v>500461</v>
      </c>
      <c r="Z32" s="17">
        <v>0</v>
      </c>
      <c r="AA32" s="15"/>
      <c r="AB32" s="17">
        <v>0</v>
      </c>
      <c r="AC32" s="15"/>
      <c r="AD32" s="17">
        <v>0</v>
      </c>
      <c r="AE32" s="17">
        <v>0</v>
      </c>
      <c r="AF32" s="17">
        <v>0</v>
      </c>
      <c r="AG32" s="15"/>
      <c r="AH32" s="15"/>
      <c r="AI32" s="17">
        <v>0</v>
      </c>
      <c r="AJ32" s="16">
        <v>44862</v>
      </c>
      <c r="AK32" s="15"/>
      <c r="AL32" s="15">
        <v>2</v>
      </c>
      <c r="AM32" s="15"/>
      <c r="AN32" s="15"/>
      <c r="AO32" s="15">
        <v>1</v>
      </c>
      <c r="AP32" s="15">
        <v>20221030</v>
      </c>
      <c r="AQ32" s="15">
        <v>20221013</v>
      </c>
      <c r="AR32" s="17">
        <v>500461</v>
      </c>
      <c r="AS32" s="17">
        <v>0</v>
      </c>
      <c r="AT32" s="16">
        <v>44957</v>
      </c>
    </row>
    <row r="33" spans="1:46" hidden="1" x14ac:dyDescent="0.25">
      <c r="A33" s="15">
        <v>891380054</v>
      </c>
      <c r="B33" s="15" t="s">
        <v>144</v>
      </c>
      <c r="C33" s="15" t="s">
        <v>145</v>
      </c>
      <c r="D33" s="15">
        <v>374129</v>
      </c>
      <c r="E33" s="15" t="s">
        <v>183</v>
      </c>
      <c r="F33" s="15" t="s">
        <v>145</v>
      </c>
      <c r="G33" s="15">
        <v>374129</v>
      </c>
      <c r="H33" s="16">
        <v>44835</v>
      </c>
      <c r="I33" s="17">
        <v>131650</v>
      </c>
      <c r="J33" s="17">
        <v>131650</v>
      </c>
      <c r="K33" s="15" t="s">
        <v>153</v>
      </c>
      <c r="L33" s="15" t="s">
        <v>237</v>
      </c>
      <c r="M33" s="15"/>
      <c r="N33" s="15"/>
      <c r="O33" s="17">
        <v>0</v>
      </c>
      <c r="P33" s="15"/>
      <c r="Q33" s="15"/>
      <c r="R33" s="15"/>
      <c r="S33" s="17">
        <v>131650</v>
      </c>
      <c r="T33" s="15" t="s">
        <v>154</v>
      </c>
      <c r="U33" s="17">
        <v>131650</v>
      </c>
      <c r="V33" s="17">
        <v>0</v>
      </c>
      <c r="W33" s="17">
        <v>0</v>
      </c>
      <c r="X33" s="17">
        <v>0</v>
      </c>
      <c r="Y33" s="17">
        <v>131650</v>
      </c>
      <c r="Z33" s="17">
        <v>0</v>
      </c>
      <c r="AA33" s="15"/>
      <c r="AB33" s="17">
        <v>0</v>
      </c>
      <c r="AC33" s="15"/>
      <c r="AD33" s="17">
        <v>0</v>
      </c>
      <c r="AE33" s="17">
        <v>0</v>
      </c>
      <c r="AF33" s="17">
        <v>0</v>
      </c>
      <c r="AG33" s="15"/>
      <c r="AH33" s="15"/>
      <c r="AI33" s="17">
        <v>0</v>
      </c>
      <c r="AJ33" s="16">
        <v>44835</v>
      </c>
      <c r="AK33" s="15"/>
      <c r="AL33" s="15">
        <v>2</v>
      </c>
      <c r="AM33" s="15"/>
      <c r="AN33" s="15"/>
      <c r="AO33" s="15">
        <v>1</v>
      </c>
      <c r="AP33" s="15">
        <v>20221130</v>
      </c>
      <c r="AQ33" s="15">
        <v>20221118</v>
      </c>
      <c r="AR33" s="17">
        <v>131650</v>
      </c>
      <c r="AS33" s="17">
        <v>0</v>
      </c>
      <c r="AT33" s="16">
        <v>44957</v>
      </c>
    </row>
    <row r="34" spans="1:46" hidden="1" x14ac:dyDescent="0.25">
      <c r="A34" s="15">
        <v>891380054</v>
      </c>
      <c r="B34" s="15" t="s">
        <v>144</v>
      </c>
      <c r="C34" s="15" t="s">
        <v>145</v>
      </c>
      <c r="D34" s="15">
        <v>374413</v>
      </c>
      <c r="E34" s="15" t="s">
        <v>184</v>
      </c>
      <c r="F34" s="15" t="s">
        <v>145</v>
      </c>
      <c r="G34" s="15">
        <v>374413</v>
      </c>
      <c r="H34" s="16">
        <v>44837</v>
      </c>
      <c r="I34" s="17">
        <v>84113</v>
      </c>
      <c r="J34" s="17">
        <v>84113</v>
      </c>
      <c r="K34" s="15" t="s">
        <v>153</v>
      </c>
      <c r="L34" s="15" t="s">
        <v>237</v>
      </c>
      <c r="M34" s="15"/>
      <c r="N34" s="15"/>
      <c r="O34" s="17">
        <v>0</v>
      </c>
      <c r="P34" s="15"/>
      <c r="Q34" s="15"/>
      <c r="R34" s="15"/>
      <c r="S34" s="17">
        <v>84113</v>
      </c>
      <c r="T34" s="15" t="s">
        <v>154</v>
      </c>
      <c r="U34" s="17">
        <v>84113</v>
      </c>
      <c r="V34" s="17">
        <v>0</v>
      </c>
      <c r="W34" s="17">
        <v>0</v>
      </c>
      <c r="X34" s="17">
        <v>0</v>
      </c>
      <c r="Y34" s="17">
        <v>84113</v>
      </c>
      <c r="Z34" s="17">
        <v>0</v>
      </c>
      <c r="AA34" s="15"/>
      <c r="AB34" s="17">
        <v>0</v>
      </c>
      <c r="AC34" s="15"/>
      <c r="AD34" s="17">
        <v>0</v>
      </c>
      <c r="AE34" s="17">
        <v>0</v>
      </c>
      <c r="AF34" s="17">
        <v>0</v>
      </c>
      <c r="AG34" s="15"/>
      <c r="AH34" s="15"/>
      <c r="AI34" s="17">
        <v>0</v>
      </c>
      <c r="AJ34" s="16">
        <v>44837</v>
      </c>
      <c r="AK34" s="15"/>
      <c r="AL34" s="15">
        <v>2</v>
      </c>
      <c r="AM34" s="15"/>
      <c r="AN34" s="15"/>
      <c r="AO34" s="15">
        <v>1</v>
      </c>
      <c r="AP34" s="15">
        <v>20221130</v>
      </c>
      <c r="AQ34" s="15">
        <v>20221118</v>
      </c>
      <c r="AR34" s="17">
        <v>84113</v>
      </c>
      <c r="AS34" s="17">
        <v>0</v>
      </c>
      <c r="AT34" s="16">
        <v>44957</v>
      </c>
    </row>
    <row r="35" spans="1:46" hidden="1" x14ac:dyDescent="0.25">
      <c r="A35" s="15">
        <v>891380054</v>
      </c>
      <c r="B35" s="15" t="s">
        <v>144</v>
      </c>
      <c r="C35" s="15" t="s">
        <v>145</v>
      </c>
      <c r="D35" s="15">
        <v>375111</v>
      </c>
      <c r="E35" s="15" t="s">
        <v>185</v>
      </c>
      <c r="F35" s="15" t="s">
        <v>145</v>
      </c>
      <c r="G35" s="15">
        <v>375111</v>
      </c>
      <c r="H35" s="16">
        <v>44837</v>
      </c>
      <c r="I35" s="17">
        <v>109346</v>
      </c>
      <c r="J35" s="17">
        <v>109346</v>
      </c>
      <c r="K35" s="15" t="s">
        <v>153</v>
      </c>
      <c r="L35" s="15" t="s">
        <v>237</v>
      </c>
      <c r="M35" s="15"/>
      <c r="N35" s="15"/>
      <c r="O35" s="17">
        <v>0</v>
      </c>
      <c r="P35" s="15"/>
      <c r="Q35" s="15"/>
      <c r="R35" s="15"/>
      <c r="S35" s="17">
        <v>109346</v>
      </c>
      <c r="T35" s="15" t="s">
        <v>154</v>
      </c>
      <c r="U35" s="17">
        <v>109346</v>
      </c>
      <c r="V35" s="17">
        <v>0</v>
      </c>
      <c r="W35" s="17">
        <v>0</v>
      </c>
      <c r="X35" s="17">
        <v>0</v>
      </c>
      <c r="Y35" s="17">
        <v>109346</v>
      </c>
      <c r="Z35" s="17">
        <v>0</v>
      </c>
      <c r="AA35" s="15"/>
      <c r="AB35" s="17">
        <v>0</v>
      </c>
      <c r="AC35" s="15"/>
      <c r="AD35" s="17">
        <v>0</v>
      </c>
      <c r="AE35" s="17">
        <v>0</v>
      </c>
      <c r="AF35" s="17">
        <v>0</v>
      </c>
      <c r="AG35" s="15"/>
      <c r="AH35" s="15"/>
      <c r="AI35" s="17">
        <v>0</v>
      </c>
      <c r="AJ35" s="16">
        <v>44837</v>
      </c>
      <c r="AK35" s="15"/>
      <c r="AL35" s="15">
        <v>2</v>
      </c>
      <c r="AM35" s="15"/>
      <c r="AN35" s="15"/>
      <c r="AO35" s="15">
        <v>1</v>
      </c>
      <c r="AP35" s="15">
        <v>20221130</v>
      </c>
      <c r="AQ35" s="15">
        <v>20221118</v>
      </c>
      <c r="AR35" s="17">
        <v>109346</v>
      </c>
      <c r="AS35" s="17">
        <v>0</v>
      </c>
      <c r="AT35" s="16">
        <v>44957</v>
      </c>
    </row>
    <row r="36" spans="1:46" hidden="1" x14ac:dyDescent="0.25">
      <c r="A36" s="15">
        <v>891380054</v>
      </c>
      <c r="B36" s="15" t="s">
        <v>144</v>
      </c>
      <c r="C36" s="15" t="s">
        <v>145</v>
      </c>
      <c r="D36" s="15">
        <v>375195</v>
      </c>
      <c r="E36" s="15" t="s">
        <v>186</v>
      </c>
      <c r="F36" s="15" t="s">
        <v>145</v>
      </c>
      <c r="G36" s="15">
        <v>375195</v>
      </c>
      <c r="H36" s="16">
        <v>44837</v>
      </c>
      <c r="I36" s="17">
        <v>15190</v>
      </c>
      <c r="J36" s="17">
        <v>15190</v>
      </c>
      <c r="K36" s="15" t="s">
        <v>153</v>
      </c>
      <c r="L36" s="15" t="s">
        <v>237</v>
      </c>
      <c r="M36" s="15"/>
      <c r="N36" s="15"/>
      <c r="O36" s="17">
        <v>0</v>
      </c>
      <c r="P36" s="15"/>
      <c r="Q36" s="15"/>
      <c r="R36" s="15"/>
      <c r="S36" s="17">
        <v>15190</v>
      </c>
      <c r="T36" s="15" t="s">
        <v>154</v>
      </c>
      <c r="U36" s="17">
        <v>15190</v>
      </c>
      <c r="V36" s="17">
        <v>0</v>
      </c>
      <c r="W36" s="17">
        <v>0</v>
      </c>
      <c r="X36" s="17">
        <v>0</v>
      </c>
      <c r="Y36" s="17">
        <v>15190</v>
      </c>
      <c r="Z36" s="17">
        <v>0</v>
      </c>
      <c r="AA36" s="15"/>
      <c r="AB36" s="17">
        <v>0</v>
      </c>
      <c r="AC36" s="15"/>
      <c r="AD36" s="17">
        <v>0</v>
      </c>
      <c r="AE36" s="17">
        <v>0</v>
      </c>
      <c r="AF36" s="17">
        <v>0</v>
      </c>
      <c r="AG36" s="15"/>
      <c r="AH36" s="15"/>
      <c r="AI36" s="17">
        <v>0</v>
      </c>
      <c r="AJ36" s="16">
        <v>44837</v>
      </c>
      <c r="AK36" s="15"/>
      <c r="AL36" s="15">
        <v>2</v>
      </c>
      <c r="AM36" s="15"/>
      <c r="AN36" s="15"/>
      <c r="AO36" s="15">
        <v>1</v>
      </c>
      <c r="AP36" s="15">
        <v>20221130</v>
      </c>
      <c r="AQ36" s="15">
        <v>20221118</v>
      </c>
      <c r="AR36" s="17">
        <v>15190</v>
      </c>
      <c r="AS36" s="17">
        <v>0</v>
      </c>
      <c r="AT36" s="16">
        <v>44957</v>
      </c>
    </row>
    <row r="37" spans="1:46" hidden="1" x14ac:dyDescent="0.25">
      <c r="A37" s="15">
        <v>891380054</v>
      </c>
      <c r="B37" s="15" t="s">
        <v>144</v>
      </c>
      <c r="C37" s="15" t="s">
        <v>145</v>
      </c>
      <c r="D37" s="15">
        <v>375723</v>
      </c>
      <c r="E37" s="15" t="s">
        <v>187</v>
      </c>
      <c r="F37" s="15" t="s">
        <v>145</v>
      </c>
      <c r="G37" s="15">
        <v>375723</v>
      </c>
      <c r="H37" s="16">
        <v>44838</v>
      </c>
      <c r="I37" s="17">
        <v>15190</v>
      </c>
      <c r="J37" s="17">
        <v>15190</v>
      </c>
      <c r="K37" s="15" t="s">
        <v>153</v>
      </c>
      <c r="L37" s="15" t="s">
        <v>237</v>
      </c>
      <c r="M37" s="15"/>
      <c r="N37" s="15"/>
      <c r="O37" s="17">
        <v>0</v>
      </c>
      <c r="P37" s="15"/>
      <c r="Q37" s="15"/>
      <c r="R37" s="15"/>
      <c r="S37" s="17">
        <v>15190</v>
      </c>
      <c r="T37" s="15" t="s">
        <v>154</v>
      </c>
      <c r="U37" s="17">
        <v>15190</v>
      </c>
      <c r="V37" s="17">
        <v>0</v>
      </c>
      <c r="W37" s="17">
        <v>0</v>
      </c>
      <c r="X37" s="17">
        <v>0</v>
      </c>
      <c r="Y37" s="17">
        <v>15190</v>
      </c>
      <c r="Z37" s="17">
        <v>0</v>
      </c>
      <c r="AA37" s="15"/>
      <c r="AB37" s="17">
        <v>0</v>
      </c>
      <c r="AC37" s="15"/>
      <c r="AD37" s="17">
        <v>0</v>
      </c>
      <c r="AE37" s="17">
        <v>0</v>
      </c>
      <c r="AF37" s="17">
        <v>0</v>
      </c>
      <c r="AG37" s="15"/>
      <c r="AH37" s="15"/>
      <c r="AI37" s="17">
        <v>0</v>
      </c>
      <c r="AJ37" s="16">
        <v>44838</v>
      </c>
      <c r="AK37" s="15"/>
      <c r="AL37" s="15">
        <v>2</v>
      </c>
      <c r="AM37" s="15"/>
      <c r="AN37" s="15"/>
      <c r="AO37" s="15">
        <v>1</v>
      </c>
      <c r="AP37" s="15">
        <v>20221130</v>
      </c>
      <c r="AQ37" s="15">
        <v>20221118</v>
      </c>
      <c r="AR37" s="17">
        <v>15190</v>
      </c>
      <c r="AS37" s="17">
        <v>0</v>
      </c>
      <c r="AT37" s="16">
        <v>44957</v>
      </c>
    </row>
    <row r="38" spans="1:46" hidden="1" x14ac:dyDescent="0.25">
      <c r="A38" s="15">
        <v>891380054</v>
      </c>
      <c r="B38" s="15" t="s">
        <v>144</v>
      </c>
      <c r="C38" s="15" t="s">
        <v>145</v>
      </c>
      <c r="D38" s="15">
        <v>425332</v>
      </c>
      <c r="E38" s="15" t="s">
        <v>188</v>
      </c>
      <c r="F38" s="15" t="s">
        <v>145</v>
      </c>
      <c r="G38" s="15">
        <v>425332</v>
      </c>
      <c r="H38" s="16">
        <v>44862</v>
      </c>
      <c r="I38" s="17">
        <v>77205</v>
      </c>
      <c r="J38" s="17">
        <v>77205</v>
      </c>
      <c r="K38" s="15" t="s">
        <v>153</v>
      </c>
      <c r="L38" s="15" t="s">
        <v>237</v>
      </c>
      <c r="M38" s="15"/>
      <c r="N38" s="15"/>
      <c r="O38" s="17">
        <v>0</v>
      </c>
      <c r="P38" s="15"/>
      <c r="Q38" s="15"/>
      <c r="R38" s="15"/>
      <c r="S38" s="17">
        <v>0</v>
      </c>
      <c r="T38" s="15" t="s">
        <v>154</v>
      </c>
      <c r="U38" s="17">
        <v>77205</v>
      </c>
      <c r="V38" s="17">
        <v>0</v>
      </c>
      <c r="W38" s="17">
        <v>0</v>
      </c>
      <c r="X38" s="17">
        <v>0</v>
      </c>
      <c r="Y38" s="17">
        <v>77205</v>
      </c>
      <c r="Z38" s="17">
        <v>0</v>
      </c>
      <c r="AA38" s="15"/>
      <c r="AB38" s="17">
        <v>0</v>
      </c>
      <c r="AC38" s="15"/>
      <c r="AD38" s="17">
        <v>0</v>
      </c>
      <c r="AE38" s="17">
        <v>0</v>
      </c>
      <c r="AF38" s="17">
        <v>0</v>
      </c>
      <c r="AG38" s="15"/>
      <c r="AH38" s="15"/>
      <c r="AI38" s="17">
        <v>0</v>
      </c>
      <c r="AJ38" s="16">
        <v>44862</v>
      </c>
      <c r="AK38" s="15"/>
      <c r="AL38" s="15">
        <v>2</v>
      </c>
      <c r="AM38" s="15"/>
      <c r="AN38" s="15"/>
      <c r="AO38" s="15">
        <v>1</v>
      </c>
      <c r="AP38" s="15">
        <v>20230228</v>
      </c>
      <c r="AQ38" s="15">
        <v>20230220</v>
      </c>
      <c r="AR38" s="17">
        <v>77205</v>
      </c>
      <c r="AS38" s="17">
        <v>0</v>
      </c>
      <c r="AT38" s="16">
        <v>44957</v>
      </c>
    </row>
    <row r="39" spans="1:46" hidden="1" x14ac:dyDescent="0.25">
      <c r="A39" s="15">
        <v>891380054</v>
      </c>
      <c r="B39" s="15" t="s">
        <v>144</v>
      </c>
      <c r="C39" s="15" t="s">
        <v>145</v>
      </c>
      <c r="D39" s="15">
        <v>426519</v>
      </c>
      <c r="E39" s="15" t="s">
        <v>189</v>
      </c>
      <c r="F39" s="15" t="s">
        <v>145</v>
      </c>
      <c r="G39" s="15">
        <v>426519</v>
      </c>
      <c r="H39" s="16">
        <v>44862</v>
      </c>
      <c r="I39" s="17">
        <v>204816</v>
      </c>
      <c r="J39" s="17">
        <v>204816</v>
      </c>
      <c r="K39" s="15" t="s">
        <v>153</v>
      </c>
      <c r="L39" s="15" t="s">
        <v>237</v>
      </c>
      <c r="M39" s="15"/>
      <c r="N39" s="15"/>
      <c r="O39" s="17">
        <v>0</v>
      </c>
      <c r="P39" s="15"/>
      <c r="Q39" s="15"/>
      <c r="R39" s="15"/>
      <c r="S39" s="17">
        <v>0</v>
      </c>
      <c r="T39" s="15" t="s">
        <v>154</v>
      </c>
      <c r="U39" s="17">
        <v>204816</v>
      </c>
      <c r="V39" s="17">
        <v>0</v>
      </c>
      <c r="W39" s="17">
        <v>0</v>
      </c>
      <c r="X39" s="17">
        <v>0</v>
      </c>
      <c r="Y39" s="17">
        <v>204816</v>
      </c>
      <c r="Z39" s="17">
        <v>0</v>
      </c>
      <c r="AA39" s="15"/>
      <c r="AB39" s="17">
        <v>0</v>
      </c>
      <c r="AC39" s="15"/>
      <c r="AD39" s="17">
        <v>0</v>
      </c>
      <c r="AE39" s="17">
        <v>0</v>
      </c>
      <c r="AF39" s="17">
        <v>0</v>
      </c>
      <c r="AG39" s="15"/>
      <c r="AH39" s="15"/>
      <c r="AI39" s="17">
        <v>0</v>
      </c>
      <c r="AJ39" s="16">
        <v>44862</v>
      </c>
      <c r="AK39" s="15"/>
      <c r="AL39" s="15">
        <v>2</v>
      </c>
      <c r="AM39" s="15"/>
      <c r="AN39" s="15"/>
      <c r="AO39" s="15">
        <v>1</v>
      </c>
      <c r="AP39" s="15">
        <v>20230228</v>
      </c>
      <c r="AQ39" s="15">
        <v>20230220</v>
      </c>
      <c r="AR39" s="17">
        <v>204816</v>
      </c>
      <c r="AS39" s="17">
        <v>0</v>
      </c>
      <c r="AT39" s="16">
        <v>44957</v>
      </c>
    </row>
    <row r="40" spans="1:46" hidden="1" x14ac:dyDescent="0.25">
      <c r="A40" s="15">
        <v>891380054</v>
      </c>
      <c r="B40" s="15" t="s">
        <v>144</v>
      </c>
      <c r="C40" s="15" t="s">
        <v>145</v>
      </c>
      <c r="D40" s="15">
        <v>427153</v>
      </c>
      <c r="E40" s="15" t="s">
        <v>190</v>
      </c>
      <c r="F40" s="15" t="s">
        <v>145</v>
      </c>
      <c r="G40" s="15">
        <v>427153</v>
      </c>
      <c r="H40" s="16">
        <v>44927</v>
      </c>
      <c r="I40" s="17">
        <v>273854</v>
      </c>
      <c r="J40" s="17">
        <v>273854</v>
      </c>
      <c r="K40" s="15" t="s">
        <v>153</v>
      </c>
      <c r="L40" s="15" t="s">
        <v>237</v>
      </c>
      <c r="M40" s="15"/>
      <c r="N40" s="15"/>
      <c r="O40" s="17">
        <v>0</v>
      </c>
      <c r="P40" s="15"/>
      <c r="Q40" s="15"/>
      <c r="R40" s="15"/>
      <c r="S40" s="17">
        <v>0</v>
      </c>
      <c r="T40" s="15" t="s">
        <v>154</v>
      </c>
      <c r="U40" s="17">
        <v>273854</v>
      </c>
      <c r="V40" s="17">
        <v>0</v>
      </c>
      <c r="W40" s="17">
        <v>0</v>
      </c>
      <c r="X40" s="17">
        <v>0</v>
      </c>
      <c r="Y40" s="17">
        <v>273854</v>
      </c>
      <c r="Z40" s="17">
        <v>0</v>
      </c>
      <c r="AA40" s="15"/>
      <c r="AB40" s="17">
        <v>0</v>
      </c>
      <c r="AC40" s="15"/>
      <c r="AD40" s="17">
        <v>0</v>
      </c>
      <c r="AE40" s="17">
        <v>0</v>
      </c>
      <c r="AF40" s="17">
        <v>0</v>
      </c>
      <c r="AG40" s="15"/>
      <c r="AH40" s="15"/>
      <c r="AI40" s="17">
        <v>0</v>
      </c>
      <c r="AJ40" s="16">
        <v>44927</v>
      </c>
      <c r="AK40" s="15"/>
      <c r="AL40" s="15">
        <v>2</v>
      </c>
      <c r="AM40" s="15"/>
      <c r="AN40" s="15"/>
      <c r="AO40" s="15">
        <v>1</v>
      </c>
      <c r="AP40" s="15">
        <v>20230228</v>
      </c>
      <c r="AQ40" s="15">
        <v>20230220</v>
      </c>
      <c r="AR40" s="17">
        <v>273854</v>
      </c>
      <c r="AS40" s="17">
        <v>0</v>
      </c>
      <c r="AT40" s="16">
        <v>44957</v>
      </c>
    </row>
    <row r="41" spans="1:46" hidden="1" x14ac:dyDescent="0.25">
      <c r="A41" s="15">
        <v>891380054</v>
      </c>
      <c r="B41" s="15" t="s">
        <v>144</v>
      </c>
      <c r="C41" s="15" t="s">
        <v>145</v>
      </c>
      <c r="D41" s="15">
        <v>428141</v>
      </c>
      <c r="E41" s="15" t="s">
        <v>191</v>
      </c>
      <c r="F41" s="15" t="s">
        <v>145</v>
      </c>
      <c r="G41" s="15">
        <v>428141</v>
      </c>
      <c r="H41" s="16">
        <v>44930</v>
      </c>
      <c r="I41" s="17">
        <v>117029</v>
      </c>
      <c r="J41" s="17">
        <v>117029</v>
      </c>
      <c r="K41" s="15" t="s">
        <v>153</v>
      </c>
      <c r="L41" s="15" t="s">
        <v>237</v>
      </c>
      <c r="M41" s="15"/>
      <c r="N41" s="15"/>
      <c r="O41" s="17">
        <v>0</v>
      </c>
      <c r="P41" s="15"/>
      <c r="Q41" s="15"/>
      <c r="R41" s="15"/>
      <c r="S41" s="17">
        <v>0</v>
      </c>
      <c r="T41" s="15" t="s">
        <v>154</v>
      </c>
      <c r="U41" s="17">
        <v>117029</v>
      </c>
      <c r="V41" s="17">
        <v>0</v>
      </c>
      <c r="W41" s="17">
        <v>0</v>
      </c>
      <c r="X41" s="17">
        <v>0</v>
      </c>
      <c r="Y41" s="17">
        <v>117029</v>
      </c>
      <c r="Z41" s="17">
        <v>0</v>
      </c>
      <c r="AA41" s="15"/>
      <c r="AB41" s="17">
        <v>0</v>
      </c>
      <c r="AC41" s="15"/>
      <c r="AD41" s="17">
        <v>0</v>
      </c>
      <c r="AE41" s="17">
        <v>0</v>
      </c>
      <c r="AF41" s="17">
        <v>0</v>
      </c>
      <c r="AG41" s="15"/>
      <c r="AH41" s="15"/>
      <c r="AI41" s="17">
        <v>0</v>
      </c>
      <c r="AJ41" s="16">
        <v>44930</v>
      </c>
      <c r="AK41" s="15"/>
      <c r="AL41" s="15">
        <v>2</v>
      </c>
      <c r="AM41" s="15"/>
      <c r="AN41" s="15"/>
      <c r="AO41" s="15">
        <v>1</v>
      </c>
      <c r="AP41" s="15">
        <v>20230228</v>
      </c>
      <c r="AQ41" s="15">
        <v>20230220</v>
      </c>
      <c r="AR41" s="17">
        <v>117029</v>
      </c>
      <c r="AS41" s="17">
        <v>0</v>
      </c>
      <c r="AT41" s="16">
        <v>44957</v>
      </c>
    </row>
    <row r="42" spans="1:46" hidden="1" x14ac:dyDescent="0.25">
      <c r="A42" s="15">
        <v>891380054</v>
      </c>
      <c r="B42" s="15" t="s">
        <v>144</v>
      </c>
      <c r="C42" s="15" t="s">
        <v>145</v>
      </c>
      <c r="D42" s="15">
        <v>428297</v>
      </c>
      <c r="E42" s="15" t="s">
        <v>192</v>
      </c>
      <c r="F42" s="15" t="s">
        <v>145</v>
      </c>
      <c r="G42" s="15">
        <v>428297</v>
      </c>
      <c r="H42" s="16">
        <v>44931</v>
      </c>
      <c r="I42" s="17">
        <v>20015</v>
      </c>
      <c r="J42" s="17">
        <v>20015</v>
      </c>
      <c r="K42" s="15" t="s">
        <v>153</v>
      </c>
      <c r="L42" s="15" t="s">
        <v>237</v>
      </c>
      <c r="M42" s="15"/>
      <c r="N42" s="15"/>
      <c r="O42" s="17">
        <v>0</v>
      </c>
      <c r="P42" s="15"/>
      <c r="Q42" s="15"/>
      <c r="R42" s="15"/>
      <c r="S42" s="17">
        <v>0</v>
      </c>
      <c r="T42" s="15" t="s">
        <v>154</v>
      </c>
      <c r="U42" s="17">
        <v>20015</v>
      </c>
      <c r="V42" s="17">
        <v>0</v>
      </c>
      <c r="W42" s="17">
        <v>0</v>
      </c>
      <c r="X42" s="17">
        <v>0</v>
      </c>
      <c r="Y42" s="17">
        <v>20015</v>
      </c>
      <c r="Z42" s="17">
        <v>0</v>
      </c>
      <c r="AA42" s="15"/>
      <c r="AB42" s="17">
        <v>0</v>
      </c>
      <c r="AC42" s="15"/>
      <c r="AD42" s="17">
        <v>0</v>
      </c>
      <c r="AE42" s="17">
        <v>0</v>
      </c>
      <c r="AF42" s="17">
        <v>0</v>
      </c>
      <c r="AG42" s="15"/>
      <c r="AH42" s="15"/>
      <c r="AI42" s="17">
        <v>0</v>
      </c>
      <c r="AJ42" s="16">
        <v>44931</v>
      </c>
      <c r="AK42" s="15"/>
      <c r="AL42" s="15">
        <v>2</v>
      </c>
      <c r="AM42" s="15"/>
      <c r="AN42" s="15"/>
      <c r="AO42" s="15">
        <v>1</v>
      </c>
      <c r="AP42" s="15">
        <v>20230228</v>
      </c>
      <c r="AQ42" s="15">
        <v>20230220</v>
      </c>
      <c r="AR42" s="17">
        <v>20015</v>
      </c>
      <c r="AS42" s="17">
        <v>0</v>
      </c>
      <c r="AT42" s="16">
        <v>44957</v>
      </c>
    </row>
    <row r="43" spans="1:46" hidden="1" x14ac:dyDescent="0.25">
      <c r="A43" s="15">
        <v>891380054</v>
      </c>
      <c r="B43" s="15" t="s">
        <v>144</v>
      </c>
      <c r="C43" s="15" t="s">
        <v>145</v>
      </c>
      <c r="D43" s="15">
        <v>428683</v>
      </c>
      <c r="E43" s="15" t="s">
        <v>193</v>
      </c>
      <c r="F43" s="15" t="s">
        <v>145</v>
      </c>
      <c r="G43" s="15">
        <v>428683</v>
      </c>
      <c r="H43" s="16">
        <v>44931</v>
      </c>
      <c r="I43" s="17">
        <v>172776</v>
      </c>
      <c r="J43" s="17">
        <v>172776</v>
      </c>
      <c r="K43" s="15" t="s">
        <v>153</v>
      </c>
      <c r="L43" s="15" t="s">
        <v>237</v>
      </c>
      <c r="M43" s="15"/>
      <c r="N43" s="15"/>
      <c r="O43" s="17">
        <v>0</v>
      </c>
      <c r="P43" s="15"/>
      <c r="Q43" s="15"/>
      <c r="R43" s="15"/>
      <c r="S43" s="17">
        <v>0</v>
      </c>
      <c r="T43" s="15" t="s">
        <v>154</v>
      </c>
      <c r="U43" s="17">
        <v>172776</v>
      </c>
      <c r="V43" s="17">
        <v>0</v>
      </c>
      <c r="W43" s="17">
        <v>0</v>
      </c>
      <c r="X43" s="17">
        <v>0</v>
      </c>
      <c r="Y43" s="17">
        <v>172776</v>
      </c>
      <c r="Z43" s="17">
        <v>0</v>
      </c>
      <c r="AA43" s="15"/>
      <c r="AB43" s="17">
        <v>0</v>
      </c>
      <c r="AC43" s="15"/>
      <c r="AD43" s="17">
        <v>0</v>
      </c>
      <c r="AE43" s="17">
        <v>0</v>
      </c>
      <c r="AF43" s="17">
        <v>0</v>
      </c>
      <c r="AG43" s="15"/>
      <c r="AH43" s="15"/>
      <c r="AI43" s="17">
        <v>0</v>
      </c>
      <c r="AJ43" s="16">
        <v>44931</v>
      </c>
      <c r="AK43" s="15"/>
      <c r="AL43" s="15">
        <v>2</v>
      </c>
      <c r="AM43" s="15"/>
      <c r="AN43" s="15"/>
      <c r="AO43" s="15">
        <v>1</v>
      </c>
      <c r="AP43" s="15">
        <v>20230228</v>
      </c>
      <c r="AQ43" s="15">
        <v>20230220</v>
      </c>
      <c r="AR43" s="17">
        <v>172776</v>
      </c>
      <c r="AS43" s="17">
        <v>0</v>
      </c>
      <c r="AT43" s="16">
        <v>44957</v>
      </c>
    </row>
    <row r="44" spans="1:46" hidden="1" x14ac:dyDescent="0.25">
      <c r="A44" s="15">
        <v>891380054</v>
      </c>
      <c r="B44" s="15" t="s">
        <v>144</v>
      </c>
      <c r="C44" s="15" t="s">
        <v>145</v>
      </c>
      <c r="D44" s="15">
        <v>430370</v>
      </c>
      <c r="E44" s="15" t="s">
        <v>194</v>
      </c>
      <c r="F44" s="15" t="s">
        <v>145</v>
      </c>
      <c r="G44" s="15">
        <v>430370</v>
      </c>
      <c r="H44" s="16">
        <v>44862</v>
      </c>
      <c r="I44" s="17">
        <v>454590</v>
      </c>
      <c r="J44" s="17">
        <v>454590</v>
      </c>
      <c r="K44" s="15" t="s">
        <v>153</v>
      </c>
      <c r="L44" s="15" t="s">
        <v>237</v>
      </c>
      <c r="M44" s="15"/>
      <c r="N44" s="15"/>
      <c r="O44" s="17">
        <v>0</v>
      </c>
      <c r="P44" s="15"/>
      <c r="Q44" s="15"/>
      <c r="R44" s="15"/>
      <c r="S44" s="17">
        <v>0</v>
      </c>
      <c r="T44" s="15" t="s">
        <v>154</v>
      </c>
      <c r="U44" s="17">
        <v>454590</v>
      </c>
      <c r="V44" s="17">
        <v>0</v>
      </c>
      <c r="W44" s="17">
        <v>0</v>
      </c>
      <c r="X44" s="17">
        <v>0</v>
      </c>
      <c r="Y44" s="17">
        <v>454590</v>
      </c>
      <c r="Z44" s="17">
        <v>0</v>
      </c>
      <c r="AA44" s="15"/>
      <c r="AB44" s="17">
        <v>0</v>
      </c>
      <c r="AC44" s="15"/>
      <c r="AD44" s="17">
        <v>0</v>
      </c>
      <c r="AE44" s="17">
        <v>0</v>
      </c>
      <c r="AF44" s="17">
        <v>0</v>
      </c>
      <c r="AG44" s="15"/>
      <c r="AH44" s="15"/>
      <c r="AI44" s="17">
        <v>0</v>
      </c>
      <c r="AJ44" s="16">
        <v>44862</v>
      </c>
      <c r="AK44" s="15"/>
      <c r="AL44" s="15">
        <v>2</v>
      </c>
      <c r="AM44" s="15"/>
      <c r="AN44" s="15"/>
      <c r="AO44" s="15">
        <v>1</v>
      </c>
      <c r="AP44" s="15">
        <v>20230228</v>
      </c>
      <c r="AQ44" s="15">
        <v>20230220</v>
      </c>
      <c r="AR44" s="17">
        <v>454590</v>
      </c>
      <c r="AS44" s="17">
        <v>0</v>
      </c>
      <c r="AT44" s="16">
        <v>44957</v>
      </c>
    </row>
    <row r="45" spans="1:46" hidden="1" x14ac:dyDescent="0.25">
      <c r="A45" s="15">
        <v>891380054</v>
      </c>
      <c r="B45" s="15" t="s">
        <v>144</v>
      </c>
      <c r="C45" s="15" t="s">
        <v>145</v>
      </c>
      <c r="D45" s="15">
        <v>430691</v>
      </c>
      <c r="E45" s="15" t="s">
        <v>195</v>
      </c>
      <c r="F45" s="15" t="s">
        <v>145</v>
      </c>
      <c r="G45" s="15">
        <v>430691</v>
      </c>
      <c r="H45" s="16">
        <v>44862</v>
      </c>
      <c r="I45" s="17">
        <v>299625</v>
      </c>
      <c r="J45" s="17">
        <v>299625</v>
      </c>
      <c r="K45" s="15" t="s">
        <v>153</v>
      </c>
      <c r="L45" s="15" t="s">
        <v>237</v>
      </c>
      <c r="M45" s="15"/>
      <c r="N45" s="15"/>
      <c r="O45" s="17">
        <v>0</v>
      </c>
      <c r="P45" s="15"/>
      <c r="Q45" s="15"/>
      <c r="R45" s="15"/>
      <c r="S45" s="17">
        <v>0</v>
      </c>
      <c r="T45" s="15" t="s">
        <v>154</v>
      </c>
      <c r="U45" s="17">
        <v>299625</v>
      </c>
      <c r="V45" s="17">
        <v>0</v>
      </c>
      <c r="W45" s="17">
        <v>0</v>
      </c>
      <c r="X45" s="17">
        <v>0</v>
      </c>
      <c r="Y45" s="17">
        <v>299625</v>
      </c>
      <c r="Z45" s="17">
        <v>0</v>
      </c>
      <c r="AA45" s="15"/>
      <c r="AB45" s="17">
        <v>0</v>
      </c>
      <c r="AC45" s="15"/>
      <c r="AD45" s="17">
        <v>0</v>
      </c>
      <c r="AE45" s="17">
        <v>0</v>
      </c>
      <c r="AF45" s="17">
        <v>0</v>
      </c>
      <c r="AG45" s="15"/>
      <c r="AH45" s="15"/>
      <c r="AI45" s="17">
        <v>0</v>
      </c>
      <c r="AJ45" s="16">
        <v>44862</v>
      </c>
      <c r="AK45" s="15"/>
      <c r="AL45" s="15">
        <v>2</v>
      </c>
      <c r="AM45" s="15"/>
      <c r="AN45" s="15"/>
      <c r="AO45" s="15">
        <v>1</v>
      </c>
      <c r="AP45" s="15">
        <v>20230228</v>
      </c>
      <c r="AQ45" s="15">
        <v>20230220</v>
      </c>
      <c r="AR45" s="17">
        <v>299625</v>
      </c>
      <c r="AS45" s="17">
        <v>0</v>
      </c>
      <c r="AT45" s="16">
        <v>44957</v>
      </c>
    </row>
    <row r="46" spans="1:46" hidden="1" x14ac:dyDescent="0.25">
      <c r="A46" s="15">
        <v>891380054</v>
      </c>
      <c r="B46" s="15" t="s">
        <v>144</v>
      </c>
      <c r="C46" s="15" t="s">
        <v>145</v>
      </c>
      <c r="D46" s="15">
        <v>430839</v>
      </c>
      <c r="E46" s="15" t="s">
        <v>196</v>
      </c>
      <c r="F46" s="15" t="s">
        <v>145</v>
      </c>
      <c r="G46" s="15">
        <v>430839</v>
      </c>
      <c r="H46" s="16">
        <v>44862</v>
      </c>
      <c r="I46" s="17">
        <v>60009</v>
      </c>
      <c r="J46" s="17">
        <v>60009</v>
      </c>
      <c r="K46" s="15" t="s">
        <v>153</v>
      </c>
      <c r="L46" s="15" t="s">
        <v>237</v>
      </c>
      <c r="M46" s="15"/>
      <c r="N46" s="15"/>
      <c r="O46" s="17">
        <v>0</v>
      </c>
      <c r="P46" s="15"/>
      <c r="Q46" s="15"/>
      <c r="R46" s="15"/>
      <c r="S46" s="17">
        <v>0</v>
      </c>
      <c r="T46" s="15" t="s">
        <v>154</v>
      </c>
      <c r="U46" s="17">
        <v>60009</v>
      </c>
      <c r="V46" s="17">
        <v>0</v>
      </c>
      <c r="W46" s="17">
        <v>0</v>
      </c>
      <c r="X46" s="17">
        <v>0</v>
      </c>
      <c r="Y46" s="17">
        <v>60009</v>
      </c>
      <c r="Z46" s="17">
        <v>0</v>
      </c>
      <c r="AA46" s="15"/>
      <c r="AB46" s="17">
        <v>0</v>
      </c>
      <c r="AC46" s="15"/>
      <c r="AD46" s="17">
        <v>0</v>
      </c>
      <c r="AE46" s="17">
        <v>0</v>
      </c>
      <c r="AF46" s="17">
        <v>0</v>
      </c>
      <c r="AG46" s="15"/>
      <c r="AH46" s="15"/>
      <c r="AI46" s="17">
        <v>0</v>
      </c>
      <c r="AJ46" s="16">
        <v>44862</v>
      </c>
      <c r="AK46" s="15"/>
      <c r="AL46" s="15">
        <v>2</v>
      </c>
      <c r="AM46" s="15"/>
      <c r="AN46" s="15"/>
      <c r="AO46" s="15">
        <v>1</v>
      </c>
      <c r="AP46" s="15">
        <v>20230228</v>
      </c>
      <c r="AQ46" s="15">
        <v>20230220</v>
      </c>
      <c r="AR46" s="17">
        <v>60009</v>
      </c>
      <c r="AS46" s="17">
        <v>0</v>
      </c>
      <c r="AT46" s="16">
        <v>44957</v>
      </c>
    </row>
    <row r="47" spans="1:46" hidden="1" x14ac:dyDescent="0.25">
      <c r="A47" s="15">
        <v>891380054</v>
      </c>
      <c r="B47" s="15" t="s">
        <v>144</v>
      </c>
      <c r="C47" s="15" t="s">
        <v>145</v>
      </c>
      <c r="D47" s="15">
        <v>431540</v>
      </c>
      <c r="E47" s="15" t="s">
        <v>197</v>
      </c>
      <c r="F47" s="15" t="s">
        <v>145</v>
      </c>
      <c r="G47" s="15">
        <v>431540</v>
      </c>
      <c r="H47" s="16">
        <v>44862</v>
      </c>
      <c r="I47" s="17">
        <v>40035</v>
      </c>
      <c r="J47" s="17">
        <v>40035</v>
      </c>
      <c r="K47" s="15" t="s">
        <v>153</v>
      </c>
      <c r="L47" s="15" t="s">
        <v>237</v>
      </c>
      <c r="M47" s="15"/>
      <c r="N47" s="15"/>
      <c r="O47" s="17">
        <v>0</v>
      </c>
      <c r="P47" s="15"/>
      <c r="Q47" s="15"/>
      <c r="R47" s="15"/>
      <c r="S47" s="17">
        <v>0</v>
      </c>
      <c r="T47" s="15" t="s">
        <v>154</v>
      </c>
      <c r="U47" s="17">
        <v>40035</v>
      </c>
      <c r="V47" s="17">
        <v>0</v>
      </c>
      <c r="W47" s="17">
        <v>0</v>
      </c>
      <c r="X47" s="17">
        <v>0</v>
      </c>
      <c r="Y47" s="17">
        <v>40035</v>
      </c>
      <c r="Z47" s="17">
        <v>0</v>
      </c>
      <c r="AA47" s="15"/>
      <c r="AB47" s="17">
        <v>0</v>
      </c>
      <c r="AC47" s="15"/>
      <c r="AD47" s="17">
        <v>0</v>
      </c>
      <c r="AE47" s="17">
        <v>0</v>
      </c>
      <c r="AF47" s="17">
        <v>0</v>
      </c>
      <c r="AG47" s="15"/>
      <c r="AH47" s="15"/>
      <c r="AI47" s="17">
        <v>0</v>
      </c>
      <c r="AJ47" s="16">
        <v>44862</v>
      </c>
      <c r="AK47" s="15"/>
      <c r="AL47" s="15">
        <v>2</v>
      </c>
      <c r="AM47" s="15"/>
      <c r="AN47" s="15"/>
      <c r="AO47" s="15">
        <v>1</v>
      </c>
      <c r="AP47" s="15">
        <v>20230228</v>
      </c>
      <c r="AQ47" s="15">
        <v>20230220</v>
      </c>
      <c r="AR47" s="17">
        <v>40035</v>
      </c>
      <c r="AS47" s="17">
        <v>0</v>
      </c>
      <c r="AT47" s="16">
        <v>44957</v>
      </c>
    </row>
    <row r="48" spans="1:46" hidden="1" x14ac:dyDescent="0.25">
      <c r="A48" s="15">
        <v>891380054</v>
      </c>
      <c r="B48" s="15" t="s">
        <v>144</v>
      </c>
      <c r="C48" s="15" t="s">
        <v>145</v>
      </c>
      <c r="D48" s="15">
        <v>434547</v>
      </c>
      <c r="E48" s="15" t="s">
        <v>198</v>
      </c>
      <c r="F48" s="15" t="s">
        <v>145</v>
      </c>
      <c r="G48" s="15">
        <v>434547</v>
      </c>
      <c r="H48" s="16">
        <v>44862</v>
      </c>
      <c r="I48" s="17">
        <v>188309</v>
      </c>
      <c r="J48" s="17">
        <v>188309</v>
      </c>
      <c r="K48" s="15" t="s">
        <v>153</v>
      </c>
      <c r="L48" s="15" t="s">
        <v>237</v>
      </c>
      <c r="M48" s="15"/>
      <c r="N48" s="15"/>
      <c r="O48" s="17">
        <v>0</v>
      </c>
      <c r="P48" s="15"/>
      <c r="Q48" s="15"/>
      <c r="R48" s="15"/>
      <c r="S48" s="17">
        <v>0</v>
      </c>
      <c r="T48" s="15" t="s">
        <v>154</v>
      </c>
      <c r="U48" s="17">
        <v>188309</v>
      </c>
      <c r="V48" s="17">
        <v>0</v>
      </c>
      <c r="W48" s="17">
        <v>0</v>
      </c>
      <c r="X48" s="17">
        <v>0</v>
      </c>
      <c r="Y48" s="17">
        <v>188309</v>
      </c>
      <c r="Z48" s="17">
        <v>0</v>
      </c>
      <c r="AA48" s="15"/>
      <c r="AB48" s="17">
        <v>0</v>
      </c>
      <c r="AC48" s="15"/>
      <c r="AD48" s="17">
        <v>0</v>
      </c>
      <c r="AE48" s="17">
        <v>0</v>
      </c>
      <c r="AF48" s="17">
        <v>0</v>
      </c>
      <c r="AG48" s="15"/>
      <c r="AH48" s="15"/>
      <c r="AI48" s="17">
        <v>0</v>
      </c>
      <c r="AJ48" s="16">
        <v>44862</v>
      </c>
      <c r="AK48" s="15"/>
      <c r="AL48" s="15">
        <v>2</v>
      </c>
      <c r="AM48" s="15"/>
      <c r="AN48" s="15"/>
      <c r="AO48" s="15">
        <v>1</v>
      </c>
      <c r="AP48" s="15">
        <v>20230228</v>
      </c>
      <c r="AQ48" s="15">
        <v>20230220</v>
      </c>
      <c r="AR48" s="17">
        <v>188309</v>
      </c>
      <c r="AS48" s="17">
        <v>0</v>
      </c>
      <c r="AT48" s="16">
        <v>44957</v>
      </c>
    </row>
    <row r="49" spans="1:46" hidden="1" x14ac:dyDescent="0.25">
      <c r="A49" s="15">
        <v>891380054</v>
      </c>
      <c r="B49" s="15" t="s">
        <v>144</v>
      </c>
      <c r="C49" s="15" t="s">
        <v>145</v>
      </c>
      <c r="D49" s="15">
        <v>422606</v>
      </c>
      <c r="E49" s="15" t="s">
        <v>199</v>
      </c>
      <c r="F49" s="15" t="s">
        <v>145</v>
      </c>
      <c r="G49" s="15">
        <v>422606</v>
      </c>
      <c r="H49" s="16">
        <v>44862</v>
      </c>
      <c r="I49" s="17">
        <v>114981</v>
      </c>
      <c r="J49" s="17">
        <v>114981</v>
      </c>
      <c r="K49" s="15" t="s">
        <v>153</v>
      </c>
      <c r="L49" s="15" t="s">
        <v>237</v>
      </c>
      <c r="M49" s="15"/>
      <c r="N49" s="15"/>
      <c r="O49" s="17">
        <v>0</v>
      </c>
      <c r="P49" s="15"/>
      <c r="Q49" s="15"/>
      <c r="R49" s="15"/>
      <c r="S49" s="17">
        <v>0</v>
      </c>
      <c r="T49" s="15" t="s">
        <v>154</v>
      </c>
      <c r="U49" s="17">
        <v>114981</v>
      </c>
      <c r="V49" s="17">
        <v>0</v>
      </c>
      <c r="W49" s="17">
        <v>0</v>
      </c>
      <c r="X49" s="17">
        <v>0</v>
      </c>
      <c r="Y49" s="17">
        <v>114981</v>
      </c>
      <c r="Z49" s="17">
        <v>0</v>
      </c>
      <c r="AA49" s="15"/>
      <c r="AB49" s="17">
        <v>0</v>
      </c>
      <c r="AC49" s="15"/>
      <c r="AD49" s="17">
        <v>0</v>
      </c>
      <c r="AE49" s="17">
        <v>0</v>
      </c>
      <c r="AF49" s="17">
        <v>0</v>
      </c>
      <c r="AG49" s="15"/>
      <c r="AH49" s="15"/>
      <c r="AI49" s="17">
        <v>0</v>
      </c>
      <c r="AJ49" s="16">
        <v>44862</v>
      </c>
      <c r="AK49" s="15"/>
      <c r="AL49" s="15">
        <v>2</v>
      </c>
      <c r="AM49" s="15"/>
      <c r="AN49" s="15"/>
      <c r="AO49" s="15">
        <v>1</v>
      </c>
      <c r="AP49" s="15">
        <v>20230228</v>
      </c>
      <c r="AQ49" s="15">
        <v>20230220</v>
      </c>
      <c r="AR49" s="17">
        <v>114981</v>
      </c>
      <c r="AS49" s="17">
        <v>0</v>
      </c>
      <c r="AT49" s="16">
        <v>44957</v>
      </c>
    </row>
    <row r="50" spans="1:46" hidden="1" x14ac:dyDescent="0.25">
      <c r="A50" s="15">
        <v>891380054</v>
      </c>
      <c r="B50" s="15" t="s">
        <v>144</v>
      </c>
      <c r="C50" s="15" t="s">
        <v>145</v>
      </c>
      <c r="D50" s="15">
        <v>425061</v>
      </c>
      <c r="E50" s="15" t="s">
        <v>200</v>
      </c>
      <c r="F50" s="15" t="s">
        <v>145</v>
      </c>
      <c r="G50" s="15">
        <v>425061</v>
      </c>
      <c r="H50" s="16">
        <v>44862</v>
      </c>
      <c r="I50" s="17">
        <v>1125749</v>
      </c>
      <c r="J50" s="17">
        <v>1125749</v>
      </c>
      <c r="K50" s="15" t="s">
        <v>153</v>
      </c>
      <c r="L50" s="15" t="s">
        <v>237</v>
      </c>
      <c r="M50" s="15"/>
      <c r="N50" s="15"/>
      <c r="O50" s="17">
        <v>0</v>
      </c>
      <c r="P50" s="15"/>
      <c r="Q50" s="15"/>
      <c r="R50" s="15"/>
      <c r="S50" s="17">
        <v>0</v>
      </c>
      <c r="T50" s="15" t="s">
        <v>154</v>
      </c>
      <c r="U50" s="17">
        <v>1125749</v>
      </c>
      <c r="V50" s="17">
        <v>0</v>
      </c>
      <c r="W50" s="17">
        <v>0</v>
      </c>
      <c r="X50" s="17">
        <v>0</v>
      </c>
      <c r="Y50" s="17">
        <v>1125749</v>
      </c>
      <c r="Z50" s="17">
        <v>0</v>
      </c>
      <c r="AA50" s="15"/>
      <c r="AB50" s="17">
        <v>0</v>
      </c>
      <c r="AC50" s="15"/>
      <c r="AD50" s="17">
        <v>0</v>
      </c>
      <c r="AE50" s="17">
        <v>0</v>
      </c>
      <c r="AF50" s="17">
        <v>0</v>
      </c>
      <c r="AG50" s="15"/>
      <c r="AH50" s="15"/>
      <c r="AI50" s="17">
        <v>0</v>
      </c>
      <c r="AJ50" s="16">
        <v>44862</v>
      </c>
      <c r="AK50" s="15"/>
      <c r="AL50" s="15">
        <v>2</v>
      </c>
      <c r="AM50" s="15"/>
      <c r="AN50" s="15"/>
      <c r="AO50" s="15">
        <v>1</v>
      </c>
      <c r="AP50" s="15">
        <v>20230228</v>
      </c>
      <c r="AQ50" s="15">
        <v>20230220</v>
      </c>
      <c r="AR50" s="17">
        <v>1125749</v>
      </c>
      <c r="AS50" s="17">
        <v>0</v>
      </c>
      <c r="AT50" s="16">
        <v>44957</v>
      </c>
    </row>
    <row r="51" spans="1:46" hidden="1" x14ac:dyDescent="0.25">
      <c r="A51" s="15">
        <v>891380054</v>
      </c>
      <c r="B51" s="15" t="s">
        <v>144</v>
      </c>
      <c r="C51" s="15" t="s">
        <v>145</v>
      </c>
      <c r="D51" s="15">
        <v>364627</v>
      </c>
      <c r="E51" s="15" t="s">
        <v>201</v>
      </c>
      <c r="F51" s="15" t="s">
        <v>145</v>
      </c>
      <c r="G51" s="15">
        <v>364627</v>
      </c>
      <c r="H51" s="16">
        <v>44862</v>
      </c>
      <c r="I51" s="17">
        <v>799096</v>
      </c>
      <c r="J51" s="17">
        <v>707199</v>
      </c>
      <c r="K51" s="15" t="s">
        <v>202</v>
      </c>
      <c r="L51" s="15" t="s">
        <v>237</v>
      </c>
      <c r="M51" s="15"/>
      <c r="N51" s="15"/>
      <c r="O51" s="17">
        <v>0</v>
      </c>
      <c r="P51" s="15"/>
      <c r="Q51" s="15"/>
      <c r="R51" s="15"/>
      <c r="S51" s="17">
        <v>707199</v>
      </c>
      <c r="T51" s="15" t="s">
        <v>154</v>
      </c>
      <c r="U51" s="17">
        <v>707199</v>
      </c>
      <c r="V51" s="17">
        <v>0</v>
      </c>
      <c r="W51" s="17">
        <v>0</v>
      </c>
      <c r="X51" s="17">
        <v>0</v>
      </c>
      <c r="Y51" s="17">
        <v>707199</v>
      </c>
      <c r="Z51" s="17">
        <v>0</v>
      </c>
      <c r="AA51" s="15"/>
      <c r="AB51" s="17">
        <v>0</v>
      </c>
      <c r="AC51" s="15"/>
      <c r="AD51" s="17">
        <v>0</v>
      </c>
      <c r="AE51" s="17">
        <v>0</v>
      </c>
      <c r="AF51" s="17">
        <v>0</v>
      </c>
      <c r="AG51" s="15"/>
      <c r="AH51" s="15"/>
      <c r="AI51" s="17">
        <v>0</v>
      </c>
      <c r="AJ51" s="16">
        <v>44862</v>
      </c>
      <c r="AK51" s="15"/>
      <c r="AL51" s="15">
        <v>2</v>
      </c>
      <c r="AM51" s="15"/>
      <c r="AN51" s="15"/>
      <c r="AO51" s="15">
        <v>1</v>
      </c>
      <c r="AP51" s="15">
        <v>20221030</v>
      </c>
      <c r="AQ51" s="15">
        <v>20221013</v>
      </c>
      <c r="AR51" s="17">
        <v>707199</v>
      </c>
      <c r="AS51" s="17">
        <v>0</v>
      </c>
      <c r="AT51" s="16">
        <v>44957</v>
      </c>
    </row>
    <row r="52" spans="1:46" hidden="1" x14ac:dyDescent="0.25">
      <c r="A52" s="15">
        <v>891380054</v>
      </c>
      <c r="B52" s="15" t="s">
        <v>144</v>
      </c>
      <c r="C52" s="15" t="s">
        <v>145</v>
      </c>
      <c r="D52" s="15">
        <v>367079</v>
      </c>
      <c r="E52" s="15" t="s">
        <v>203</v>
      </c>
      <c r="F52" s="15" t="s">
        <v>145</v>
      </c>
      <c r="G52" s="15">
        <v>367079</v>
      </c>
      <c r="H52" s="16">
        <v>44862</v>
      </c>
      <c r="I52" s="17">
        <v>18008</v>
      </c>
      <c r="J52" s="17">
        <v>14308</v>
      </c>
      <c r="K52" s="15" t="s">
        <v>202</v>
      </c>
      <c r="L52" s="15" t="s">
        <v>237</v>
      </c>
      <c r="M52" s="15"/>
      <c r="N52" s="15"/>
      <c r="O52" s="17">
        <v>0</v>
      </c>
      <c r="P52" s="15"/>
      <c r="Q52" s="15"/>
      <c r="R52" s="15"/>
      <c r="S52" s="17">
        <v>14308</v>
      </c>
      <c r="T52" s="15" t="s">
        <v>154</v>
      </c>
      <c r="U52" s="17">
        <v>14308</v>
      </c>
      <c r="V52" s="17">
        <v>0</v>
      </c>
      <c r="W52" s="17">
        <v>0</v>
      </c>
      <c r="X52" s="17">
        <v>0</v>
      </c>
      <c r="Y52" s="17">
        <v>14308</v>
      </c>
      <c r="Z52" s="17">
        <v>0</v>
      </c>
      <c r="AA52" s="15"/>
      <c r="AB52" s="17">
        <v>0</v>
      </c>
      <c r="AC52" s="15"/>
      <c r="AD52" s="17">
        <v>0</v>
      </c>
      <c r="AE52" s="17">
        <v>0</v>
      </c>
      <c r="AF52" s="17">
        <v>0</v>
      </c>
      <c r="AG52" s="15"/>
      <c r="AH52" s="15"/>
      <c r="AI52" s="17">
        <v>0</v>
      </c>
      <c r="AJ52" s="16">
        <v>44862</v>
      </c>
      <c r="AK52" s="15"/>
      <c r="AL52" s="15">
        <v>2</v>
      </c>
      <c r="AM52" s="15"/>
      <c r="AN52" s="15"/>
      <c r="AO52" s="15">
        <v>1</v>
      </c>
      <c r="AP52" s="15">
        <v>20221030</v>
      </c>
      <c r="AQ52" s="15">
        <v>20221013</v>
      </c>
      <c r="AR52" s="17">
        <v>14308</v>
      </c>
      <c r="AS52" s="17">
        <v>0</v>
      </c>
      <c r="AT52" s="16">
        <v>44957</v>
      </c>
    </row>
    <row r="53" spans="1:46" hidden="1" x14ac:dyDescent="0.25">
      <c r="A53" s="15">
        <v>891380054</v>
      </c>
      <c r="B53" s="15" t="s">
        <v>144</v>
      </c>
      <c r="C53" s="15" t="s">
        <v>145</v>
      </c>
      <c r="D53" s="15">
        <v>368002</v>
      </c>
      <c r="E53" s="15" t="s">
        <v>204</v>
      </c>
      <c r="F53" s="15" t="s">
        <v>145</v>
      </c>
      <c r="G53" s="15">
        <v>368002</v>
      </c>
      <c r="H53" s="16">
        <v>44862</v>
      </c>
      <c r="I53" s="17">
        <v>33334</v>
      </c>
      <c r="J53" s="17">
        <v>29634</v>
      </c>
      <c r="K53" s="15" t="s">
        <v>202</v>
      </c>
      <c r="L53" s="15" t="s">
        <v>237</v>
      </c>
      <c r="M53" s="15"/>
      <c r="N53" s="15"/>
      <c r="O53" s="17">
        <v>0</v>
      </c>
      <c r="P53" s="15"/>
      <c r="Q53" s="15"/>
      <c r="R53" s="15"/>
      <c r="S53" s="17">
        <v>29634</v>
      </c>
      <c r="T53" s="15" t="s">
        <v>154</v>
      </c>
      <c r="U53" s="17">
        <v>29634</v>
      </c>
      <c r="V53" s="17">
        <v>0</v>
      </c>
      <c r="W53" s="17">
        <v>0</v>
      </c>
      <c r="X53" s="17">
        <v>0</v>
      </c>
      <c r="Y53" s="17">
        <v>29634</v>
      </c>
      <c r="Z53" s="17">
        <v>0</v>
      </c>
      <c r="AA53" s="15"/>
      <c r="AB53" s="17">
        <v>0</v>
      </c>
      <c r="AC53" s="15"/>
      <c r="AD53" s="17">
        <v>0</v>
      </c>
      <c r="AE53" s="17">
        <v>0</v>
      </c>
      <c r="AF53" s="17">
        <v>0</v>
      </c>
      <c r="AG53" s="15"/>
      <c r="AH53" s="15"/>
      <c r="AI53" s="17">
        <v>0</v>
      </c>
      <c r="AJ53" s="16">
        <v>44862</v>
      </c>
      <c r="AK53" s="15"/>
      <c r="AL53" s="15">
        <v>2</v>
      </c>
      <c r="AM53" s="15"/>
      <c r="AN53" s="15"/>
      <c r="AO53" s="15">
        <v>1</v>
      </c>
      <c r="AP53" s="15">
        <v>20221030</v>
      </c>
      <c r="AQ53" s="15">
        <v>20221013</v>
      </c>
      <c r="AR53" s="17">
        <v>29634</v>
      </c>
      <c r="AS53" s="17">
        <v>0</v>
      </c>
      <c r="AT53" s="16">
        <v>44957</v>
      </c>
    </row>
    <row r="54" spans="1:46" hidden="1" x14ac:dyDescent="0.25">
      <c r="A54" s="15">
        <v>891380054</v>
      </c>
      <c r="B54" s="15" t="s">
        <v>144</v>
      </c>
      <c r="C54" s="15" t="s">
        <v>145</v>
      </c>
      <c r="D54" s="15">
        <v>385832</v>
      </c>
      <c r="E54" s="15" t="s">
        <v>205</v>
      </c>
      <c r="F54" s="15" t="s">
        <v>145</v>
      </c>
      <c r="G54" s="15">
        <v>385832</v>
      </c>
      <c r="H54" s="16">
        <v>44862</v>
      </c>
      <c r="I54" s="17">
        <v>33334</v>
      </c>
      <c r="J54" s="17">
        <v>29634</v>
      </c>
      <c r="K54" s="15" t="s">
        <v>202</v>
      </c>
      <c r="L54" s="15" t="s">
        <v>237</v>
      </c>
      <c r="M54" s="15"/>
      <c r="N54" s="15"/>
      <c r="O54" s="17">
        <v>0</v>
      </c>
      <c r="P54" s="15"/>
      <c r="Q54" s="15"/>
      <c r="R54" s="15"/>
      <c r="S54" s="17">
        <v>29634</v>
      </c>
      <c r="T54" s="15" t="s">
        <v>154</v>
      </c>
      <c r="U54" s="17">
        <v>29634</v>
      </c>
      <c r="V54" s="17">
        <v>0</v>
      </c>
      <c r="W54" s="17">
        <v>0</v>
      </c>
      <c r="X54" s="17">
        <v>0</v>
      </c>
      <c r="Y54" s="17">
        <v>29634</v>
      </c>
      <c r="Z54" s="17">
        <v>0</v>
      </c>
      <c r="AA54" s="15"/>
      <c r="AB54" s="17">
        <v>0</v>
      </c>
      <c r="AC54" s="15"/>
      <c r="AD54" s="17">
        <v>0</v>
      </c>
      <c r="AE54" s="17">
        <v>0</v>
      </c>
      <c r="AF54" s="17">
        <v>0</v>
      </c>
      <c r="AG54" s="15"/>
      <c r="AH54" s="15"/>
      <c r="AI54" s="17">
        <v>0</v>
      </c>
      <c r="AJ54" s="16">
        <v>44862</v>
      </c>
      <c r="AK54" s="15"/>
      <c r="AL54" s="15">
        <v>2</v>
      </c>
      <c r="AM54" s="15"/>
      <c r="AN54" s="15"/>
      <c r="AO54" s="15">
        <v>1</v>
      </c>
      <c r="AP54" s="15">
        <v>20221130</v>
      </c>
      <c r="AQ54" s="15">
        <v>20221118</v>
      </c>
      <c r="AR54" s="17">
        <v>29634</v>
      </c>
      <c r="AS54" s="17">
        <v>0</v>
      </c>
      <c r="AT54" s="16">
        <v>44957</v>
      </c>
    </row>
    <row r="55" spans="1:46" hidden="1" x14ac:dyDescent="0.25">
      <c r="A55" s="15">
        <v>891380054</v>
      </c>
      <c r="B55" s="15" t="s">
        <v>144</v>
      </c>
      <c r="C55" s="15" t="s">
        <v>145</v>
      </c>
      <c r="D55" s="15">
        <v>356907</v>
      </c>
      <c r="E55" s="15" t="s">
        <v>206</v>
      </c>
      <c r="F55" s="15" t="s">
        <v>145</v>
      </c>
      <c r="G55" s="15">
        <v>356907</v>
      </c>
      <c r="H55" s="16">
        <v>44810</v>
      </c>
      <c r="I55" s="17">
        <v>33334</v>
      </c>
      <c r="J55" s="17">
        <v>29634</v>
      </c>
      <c r="K55" s="15" t="s">
        <v>202</v>
      </c>
      <c r="L55" s="15" t="s">
        <v>237</v>
      </c>
      <c r="M55" s="15"/>
      <c r="N55" s="15"/>
      <c r="O55" s="17">
        <v>0</v>
      </c>
      <c r="P55" s="15"/>
      <c r="Q55" s="15"/>
      <c r="R55" s="15"/>
      <c r="S55" s="17">
        <v>29634</v>
      </c>
      <c r="T55" s="15" t="s">
        <v>154</v>
      </c>
      <c r="U55" s="17">
        <v>29634</v>
      </c>
      <c r="V55" s="17">
        <v>0</v>
      </c>
      <c r="W55" s="17">
        <v>0</v>
      </c>
      <c r="X55" s="17">
        <v>0</v>
      </c>
      <c r="Y55" s="17">
        <v>29634</v>
      </c>
      <c r="Z55" s="17">
        <v>0</v>
      </c>
      <c r="AA55" s="15"/>
      <c r="AB55" s="17">
        <v>0</v>
      </c>
      <c r="AC55" s="15"/>
      <c r="AD55" s="17">
        <v>0</v>
      </c>
      <c r="AE55" s="17">
        <v>0</v>
      </c>
      <c r="AF55" s="17">
        <v>0</v>
      </c>
      <c r="AG55" s="15"/>
      <c r="AH55" s="15"/>
      <c r="AI55" s="17">
        <v>0</v>
      </c>
      <c r="AJ55" s="16">
        <v>44810</v>
      </c>
      <c r="AK55" s="15"/>
      <c r="AL55" s="15">
        <v>2</v>
      </c>
      <c r="AM55" s="15"/>
      <c r="AN55" s="15"/>
      <c r="AO55" s="15">
        <v>1</v>
      </c>
      <c r="AP55" s="15">
        <v>20221030</v>
      </c>
      <c r="AQ55" s="15">
        <v>20221013</v>
      </c>
      <c r="AR55" s="17">
        <v>29634</v>
      </c>
      <c r="AS55" s="17">
        <v>0</v>
      </c>
      <c r="AT55" s="16">
        <v>44957</v>
      </c>
    </row>
    <row r="56" spans="1:46" hidden="1" x14ac:dyDescent="0.25">
      <c r="A56" s="15">
        <v>891380054</v>
      </c>
      <c r="B56" s="15" t="s">
        <v>144</v>
      </c>
      <c r="C56" s="15" t="s">
        <v>145</v>
      </c>
      <c r="D56" s="15">
        <v>363038</v>
      </c>
      <c r="E56" s="15" t="s">
        <v>207</v>
      </c>
      <c r="F56" s="15" t="s">
        <v>145</v>
      </c>
      <c r="G56" s="15">
        <v>363038</v>
      </c>
      <c r="H56" s="16">
        <v>44862</v>
      </c>
      <c r="I56" s="17">
        <v>15303</v>
      </c>
      <c r="J56" s="17">
        <v>11603</v>
      </c>
      <c r="K56" s="15" t="s">
        <v>202</v>
      </c>
      <c r="L56" s="15" t="s">
        <v>237</v>
      </c>
      <c r="M56" s="15"/>
      <c r="N56" s="15"/>
      <c r="O56" s="17">
        <v>0</v>
      </c>
      <c r="P56" s="15"/>
      <c r="Q56" s="15"/>
      <c r="R56" s="15"/>
      <c r="S56" s="17">
        <v>11603</v>
      </c>
      <c r="T56" s="15" t="s">
        <v>154</v>
      </c>
      <c r="U56" s="17">
        <v>11603</v>
      </c>
      <c r="V56" s="17">
        <v>0</v>
      </c>
      <c r="W56" s="17">
        <v>0</v>
      </c>
      <c r="X56" s="17">
        <v>0</v>
      </c>
      <c r="Y56" s="17">
        <v>11603</v>
      </c>
      <c r="Z56" s="17">
        <v>0</v>
      </c>
      <c r="AA56" s="15"/>
      <c r="AB56" s="17">
        <v>0</v>
      </c>
      <c r="AC56" s="15"/>
      <c r="AD56" s="17">
        <v>0</v>
      </c>
      <c r="AE56" s="17">
        <v>0</v>
      </c>
      <c r="AF56" s="17">
        <v>0</v>
      </c>
      <c r="AG56" s="15"/>
      <c r="AH56" s="15"/>
      <c r="AI56" s="17">
        <v>0</v>
      </c>
      <c r="AJ56" s="16">
        <v>44862</v>
      </c>
      <c r="AK56" s="15"/>
      <c r="AL56" s="15">
        <v>2</v>
      </c>
      <c r="AM56" s="15"/>
      <c r="AN56" s="15"/>
      <c r="AO56" s="15">
        <v>1</v>
      </c>
      <c r="AP56" s="15">
        <v>20221030</v>
      </c>
      <c r="AQ56" s="15">
        <v>20221013</v>
      </c>
      <c r="AR56" s="17">
        <v>11603</v>
      </c>
      <c r="AS56" s="17">
        <v>0</v>
      </c>
      <c r="AT56" s="16">
        <v>44957</v>
      </c>
    </row>
    <row r="57" spans="1:46" hidden="1" x14ac:dyDescent="0.25">
      <c r="A57" s="15">
        <v>891380054</v>
      </c>
      <c r="B57" s="15" t="s">
        <v>144</v>
      </c>
      <c r="C57" s="15" t="s">
        <v>145</v>
      </c>
      <c r="D57" s="15">
        <v>379512</v>
      </c>
      <c r="E57" s="15" t="s">
        <v>208</v>
      </c>
      <c r="F57" s="15" t="s">
        <v>145</v>
      </c>
      <c r="G57" s="15">
        <v>379512</v>
      </c>
      <c r="H57" s="16">
        <v>44862</v>
      </c>
      <c r="I57" s="17">
        <v>202738</v>
      </c>
      <c r="J57" s="17">
        <v>193838</v>
      </c>
      <c r="K57" s="15" t="s">
        <v>202</v>
      </c>
      <c r="L57" s="15" t="s">
        <v>237</v>
      </c>
      <c r="M57" s="15"/>
      <c r="N57" s="15"/>
      <c r="O57" s="17">
        <v>0</v>
      </c>
      <c r="P57" s="15"/>
      <c r="Q57" s="15"/>
      <c r="R57" s="15"/>
      <c r="S57" s="17">
        <v>193838</v>
      </c>
      <c r="T57" s="15" t="s">
        <v>154</v>
      </c>
      <c r="U57" s="17">
        <v>193838</v>
      </c>
      <c r="V57" s="17">
        <v>0</v>
      </c>
      <c r="W57" s="17">
        <v>0</v>
      </c>
      <c r="X57" s="17">
        <v>0</v>
      </c>
      <c r="Y57" s="17">
        <v>193838</v>
      </c>
      <c r="Z57" s="17">
        <v>0</v>
      </c>
      <c r="AA57" s="15"/>
      <c r="AB57" s="17">
        <v>0</v>
      </c>
      <c r="AC57" s="15"/>
      <c r="AD57" s="17">
        <v>0</v>
      </c>
      <c r="AE57" s="17">
        <v>0</v>
      </c>
      <c r="AF57" s="17">
        <v>0</v>
      </c>
      <c r="AG57" s="15"/>
      <c r="AH57" s="15"/>
      <c r="AI57" s="17">
        <v>0</v>
      </c>
      <c r="AJ57" s="16">
        <v>44862</v>
      </c>
      <c r="AK57" s="15"/>
      <c r="AL57" s="15">
        <v>2</v>
      </c>
      <c r="AM57" s="15"/>
      <c r="AN57" s="15"/>
      <c r="AO57" s="15">
        <v>1</v>
      </c>
      <c r="AP57" s="15">
        <v>20221130</v>
      </c>
      <c r="AQ57" s="15">
        <v>20221118</v>
      </c>
      <c r="AR57" s="17">
        <v>193838</v>
      </c>
      <c r="AS57" s="17">
        <v>0</v>
      </c>
      <c r="AT57" s="16">
        <v>44957</v>
      </c>
    </row>
    <row r="58" spans="1:46" hidden="1" x14ac:dyDescent="0.25">
      <c r="A58" s="15">
        <v>891380054</v>
      </c>
      <c r="B58" s="15" t="s">
        <v>144</v>
      </c>
      <c r="C58" s="15" t="s">
        <v>145</v>
      </c>
      <c r="D58" s="15">
        <v>379514</v>
      </c>
      <c r="E58" s="15" t="s">
        <v>209</v>
      </c>
      <c r="F58" s="15" t="s">
        <v>145</v>
      </c>
      <c r="G58" s="15">
        <v>379514</v>
      </c>
      <c r="H58" s="16">
        <v>44862</v>
      </c>
      <c r="I58" s="17">
        <v>16660</v>
      </c>
      <c r="J58" s="17">
        <v>12960</v>
      </c>
      <c r="K58" s="15" t="s">
        <v>202</v>
      </c>
      <c r="L58" s="15" t="s">
        <v>237</v>
      </c>
      <c r="M58" s="15"/>
      <c r="N58" s="15"/>
      <c r="O58" s="17">
        <v>0</v>
      </c>
      <c r="P58" s="15"/>
      <c r="Q58" s="15"/>
      <c r="R58" s="15"/>
      <c r="S58" s="17">
        <v>12960</v>
      </c>
      <c r="T58" s="15" t="s">
        <v>154</v>
      </c>
      <c r="U58" s="17">
        <v>12960</v>
      </c>
      <c r="V58" s="17">
        <v>0</v>
      </c>
      <c r="W58" s="17">
        <v>0</v>
      </c>
      <c r="X58" s="17">
        <v>0</v>
      </c>
      <c r="Y58" s="17">
        <v>12960</v>
      </c>
      <c r="Z58" s="17">
        <v>0</v>
      </c>
      <c r="AA58" s="15"/>
      <c r="AB58" s="17">
        <v>0</v>
      </c>
      <c r="AC58" s="15"/>
      <c r="AD58" s="17">
        <v>0</v>
      </c>
      <c r="AE58" s="17">
        <v>0</v>
      </c>
      <c r="AF58" s="17">
        <v>0</v>
      </c>
      <c r="AG58" s="15"/>
      <c r="AH58" s="15"/>
      <c r="AI58" s="17">
        <v>0</v>
      </c>
      <c r="AJ58" s="16">
        <v>44862</v>
      </c>
      <c r="AK58" s="15"/>
      <c r="AL58" s="15">
        <v>2</v>
      </c>
      <c r="AM58" s="15"/>
      <c r="AN58" s="15"/>
      <c r="AO58" s="15">
        <v>1</v>
      </c>
      <c r="AP58" s="15">
        <v>20221130</v>
      </c>
      <c r="AQ58" s="15">
        <v>20221118</v>
      </c>
      <c r="AR58" s="17">
        <v>12960</v>
      </c>
      <c r="AS58" s="17">
        <v>0</v>
      </c>
      <c r="AT58" s="16">
        <v>44957</v>
      </c>
    </row>
    <row r="59" spans="1:46" hidden="1" x14ac:dyDescent="0.25">
      <c r="A59" s="15">
        <v>891380054</v>
      </c>
      <c r="B59" s="15" t="s">
        <v>144</v>
      </c>
      <c r="C59" s="15" t="s">
        <v>145</v>
      </c>
      <c r="D59" s="15">
        <v>408067</v>
      </c>
      <c r="E59" s="15" t="s">
        <v>210</v>
      </c>
      <c r="F59" s="15" t="s">
        <v>145</v>
      </c>
      <c r="G59" s="15">
        <v>408067</v>
      </c>
      <c r="H59" s="16">
        <v>44862</v>
      </c>
      <c r="I59" s="17">
        <v>20000</v>
      </c>
      <c r="J59" s="17">
        <v>16300</v>
      </c>
      <c r="K59" s="15" t="s">
        <v>202</v>
      </c>
      <c r="L59" s="15" t="s">
        <v>237</v>
      </c>
      <c r="M59" s="15"/>
      <c r="N59" s="15"/>
      <c r="O59" s="17">
        <v>0</v>
      </c>
      <c r="P59" s="15"/>
      <c r="Q59" s="15"/>
      <c r="R59" s="15"/>
      <c r="S59" s="17">
        <v>16300</v>
      </c>
      <c r="T59" s="15" t="s">
        <v>154</v>
      </c>
      <c r="U59" s="17">
        <v>16300</v>
      </c>
      <c r="V59" s="17">
        <v>0</v>
      </c>
      <c r="W59" s="17">
        <v>0</v>
      </c>
      <c r="X59" s="17">
        <v>0</v>
      </c>
      <c r="Y59" s="17">
        <v>16300</v>
      </c>
      <c r="Z59" s="17">
        <v>0</v>
      </c>
      <c r="AA59" s="15"/>
      <c r="AB59" s="17">
        <v>0</v>
      </c>
      <c r="AC59" s="15"/>
      <c r="AD59" s="17">
        <v>0</v>
      </c>
      <c r="AE59" s="17">
        <v>0</v>
      </c>
      <c r="AF59" s="17">
        <v>0</v>
      </c>
      <c r="AG59" s="15"/>
      <c r="AH59" s="15"/>
      <c r="AI59" s="17">
        <v>0</v>
      </c>
      <c r="AJ59" s="16">
        <v>44862</v>
      </c>
      <c r="AK59" s="15"/>
      <c r="AL59" s="15">
        <v>2</v>
      </c>
      <c r="AM59" s="15"/>
      <c r="AN59" s="15"/>
      <c r="AO59" s="15">
        <v>1</v>
      </c>
      <c r="AP59" s="15">
        <v>20221230</v>
      </c>
      <c r="AQ59" s="15">
        <v>20221214</v>
      </c>
      <c r="AR59" s="17">
        <v>16300</v>
      </c>
      <c r="AS59" s="17">
        <v>0</v>
      </c>
      <c r="AT59" s="16">
        <v>44957</v>
      </c>
    </row>
    <row r="60" spans="1:46" hidden="1" x14ac:dyDescent="0.25">
      <c r="A60" s="15">
        <v>891380054</v>
      </c>
      <c r="B60" s="15" t="s">
        <v>144</v>
      </c>
      <c r="C60" s="15" t="s">
        <v>145</v>
      </c>
      <c r="D60" s="15">
        <v>411130</v>
      </c>
      <c r="E60" s="15" t="s">
        <v>211</v>
      </c>
      <c r="F60" s="15" t="s">
        <v>145</v>
      </c>
      <c r="G60" s="15">
        <v>411130</v>
      </c>
      <c r="H60" s="16">
        <v>44862</v>
      </c>
      <c r="I60" s="17">
        <v>33334</v>
      </c>
      <c r="J60" s="17">
        <v>29634</v>
      </c>
      <c r="K60" s="15" t="s">
        <v>202</v>
      </c>
      <c r="L60" s="15" t="s">
        <v>237</v>
      </c>
      <c r="M60" s="15"/>
      <c r="N60" s="15"/>
      <c r="O60" s="17">
        <v>0</v>
      </c>
      <c r="P60" s="15"/>
      <c r="Q60" s="15"/>
      <c r="R60" s="15"/>
      <c r="S60" s="17">
        <v>29634</v>
      </c>
      <c r="T60" s="15" t="s">
        <v>154</v>
      </c>
      <c r="U60" s="17">
        <v>29634</v>
      </c>
      <c r="V60" s="17">
        <v>0</v>
      </c>
      <c r="W60" s="17">
        <v>0</v>
      </c>
      <c r="X60" s="17">
        <v>0</v>
      </c>
      <c r="Y60" s="17">
        <v>29634</v>
      </c>
      <c r="Z60" s="17">
        <v>0</v>
      </c>
      <c r="AA60" s="15"/>
      <c r="AB60" s="17">
        <v>0</v>
      </c>
      <c r="AC60" s="15"/>
      <c r="AD60" s="17">
        <v>0</v>
      </c>
      <c r="AE60" s="17">
        <v>0</v>
      </c>
      <c r="AF60" s="17">
        <v>0</v>
      </c>
      <c r="AG60" s="15"/>
      <c r="AH60" s="15"/>
      <c r="AI60" s="17">
        <v>0</v>
      </c>
      <c r="AJ60" s="16">
        <v>44862</v>
      </c>
      <c r="AK60" s="15"/>
      <c r="AL60" s="15">
        <v>2</v>
      </c>
      <c r="AM60" s="15"/>
      <c r="AN60" s="15"/>
      <c r="AO60" s="15">
        <v>1</v>
      </c>
      <c r="AP60" s="15">
        <v>20221230</v>
      </c>
      <c r="AQ60" s="15">
        <v>20221214</v>
      </c>
      <c r="AR60" s="17">
        <v>29634</v>
      </c>
      <c r="AS60" s="17">
        <v>0</v>
      </c>
      <c r="AT60" s="16">
        <v>44957</v>
      </c>
    </row>
    <row r="61" spans="1:46" hidden="1" x14ac:dyDescent="0.25">
      <c r="A61" s="15">
        <v>891380054</v>
      </c>
      <c r="B61" s="15" t="s">
        <v>144</v>
      </c>
      <c r="C61" s="15" t="s">
        <v>145</v>
      </c>
      <c r="D61" s="15">
        <v>411264</v>
      </c>
      <c r="E61" s="15" t="s">
        <v>212</v>
      </c>
      <c r="F61" s="15" t="s">
        <v>145</v>
      </c>
      <c r="G61" s="15">
        <v>411264</v>
      </c>
      <c r="H61" s="16">
        <v>44862</v>
      </c>
      <c r="I61" s="17">
        <v>33334</v>
      </c>
      <c r="J61" s="17">
        <v>29634</v>
      </c>
      <c r="K61" s="15" t="s">
        <v>202</v>
      </c>
      <c r="L61" s="15" t="s">
        <v>237</v>
      </c>
      <c r="M61" s="15"/>
      <c r="N61" s="15"/>
      <c r="O61" s="17">
        <v>0</v>
      </c>
      <c r="P61" s="15"/>
      <c r="Q61" s="15"/>
      <c r="R61" s="15"/>
      <c r="S61" s="17">
        <v>29634</v>
      </c>
      <c r="T61" s="15" t="s">
        <v>154</v>
      </c>
      <c r="U61" s="17">
        <v>29634</v>
      </c>
      <c r="V61" s="17">
        <v>0</v>
      </c>
      <c r="W61" s="17">
        <v>0</v>
      </c>
      <c r="X61" s="17">
        <v>0</v>
      </c>
      <c r="Y61" s="17">
        <v>29634</v>
      </c>
      <c r="Z61" s="17">
        <v>0</v>
      </c>
      <c r="AA61" s="15"/>
      <c r="AB61" s="17">
        <v>0</v>
      </c>
      <c r="AC61" s="15"/>
      <c r="AD61" s="17">
        <v>0</v>
      </c>
      <c r="AE61" s="17">
        <v>0</v>
      </c>
      <c r="AF61" s="17">
        <v>0</v>
      </c>
      <c r="AG61" s="15"/>
      <c r="AH61" s="15"/>
      <c r="AI61" s="17">
        <v>0</v>
      </c>
      <c r="AJ61" s="16">
        <v>44862</v>
      </c>
      <c r="AK61" s="15"/>
      <c r="AL61" s="15">
        <v>2</v>
      </c>
      <c r="AM61" s="15"/>
      <c r="AN61" s="15"/>
      <c r="AO61" s="15">
        <v>1</v>
      </c>
      <c r="AP61" s="15">
        <v>20221230</v>
      </c>
      <c r="AQ61" s="15">
        <v>20221214</v>
      </c>
      <c r="AR61" s="17">
        <v>29634</v>
      </c>
      <c r="AS61" s="17">
        <v>0</v>
      </c>
      <c r="AT61" s="16">
        <v>44957</v>
      </c>
    </row>
    <row r="62" spans="1:46" hidden="1" x14ac:dyDescent="0.25">
      <c r="A62" s="15">
        <v>891380054</v>
      </c>
      <c r="B62" s="15" t="s">
        <v>144</v>
      </c>
      <c r="C62" s="15" t="s">
        <v>145</v>
      </c>
      <c r="D62" s="15">
        <v>411709</v>
      </c>
      <c r="E62" s="15" t="s">
        <v>213</v>
      </c>
      <c r="F62" s="15" t="s">
        <v>145</v>
      </c>
      <c r="G62" s="15">
        <v>411709</v>
      </c>
      <c r="H62" s="16">
        <v>44862</v>
      </c>
      <c r="I62" s="17">
        <v>65000</v>
      </c>
      <c r="J62" s="17">
        <v>61300</v>
      </c>
      <c r="K62" s="15" t="s">
        <v>202</v>
      </c>
      <c r="L62" s="15" t="s">
        <v>237</v>
      </c>
      <c r="M62" s="15"/>
      <c r="N62" s="15"/>
      <c r="O62" s="17">
        <v>0</v>
      </c>
      <c r="P62" s="15"/>
      <c r="Q62" s="15"/>
      <c r="R62" s="15"/>
      <c r="S62" s="17">
        <v>61300</v>
      </c>
      <c r="T62" s="15" t="s">
        <v>154</v>
      </c>
      <c r="U62" s="17">
        <v>61300</v>
      </c>
      <c r="V62" s="17">
        <v>0</v>
      </c>
      <c r="W62" s="17">
        <v>0</v>
      </c>
      <c r="X62" s="17">
        <v>0</v>
      </c>
      <c r="Y62" s="17">
        <v>61300</v>
      </c>
      <c r="Z62" s="17">
        <v>0</v>
      </c>
      <c r="AA62" s="15"/>
      <c r="AB62" s="17">
        <v>0</v>
      </c>
      <c r="AC62" s="15"/>
      <c r="AD62" s="17">
        <v>0</v>
      </c>
      <c r="AE62" s="17">
        <v>0</v>
      </c>
      <c r="AF62" s="17">
        <v>0</v>
      </c>
      <c r="AG62" s="15"/>
      <c r="AH62" s="15"/>
      <c r="AI62" s="17">
        <v>0</v>
      </c>
      <c r="AJ62" s="16">
        <v>44862</v>
      </c>
      <c r="AK62" s="15"/>
      <c r="AL62" s="15">
        <v>2</v>
      </c>
      <c r="AM62" s="15"/>
      <c r="AN62" s="15"/>
      <c r="AO62" s="15">
        <v>1</v>
      </c>
      <c r="AP62" s="15">
        <v>20221230</v>
      </c>
      <c r="AQ62" s="15">
        <v>20221214</v>
      </c>
      <c r="AR62" s="17">
        <v>61300</v>
      </c>
      <c r="AS62" s="17">
        <v>0</v>
      </c>
      <c r="AT62" s="16">
        <v>44957</v>
      </c>
    </row>
    <row r="63" spans="1:46" hidden="1" x14ac:dyDescent="0.25">
      <c r="A63" s="15">
        <v>891380054</v>
      </c>
      <c r="B63" s="15" t="s">
        <v>144</v>
      </c>
      <c r="C63" s="15" t="s">
        <v>145</v>
      </c>
      <c r="D63" s="15">
        <v>412302</v>
      </c>
      <c r="E63" s="15" t="s">
        <v>214</v>
      </c>
      <c r="F63" s="15" t="s">
        <v>145</v>
      </c>
      <c r="G63" s="15">
        <v>412302</v>
      </c>
      <c r="H63" s="16">
        <v>44896</v>
      </c>
      <c r="I63" s="17">
        <v>16660</v>
      </c>
      <c r="J63" s="17">
        <v>12960</v>
      </c>
      <c r="K63" s="15" t="s">
        <v>202</v>
      </c>
      <c r="L63" s="15" t="s">
        <v>237</v>
      </c>
      <c r="M63" s="15"/>
      <c r="N63" s="15"/>
      <c r="O63" s="17">
        <v>0</v>
      </c>
      <c r="P63" s="15"/>
      <c r="Q63" s="15"/>
      <c r="R63" s="15"/>
      <c r="S63" s="17">
        <v>0</v>
      </c>
      <c r="T63" s="15" t="s">
        <v>154</v>
      </c>
      <c r="U63" s="17">
        <v>12960</v>
      </c>
      <c r="V63" s="17">
        <v>0</v>
      </c>
      <c r="W63" s="17">
        <v>0</v>
      </c>
      <c r="X63" s="17">
        <v>0</v>
      </c>
      <c r="Y63" s="17">
        <v>12960</v>
      </c>
      <c r="Z63" s="17">
        <v>0</v>
      </c>
      <c r="AA63" s="15"/>
      <c r="AB63" s="17">
        <v>0</v>
      </c>
      <c r="AC63" s="15"/>
      <c r="AD63" s="17">
        <v>0</v>
      </c>
      <c r="AE63" s="17">
        <v>0</v>
      </c>
      <c r="AF63" s="17">
        <v>0</v>
      </c>
      <c r="AG63" s="15"/>
      <c r="AH63" s="15"/>
      <c r="AI63" s="17">
        <v>0</v>
      </c>
      <c r="AJ63" s="16">
        <v>44896</v>
      </c>
      <c r="AK63" s="15"/>
      <c r="AL63" s="15">
        <v>2</v>
      </c>
      <c r="AM63" s="15"/>
      <c r="AN63" s="15"/>
      <c r="AO63" s="15">
        <v>1</v>
      </c>
      <c r="AP63" s="15">
        <v>20230228</v>
      </c>
      <c r="AQ63" s="15">
        <v>20230220</v>
      </c>
      <c r="AR63" s="17">
        <v>12960</v>
      </c>
      <c r="AS63" s="17">
        <v>0</v>
      </c>
      <c r="AT63" s="16">
        <v>44957</v>
      </c>
    </row>
    <row r="64" spans="1:46" hidden="1" x14ac:dyDescent="0.25">
      <c r="A64" s="15">
        <v>891380054</v>
      </c>
      <c r="B64" s="15" t="s">
        <v>144</v>
      </c>
      <c r="C64" s="15" t="s">
        <v>145</v>
      </c>
      <c r="D64" s="15">
        <v>436893</v>
      </c>
      <c r="E64" s="15" t="s">
        <v>215</v>
      </c>
      <c r="F64" s="15" t="s">
        <v>145</v>
      </c>
      <c r="G64" s="15">
        <v>436893</v>
      </c>
      <c r="H64" s="16">
        <v>44862</v>
      </c>
      <c r="I64" s="17">
        <v>419414</v>
      </c>
      <c r="J64" s="17">
        <v>371181</v>
      </c>
      <c r="K64" s="15" t="s">
        <v>202</v>
      </c>
      <c r="L64" s="15" t="s">
        <v>237</v>
      </c>
      <c r="M64" s="15"/>
      <c r="N64" s="15"/>
      <c r="O64" s="17">
        <v>0</v>
      </c>
      <c r="P64" s="15"/>
      <c r="Q64" s="15"/>
      <c r="R64" s="15"/>
      <c r="S64" s="17">
        <v>0</v>
      </c>
      <c r="T64" s="15" t="s">
        <v>154</v>
      </c>
      <c r="U64" s="17">
        <v>371181</v>
      </c>
      <c r="V64" s="17">
        <v>0</v>
      </c>
      <c r="W64" s="17">
        <v>0</v>
      </c>
      <c r="X64" s="17">
        <v>0</v>
      </c>
      <c r="Y64" s="17">
        <v>371181</v>
      </c>
      <c r="Z64" s="17">
        <v>0</v>
      </c>
      <c r="AA64" s="15"/>
      <c r="AB64" s="17">
        <v>0</v>
      </c>
      <c r="AC64" s="15"/>
      <c r="AD64" s="17">
        <v>0</v>
      </c>
      <c r="AE64" s="17">
        <v>0</v>
      </c>
      <c r="AF64" s="17">
        <v>0</v>
      </c>
      <c r="AG64" s="15"/>
      <c r="AH64" s="15"/>
      <c r="AI64" s="17">
        <v>0</v>
      </c>
      <c r="AJ64" s="16">
        <v>44862</v>
      </c>
      <c r="AK64" s="15"/>
      <c r="AL64" s="15">
        <v>2</v>
      </c>
      <c r="AM64" s="15"/>
      <c r="AN64" s="15"/>
      <c r="AO64" s="15">
        <v>1</v>
      </c>
      <c r="AP64" s="15">
        <v>20230228</v>
      </c>
      <c r="AQ64" s="15">
        <v>20230220</v>
      </c>
      <c r="AR64" s="17">
        <v>371181</v>
      </c>
      <c r="AS64" s="17">
        <v>0</v>
      </c>
      <c r="AT64" s="16">
        <v>44957</v>
      </c>
    </row>
    <row r="65" spans="1:46" hidden="1" x14ac:dyDescent="0.25">
      <c r="A65" s="15">
        <v>891380054</v>
      </c>
      <c r="B65" s="15" t="s">
        <v>144</v>
      </c>
      <c r="C65" s="15" t="s">
        <v>145</v>
      </c>
      <c r="D65" s="15">
        <v>420087</v>
      </c>
      <c r="E65" s="15" t="s">
        <v>216</v>
      </c>
      <c r="F65" s="15" t="s">
        <v>145</v>
      </c>
      <c r="G65" s="15">
        <v>420087</v>
      </c>
      <c r="H65" s="16">
        <v>44862</v>
      </c>
      <c r="I65" s="17">
        <v>65000</v>
      </c>
      <c r="J65" s="17">
        <v>61300</v>
      </c>
      <c r="K65" s="15" t="s">
        <v>202</v>
      </c>
      <c r="L65" s="15" t="s">
        <v>237</v>
      </c>
      <c r="M65" s="15"/>
      <c r="N65" s="15"/>
      <c r="O65" s="17">
        <v>0</v>
      </c>
      <c r="P65" s="15"/>
      <c r="Q65" s="15"/>
      <c r="R65" s="15"/>
      <c r="S65" s="17">
        <v>0</v>
      </c>
      <c r="T65" s="15" t="s">
        <v>154</v>
      </c>
      <c r="U65" s="17">
        <v>61300</v>
      </c>
      <c r="V65" s="17">
        <v>0</v>
      </c>
      <c r="W65" s="17">
        <v>0</v>
      </c>
      <c r="X65" s="17">
        <v>0</v>
      </c>
      <c r="Y65" s="17">
        <v>61300</v>
      </c>
      <c r="Z65" s="17">
        <v>0</v>
      </c>
      <c r="AA65" s="15"/>
      <c r="AB65" s="17">
        <v>0</v>
      </c>
      <c r="AC65" s="15"/>
      <c r="AD65" s="17">
        <v>0</v>
      </c>
      <c r="AE65" s="17">
        <v>0</v>
      </c>
      <c r="AF65" s="17">
        <v>0</v>
      </c>
      <c r="AG65" s="15"/>
      <c r="AH65" s="15"/>
      <c r="AI65" s="17">
        <v>0</v>
      </c>
      <c r="AJ65" s="16">
        <v>44862</v>
      </c>
      <c r="AK65" s="15"/>
      <c r="AL65" s="15">
        <v>2</v>
      </c>
      <c r="AM65" s="15"/>
      <c r="AN65" s="15"/>
      <c r="AO65" s="15">
        <v>1</v>
      </c>
      <c r="AP65" s="15">
        <v>20230228</v>
      </c>
      <c r="AQ65" s="15">
        <v>20230220</v>
      </c>
      <c r="AR65" s="17">
        <v>61300</v>
      </c>
      <c r="AS65" s="17">
        <v>0</v>
      </c>
      <c r="AT65" s="16">
        <v>44957</v>
      </c>
    </row>
    <row r="66" spans="1:46" hidden="1" x14ac:dyDescent="0.25">
      <c r="A66" s="15">
        <v>891380054</v>
      </c>
      <c r="B66" s="15" t="s">
        <v>144</v>
      </c>
      <c r="C66" s="15" t="s">
        <v>145</v>
      </c>
      <c r="D66" s="15">
        <v>421857</v>
      </c>
      <c r="E66" s="15" t="s">
        <v>217</v>
      </c>
      <c r="F66" s="15" t="s">
        <v>145</v>
      </c>
      <c r="G66" s="15">
        <v>421857</v>
      </c>
      <c r="H66" s="16">
        <v>44862</v>
      </c>
      <c r="I66" s="17">
        <v>625679</v>
      </c>
      <c r="J66" s="17">
        <v>553725</v>
      </c>
      <c r="K66" s="15" t="s">
        <v>202</v>
      </c>
      <c r="L66" s="15" t="s">
        <v>237</v>
      </c>
      <c r="M66" s="15"/>
      <c r="N66" s="15"/>
      <c r="O66" s="17">
        <v>0</v>
      </c>
      <c r="P66" s="15"/>
      <c r="Q66" s="15"/>
      <c r="R66" s="15"/>
      <c r="S66" s="17">
        <v>0</v>
      </c>
      <c r="T66" s="15" t="s">
        <v>154</v>
      </c>
      <c r="U66" s="17">
        <v>553725</v>
      </c>
      <c r="V66" s="17">
        <v>0</v>
      </c>
      <c r="W66" s="17">
        <v>0</v>
      </c>
      <c r="X66" s="17">
        <v>0</v>
      </c>
      <c r="Y66" s="17">
        <v>553725</v>
      </c>
      <c r="Z66" s="17">
        <v>0</v>
      </c>
      <c r="AA66" s="15"/>
      <c r="AB66" s="17">
        <v>0</v>
      </c>
      <c r="AC66" s="15"/>
      <c r="AD66" s="17">
        <v>0</v>
      </c>
      <c r="AE66" s="17">
        <v>0</v>
      </c>
      <c r="AF66" s="17">
        <v>0</v>
      </c>
      <c r="AG66" s="15"/>
      <c r="AH66" s="15"/>
      <c r="AI66" s="17">
        <v>0</v>
      </c>
      <c r="AJ66" s="16">
        <v>44862</v>
      </c>
      <c r="AK66" s="15"/>
      <c r="AL66" s="15">
        <v>2</v>
      </c>
      <c r="AM66" s="15"/>
      <c r="AN66" s="15"/>
      <c r="AO66" s="15">
        <v>1</v>
      </c>
      <c r="AP66" s="15">
        <v>20230228</v>
      </c>
      <c r="AQ66" s="15">
        <v>20230220</v>
      </c>
      <c r="AR66" s="17">
        <v>553725</v>
      </c>
      <c r="AS66" s="17">
        <v>0</v>
      </c>
      <c r="AT66" s="16">
        <v>44957</v>
      </c>
    </row>
    <row r="67" spans="1:46" hidden="1" x14ac:dyDescent="0.25">
      <c r="A67" s="15">
        <v>891380054</v>
      </c>
      <c r="B67" s="15" t="s">
        <v>144</v>
      </c>
      <c r="C67" s="15" t="s">
        <v>145</v>
      </c>
      <c r="D67" s="15">
        <v>426120</v>
      </c>
      <c r="E67" s="15" t="s">
        <v>218</v>
      </c>
      <c r="F67" s="15" t="s">
        <v>145</v>
      </c>
      <c r="G67" s="15">
        <v>426120</v>
      </c>
      <c r="H67" s="16">
        <v>44862</v>
      </c>
      <c r="I67" s="17">
        <v>2715722</v>
      </c>
      <c r="J67" s="17">
        <v>2442798</v>
      </c>
      <c r="K67" s="15" t="s">
        <v>202</v>
      </c>
      <c r="L67" s="15" t="s">
        <v>237</v>
      </c>
      <c r="M67" s="15"/>
      <c r="N67" s="15"/>
      <c r="O67" s="17">
        <v>0</v>
      </c>
      <c r="P67" s="15"/>
      <c r="Q67" s="15"/>
      <c r="R67" s="15"/>
      <c r="S67" s="17">
        <v>0</v>
      </c>
      <c r="T67" s="15" t="s">
        <v>154</v>
      </c>
      <c r="U67" s="17">
        <v>2442798</v>
      </c>
      <c r="V67" s="17">
        <v>0</v>
      </c>
      <c r="W67" s="17">
        <v>0</v>
      </c>
      <c r="X67" s="17">
        <v>0</v>
      </c>
      <c r="Y67" s="17">
        <v>2442798</v>
      </c>
      <c r="Z67" s="17">
        <v>0</v>
      </c>
      <c r="AA67" s="15"/>
      <c r="AB67" s="17">
        <v>0</v>
      </c>
      <c r="AC67" s="15"/>
      <c r="AD67" s="17">
        <v>0</v>
      </c>
      <c r="AE67" s="17">
        <v>0</v>
      </c>
      <c r="AF67" s="17">
        <v>0</v>
      </c>
      <c r="AG67" s="15"/>
      <c r="AH67" s="15"/>
      <c r="AI67" s="17">
        <v>0</v>
      </c>
      <c r="AJ67" s="16">
        <v>44862</v>
      </c>
      <c r="AK67" s="15"/>
      <c r="AL67" s="15">
        <v>2</v>
      </c>
      <c r="AM67" s="15"/>
      <c r="AN67" s="15"/>
      <c r="AO67" s="15">
        <v>1</v>
      </c>
      <c r="AP67" s="15">
        <v>20230228</v>
      </c>
      <c r="AQ67" s="15">
        <v>20230220</v>
      </c>
      <c r="AR67" s="17">
        <v>2442798</v>
      </c>
      <c r="AS67" s="17">
        <v>0</v>
      </c>
      <c r="AT67" s="16">
        <v>44957</v>
      </c>
    </row>
    <row r="68" spans="1:46" hidden="1" x14ac:dyDescent="0.25">
      <c r="A68" s="15">
        <v>891380054</v>
      </c>
      <c r="B68" s="15" t="s">
        <v>144</v>
      </c>
      <c r="C68" s="15" t="s">
        <v>145</v>
      </c>
      <c r="D68" s="15">
        <v>333268</v>
      </c>
      <c r="E68" s="15" t="s">
        <v>219</v>
      </c>
      <c r="F68" s="15" t="s">
        <v>145</v>
      </c>
      <c r="G68" s="15">
        <v>333268</v>
      </c>
      <c r="H68" s="16">
        <v>44862</v>
      </c>
      <c r="I68" s="17">
        <v>34755387</v>
      </c>
      <c r="J68" s="17">
        <v>34482463</v>
      </c>
      <c r="K68" s="15" t="s">
        <v>202</v>
      </c>
      <c r="L68" s="15" t="s">
        <v>237</v>
      </c>
      <c r="M68" s="15"/>
      <c r="N68" s="15"/>
      <c r="O68" s="17">
        <v>0</v>
      </c>
      <c r="P68" s="15"/>
      <c r="Q68" s="15"/>
      <c r="R68" s="15"/>
      <c r="S68" s="17">
        <v>3701742</v>
      </c>
      <c r="T68" s="15" t="s">
        <v>154</v>
      </c>
      <c r="U68" s="17">
        <v>34482463</v>
      </c>
      <c r="V68" s="17">
        <v>0</v>
      </c>
      <c r="W68" s="17">
        <v>0</v>
      </c>
      <c r="X68" s="17">
        <v>0</v>
      </c>
      <c r="Y68" s="17">
        <v>34482463</v>
      </c>
      <c r="Z68" s="17">
        <v>0</v>
      </c>
      <c r="AA68" s="15"/>
      <c r="AB68" s="17">
        <v>0</v>
      </c>
      <c r="AC68" s="15"/>
      <c r="AD68" s="17">
        <v>0</v>
      </c>
      <c r="AE68" s="17">
        <v>0</v>
      </c>
      <c r="AF68" s="17">
        <v>0</v>
      </c>
      <c r="AG68" s="15"/>
      <c r="AH68" s="15"/>
      <c r="AI68" s="17">
        <v>0</v>
      </c>
      <c r="AJ68" s="16">
        <v>44862</v>
      </c>
      <c r="AK68" s="15"/>
      <c r="AL68" s="15">
        <v>2</v>
      </c>
      <c r="AM68" s="15"/>
      <c r="AN68" s="15"/>
      <c r="AO68" s="15">
        <v>3</v>
      </c>
      <c r="AP68" s="15">
        <v>20230213</v>
      </c>
      <c r="AQ68" s="15">
        <v>20230130</v>
      </c>
      <c r="AR68" s="17">
        <v>34482463</v>
      </c>
      <c r="AS68" s="17">
        <v>0</v>
      </c>
      <c r="AT68" s="16">
        <v>44957</v>
      </c>
    </row>
    <row r="69" spans="1:46" hidden="1" x14ac:dyDescent="0.25">
      <c r="A69" s="15">
        <v>891380054</v>
      </c>
      <c r="B69" s="15" t="s">
        <v>144</v>
      </c>
      <c r="C69" s="15" t="s">
        <v>145</v>
      </c>
      <c r="D69" s="15">
        <v>336569</v>
      </c>
      <c r="E69" s="15" t="s">
        <v>220</v>
      </c>
      <c r="F69" s="15" t="s">
        <v>145</v>
      </c>
      <c r="G69" s="15">
        <v>336569</v>
      </c>
      <c r="H69" s="16">
        <v>44777</v>
      </c>
      <c r="I69" s="17">
        <v>65000</v>
      </c>
      <c r="J69" s="17">
        <v>61300</v>
      </c>
      <c r="K69" s="15" t="s">
        <v>202</v>
      </c>
      <c r="L69" s="15" t="s">
        <v>237</v>
      </c>
      <c r="M69" s="15"/>
      <c r="N69" s="15"/>
      <c r="O69" s="17">
        <v>0</v>
      </c>
      <c r="P69" s="15"/>
      <c r="Q69" s="15"/>
      <c r="R69" s="15"/>
      <c r="S69" s="17">
        <v>61300</v>
      </c>
      <c r="T69" s="15" t="s">
        <v>154</v>
      </c>
      <c r="U69" s="17">
        <v>61300</v>
      </c>
      <c r="V69" s="17">
        <v>0</v>
      </c>
      <c r="W69" s="17">
        <v>0</v>
      </c>
      <c r="X69" s="17">
        <v>0</v>
      </c>
      <c r="Y69" s="17">
        <v>61300</v>
      </c>
      <c r="Z69" s="17">
        <v>0</v>
      </c>
      <c r="AA69" s="15"/>
      <c r="AB69" s="17">
        <v>0</v>
      </c>
      <c r="AC69" s="15"/>
      <c r="AD69" s="17">
        <v>0</v>
      </c>
      <c r="AE69" s="17">
        <v>0</v>
      </c>
      <c r="AF69" s="17">
        <v>0</v>
      </c>
      <c r="AG69" s="15"/>
      <c r="AH69" s="15"/>
      <c r="AI69" s="17">
        <v>0</v>
      </c>
      <c r="AJ69" s="16">
        <v>44777</v>
      </c>
      <c r="AK69" s="15"/>
      <c r="AL69" s="15">
        <v>2</v>
      </c>
      <c r="AM69" s="15"/>
      <c r="AN69" s="15"/>
      <c r="AO69" s="15">
        <v>2</v>
      </c>
      <c r="AP69" s="15">
        <v>20230130</v>
      </c>
      <c r="AQ69" s="15">
        <v>20230110</v>
      </c>
      <c r="AR69" s="17">
        <v>61300</v>
      </c>
      <c r="AS69" s="17">
        <v>0</v>
      </c>
      <c r="AT69" s="16">
        <v>44957</v>
      </c>
    </row>
    <row r="70" spans="1:46" hidden="1" x14ac:dyDescent="0.25">
      <c r="A70" s="15">
        <v>891380054</v>
      </c>
      <c r="B70" s="15" t="s">
        <v>144</v>
      </c>
      <c r="C70" s="15" t="s">
        <v>145</v>
      </c>
      <c r="D70" s="15">
        <v>343003</v>
      </c>
      <c r="E70" s="15" t="s">
        <v>221</v>
      </c>
      <c r="F70" s="15" t="s">
        <v>145</v>
      </c>
      <c r="G70" s="15">
        <v>343003</v>
      </c>
      <c r="H70" s="16">
        <v>44862</v>
      </c>
      <c r="I70" s="17">
        <v>65000</v>
      </c>
      <c r="J70" s="17">
        <v>61300</v>
      </c>
      <c r="K70" s="15" t="s">
        <v>202</v>
      </c>
      <c r="L70" s="15" t="s">
        <v>237</v>
      </c>
      <c r="M70" s="15"/>
      <c r="N70" s="15"/>
      <c r="O70" s="17">
        <v>0</v>
      </c>
      <c r="P70" s="15"/>
      <c r="Q70" s="15"/>
      <c r="R70" s="15"/>
      <c r="S70" s="17">
        <v>61300</v>
      </c>
      <c r="T70" s="15" t="s">
        <v>154</v>
      </c>
      <c r="U70" s="17">
        <v>61300</v>
      </c>
      <c r="V70" s="17">
        <v>0</v>
      </c>
      <c r="W70" s="17">
        <v>0</v>
      </c>
      <c r="X70" s="17">
        <v>0</v>
      </c>
      <c r="Y70" s="17">
        <v>61300</v>
      </c>
      <c r="Z70" s="17">
        <v>0</v>
      </c>
      <c r="AA70" s="15"/>
      <c r="AB70" s="17">
        <v>0</v>
      </c>
      <c r="AC70" s="15"/>
      <c r="AD70" s="17">
        <v>0</v>
      </c>
      <c r="AE70" s="17">
        <v>0</v>
      </c>
      <c r="AF70" s="17">
        <v>0</v>
      </c>
      <c r="AG70" s="15"/>
      <c r="AH70" s="15"/>
      <c r="AI70" s="17">
        <v>0</v>
      </c>
      <c r="AJ70" s="16">
        <v>44862</v>
      </c>
      <c r="AK70" s="15"/>
      <c r="AL70" s="15">
        <v>2</v>
      </c>
      <c r="AM70" s="15"/>
      <c r="AN70" s="15"/>
      <c r="AO70" s="15">
        <v>2</v>
      </c>
      <c r="AP70" s="15">
        <v>20230130</v>
      </c>
      <c r="AQ70" s="15">
        <v>20230110</v>
      </c>
      <c r="AR70" s="17">
        <v>61300</v>
      </c>
      <c r="AS70" s="17">
        <v>0</v>
      </c>
      <c r="AT70" s="16">
        <v>44957</v>
      </c>
    </row>
    <row r="71" spans="1:46" hidden="1" x14ac:dyDescent="0.25">
      <c r="A71" s="15">
        <v>891380054</v>
      </c>
      <c r="B71" s="15" t="s">
        <v>144</v>
      </c>
      <c r="C71" s="15" t="s">
        <v>145</v>
      </c>
      <c r="D71" s="15">
        <v>355259</v>
      </c>
      <c r="E71" s="15" t="s">
        <v>222</v>
      </c>
      <c r="F71" s="15" t="s">
        <v>145</v>
      </c>
      <c r="G71" s="15">
        <v>355259</v>
      </c>
      <c r="H71" s="16">
        <v>44806</v>
      </c>
      <c r="I71" s="17">
        <v>20000</v>
      </c>
      <c r="J71" s="17">
        <v>16300</v>
      </c>
      <c r="K71" s="15" t="s">
        <v>202</v>
      </c>
      <c r="L71" s="15" t="s">
        <v>237</v>
      </c>
      <c r="M71" s="15"/>
      <c r="N71" s="15"/>
      <c r="O71" s="17">
        <v>0</v>
      </c>
      <c r="P71" s="15"/>
      <c r="Q71" s="15"/>
      <c r="R71" s="15"/>
      <c r="S71" s="17">
        <v>16300</v>
      </c>
      <c r="T71" s="15" t="s">
        <v>154</v>
      </c>
      <c r="U71" s="17">
        <v>16300</v>
      </c>
      <c r="V71" s="17">
        <v>0</v>
      </c>
      <c r="W71" s="17">
        <v>0</v>
      </c>
      <c r="X71" s="17">
        <v>0</v>
      </c>
      <c r="Y71" s="17">
        <v>16300</v>
      </c>
      <c r="Z71" s="17">
        <v>0</v>
      </c>
      <c r="AA71" s="15"/>
      <c r="AB71" s="17">
        <v>0</v>
      </c>
      <c r="AC71" s="15"/>
      <c r="AD71" s="17">
        <v>0</v>
      </c>
      <c r="AE71" s="17">
        <v>0</v>
      </c>
      <c r="AF71" s="17">
        <v>0</v>
      </c>
      <c r="AG71" s="15"/>
      <c r="AH71" s="15"/>
      <c r="AI71" s="17">
        <v>0</v>
      </c>
      <c r="AJ71" s="16">
        <v>44806</v>
      </c>
      <c r="AK71" s="15"/>
      <c r="AL71" s="15">
        <v>2</v>
      </c>
      <c r="AM71" s="15"/>
      <c r="AN71" s="15"/>
      <c r="AO71" s="15">
        <v>1</v>
      </c>
      <c r="AP71" s="15">
        <v>20221030</v>
      </c>
      <c r="AQ71" s="15">
        <v>20221013</v>
      </c>
      <c r="AR71" s="17">
        <v>16300</v>
      </c>
      <c r="AS71" s="17">
        <v>0</v>
      </c>
      <c r="AT71" s="16">
        <v>44957</v>
      </c>
    </row>
    <row r="72" spans="1:46" hidden="1" x14ac:dyDescent="0.25">
      <c r="A72" s="15">
        <v>891380054</v>
      </c>
      <c r="B72" s="15" t="s">
        <v>144</v>
      </c>
      <c r="C72" s="15" t="s">
        <v>145</v>
      </c>
      <c r="D72" s="15">
        <v>425067</v>
      </c>
      <c r="E72" s="15" t="s">
        <v>223</v>
      </c>
      <c r="F72" s="15" t="s">
        <v>145</v>
      </c>
      <c r="G72" s="15">
        <v>425067</v>
      </c>
      <c r="H72" s="16">
        <v>44862</v>
      </c>
      <c r="I72" s="17">
        <v>133849</v>
      </c>
      <c r="J72" s="17">
        <v>133849</v>
      </c>
      <c r="K72" s="15" t="s">
        <v>224</v>
      </c>
      <c r="L72" s="15" t="s">
        <v>236</v>
      </c>
      <c r="M72" s="15"/>
      <c r="N72" s="15"/>
      <c r="O72" s="17">
        <v>0</v>
      </c>
      <c r="P72" s="15"/>
      <c r="Q72" s="15"/>
      <c r="R72" s="15"/>
      <c r="S72" s="17">
        <v>0</v>
      </c>
      <c r="T72" s="15" t="s">
        <v>154</v>
      </c>
      <c r="U72" s="17">
        <v>133849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5"/>
      <c r="AB72" s="17">
        <v>133849</v>
      </c>
      <c r="AC72" s="15" t="s">
        <v>225</v>
      </c>
      <c r="AD72" s="17">
        <v>133849</v>
      </c>
      <c r="AE72" s="17">
        <v>0</v>
      </c>
      <c r="AF72" s="17">
        <v>0</v>
      </c>
      <c r="AG72" s="15"/>
      <c r="AH72" s="15"/>
      <c r="AI72" s="17">
        <v>0</v>
      </c>
      <c r="AJ72" s="16">
        <v>44862</v>
      </c>
      <c r="AK72" s="15"/>
      <c r="AL72" s="15">
        <v>9</v>
      </c>
      <c r="AM72" s="15"/>
      <c r="AN72" s="15" t="s">
        <v>226</v>
      </c>
      <c r="AO72" s="15">
        <v>1</v>
      </c>
      <c r="AP72" s="15">
        <v>21001231</v>
      </c>
      <c r="AQ72" s="15">
        <v>20230220</v>
      </c>
      <c r="AR72" s="17">
        <v>133849</v>
      </c>
      <c r="AS72" s="17">
        <v>0</v>
      </c>
      <c r="AT72" s="16">
        <v>44957</v>
      </c>
    </row>
    <row r="73" spans="1:46" hidden="1" x14ac:dyDescent="0.25">
      <c r="A73" s="15">
        <v>891380054</v>
      </c>
      <c r="B73" s="15" t="s">
        <v>144</v>
      </c>
      <c r="C73" s="15" t="s">
        <v>145</v>
      </c>
      <c r="D73" s="15">
        <v>423744</v>
      </c>
      <c r="E73" s="15" t="s">
        <v>227</v>
      </c>
      <c r="F73" s="15" t="s">
        <v>145</v>
      </c>
      <c r="G73" s="15">
        <v>423744</v>
      </c>
      <c r="H73" s="16">
        <v>44862</v>
      </c>
      <c r="I73" s="17">
        <v>11237403</v>
      </c>
      <c r="J73" s="17">
        <v>11237403</v>
      </c>
      <c r="K73" s="15" t="s">
        <v>224</v>
      </c>
      <c r="L73" s="15" t="s">
        <v>236</v>
      </c>
      <c r="M73" s="15"/>
      <c r="N73" s="15"/>
      <c r="O73" s="17">
        <v>0</v>
      </c>
      <c r="P73" s="15"/>
      <c r="Q73" s="15"/>
      <c r="R73" s="15"/>
      <c r="S73" s="17">
        <v>0</v>
      </c>
      <c r="T73" s="15" t="s">
        <v>154</v>
      </c>
      <c r="U73" s="17">
        <v>11237403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5"/>
      <c r="AB73" s="17">
        <v>11237403</v>
      </c>
      <c r="AC73" s="15" t="s">
        <v>228</v>
      </c>
      <c r="AD73" s="17">
        <v>11237403</v>
      </c>
      <c r="AE73" s="17">
        <v>0</v>
      </c>
      <c r="AF73" s="17">
        <v>0</v>
      </c>
      <c r="AG73" s="15"/>
      <c r="AH73" s="15"/>
      <c r="AI73" s="17">
        <v>0</v>
      </c>
      <c r="AJ73" s="16">
        <v>44862</v>
      </c>
      <c r="AK73" s="15"/>
      <c r="AL73" s="15">
        <v>9</v>
      </c>
      <c r="AM73" s="15"/>
      <c r="AN73" s="15" t="s">
        <v>226</v>
      </c>
      <c r="AO73" s="15">
        <v>1</v>
      </c>
      <c r="AP73" s="15">
        <v>21001231</v>
      </c>
      <c r="AQ73" s="15">
        <v>20230220</v>
      </c>
      <c r="AR73" s="17">
        <v>11237403</v>
      </c>
      <c r="AS73" s="17">
        <v>0</v>
      </c>
      <c r="AT73" s="16">
        <v>44957</v>
      </c>
    </row>
    <row r="74" spans="1:46" hidden="1" x14ac:dyDescent="0.25">
      <c r="A74" s="15">
        <v>891380054</v>
      </c>
      <c r="B74" s="15" t="s">
        <v>144</v>
      </c>
      <c r="C74" s="15" t="s">
        <v>145</v>
      </c>
      <c r="D74" s="15">
        <v>443434</v>
      </c>
      <c r="E74" s="15" t="s">
        <v>229</v>
      </c>
      <c r="F74" s="15" t="s">
        <v>145</v>
      </c>
      <c r="G74" s="15">
        <v>443434</v>
      </c>
      <c r="H74" s="16">
        <v>44862</v>
      </c>
      <c r="I74" s="17">
        <v>6188606</v>
      </c>
      <c r="J74" s="17">
        <v>6188606</v>
      </c>
      <c r="K74" s="15" t="s">
        <v>230</v>
      </c>
      <c r="L74" s="15" t="s">
        <v>231</v>
      </c>
      <c r="M74" s="15">
        <v>0</v>
      </c>
      <c r="N74" s="15"/>
      <c r="O74" s="17">
        <v>0</v>
      </c>
      <c r="P74" s="15"/>
      <c r="Q74" s="15"/>
      <c r="R74" s="15"/>
      <c r="S74" s="17">
        <v>0</v>
      </c>
      <c r="T74" s="15" t="s">
        <v>154</v>
      </c>
      <c r="U74" s="17">
        <v>6188606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5"/>
      <c r="AB74" s="17">
        <v>0</v>
      </c>
      <c r="AC74" s="15"/>
      <c r="AD74" s="17">
        <v>6188606</v>
      </c>
      <c r="AE74" s="17">
        <v>0</v>
      </c>
      <c r="AF74" s="17">
        <v>0</v>
      </c>
      <c r="AG74" s="15"/>
      <c r="AH74" s="15"/>
      <c r="AI74" s="17">
        <v>0</v>
      </c>
      <c r="AJ74" s="16">
        <v>44862</v>
      </c>
      <c r="AK74" s="15"/>
      <c r="AL74" s="15">
        <v>0</v>
      </c>
      <c r="AM74" s="15"/>
      <c r="AN74" s="15"/>
      <c r="AO74" s="15">
        <v>1</v>
      </c>
      <c r="AP74" s="15">
        <v>20230228</v>
      </c>
      <c r="AQ74" s="15">
        <v>20230221</v>
      </c>
      <c r="AR74" s="17">
        <v>6188606</v>
      </c>
      <c r="AS74" s="17">
        <v>0</v>
      </c>
      <c r="AT74" s="16">
        <v>44957</v>
      </c>
    </row>
    <row r="75" spans="1:46" hidden="1" x14ac:dyDescent="0.25">
      <c r="A75" s="15">
        <v>891380054</v>
      </c>
      <c r="B75" s="15" t="s">
        <v>144</v>
      </c>
      <c r="C75" s="15" t="s">
        <v>145</v>
      </c>
      <c r="D75" s="15">
        <v>425941</v>
      </c>
      <c r="E75" s="15" t="s">
        <v>232</v>
      </c>
      <c r="F75" s="15" t="s">
        <v>145</v>
      </c>
      <c r="G75" s="15">
        <v>425941</v>
      </c>
      <c r="H75" s="16">
        <v>44862</v>
      </c>
      <c r="I75" s="17">
        <v>122195</v>
      </c>
      <c r="J75" s="17">
        <v>122195</v>
      </c>
      <c r="K75" s="15" t="s">
        <v>230</v>
      </c>
      <c r="L75" s="15" t="s">
        <v>231</v>
      </c>
      <c r="M75" s="15">
        <v>1</v>
      </c>
      <c r="N75" s="15"/>
      <c r="O75" s="17">
        <v>0</v>
      </c>
      <c r="P75" s="15"/>
      <c r="Q75" s="15"/>
      <c r="R75" s="15"/>
      <c r="S75" s="17">
        <v>0</v>
      </c>
      <c r="T75" s="15" t="s">
        <v>154</v>
      </c>
      <c r="U75" s="17">
        <v>122195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5"/>
      <c r="AB75" s="17">
        <v>0</v>
      </c>
      <c r="AC75" s="15"/>
      <c r="AD75" s="17">
        <v>122195</v>
      </c>
      <c r="AE75" s="17">
        <v>0</v>
      </c>
      <c r="AF75" s="17">
        <v>0</v>
      </c>
      <c r="AG75" s="15"/>
      <c r="AH75" s="15"/>
      <c r="AI75" s="17">
        <v>0</v>
      </c>
      <c r="AJ75" s="16">
        <v>44862</v>
      </c>
      <c r="AK75" s="15"/>
      <c r="AL75" s="15">
        <v>1</v>
      </c>
      <c r="AM75" s="15"/>
      <c r="AN75" s="15"/>
      <c r="AO75" s="15">
        <v>1</v>
      </c>
      <c r="AP75" s="15">
        <v>20230228</v>
      </c>
      <c r="AQ75" s="15">
        <v>20230220</v>
      </c>
      <c r="AR75" s="17">
        <v>122195</v>
      </c>
      <c r="AS75" s="17">
        <v>0</v>
      </c>
      <c r="AT75" s="16">
        <v>44957</v>
      </c>
    </row>
    <row r="76" spans="1:46" hidden="1" x14ac:dyDescent="0.25">
      <c r="A76" s="15">
        <v>891380054</v>
      </c>
      <c r="B76" s="15" t="s">
        <v>144</v>
      </c>
      <c r="C76" s="15" t="s">
        <v>145</v>
      </c>
      <c r="D76" s="15">
        <v>419741</v>
      </c>
      <c r="E76" s="15" t="s">
        <v>233</v>
      </c>
      <c r="F76" s="15" t="s">
        <v>145</v>
      </c>
      <c r="G76" s="15">
        <v>419741</v>
      </c>
      <c r="H76" s="16">
        <v>44862</v>
      </c>
      <c r="I76" s="17">
        <v>36398</v>
      </c>
      <c r="J76" s="17">
        <v>36398</v>
      </c>
      <c r="K76" s="15" t="s">
        <v>230</v>
      </c>
      <c r="L76" s="15" t="s">
        <v>231</v>
      </c>
      <c r="M76" s="15">
        <v>1</v>
      </c>
      <c r="N76" s="15"/>
      <c r="O76" s="17">
        <v>0</v>
      </c>
      <c r="P76" s="15"/>
      <c r="Q76" s="15"/>
      <c r="R76" s="15"/>
      <c r="S76" s="17">
        <v>0</v>
      </c>
      <c r="T76" s="15" t="s">
        <v>154</v>
      </c>
      <c r="U76" s="17">
        <v>36398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5"/>
      <c r="AB76" s="17">
        <v>0</v>
      </c>
      <c r="AC76" s="15"/>
      <c r="AD76" s="17">
        <v>36398</v>
      </c>
      <c r="AE76" s="17">
        <v>0</v>
      </c>
      <c r="AF76" s="17">
        <v>0</v>
      </c>
      <c r="AG76" s="15"/>
      <c r="AH76" s="15"/>
      <c r="AI76" s="17">
        <v>0</v>
      </c>
      <c r="AJ76" s="16">
        <v>44862</v>
      </c>
      <c r="AK76" s="15"/>
      <c r="AL76" s="15">
        <v>1</v>
      </c>
      <c r="AM76" s="15"/>
      <c r="AN76" s="15"/>
      <c r="AO76" s="15">
        <v>1</v>
      </c>
      <c r="AP76" s="15">
        <v>20230228</v>
      </c>
      <c r="AQ76" s="15">
        <v>20230223</v>
      </c>
      <c r="AR76" s="17">
        <v>36398</v>
      </c>
      <c r="AS76" s="17">
        <v>0</v>
      </c>
      <c r="AT76" s="16">
        <v>44957</v>
      </c>
    </row>
    <row r="77" spans="1:46" hidden="1" x14ac:dyDescent="0.25">
      <c r="A77" s="15">
        <v>891380054</v>
      </c>
      <c r="B77" s="15" t="s">
        <v>144</v>
      </c>
      <c r="C77" s="15" t="s">
        <v>145</v>
      </c>
      <c r="D77" s="15">
        <v>412637</v>
      </c>
      <c r="E77" s="15" t="s">
        <v>234</v>
      </c>
      <c r="F77" s="15" t="s">
        <v>145</v>
      </c>
      <c r="G77" s="15">
        <v>412637</v>
      </c>
      <c r="H77" s="16">
        <v>44897</v>
      </c>
      <c r="I77" s="17">
        <v>312398</v>
      </c>
      <c r="J77" s="17">
        <v>312398</v>
      </c>
      <c r="K77" s="15" t="s">
        <v>230</v>
      </c>
      <c r="L77" s="15" t="s">
        <v>231</v>
      </c>
      <c r="M77" s="15">
        <v>1</v>
      </c>
      <c r="N77" s="15"/>
      <c r="O77" s="17">
        <v>0</v>
      </c>
      <c r="P77" s="15"/>
      <c r="Q77" s="15"/>
      <c r="R77" s="15"/>
      <c r="S77" s="17">
        <v>0</v>
      </c>
      <c r="T77" s="15" t="s">
        <v>154</v>
      </c>
      <c r="U77" s="17">
        <v>312398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5"/>
      <c r="AB77" s="17">
        <v>0</v>
      </c>
      <c r="AC77" s="15"/>
      <c r="AD77" s="17">
        <v>312398</v>
      </c>
      <c r="AE77" s="17">
        <v>0</v>
      </c>
      <c r="AF77" s="17">
        <v>0</v>
      </c>
      <c r="AG77" s="15"/>
      <c r="AH77" s="15"/>
      <c r="AI77" s="17">
        <v>0</v>
      </c>
      <c r="AJ77" s="16">
        <v>44897</v>
      </c>
      <c r="AK77" s="15"/>
      <c r="AL77" s="15">
        <v>1</v>
      </c>
      <c r="AM77" s="15"/>
      <c r="AN77" s="15"/>
      <c r="AO77" s="15">
        <v>1</v>
      </c>
      <c r="AP77" s="15">
        <v>20230228</v>
      </c>
      <c r="AQ77" s="15">
        <v>20230223</v>
      </c>
      <c r="AR77" s="17">
        <v>312398</v>
      </c>
      <c r="AS77" s="17">
        <v>0</v>
      </c>
      <c r="AT77" s="16">
        <v>44957</v>
      </c>
    </row>
    <row r="78" spans="1:46" hidden="1" x14ac:dyDescent="0.25">
      <c r="A78" s="15">
        <v>891380054</v>
      </c>
      <c r="B78" s="15" t="s">
        <v>144</v>
      </c>
      <c r="C78" s="15" t="s">
        <v>145</v>
      </c>
      <c r="D78" s="15">
        <v>421614</v>
      </c>
      <c r="E78" s="15" t="s">
        <v>235</v>
      </c>
      <c r="F78" s="15" t="s">
        <v>145</v>
      </c>
      <c r="G78" s="15">
        <v>421614</v>
      </c>
      <c r="H78" s="16">
        <v>44862</v>
      </c>
      <c r="I78" s="17">
        <v>73537</v>
      </c>
      <c r="J78" s="17">
        <v>73537</v>
      </c>
      <c r="K78" s="15" t="s">
        <v>230</v>
      </c>
      <c r="L78" s="15" t="s">
        <v>231</v>
      </c>
      <c r="M78" s="15">
        <v>1</v>
      </c>
      <c r="N78" s="15"/>
      <c r="O78" s="17">
        <v>0</v>
      </c>
      <c r="P78" s="15"/>
      <c r="Q78" s="15"/>
      <c r="R78" s="15"/>
      <c r="S78" s="17">
        <v>0</v>
      </c>
      <c r="T78" s="15" t="s">
        <v>154</v>
      </c>
      <c r="U78" s="17">
        <v>73537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5"/>
      <c r="AB78" s="17">
        <v>0</v>
      </c>
      <c r="AC78" s="15"/>
      <c r="AD78" s="17">
        <v>73537</v>
      </c>
      <c r="AE78" s="17">
        <v>0</v>
      </c>
      <c r="AF78" s="17">
        <v>0</v>
      </c>
      <c r="AG78" s="15"/>
      <c r="AH78" s="15"/>
      <c r="AI78" s="17">
        <v>0</v>
      </c>
      <c r="AJ78" s="16">
        <v>44862</v>
      </c>
      <c r="AK78" s="15"/>
      <c r="AL78" s="15">
        <v>1</v>
      </c>
      <c r="AM78" s="15"/>
      <c r="AN78" s="15"/>
      <c r="AO78" s="15">
        <v>1</v>
      </c>
      <c r="AP78" s="15">
        <v>20230228</v>
      </c>
      <c r="AQ78" s="15">
        <v>20230220</v>
      </c>
      <c r="AR78" s="17">
        <v>73537</v>
      </c>
      <c r="AS78" s="17">
        <v>0</v>
      </c>
      <c r="AT78" s="16">
        <v>44957</v>
      </c>
    </row>
  </sheetData>
  <autoFilter ref="A1:AT78">
    <filterColumn colId="15">
      <customFilters>
        <customFilter operator="notEqual" val=" "/>
      </customFilters>
    </filterColumn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9"/>
  <sheetViews>
    <sheetView showGridLines="0" tabSelected="1" topLeftCell="A11" zoomScaleNormal="100" zoomScaleSheetLayoutView="100" workbookViewId="0">
      <selection activeCell="L27" sqref="L27"/>
    </sheetView>
  </sheetViews>
  <sheetFormatPr baseColWidth="10" defaultRowHeight="12.75" x14ac:dyDescent="0.2"/>
  <cols>
    <col min="1" max="1" width="4.42578125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19" width="11.42578125" style="23"/>
    <col min="220" max="220" width="4.42578125" style="23" customWidth="1"/>
    <col min="221" max="221" width="11.42578125" style="23"/>
    <col min="222" max="222" width="17.5703125" style="23" customWidth="1"/>
    <col min="223" max="223" width="11.5703125" style="23" customWidth="1"/>
    <col min="224" max="227" width="11.42578125" style="23"/>
    <col min="228" max="228" width="22.5703125" style="23" customWidth="1"/>
    <col min="229" max="229" width="14" style="23" customWidth="1"/>
    <col min="230" max="230" width="1.7109375" style="23" customWidth="1"/>
    <col min="231" max="475" width="11.42578125" style="23"/>
    <col min="476" max="476" width="4.42578125" style="23" customWidth="1"/>
    <col min="477" max="477" width="11.42578125" style="23"/>
    <col min="478" max="478" width="17.5703125" style="23" customWidth="1"/>
    <col min="479" max="479" width="11.5703125" style="23" customWidth="1"/>
    <col min="480" max="483" width="11.42578125" style="23"/>
    <col min="484" max="484" width="22.5703125" style="23" customWidth="1"/>
    <col min="485" max="485" width="14" style="23" customWidth="1"/>
    <col min="486" max="486" width="1.7109375" style="23" customWidth="1"/>
    <col min="487" max="731" width="11.42578125" style="23"/>
    <col min="732" max="732" width="4.42578125" style="23" customWidth="1"/>
    <col min="733" max="733" width="11.42578125" style="23"/>
    <col min="734" max="734" width="17.5703125" style="23" customWidth="1"/>
    <col min="735" max="735" width="11.5703125" style="23" customWidth="1"/>
    <col min="736" max="739" width="11.42578125" style="23"/>
    <col min="740" max="740" width="22.5703125" style="23" customWidth="1"/>
    <col min="741" max="741" width="14" style="23" customWidth="1"/>
    <col min="742" max="742" width="1.7109375" style="23" customWidth="1"/>
    <col min="743" max="987" width="11.42578125" style="23"/>
    <col min="988" max="988" width="4.42578125" style="23" customWidth="1"/>
    <col min="989" max="989" width="11.42578125" style="23"/>
    <col min="990" max="990" width="17.5703125" style="23" customWidth="1"/>
    <col min="991" max="991" width="11.5703125" style="23" customWidth="1"/>
    <col min="992" max="995" width="11.42578125" style="23"/>
    <col min="996" max="996" width="22.5703125" style="23" customWidth="1"/>
    <col min="997" max="997" width="14" style="23" customWidth="1"/>
    <col min="998" max="998" width="1.7109375" style="23" customWidth="1"/>
    <col min="999" max="1243" width="11.42578125" style="23"/>
    <col min="1244" max="1244" width="4.42578125" style="23" customWidth="1"/>
    <col min="1245" max="1245" width="11.42578125" style="23"/>
    <col min="1246" max="1246" width="17.5703125" style="23" customWidth="1"/>
    <col min="1247" max="1247" width="11.5703125" style="23" customWidth="1"/>
    <col min="1248" max="1251" width="11.42578125" style="23"/>
    <col min="1252" max="1252" width="22.5703125" style="23" customWidth="1"/>
    <col min="1253" max="1253" width="14" style="23" customWidth="1"/>
    <col min="1254" max="1254" width="1.7109375" style="23" customWidth="1"/>
    <col min="1255" max="1499" width="11.42578125" style="23"/>
    <col min="1500" max="1500" width="4.42578125" style="23" customWidth="1"/>
    <col min="1501" max="1501" width="11.42578125" style="23"/>
    <col min="1502" max="1502" width="17.5703125" style="23" customWidth="1"/>
    <col min="1503" max="1503" width="11.5703125" style="23" customWidth="1"/>
    <col min="1504" max="1507" width="11.42578125" style="23"/>
    <col min="1508" max="1508" width="22.5703125" style="23" customWidth="1"/>
    <col min="1509" max="1509" width="14" style="23" customWidth="1"/>
    <col min="1510" max="1510" width="1.7109375" style="23" customWidth="1"/>
    <col min="1511" max="1755" width="11.42578125" style="23"/>
    <col min="1756" max="1756" width="4.42578125" style="23" customWidth="1"/>
    <col min="1757" max="1757" width="11.42578125" style="23"/>
    <col min="1758" max="1758" width="17.5703125" style="23" customWidth="1"/>
    <col min="1759" max="1759" width="11.5703125" style="23" customWidth="1"/>
    <col min="1760" max="1763" width="11.42578125" style="23"/>
    <col min="1764" max="1764" width="22.5703125" style="23" customWidth="1"/>
    <col min="1765" max="1765" width="14" style="23" customWidth="1"/>
    <col min="1766" max="1766" width="1.7109375" style="23" customWidth="1"/>
    <col min="1767" max="2011" width="11.42578125" style="23"/>
    <col min="2012" max="2012" width="4.42578125" style="23" customWidth="1"/>
    <col min="2013" max="2013" width="11.42578125" style="23"/>
    <col min="2014" max="2014" width="17.5703125" style="23" customWidth="1"/>
    <col min="2015" max="2015" width="11.5703125" style="23" customWidth="1"/>
    <col min="2016" max="2019" width="11.42578125" style="23"/>
    <col min="2020" max="2020" width="22.5703125" style="23" customWidth="1"/>
    <col min="2021" max="2021" width="14" style="23" customWidth="1"/>
    <col min="2022" max="2022" width="1.7109375" style="23" customWidth="1"/>
    <col min="2023" max="2267" width="11.42578125" style="23"/>
    <col min="2268" max="2268" width="4.42578125" style="23" customWidth="1"/>
    <col min="2269" max="2269" width="11.42578125" style="23"/>
    <col min="2270" max="2270" width="17.5703125" style="23" customWidth="1"/>
    <col min="2271" max="2271" width="11.5703125" style="23" customWidth="1"/>
    <col min="2272" max="2275" width="11.42578125" style="23"/>
    <col min="2276" max="2276" width="22.5703125" style="23" customWidth="1"/>
    <col min="2277" max="2277" width="14" style="23" customWidth="1"/>
    <col min="2278" max="2278" width="1.7109375" style="23" customWidth="1"/>
    <col min="2279" max="2523" width="11.42578125" style="23"/>
    <col min="2524" max="2524" width="4.42578125" style="23" customWidth="1"/>
    <col min="2525" max="2525" width="11.42578125" style="23"/>
    <col min="2526" max="2526" width="17.5703125" style="23" customWidth="1"/>
    <col min="2527" max="2527" width="11.5703125" style="23" customWidth="1"/>
    <col min="2528" max="2531" width="11.42578125" style="23"/>
    <col min="2532" max="2532" width="22.5703125" style="23" customWidth="1"/>
    <col min="2533" max="2533" width="14" style="23" customWidth="1"/>
    <col min="2534" max="2534" width="1.7109375" style="23" customWidth="1"/>
    <col min="2535" max="2779" width="11.42578125" style="23"/>
    <col min="2780" max="2780" width="4.42578125" style="23" customWidth="1"/>
    <col min="2781" max="2781" width="11.42578125" style="23"/>
    <col min="2782" max="2782" width="17.5703125" style="23" customWidth="1"/>
    <col min="2783" max="2783" width="11.5703125" style="23" customWidth="1"/>
    <col min="2784" max="2787" width="11.42578125" style="23"/>
    <col min="2788" max="2788" width="22.5703125" style="23" customWidth="1"/>
    <col min="2789" max="2789" width="14" style="23" customWidth="1"/>
    <col min="2790" max="2790" width="1.7109375" style="23" customWidth="1"/>
    <col min="2791" max="3035" width="11.42578125" style="23"/>
    <col min="3036" max="3036" width="4.42578125" style="23" customWidth="1"/>
    <col min="3037" max="3037" width="11.42578125" style="23"/>
    <col min="3038" max="3038" width="17.5703125" style="23" customWidth="1"/>
    <col min="3039" max="3039" width="11.5703125" style="23" customWidth="1"/>
    <col min="3040" max="3043" width="11.42578125" style="23"/>
    <col min="3044" max="3044" width="22.5703125" style="23" customWidth="1"/>
    <col min="3045" max="3045" width="14" style="23" customWidth="1"/>
    <col min="3046" max="3046" width="1.7109375" style="23" customWidth="1"/>
    <col min="3047" max="3291" width="11.42578125" style="23"/>
    <col min="3292" max="3292" width="4.42578125" style="23" customWidth="1"/>
    <col min="3293" max="3293" width="11.42578125" style="23"/>
    <col min="3294" max="3294" width="17.5703125" style="23" customWidth="1"/>
    <col min="3295" max="3295" width="11.5703125" style="23" customWidth="1"/>
    <col min="3296" max="3299" width="11.42578125" style="23"/>
    <col min="3300" max="3300" width="22.5703125" style="23" customWidth="1"/>
    <col min="3301" max="3301" width="14" style="23" customWidth="1"/>
    <col min="3302" max="3302" width="1.7109375" style="23" customWidth="1"/>
    <col min="3303" max="3547" width="11.42578125" style="23"/>
    <col min="3548" max="3548" width="4.42578125" style="23" customWidth="1"/>
    <col min="3549" max="3549" width="11.42578125" style="23"/>
    <col min="3550" max="3550" width="17.5703125" style="23" customWidth="1"/>
    <col min="3551" max="3551" width="11.5703125" style="23" customWidth="1"/>
    <col min="3552" max="3555" width="11.42578125" style="23"/>
    <col min="3556" max="3556" width="22.5703125" style="23" customWidth="1"/>
    <col min="3557" max="3557" width="14" style="23" customWidth="1"/>
    <col min="3558" max="3558" width="1.7109375" style="23" customWidth="1"/>
    <col min="3559" max="3803" width="11.42578125" style="23"/>
    <col min="3804" max="3804" width="4.42578125" style="23" customWidth="1"/>
    <col min="3805" max="3805" width="11.42578125" style="23"/>
    <col min="3806" max="3806" width="17.5703125" style="23" customWidth="1"/>
    <col min="3807" max="3807" width="11.5703125" style="23" customWidth="1"/>
    <col min="3808" max="3811" width="11.42578125" style="23"/>
    <col min="3812" max="3812" width="22.5703125" style="23" customWidth="1"/>
    <col min="3813" max="3813" width="14" style="23" customWidth="1"/>
    <col min="3814" max="3814" width="1.7109375" style="23" customWidth="1"/>
    <col min="3815" max="4059" width="11.42578125" style="23"/>
    <col min="4060" max="4060" width="4.42578125" style="23" customWidth="1"/>
    <col min="4061" max="4061" width="11.42578125" style="23"/>
    <col min="4062" max="4062" width="17.5703125" style="23" customWidth="1"/>
    <col min="4063" max="4063" width="11.5703125" style="23" customWidth="1"/>
    <col min="4064" max="4067" width="11.42578125" style="23"/>
    <col min="4068" max="4068" width="22.5703125" style="23" customWidth="1"/>
    <col min="4069" max="4069" width="14" style="23" customWidth="1"/>
    <col min="4070" max="4070" width="1.7109375" style="23" customWidth="1"/>
    <col min="4071" max="4315" width="11.42578125" style="23"/>
    <col min="4316" max="4316" width="4.42578125" style="23" customWidth="1"/>
    <col min="4317" max="4317" width="11.42578125" style="23"/>
    <col min="4318" max="4318" width="17.5703125" style="23" customWidth="1"/>
    <col min="4319" max="4319" width="11.5703125" style="23" customWidth="1"/>
    <col min="4320" max="4323" width="11.42578125" style="23"/>
    <col min="4324" max="4324" width="22.5703125" style="23" customWidth="1"/>
    <col min="4325" max="4325" width="14" style="23" customWidth="1"/>
    <col min="4326" max="4326" width="1.7109375" style="23" customWidth="1"/>
    <col min="4327" max="4571" width="11.42578125" style="23"/>
    <col min="4572" max="4572" width="4.42578125" style="23" customWidth="1"/>
    <col min="4573" max="4573" width="11.42578125" style="23"/>
    <col min="4574" max="4574" width="17.5703125" style="23" customWidth="1"/>
    <col min="4575" max="4575" width="11.5703125" style="23" customWidth="1"/>
    <col min="4576" max="4579" width="11.42578125" style="23"/>
    <col min="4580" max="4580" width="22.5703125" style="23" customWidth="1"/>
    <col min="4581" max="4581" width="14" style="23" customWidth="1"/>
    <col min="4582" max="4582" width="1.7109375" style="23" customWidth="1"/>
    <col min="4583" max="4827" width="11.42578125" style="23"/>
    <col min="4828" max="4828" width="4.42578125" style="23" customWidth="1"/>
    <col min="4829" max="4829" width="11.42578125" style="23"/>
    <col min="4830" max="4830" width="17.5703125" style="23" customWidth="1"/>
    <col min="4831" max="4831" width="11.5703125" style="23" customWidth="1"/>
    <col min="4832" max="4835" width="11.42578125" style="23"/>
    <col min="4836" max="4836" width="22.5703125" style="23" customWidth="1"/>
    <col min="4837" max="4837" width="14" style="23" customWidth="1"/>
    <col min="4838" max="4838" width="1.7109375" style="23" customWidth="1"/>
    <col min="4839" max="5083" width="11.42578125" style="23"/>
    <col min="5084" max="5084" width="4.42578125" style="23" customWidth="1"/>
    <col min="5085" max="5085" width="11.42578125" style="23"/>
    <col min="5086" max="5086" width="17.5703125" style="23" customWidth="1"/>
    <col min="5087" max="5087" width="11.5703125" style="23" customWidth="1"/>
    <col min="5088" max="5091" width="11.42578125" style="23"/>
    <col min="5092" max="5092" width="22.5703125" style="23" customWidth="1"/>
    <col min="5093" max="5093" width="14" style="23" customWidth="1"/>
    <col min="5094" max="5094" width="1.7109375" style="23" customWidth="1"/>
    <col min="5095" max="5339" width="11.42578125" style="23"/>
    <col min="5340" max="5340" width="4.42578125" style="23" customWidth="1"/>
    <col min="5341" max="5341" width="11.42578125" style="23"/>
    <col min="5342" max="5342" width="17.5703125" style="23" customWidth="1"/>
    <col min="5343" max="5343" width="11.5703125" style="23" customWidth="1"/>
    <col min="5344" max="5347" width="11.42578125" style="23"/>
    <col min="5348" max="5348" width="22.5703125" style="23" customWidth="1"/>
    <col min="5349" max="5349" width="14" style="23" customWidth="1"/>
    <col min="5350" max="5350" width="1.7109375" style="23" customWidth="1"/>
    <col min="5351" max="5595" width="11.42578125" style="23"/>
    <col min="5596" max="5596" width="4.42578125" style="23" customWidth="1"/>
    <col min="5597" max="5597" width="11.42578125" style="23"/>
    <col min="5598" max="5598" width="17.5703125" style="23" customWidth="1"/>
    <col min="5599" max="5599" width="11.5703125" style="23" customWidth="1"/>
    <col min="5600" max="5603" width="11.42578125" style="23"/>
    <col min="5604" max="5604" width="22.5703125" style="23" customWidth="1"/>
    <col min="5605" max="5605" width="14" style="23" customWidth="1"/>
    <col min="5606" max="5606" width="1.7109375" style="23" customWidth="1"/>
    <col min="5607" max="5851" width="11.42578125" style="23"/>
    <col min="5852" max="5852" width="4.42578125" style="23" customWidth="1"/>
    <col min="5853" max="5853" width="11.42578125" style="23"/>
    <col min="5854" max="5854" width="17.5703125" style="23" customWidth="1"/>
    <col min="5855" max="5855" width="11.5703125" style="23" customWidth="1"/>
    <col min="5856" max="5859" width="11.42578125" style="23"/>
    <col min="5860" max="5860" width="22.5703125" style="23" customWidth="1"/>
    <col min="5861" max="5861" width="14" style="23" customWidth="1"/>
    <col min="5862" max="5862" width="1.7109375" style="23" customWidth="1"/>
    <col min="5863" max="6107" width="11.42578125" style="23"/>
    <col min="6108" max="6108" width="4.42578125" style="23" customWidth="1"/>
    <col min="6109" max="6109" width="11.42578125" style="23"/>
    <col min="6110" max="6110" width="17.5703125" style="23" customWidth="1"/>
    <col min="6111" max="6111" width="11.5703125" style="23" customWidth="1"/>
    <col min="6112" max="6115" width="11.42578125" style="23"/>
    <col min="6116" max="6116" width="22.5703125" style="23" customWidth="1"/>
    <col min="6117" max="6117" width="14" style="23" customWidth="1"/>
    <col min="6118" max="6118" width="1.7109375" style="23" customWidth="1"/>
    <col min="6119" max="6363" width="11.42578125" style="23"/>
    <col min="6364" max="6364" width="4.42578125" style="23" customWidth="1"/>
    <col min="6365" max="6365" width="11.42578125" style="23"/>
    <col min="6366" max="6366" width="17.5703125" style="23" customWidth="1"/>
    <col min="6367" max="6367" width="11.5703125" style="23" customWidth="1"/>
    <col min="6368" max="6371" width="11.42578125" style="23"/>
    <col min="6372" max="6372" width="22.5703125" style="23" customWidth="1"/>
    <col min="6373" max="6373" width="14" style="23" customWidth="1"/>
    <col min="6374" max="6374" width="1.7109375" style="23" customWidth="1"/>
    <col min="6375" max="6619" width="11.42578125" style="23"/>
    <col min="6620" max="6620" width="4.42578125" style="23" customWidth="1"/>
    <col min="6621" max="6621" width="11.42578125" style="23"/>
    <col min="6622" max="6622" width="17.5703125" style="23" customWidth="1"/>
    <col min="6623" max="6623" width="11.5703125" style="23" customWidth="1"/>
    <col min="6624" max="6627" width="11.42578125" style="23"/>
    <col min="6628" max="6628" width="22.5703125" style="23" customWidth="1"/>
    <col min="6629" max="6629" width="14" style="23" customWidth="1"/>
    <col min="6630" max="6630" width="1.7109375" style="23" customWidth="1"/>
    <col min="6631" max="6875" width="11.42578125" style="23"/>
    <col min="6876" max="6876" width="4.42578125" style="23" customWidth="1"/>
    <col min="6877" max="6877" width="11.42578125" style="23"/>
    <col min="6878" max="6878" width="17.5703125" style="23" customWidth="1"/>
    <col min="6879" max="6879" width="11.5703125" style="23" customWidth="1"/>
    <col min="6880" max="6883" width="11.42578125" style="23"/>
    <col min="6884" max="6884" width="22.5703125" style="23" customWidth="1"/>
    <col min="6885" max="6885" width="14" style="23" customWidth="1"/>
    <col min="6886" max="6886" width="1.7109375" style="23" customWidth="1"/>
    <col min="6887" max="7131" width="11.42578125" style="23"/>
    <col min="7132" max="7132" width="4.42578125" style="23" customWidth="1"/>
    <col min="7133" max="7133" width="11.42578125" style="23"/>
    <col min="7134" max="7134" width="17.5703125" style="23" customWidth="1"/>
    <col min="7135" max="7135" width="11.5703125" style="23" customWidth="1"/>
    <col min="7136" max="7139" width="11.42578125" style="23"/>
    <col min="7140" max="7140" width="22.5703125" style="23" customWidth="1"/>
    <col min="7141" max="7141" width="14" style="23" customWidth="1"/>
    <col min="7142" max="7142" width="1.7109375" style="23" customWidth="1"/>
    <col min="7143" max="7387" width="11.42578125" style="23"/>
    <col min="7388" max="7388" width="4.42578125" style="23" customWidth="1"/>
    <col min="7389" max="7389" width="11.42578125" style="23"/>
    <col min="7390" max="7390" width="17.5703125" style="23" customWidth="1"/>
    <col min="7391" max="7391" width="11.5703125" style="23" customWidth="1"/>
    <col min="7392" max="7395" width="11.42578125" style="23"/>
    <col min="7396" max="7396" width="22.5703125" style="23" customWidth="1"/>
    <col min="7397" max="7397" width="14" style="23" customWidth="1"/>
    <col min="7398" max="7398" width="1.7109375" style="23" customWidth="1"/>
    <col min="7399" max="7643" width="11.42578125" style="23"/>
    <col min="7644" max="7644" width="4.42578125" style="23" customWidth="1"/>
    <col min="7645" max="7645" width="11.42578125" style="23"/>
    <col min="7646" max="7646" width="17.5703125" style="23" customWidth="1"/>
    <col min="7647" max="7647" width="11.5703125" style="23" customWidth="1"/>
    <col min="7648" max="7651" width="11.42578125" style="23"/>
    <col min="7652" max="7652" width="22.5703125" style="23" customWidth="1"/>
    <col min="7653" max="7653" width="14" style="23" customWidth="1"/>
    <col min="7654" max="7654" width="1.7109375" style="23" customWidth="1"/>
    <col min="7655" max="7899" width="11.42578125" style="23"/>
    <col min="7900" max="7900" width="4.42578125" style="23" customWidth="1"/>
    <col min="7901" max="7901" width="11.42578125" style="23"/>
    <col min="7902" max="7902" width="17.5703125" style="23" customWidth="1"/>
    <col min="7903" max="7903" width="11.5703125" style="23" customWidth="1"/>
    <col min="7904" max="7907" width="11.42578125" style="23"/>
    <col min="7908" max="7908" width="22.5703125" style="23" customWidth="1"/>
    <col min="7909" max="7909" width="14" style="23" customWidth="1"/>
    <col min="7910" max="7910" width="1.7109375" style="23" customWidth="1"/>
    <col min="7911" max="8155" width="11.42578125" style="23"/>
    <col min="8156" max="8156" width="4.42578125" style="23" customWidth="1"/>
    <col min="8157" max="8157" width="11.42578125" style="23"/>
    <col min="8158" max="8158" width="17.5703125" style="23" customWidth="1"/>
    <col min="8159" max="8159" width="11.5703125" style="23" customWidth="1"/>
    <col min="8160" max="8163" width="11.42578125" style="23"/>
    <col min="8164" max="8164" width="22.5703125" style="23" customWidth="1"/>
    <col min="8165" max="8165" width="14" style="23" customWidth="1"/>
    <col min="8166" max="8166" width="1.7109375" style="23" customWidth="1"/>
    <col min="8167" max="8411" width="11.42578125" style="23"/>
    <col min="8412" max="8412" width="4.42578125" style="23" customWidth="1"/>
    <col min="8413" max="8413" width="11.42578125" style="23"/>
    <col min="8414" max="8414" width="17.5703125" style="23" customWidth="1"/>
    <col min="8415" max="8415" width="11.5703125" style="23" customWidth="1"/>
    <col min="8416" max="8419" width="11.42578125" style="23"/>
    <col min="8420" max="8420" width="22.5703125" style="23" customWidth="1"/>
    <col min="8421" max="8421" width="14" style="23" customWidth="1"/>
    <col min="8422" max="8422" width="1.7109375" style="23" customWidth="1"/>
    <col min="8423" max="8667" width="11.42578125" style="23"/>
    <col min="8668" max="8668" width="4.42578125" style="23" customWidth="1"/>
    <col min="8669" max="8669" width="11.42578125" style="23"/>
    <col min="8670" max="8670" width="17.5703125" style="23" customWidth="1"/>
    <col min="8671" max="8671" width="11.5703125" style="23" customWidth="1"/>
    <col min="8672" max="8675" width="11.42578125" style="23"/>
    <col min="8676" max="8676" width="22.5703125" style="23" customWidth="1"/>
    <col min="8677" max="8677" width="14" style="23" customWidth="1"/>
    <col min="8678" max="8678" width="1.7109375" style="23" customWidth="1"/>
    <col min="8679" max="8923" width="11.42578125" style="23"/>
    <col min="8924" max="8924" width="4.42578125" style="23" customWidth="1"/>
    <col min="8925" max="8925" width="11.42578125" style="23"/>
    <col min="8926" max="8926" width="17.5703125" style="23" customWidth="1"/>
    <col min="8927" max="8927" width="11.5703125" style="23" customWidth="1"/>
    <col min="8928" max="8931" width="11.42578125" style="23"/>
    <col min="8932" max="8932" width="22.5703125" style="23" customWidth="1"/>
    <col min="8933" max="8933" width="14" style="23" customWidth="1"/>
    <col min="8934" max="8934" width="1.7109375" style="23" customWidth="1"/>
    <col min="8935" max="9179" width="11.42578125" style="23"/>
    <col min="9180" max="9180" width="4.42578125" style="23" customWidth="1"/>
    <col min="9181" max="9181" width="11.42578125" style="23"/>
    <col min="9182" max="9182" width="17.5703125" style="23" customWidth="1"/>
    <col min="9183" max="9183" width="11.5703125" style="23" customWidth="1"/>
    <col min="9184" max="9187" width="11.42578125" style="23"/>
    <col min="9188" max="9188" width="22.5703125" style="23" customWidth="1"/>
    <col min="9189" max="9189" width="14" style="23" customWidth="1"/>
    <col min="9190" max="9190" width="1.7109375" style="23" customWidth="1"/>
    <col min="9191" max="9435" width="11.42578125" style="23"/>
    <col min="9436" max="9436" width="4.42578125" style="23" customWidth="1"/>
    <col min="9437" max="9437" width="11.42578125" style="23"/>
    <col min="9438" max="9438" width="17.5703125" style="23" customWidth="1"/>
    <col min="9439" max="9439" width="11.5703125" style="23" customWidth="1"/>
    <col min="9440" max="9443" width="11.42578125" style="23"/>
    <col min="9444" max="9444" width="22.5703125" style="23" customWidth="1"/>
    <col min="9445" max="9445" width="14" style="23" customWidth="1"/>
    <col min="9446" max="9446" width="1.7109375" style="23" customWidth="1"/>
    <col min="9447" max="9691" width="11.42578125" style="23"/>
    <col min="9692" max="9692" width="4.42578125" style="23" customWidth="1"/>
    <col min="9693" max="9693" width="11.42578125" style="23"/>
    <col min="9694" max="9694" width="17.5703125" style="23" customWidth="1"/>
    <col min="9695" max="9695" width="11.5703125" style="23" customWidth="1"/>
    <col min="9696" max="9699" width="11.42578125" style="23"/>
    <col min="9700" max="9700" width="22.5703125" style="23" customWidth="1"/>
    <col min="9701" max="9701" width="14" style="23" customWidth="1"/>
    <col min="9702" max="9702" width="1.7109375" style="23" customWidth="1"/>
    <col min="9703" max="9947" width="11.42578125" style="23"/>
    <col min="9948" max="9948" width="4.42578125" style="23" customWidth="1"/>
    <col min="9949" max="9949" width="11.42578125" style="23"/>
    <col min="9950" max="9950" width="17.5703125" style="23" customWidth="1"/>
    <col min="9951" max="9951" width="11.5703125" style="23" customWidth="1"/>
    <col min="9952" max="9955" width="11.42578125" style="23"/>
    <col min="9956" max="9956" width="22.5703125" style="23" customWidth="1"/>
    <col min="9957" max="9957" width="14" style="23" customWidth="1"/>
    <col min="9958" max="9958" width="1.7109375" style="23" customWidth="1"/>
    <col min="9959" max="10203" width="11.42578125" style="23"/>
    <col min="10204" max="10204" width="4.42578125" style="23" customWidth="1"/>
    <col min="10205" max="10205" width="11.42578125" style="23"/>
    <col min="10206" max="10206" width="17.5703125" style="23" customWidth="1"/>
    <col min="10207" max="10207" width="11.5703125" style="23" customWidth="1"/>
    <col min="10208" max="10211" width="11.42578125" style="23"/>
    <col min="10212" max="10212" width="22.5703125" style="23" customWidth="1"/>
    <col min="10213" max="10213" width="14" style="23" customWidth="1"/>
    <col min="10214" max="10214" width="1.7109375" style="23" customWidth="1"/>
    <col min="10215" max="10459" width="11.42578125" style="23"/>
    <col min="10460" max="10460" width="4.42578125" style="23" customWidth="1"/>
    <col min="10461" max="10461" width="11.42578125" style="23"/>
    <col min="10462" max="10462" width="17.5703125" style="23" customWidth="1"/>
    <col min="10463" max="10463" width="11.5703125" style="23" customWidth="1"/>
    <col min="10464" max="10467" width="11.42578125" style="23"/>
    <col min="10468" max="10468" width="22.5703125" style="23" customWidth="1"/>
    <col min="10469" max="10469" width="14" style="23" customWidth="1"/>
    <col min="10470" max="10470" width="1.7109375" style="23" customWidth="1"/>
    <col min="10471" max="10715" width="11.42578125" style="23"/>
    <col min="10716" max="10716" width="4.42578125" style="23" customWidth="1"/>
    <col min="10717" max="10717" width="11.42578125" style="23"/>
    <col min="10718" max="10718" width="17.5703125" style="23" customWidth="1"/>
    <col min="10719" max="10719" width="11.5703125" style="23" customWidth="1"/>
    <col min="10720" max="10723" width="11.42578125" style="23"/>
    <col min="10724" max="10724" width="22.5703125" style="23" customWidth="1"/>
    <col min="10725" max="10725" width="14" style="23" customWidth="1"/>
    <col min="10726" max="10726" width="1.7109375" style="23" customWidth="1"/>
    <col min="10727" max="10971" width="11.42578125" style="23"/>
    <col min="10972" max="10972" width="4.42578125" style="23" customWidth="1"/>
    <col min="10973" max="10973" width="11.42578125" style="23"/>
    <col min="10974" max="10974" width="17.5703125" style="23" customWidth="1"/>
    <col min="10975" max="10975" width="11.5703125" style="23" customWidth="1"/>
    <col min="10976" max="10979" width="11.42578125" style="23"/>
    <col min="10980" max="10980" width="22.5703125" style="23" customWidth="1"/>
    <col min="10981" max="10981" width="14" style="23" customWidth="1"/>
    <col min="10982" max="10982" width="1.7109375" style="23" customWidth="1"/>
    <col min="10983" max="11227" width="11.42578125" style="23"/>
    <col min="11228" max="11228" width="4.42578125" style="23" customWidth="1"/>
    <col min="11229" max="11229" width="11.42578125" style="23"/>
    <col min="11230" max="11230" width="17.5703125" style="23" customWidth="1"/>
    <col min="11231" max="11231" width="11.5703125" style="23" customWidth="1"/>
    <col min="11232" max="11235" width="11.42578125" style="23"/>
    <col min="11236" max="11236" width="22.5703125" style="23" customWidth="1"/>
    <col min="11237" max="11237" width="14" style="23" customWidth="1"/>
    <col min="11238" max="11238" width="1.7109375" style="23" customWidth="1"/>
    <col min="11239" max="11483" width="11.42578125" style="23"/>
    <col min="11484" max="11484" width="4.42578125" style="23" customWidth="1"/>
    <col min="11485" max="11485" width="11.42578125" style="23"/>
    <col min="11486" max="11486" width="17.5703125" style="23" customWidth="1"/>
    <col min="11487" max="11487" width="11.5703125" style="23" customWidth="1"/>
    <col min="11488" max="11491" width="11.42578125" style="23"/>
    <col min="11492" max="11492" width="22.5703125" style="23" customWidth="1"/>
    <col min="11493" max="11493" width="14" style="23" customWidth="1"/>
    <col min="11494" max="11494" width="1.7109375" style="23" customWidth="1"/>
    <col min="11495" max="11739" width="11.42578125" style="23"/>
    <col min="11740" max="11740" width="4.42578125" style="23" customWidth="1"/>
    <col min="11741" max="11741" width="11.42578125" style="23"/>
    <col min="11742" max="11742" width="17.5703125" style="23" customWidth="1"/>
    <col min="11743" max="11743" width="11.5703125" style="23" customWidth="1"/>
    <col min="11744" max="11747" width="11.42578125" style="23"/>
    <col min="11748" max="11748" width="22.5703125" style="23" customWidth="1"/>
    <col min="11749" max="11749" width="14" style="23" customWidth="1"/>
    <col min="11750" max="11750" width="1.7109375" style="23" customWidth="1"/>
    <col min="11751" max="11995" width="11.42578125" style="23"/>
    <col min="11996" max="11996" width="4.42578125" style="23" customWidth="1"/>
    <col min="11997" max="11997" width="11.42578125" style="23"/>
    <col min="11998" max="11998" width="17.5703125" style="23" customWidth="1"/>
    <col min="11999" max="11999" width="11.5703125" style="23" customWidth="1"/>
    <col min="12000" max="12003" width="11.42578125" style="23"/>
    <col min="12004" max="12004" width="22.5703125" style="23" customWidth="1"/>
    <col min="12005" max="12005" width="14" style="23" customWidth="1"/>
    <col min="12006" max="12006" width="1.7109375" style="23" customWidth="1"/>
    <col min="12007" max="12251" width="11.42578125" style="23"/>
    <col min="12252" max="12252" width="4.42578125" style="23" customWidth="1"/>
    <col min="12253" max="12253" width="11.42578125" style="23"/>
    <col min="12254" max="12254" width="17.5703125" style="23" customWidth="1"/>
    <col min="12255" max="12255" width="11.5703125" style="23" customWidth="1"/>
    <col min="12256" max="12259" width="11.42578125" style="23"/>
    <col min="12260" max="12260" width="22.5703125" style="23" customWidth="1"/>
    <col min="12261" max="12261" width="14" style="23" customWidth="1"/>
    <col min="12262" max="12262" width="1.7109375" style="23" customWidth="1"/>
    <col min="12263" max="12507" width="11.42578125" style="23"/>
    <col min="12508" max="12508" width="4.42578125" style="23" customWidth="1"/>
    <col min="12509" max="12509" width="11.42578125" style="23"/>
    <col min="12510" max="12510" width="17.5703125" style="23" customWidth="1"/>
    <col min="12511" max="12511" width="11.5703125" style="23" customWidth="1"/>
    <col min="12512" max="12515" width="11.42578125" style="23"/>
    <col min="12516" max="12516" width="22.5703125" style="23" customWidth="1"/>
    <col min="12517" max="12517" width="14" style="23" customWidth="1"/>
    <col min="12518" max="12518" width="1.7109375" style="23" customWidth="1"/>
    <col min="12519" max="12763" width="11.42578125" style="23"/>
    <col min="12764" max="12764" width="4.42578125" style="23" customWidth="1"/>
    <col min="12765" max="12765" width="11.42578125" style="23"/>
    <col min="12766" max="12766" width="17.5703125" style="23" customWidth="1"/>
    <col min="12767" max="12767" width="11.5703125" style="23" customWidth="1"/>
    <col min="12768" max="12771" width="11.42578125" style="23"/>
    <col min="12772" max="12772" width="22.5703125" style="23" customWidth="1"/>
    <col min="12773" max="12773" width="14" style="23" customWidth="1"/>
    <col min="12774" max="12774" width="1.7109375" style="23" customWidth="1"/>
    <col min="12775" max="13019" width="11.42578125" style="23"/>
    <col min="13020" max="13020" width="4.42578125" style="23" customWidth="1"/>
    <col min="13021" max="13021" width="11.42578125" style="23"/>
    <col min="13022" max="13022" width="17.5703125" style="23" customWidth="1"/>
    <col min="13023" max="13023" width="11.5703125" style="23" customWidth="1"/>
    <col min="13024" max="13027" width="11.42578125" style="23"/>
    <col min="13028" max="13028" width="22.5703125" style="23" customWidth="1"/>
    <col min="13029" max="13029" width="14" style="23" customWidth="1"/>
    <col min="13030" max="13030" width="1.7109375" style="23" customWidth="1"/>
    <col min="13031" max="13275" width="11.42578125" style="23"/>
    <col min="13276" max="13276" width="4.42578125" style="23" customWidth="1"/>
    <col min="13277" max="13277" width="11.42578125" style="23"/>
    <col min="13278" max="13278" width="17.5703125" style="23" customWidth="1"/>
    <col min="13279" max="13279" width="11.5703125" style="23" customWidth="1"/>
    <col min="13280" max="13283" width="11.42578125" style="23"/>
    <col min="13284" max="13284" width="22.5703125" style="23" customWidth="1"/>
    <col min="13285" max="13285" width="14" style="23" customWidth="1"/>
    <col min="13286" max="13286" width="1.7109375" style="23" customWidth="1"/>
    <col min="13287" max="13531" width="11.42578125" style="23"/>
    <col min="13532" max="13532" width="4.42578125" style="23" customWidth="1"/>
    <col min="13533" max="13533" width="11.42578125" style="23"/>
    <col min="13534" max="13534" width="17.5703125" style="23" customWidth="1"/>
    <col min="13535" max="13535" width="11.5703125" style="23" customWidth="1"/>
    <col min="13536" max="13539" width="11.42578125" style="23"/>
    <col min="13540" max="13540" width="22.5703125" style="23" customWidth="1"/>
    <col min="13541" max="13541" width="14" style="23" customWidth="1"/>
    <col min="13542" max="13542" width="1.7109375" style="23" customWidth="1"/>
    <col min="13543" max="13787" width="11.42578125" style="23"/>
    <col min="13788" max="13788" width="4.42578125" style="23" customWidth="1"/>
    <col min="13789" max="13789" width="11.42578125" style="23"/>
    <col min="13790" max="13790" width="17.5703125" style="23" customWidth="1"/>
    <col min="13791" max="13791" width="11.5703125" style="23" customWidth="1"/>
    <col min="13792" max="13795" width="11.42578125" style="23"/>
    <col min="13796" max="13796" width="22.5703125" style="23" customWidth="1"/>
    <col min="13797" max="13797" width="14" style="23" customWidth="1"/>
    <col min="13798" max="13798" width="1.7109375" style="23" customWidth="1"/>
    <col min="13799" max="14043" width="11.42578125" style="23"/>
    <col min="14044" max="14044" width="4.42578125" style="23" customWidth="1"/>
    <col min="14045" max="14045" width="11.42578125" style="23"/>
    <col min="14046" max="14046" width="17.5703125" style="23" customWidth="1"/>
    <col min="14047" max="14047" width="11.5703125" style="23" customWidth="1"/>
    <col min="14048" max="14051" width="11.42578125" style="23"/>
    <col min="14052" max="14052" width="22.5703125" style="23" customWidth="1"/>
    <col min="14053" max="14053" width="14" style="23" customWidth="1"/>
    <col min="14054" max="14054" width="1.7109375" style="23" customWidth="1"/>
    <col min="14055" max="14299" width="11.42578125" style="23"/>
    <col min="14300" max="14300" width="4.42578125" style="23" customWidth="1"/>
    <col min="14301" max="14301" width="11.42578125" style="23"/>
    <col min="14302" max="14302" width="17.5703125" style="23" customWidth="1"/>
    <col min="14303" max="14303" width="11.5703125" style="23" customWidth="1"/>
    <col min="14304" max="14307" width="11.42578125" style="23"/>
    <col min="14308" max="14308" width="22.5703125" style="23" customWidth="1"/>
    <col min="14309" max="14309" width="14" style="23" customWidth="1"/>
    <col min="14310" max="14310" width="1.7109375" style="23" customWidth="1"/>
    <col min="14311" max="14555" width="11.42578125" style="23"/>
    <col min="14556" max="14556" width="4.42578125" style="23" customWidth="1"/>
    <col min="14557" max="14557" width="11.42578125" style="23"/>
    <col min="14558" max="14558" width="17.5703125" style="23" customWidth="1"/>
    <col min="14559" max="14559" width="11.5703125" style="23" customWidth="1"/>
    <col min="14560" max="14563" width="11.42578125" style="23"/>
    <col min="14564" max="14564" width="22.5703125" style="23" customWidth="1"/>
    <col min="14565" max="14565" width="14" style="23" customWidth="1"/>
    <col min="14566" max="14566" width="1.7109375" style="23" customWidth="1"/>
    <col min="14567" max="14811" width="11.42578125" style="23"/>
    <col min="14812" max="14812" width="4.42578125" style="23" customWidth="1"/>
    <col min="14813" max="14813" width="11.42578125" style="23"/>
    <col min="14814" max="14814" width="17.5703125" style="23" customWidth="1"/>
    <col min="14815" max="14815" width="11.5703125" style="23" customWidth="1"/>
    <col min="14816" max="14819" width="11.42578125" style="23"/>
    <col min="14820" max="14820" width="22.5703125" style="23" customWidth="1"/>
    <col min="14821" max="14821" width="14" style="23" customWidth="1"/>
    <col min="14822" max="14822" width="1.7109375" style="23" customWidth="1"/>
    <col min="14823" max="15067" width="11.42578125" style="23"/>
    <col min="15068" max="15068" width="4.42578125" style="23" customWidth="1"/>
    <col min="15069" max="15069" width="11.42578125" style="23"/>
    <col min="15070" max="15070" width="17.5703125" style="23" customWidth="1"/>
    <col min="15071" max="15071" width="11.5703125" style="23" customWidth="1"/>
    <col min="15072" max="15075" width="11.42578125" style="23"/>
    <col min="15076" max="15076" width="22.5703125" style="23" customWidth="1"/>
    <col min="15077" max="15077" width="14" style="23" customWidth="1"/>
    <col min="15078" max="15078" width="1.7109375" style="23" customWidth="1"/>
    <col min="15079" max="15323" width="11.42578125" style="23"/>
    <col min="15324" max="15324" width="4.42578125" style="23" customWidth="1"/>
    <col min="15325" max="15325" width="11.42578125" style="23"/>
    <col min="15326" max="15326" width="17.5703125" style="23" customWidth="1"/>
    <col min="15327" max="15327" width="11.5703125" style="23" customWidth="1"/>
    <col min="15328" max="15331" width="11.42578125" style="23"/>
    <col min="15332" max="15332" width="22.5703125" style="23" customWidth="1"/>
    <col min="15333" max="15333" width="14" style="23" customWidth="1"/>
    <col min="15334" max="15334" width="1.7109375" style="23" customWidth="1"/>
    <col min="15335" max="15579" width="11.42578125" style="23"/>
    <col min="15580" max="15580" width="4.42578125" style="23" customWidth="1"/>
    <col min="15581" max="15581" width="11.42578125" style="23"/>
    <col min="15582" max="15582" width="17.5703125" style="23" customWidth="1"/>
    <col min="15583" max="15583" width="11.5703125" style="23" customWidth="1"/>
    <col min="15584" max="15587" width="11.42578125" style="23"/>
    <col min="15588" max="15588" width="22.5703125" style="23" customWidth="1"/>
    <col min="15589" max="15589" width="14" style="23" customWidth="1"/>
    <col min="15590" max="15590" width="1.7109375" style="23" customWidth="1"/>
    <col min="15591" max="15835" width="11.42578125" style="23"/>
    <col min="15836" max="15836" width="4.42578125" style="23" customWidth="1"/>
    <col min="15837" max="15837" width="11.42578125" style="23"/>
    <col min="15838" max="15838" width="17.5703125" style="23" customWidth="1"/>
    <col min="15839" max="15839" width="11.5703125" style="23" customWidth="1"/>
    <col min="15840" max="15843" width="11.42578125" style="23"/>
    <col min="15844" max="15844" width="22.5703125" style="23" customWidth="1"/>
    <col min="15845" max="15845" width="14" style="23" customWidth="1"/>
    <col min="15846" max="15846" width="1.7109375" style="23" customWidth="1"/>
    <col min="15847" max="16091" width="11.42578125" style="23"/>
    <col min="16092" max="16092" width="4.42578125" style="23" customWidth="1"/>
    <col min="16093" max="16093" width="11.42578125" style="23"/>
    <col min="16094" max="16094" width="17.5703125" style="23" customWidth="1"/>
    <col min="16095" max="16095" width="11.5703125" style="23" customWidth="1"/>
    <col min="16096" max="16099" width="11.42578125" style="23"/>
    <col min="16100" max="16100" width="22.5703125" style="23" customWidth="1"/>
    <col min="16101" max="16101" width="14" style="23" customWidth="1"/>
    <col min="16102" max="16102" width="1.7109375" style="23" customWidth="1"/>
    <col min="16103" max="16384" width="11.42578125" style="23"/>
  </cols>
  <sheetData>
    <row r="1" spans="2:10" ht="18" customHeight="1" thickBot="1" x14ac:dyDescent="0.25"/>
    <row r="2" spans="2:10" ht="19.5" customHeight="1" x14ac:dyDescent="0.2">
      <c r="B2" s="24"/>
      <c r="C2" s="25"/>
      <c r="D2" s="26" t="s">
        <v>242</v>
      </c>
      <c r="E2" s="27"/>
      <c r="F2" s="27"/>
      <c r="G2" s="27"/>
      <c r="H2" s="27"/>
      <c r="I2" s="28"/>
      <c r="J2" s="29" t="s">
        <v>243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244</v>
      </c>
      <c r="E4" s="27"/>
      <c r="F4" s="27"/>
      <c r="G4" s="27"/>
      <c r="H4" s="27"/>
      <c r="I4" s="28"/>
      <c r="J4" s="29" t="s">
        <v>245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23" t="s">
        <v>246</v>
      </c>
      <c r="E10" s="44"/>
      <c r="J10" s="43"/>
    </row>
    <row r="11" spans="2:10" x14ac:dyDescent="0.2">
      <c r="B11" s="42"/>
      <c r="J11" s="43"/>
    </row>
    <row r="12" spans="2:10" x14ac:dyDescent="0.2">
      <c r="B12" s="42"/>
      <c r="C12" s="23" t="s">
        <v>264</v>
      </c>
      <c r="J12" s="43"/>
    </row>
    <row r="13" spans="2:10" x14ac:dyDescent="0.2">
      <c r="B13" s="42"/>
      <c r="C13" s="23" t="s">
        <v>263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261</v>
      </c>
      <c r="J15" s="43"/>
    </row>
    <row r="16" spans="2:10" x14ac:dyDescent="0.2">
      <c r="B16" s="42"/>
      <c r="C16" s="45"/>
      <c r="J16" s="43"/>
    </row>
    <row r="17" spans="2:10" x14ac:dyDescent="0.2">
      <c r="B17" s="42"/>
      <c r="C17" s="23" t="s">
        <v>262</v>
      </c>
      <c r="D17" s="44"/>
      <c r="H17" s="46" t="s">
        <v>247</v>
      </c>
      <c r="I17" s="46" t="s">
        <v>248</v>
      </c>
      <c r="J17" s="43"/>
    </row>
    <row r="18" spans="2:10" x14ac:dyDescent="0.2">
      <c r="B18" s="42"/>
      <c r="C18" s="47" t="s">
        <v>249</v>
      </c>
      <c r="D18" s="47"/>
      <c r="E18" s="47"/>
      <c r="F18" s="47"/>
      <c r="H18" s="64">
        <v>77</v>
      </c>
      <c r="I18" s="48">
        <v>75508447</v>
      </c>
      <c r="J18" s="43"/>
    </row>
    <row r="19" spans="2:10" x14ac:dyDescent="0.2">
      <c r="B19" s="42"/>
      <c r="C19" s="23" t="s">
        <v>250</v>
      </c>
      <c r="H19" s="49"/>
      <c r="I19" s="50">
        <v>0</v>
      </c>
      <c r="J19" s="43"/>
    </row>
    <row r="20" spans="2:10" x14ac:dyDescent="0.2">
      <c r="B20" s="42"/>
      <c r="C20" s="23" t="s">
        <v>251</v>
      </c>
      <c r="H20" s="49">
        <v>2</v>
      </c>
      <c r="I20" s="50">
        <v>11371252</v>
      </c>
      <c r="J20" s="43"/>
    </row>
    <row r="21" spans="2:10" x14ac:dyDescent="0.2">
      <c r="B21" s="42"/>
      <c r="C21" s="23" t="s">
        <v>252</v>
      </c>
      <c r="H21" s="49">
        <v>3</v>
      </c>
      <c r="I21" s="50">
        <v>7827985</v>
      </c>
      <c r="J21" s="43"/>
    </row>
    <row r="22" spans="2:10" x14ac:dyDescent="0.2">
      <c r="B22" s="42"/>
      <c r="C22" s="23" t="s">
        <v>253</v>
      </c>
      <c r="H22" s="49"/>
      <c r="I22" s="50">
        <v>0</v>
      </c>
      <c r="J22" s="43"/>
    </row>
    <row r="23" spans="2:10" x14ac:dyDescent="0.2">
      <c r="B23" s="42"/>
      <c r="C23" s="23" t="s">
        <v>254</v>
      </c>
      <c r="H23" s="49"/>
      <c r="I23" s="50">
        <v>0</v>
      </c>
      <c r="J23" s="43"/>
    </row>
    <row r="24" spans="2:10" x14ac:dyDescent="0.2">
      <c r="B24" s="42"/>
      <c r="C24" s="23" t="s">
        <v>255</v>
      </c>
      <c r="H24" s="51"/>
      <c r="I24" s="52">
        <v>0</v>
      </c>
      <c r="J24" s="43"/>
    </row>
    <row r="25" spans="2:10" x14ac:dyDescent="0.2">
      <c r="B25" s="42"/>
      <c r="C25" s="47" t="s">
        <v>256</v>
      </c>
      <c r="D25" s="47"/>
      <c r="E25" s="47"/>
      <c r="F25" s="47"/>
      <c r="H25" s="53">
        <f>SUM(H19:H24)</f>
        <v>5</v>
      </c>
      <c r="I25" s="54">
        <f>(I19+I20+I21+I22+I23+I24)</f>
        <v>19199237</v>
      </c>
      <c r="J25" s="43"/>
    </row>
    <row r="26" spans="2:10" x14ac:dyDescent="0.2">
      <c r="B26" s="42"/>
      <c r="C26" s="23" t="s">
        <v>257</v>
      </c>
      <c r="H26" s="49">
        <v>67</v>
      </c>
      <c r="I26" s="50">
        <v>49576076</v>
      </c>
      <c r="J26" s="43"/>
    </row>
    <row r="27" spans="2:10" x14ac:dyDescent="0.2">
      <c r="B27" s="42"/>
      <c r="C27" s="23" t="s">
        <v>231</v>
      </c>
      <c r="H27" s="49">
        <v>5</v>
      </c>
      <c r="I27" s="50">
        <v>6733134</v>
      </c>
      <c r="J27" s="43"/>
    </row>
    <row r="28" spans="2:10" ht="12.75" customHeight="1" thickBot="1" x14ac:dyDescent="0.25">
      <c r="B28" s="42"/>
      <c r="C28" s="23" t="s">
        <v>265</v>
      </c>
      <c r="H28" s="55">
        <v>2</v>
      </c>
      <c r="I28" s="56">
        <v>433988</v>
      </c>
      <c r="J28" s="43"/>
    </row>
    <row r="29" spans="2:10" x14ac:dyDescent="0.2">
      <c r="B29" s="42"/>
      <c r="C29" s="47" t="s">
        <v>258</v>
      </c>
      <c r="D29" s="47"/>
      <c r="E29" s="47"/>
      <c r="F29" s="47"/>
      <c r="H29" s="49">
        <f>H26+H27</f>
        <v>72</v>
      </c>
      <c r="I29" s="54">
        <f>I26+I27</f>
        <v>56309210</v>
      </c>
      <c r="J29" s="43"/>
    </row>
    <row r="30" spans="2:10" ht="13.5" thickBot="1" x14ac:dyDescent="0.25">
      <c r="B30" s="42"/>
      <c r="C30" s="47" t="s">
        <v>259</v>
      </c>
      <c r="D30" s="47"/>
      <c r="H30" s="57">
        <f>(H25+H29)</f>
        <v>77</v>
      </c>
      <c r="I30" s="58">
        <v>75508447</v>
      </c>
      <c r="J30" s="43"/>
    </row>
    <row r="31" spans="2:10" ht="13.5" thickTop="1" x14ac:dyDescent="0.2">
      <c r="B31" s="42"/>
      <c r="C31" s="47"/>
      <c r="D31" s="47"/>
      <c r="H31" s="59"/>
      <c r="I31" s="50"/>
      <c r="J31" s="43"/>
    </row>
    <row r="32" spans="2:10" x14ac:dyDescent="0.2">
      <c r="B32" s="42"/>
      <c r="G32" s="59"/>
      <c r="H32" s="59"/>
      <c r="I32" s="59"/>
      <c r="J32" s="43"/>
    </row>
    <row r="33" spans="2:10" x14ac:dyDescent="0.2">
      <c r="B33" s="42"/>
      <c r="G33" s="59"/>
      <c r="H33" s="59"/>
      <c r="I33" s="59"/>
      <c r="J33" s="43"/>
    </row>
    <row r="34" spans="2:10" x14ac:dyDescent="0.2">
      <c r="B34" s="42"/>
      <c r="G34" s="59"/>
      <c r="H34" s="59"/>
      <c r="I34" s="59"/>
      <c r="J34" s="43"/>
    </row>
    <row r="35" spans="2:10" ht="13.5" thickBot="1" x14ac:dyDescent="0.25">
      <c r="B35" s="42"/>
      <c r="C35" s="60"/>
      <c r="D35" s="60"/>
      <c r="G35" s="60" t="s">
        <v>266</v>
      </c>
      <c r="H35" s="60"/>
      <c r="I35" s="59"/>
      <c r="J35" s="43"/>
    </row>
    <row r="36" spans="2:10" x14ac:dyDescent="0.2">
      <c r="B36" s="42"/>
      <c r="C36" s="59" t="s">
        <v>260</v>
      </c>
      <c r="D36" s="59"/>
      <c r="G36" s="59" t="s">
        <v>267</v>
      </c>
      <c r="H36" s="59"/>
      <c r="I36" s="59"/>
      <c r="J36" s="43"/>
    </row>
    <row r="37" spans="2:10" x14ac:dyDescent="0.2">
      <c r="B37" s="42"/>
      <c r="G37" s="59"/>
      <c r="H37" s="59"/>
      <c r="I37" s="59"/>
      <c r="J37" s="43"/>
    </row>
    <row r="38" spans="2:10" x14ac:dyDescent="0.2">
      <c r="B38" s="42"/>
      <c r="G38" s="59"/>
      <c r="H38" s="59"/>
      <c r="I38" s="59"/>
      <c r="J38" s="43"/>
    </row>
    <row r="39" spans="2:10" ht="18.75" customHeight="1" thickBot="1" x14ac:dyDescent="0.25">
      <c r="B39" s="61"/>
      <c r="C39" s="62"/>
      <c r="D39" s="62"/>
      <c r="E39" s="62"/>
      <c r="F39" s="62"/>
      <c r="G39" s="60"/>
      <c r="H39" s="60"/>
      <c r="I39" s="60"/>
      <c r="J39" s="6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FINANCIERO</dc:creator>
  <cp:lastModifiedBy>Natalia Elena Granados Oviedo</cp:lastModifiedBy>
  <dcterms:created xsi:type="dcterms:W3CDTF">2023-02-17T21:47:25Z</dcterms:created>
  <dcterms:modified xsi:type="dcterms:W3CDTF">2023-03-02T19:44:07Z</dcterms:modified>
</cp:coreProperties>
</file>