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8800" windowHeight="12330" firstSheet="2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FACTURA'!$A$2:$AU$35</definedName>
  </definedNames>
  <calcPr calcId="152511"/>
  <pivotCaches>
    <pivotCache cacheId="15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  <c r="AR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<sst xmlns="http://schemas.openxmlformats.org/spreadsheetml/2006/main" count="646" uniqueCount="234">
  <si>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</si>
  <si>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</si>
  <si>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</si>
  <si>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</si>
  <si>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</si>
  <si>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</si>
  <si>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</si>
  <si>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</si>
  <si>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</si>
  <si>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</si>
  <si>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</si>
  <si>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SUBRED INTEGRADA DE SERVICIOS DE SALUD CENTRO ORIENTE E.S.E.
900959051-7
</t>
  </si>
  <si>
    <t>900.959.051-7</t>
  </si>
  <si>
    <t>SCO0000</t>
  </si>
  <si>
    <t>SSCO000</t>
  </si>
  <si>
    <t>SCO000</t>
  </si>
  <si>
    <t>30/12/2016 4:19:03 p. m.</t>
  </si>
  <si>
    <t>27/02/2017 6:51:13 p. m.</t>
  </si>
  <si>
    <t>14/03/2017 10:53:42 a. m.</t>
  </si>
  <si>
    <t>3/10/2017 12:20:09 p. m.</t>
  </si>
  <si>
    <t>17/10/2017 3:15:51 p. m.</t>
  </si>
  <si>
    <t>18/03/2018 12:33:30 a. m.</t>
  </si>
  <si>
    <t>6/04/2021 12:04:13 p. m.</t>
  </si>
  <si>
    <t>8/04/2021 10:59:35 a. m.</t>
  </si>
  <si>
    <t>9/04/2021 8:13:51 a. m.</t>
  </si>
  <si>
    <t>15/04/2021 12:59:26 p. m.</t>
  </si>
  <si>
    <t>17/04/2021 5:52:44 p. m.</t>
  </si>
  <si>
    <t>17/04/2021 5:55:34 p. m.</t>
  </si>
  <si>
    <t>28/04/2021 9:57:36 a. m.</t>
  </si>
  <si>
    <t>25/06/2021 5:39:30 a. m.</t>
  </si>
  <si>
    <t>24/11/2021 2:49:09 a. m.</t>
  </si>
  <si>
    <t>16/04/2022 12:35:51 p. m.</t>
  </si>
  <si>
    <t>8/08/2022 11:22:40 a. m.</t>
  </si>
  <si>
    <t>20/08/2022 10:23:28 a. m.</t>
  </si>
  <si>
    <t>17/01/2023 1:52:01 p. m.</t>
  </si>
  <si>
    <t>14/06/2023 3:59:13 p. m.</t>
  </si>
  <si>
    <t>14/06/2023 4:07:40 p. m.</t>
  </si>
  <si>
    <t>14/06/2023 4:12:54 p. m.</t>
  </si>
  <si>
    <t>14/06/2023 4:21:57 p. m.</t>
  </si>
  <si>
    <t>14/06/2023 4:36:18 p. m.</t>
  </si>
  <si>
    <t>14/06/2023 4:41:46 p. m.</t>
  </si>
  <si>
    <t>14/06/2023 4:45:18 p. m.</t>
  </si>
  <si>
    <t>14/06/2023 4:49:36 p. m.</t>
  </si>
  <si>
    <t>14/06/2023 5:00:43 p. m.</t>
  </si>
  <si>
    <t>21/06/2023 2:50:45 p. m.</t>
  </si>
  <si>
    <t>21/06/2023 2:53:26 p. m.</t>
  </si>
  <si>
    <t>21/06/2023 2:57:25 p. m.</t>
  </si>
  <si>
    <t>22/06/2023 1:20:49 p. m.</t>
  </si>
  <si>
    <t>22/06/2023 1:33:56 p. m.</t>
  </si>
  <si>
    <t>2/05/2017 12:00:00 a. m.</t>
  </si>
  <si>
    <t>1/08/2017 12:00:00 a. m.</t>
  </si>
  <si>
    <t>1/06/2018 12:00:00 a. m.</t>
  </si>
  <si>
    <t>12/04/2018 12:00:00 a. m.</t>
  </si>
  <si>
    <t>19/07/2021 12:00:00 a. m.</t>
  </si>
  <si>
    <t>6/07/2021 12:00:00 a. m.</t>
  </si>
  <si>
    <t>10/02/2022 12:00:00 a. m.</t>
  </si>
  <si>
    <t>19/05/2022 12:00:00 a. m.</t>
  </si>
  <si>
    <t>18/01/2023 12:00:00 a. m.</t>
  </si>
  <si>
    <t>Bogota</t>
  </si>
  <si>
    <t>Evento</t>
  </si>
  <si>
    <t>COVID</t>
  </si>
  <si>
    <t>PENDIENTE POR RADICAR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</si>
  <si>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</si>
  <si>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</si>
  <si>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</si>
  <si>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</si>
  <si>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</si>
  <si>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</si>
  <si>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</si>
  <si>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</si>
  <si>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</si>
  <si>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</si>
  <si>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</si>
  <si>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</si>
  <si>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</si>
  <si>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ESTADO EPS 28/06/2023</t>
  </si>
  <si>
    <t>POR PAGAR SAP</t>
  </si>
  <si>
    <t>DOCUMENTO CONTABLE</t>
  </si>
  <si>
    <t>FUERA DE CIERRE</t>
  </si>
  <si>
    <t>VALIDACION COVID</t>
  </si>
  <si>
    <t>VALOR_RADICADO_FACT</t>
  </si>
  <si>
    <t>VALOR_NOTA_CREDITO</t>
  </si>
  <si>
    <t>VALOR_NOTA_DEBITO</t>
  </si>
  <si>
    <t>VALOR_DESCCOMERCIAL</t>
  </si>
  <si>
    <t>VALOR_GLOSA_ACEPTDA</t>
  </si>
  <si>
    <t>VALIDACION VAGLO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</si>
  <si>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</si>
  <si>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</si>
  <si>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</si>
  <si>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</si>
  <si>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</si>
  <si>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</si>
  <si>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</si>
  <si>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</si>
  <si>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</si>
  <si>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</si>
  <si>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</si>
  <si>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</si>
  <si>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</si>
  <si>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</si>
  <si>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</si>
  <si>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</si>
  <si>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</si>
  <si>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</si>
  <si>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</si>
  <si>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</si>
  <si>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</si>
  <si>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</si>
  <si>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</si>
  <si>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 xml:space="preserve">SUBRED INTEGRADA DE SERVICIOS DE SALUD CENTRO ORIENTE E.S.E. 900959051-7 </t>
  </si>
  <si>
    <t>SCO</t>
  </si>
  <si>
    <t>SCO_633788</t>
  </si>
  <si>
    <t>900959051_SCO_633788</t>
  </si>
  <si>
    <t>A)Factura no radicada en ERP</t>
  </si>
  <si>
    <t>no_cruza</t>
  </si>
  <si>
    <t>SI</t>
  </si>
  <si>
    <t>NULL</t>
  </si>
  <si>
    <t>SCO_874196</t>
  </si>
  <si>
    <t>900959051_SCO_874196</t>
  </si>
  <si>
    <t>SCO_947496</t>
  </si>
  <si>
    <t>900959051_SCO_947496</t>
  </si>
  <si>
    <t>SCO_1891329</t>
  </si>
  <si>
    <t>900959051_SCO_1891329</t>
  </si>
  <si>
    <t>SCO_1959001</t>
  </si>
  <si>
    <t>900959051_SCO_1959001</t>
  </si>
  <si>
    <t>SSCO</t>
  </si>
  <si>
    <t>SSCO_7045945</t>
  </si>
  <si>
    <t>900959051_SSCO_7045945</t>
  </si>
  <si>
    <t>SSCO_7046576</t>
  </si>
  <si>
    <t>900959051_SSCO_7046576</t>
  </si>
  <si>
    <t>SSCO_7046863</t>
  </si>
  <si>
    <t>900959051_SSCO_7046863</t>
  </si>
  <si>
    <t>SSCO_7048648</t>
  </si>
  <si>
    <t>900959051_SSCO_7048648</t>
  </si>
  <si>
    <t>SSCO_7049333</t>
  </si>
  <si>
    <t>900959051_SSCO_7049333</t>
  </si>
  <si>
    <t>SSCO_7049336</t>
  </si>
  <si>
    <t>900959051_SSCO_7049336</t>
  </si>
  <si>
    <t>SSCO_7052289</t>
  </si>
  <si>
    <t>900959051_SSCO_7052289</t>
  </si>
  <si>
    <t>SSCO_7069158</t>
  </si>
  <si>
    <t>900959051_SSCO_7069158</t>
  </si>
  <si>
    <t>SSCO_7218809</t>
  </si>
  <si>
    <t>900959051_SSCO_7218809</t>
  </si>
  <si>
    <t>SSCO_7223389</t>
  </si>
  <si>
    <t>900959051_SSCO_7223389</t>
  </si>
  <si>
    <t>SSCO_7281872</t>
  </si>
  <si>
    <t>900959051_SSCO_7281872</t>
  </si>
  <si>
    <t>SSCO_7330875</t>
  </si>
  <si>
    <t>900959051_SSCO_7330875</t>
  </si>
  <si>
    <t>SSCO_7330880</t>
  </si>
  <si>
    <t>900959051_SSCO_7330880</t>
  </si>
  <si>
    <t>SSCO_7330884</t>
  </si>
  <si>
    <t>900959051_SSCO_7330884</t>
  </si>
  <si>
    <t>SSCO_7330891</t>
  </si>
  <si>
    <t>900959051_SSCO_7330891</t>
  </si>
  <si>
    <t>SSCO_7330899</t>
  </si>
  <si>
    <t>900959051_SSCO_7330899</t>
  </si>
  <si>
    <t>SSCO_7330901</t>
  </si>
  <si>
    <t>900959051_SSCO_7330901</t>
  </si>
  <si>
    <t>SSCO_7330907</t>
  </si>
  <si>
    <t>900959051_SSCO_7330907</t>
  </si>
  <si>
    <t>SSCO_7330910</t>
  </si>
  <si>
    <t>900959051_SSCO_7330910</t>
  </si>
  <si>
    <t>SSCO_7330916</t>
  </si>
  <si>
    <t>900959051_SSCO_7330916</t>
  </si>
  <si>
    <t>SSCO_7333005</t>
  </si>
  <si>
    <t>900959051_SSCO_7333005</t>
  </si>
  <si>
    <t>SSCO_7333008</t>
  </si>
  <si>
    <t>900959051_SSCO_7333008</t>
  </si>
  <si>
    <t>SSCO_7333010</t>
  </si>
  <si>
    <t>900959051_SSCO_7333010</t>
  </si>
  <si>
    <t>SSCO_7333331</t>
  </si>
  <si>
    <t>900959051_SSCO_7333331</t>
  </si>
  <si>
    <t>SSCO_7333334</t>
  </si>
  <si>
    <t>900959051_SSCO_7333334</t>
  </si>
  <si>
    <t>SCO_2673294</t>
  </si>
  <si>
    <t>900959051_SCO_2673294</t>
  </si>
  <si>
    <t>B)Factura sin saldo ERP</t>
  </si>
  <si>
    <t>OK</t>
  </si>
  <si>
    <t>SSCO_7118892</t>
  </si>
  <si>
    <t>900959051_SSCO_7118892</t>
  </si>
  <si>
    <t>SSCO_7172043</t>
  </si>
  <si>
    <t>900959051_SSCO_7172043</t>
  </si>
  <si>
    <t>C)Glosas total pendiente por respuesta de IPS</t>
  </si>
  <si>
    <t>DEVOLUCION</t>
  </si>
  <si>
    <t>AUTORIZACION:SE SOSTIENE DEVOLUCION. CORREO EMITIDO POR LA EPS DEL 07/04/2022 19:09 INDICA LOS CORROS PARA SOLICITUD DEAUTORIZACION DE URGENCIAS, DE EGRESO, Y LOS NUMERO TELEFONICOS PARA VALIDACION. UNA VEZ GESTIONADO PRESENTAR NUEVAMENTE.</t>
  </si>
  <si>
    <t>FACTURA NO RADICADA</t>
  </si>
  <si>
    <t>FACTURA DEVUELTA</t>
  </si>
  <si>
    <t>FACTURA CANCELADA</t>
  </si>
  <si>
    <t>04.05.2018</t>
  </si>
  <si>
    <t>31.05.2022</t>
  </si>
  <si>
    <t>Total general</t>
  </si>
  <si>
    <t xml:space="preserve"> TIPIFICACION</t>
  </si>
  <si>
    <t xml:space="preserve"> CANT FACT</t>
  </si>
  <si>
    <t xml:space="preserve"> SALDO FACT</t>
  </si>
  <si>
    <t>FOR-CSA-018</t>
  </si>
  <si>
    <t>HOJA 1 DE 2</t>
  </si>
  <si>
    <t>RESUMEN DE CARTERA REVISADA POR LA EPS</t>
  </si>
  <si>
    <t>VERSION 1</t>
  </si>
  <si>
    <t>Señores : SUBRED CENTRO ORIENTE</t>
  </si>
  <si>
    <t>NIT: 900959051</t>
  </si>
  <si>
    <t>Con Corte al dia :30/05/2023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</si>
  <si>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</si>
  <si>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</si>
  <si>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</si>
  <si>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</si>
  <si>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</si>
  <si>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</si>
  <si>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</si>
  <si>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</si>
  <si>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</si>
  <si>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</si>
  <si>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</si>
  <si>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</si>
  <si>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</si>
  <si>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</si>
  <si>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</si>
  <si>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</si>
  <si>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Subred Centro Oriente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</si>
  <si>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</si>
  <si>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</si>
  <si>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</si>
  <si>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</si>
  <si>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</si>
  <si>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</si>
  <si>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30/05/2023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</si>
  <si>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</si>
  <si>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</si>
  <si>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</si>
  <si>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</si>
  <si>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</si>
  <si>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SANTIAGO DE CALI ,JUNIO 28  DE 2023</t>
  </si>
  <si>
    <t>A continuacion me permito remitir nuestra respuesta al estado de cartera presentado en la fecha: 25/06/2023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</si>
</sst>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/>
    <xf numFmtId="0" fontId="0" fillId="2" borderId="1" xfId="0" applyFont="1" applyFill="1" applyBorder="1" applyAlignment="1">
      <alignment horizontal="center"/>
    </xf>
    <xf numFmtId="164" fontId="0" fillId="0" borderId="1" xfId="1" applyNumberFormat="1" applyFont="1" applyBorder="1"/>
    <xf numFmtId="0" fontId="0" fillId="0" borderId="1" xfId="0" applyFill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1" fontId="0" fillId="0" borderId="0" xfId="3" applyFont="1"/>
    <xf numFmtId="41" fontId="0" fillId="0" borderId="1" xfId="3" applyFont="1" applyBorder="1"/>
    <xf numFmtId="14" fontId="0" fillId="0" borderId="1" xfId="0" applyNumberFormat="1" applyBorder="1"/>
    <xf numFmtId="1" fontId="0" fillId="0" borderId="1" xfId="0" applyNumberForma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5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6" fontId="6" fillId="0" borderId="0" xfId="4" applyNumberFormat="1" applyFont="1" applyAlignment="1">
      <alignment horizontal="right"/>
    </xf>
    <xf numFmtId="165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6" fontId="6" fillId="0" borderId="9" xfId="4" applyNumberFormat="1" applyFont="1" applyBorder="1" applyAlignment="1">
      <alignment horizontal="right"/>
    </xf>
    <xf numFmtId="166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6" fontId="7" fillId="0" borderId="13" xfId="4" applyNumberFormat="1" applyFont="1" applyBorder="1" applyAlignment="1">
      <alignment horizontal="right"/>
    </xf>
    <xf numFmtId="166" fontId="6" fillId="0" borderId="0" xfId="4" applyNumberFormat="1" applyFont="1"/>
    <xf numFmtId="166" fontId="7" fillId="0" borderId="9" xfId="4" applyNumberFormat="1" applyFont="1" applyBorder="1"/>
    <xf numFmtId="166" fontId="6" fillId="0" borderId="9" xfId="4" applyNumberFormat="1" applyFont="1" applyBorder="1"/>
    <xf numFmtId="166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0" fontId="6" fillId="0" borderId="2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7" fillId="0" borderId="2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7" fillId="0" borderId="14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/>
    </xf>
    <xf numFmtId="167" fontId="6" fillId="0" borderId="0" xfId="4" applyNumberFormat="1" applyFont="1"/>
    <xf numFmtId="0" fontId="6" fillId="2" borderId="0" xfId="4" applyFont="1" applyFill="1"/>
    <xf numFmtId="168" fontId="7" fillId="0" borderId="0" xfId="2" applyNumberFormat="1" applyFont="1"/>
    <xf numFmtId="169" fontId="7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6" fillId="0" borderId="18" xfId="2" applyNumberFormat="1" applyFont="1" applyBorder="1" applyAlignment="1">
      <alignment horizontal="center"/>
    </xf>
    <xf numFmtId="169" fontId="6" fillId="0" borderId="18" xfId="2" applyNumberFormat="1" applyFont="1" applyBorder="1" applyAlignment="1">
      <alignment horizontal="right"/>
    </xf>
    <xf numFmtId="168" fontId="6" fillId="0" borderId="13" xfId="2" applyNumberFormat="1" applyFont="1" applyBorder="1" applyAlignment="1">
      <alignment horizontal="center"/>
    </xf>
    <xf numFmtId="169" fontId="6" fillId="0" borderId="13" xfId="2" applyNumberFormat="1" applyFont="1" applyBorder="1" applyAlignment="1">
      <alignment horizontal="right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5.528076736111" createdVersion="5" refreshedVersion="5" minRefreshableVersion="3" recordCount="33">
  <cacheSource type="worksheet">
    <worksheetSource ref="A2:AU35" sheet="ESTADO DE CADA FACTURA"/>
  </cacheSource>
  <cacheFields count="47">
    <cacheField name="NIT_IPS" numFmtId="0">
      <sharedItems containsSemiMixedTypes="0" containsString="0" containsNumber="1" containsInteger="1" minValue="900959051" maxValue="90095905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33788" maxValue="733333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673294" maxValue="7172043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7-05-02T00:00:00" maxDate="2023-06-23T00:00:00"/>
    </cacheField>
    <cacheField name="VALOR_FACT_IPS" numFmtId="41">
      <sharedItems containsSemiMixedTypes="0" containsString="0" containsNumber="1" containsInteger="1" minValue="13000" maxValue="4739373"/>
    </cacheField>
    <cacheField name="SALDO_FACT_IPS" numFmtId="41">
      <sharedItems containsSemiMixedTypes="0" containsString="0" containsNumber="1" containsInteger="1" minValue="9500" maxValue="4739373"/>
    </cacheField>
    <cacheField name="OBSERVACION_SASS" numFmtId="0">
      <sharedItems/>
    </cacheField>
    <cacheField name="ESTADO EPS 28/06/2023" numFmtId="0">
      <sharedItems count="3">
        <s v="FACTURA NO RADICADA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IDACION COVID" numFmtId="0">
      <sharedItems containsNonDate="0" containsString="0" containsBlank="1"/>
    </cacheField>
    <cacheField name="VALOR_RADICADO_FACT" numFmtId="0">
      <sharedItems containsSemiMixedTypes="0" containsString="0" containsNumber="1" containsInteger="1" minValue="0" maxValue="4739373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0">
      <sharedItems containsSemiMixedTypes="0" containsString="0" containsNumber="1" containsInteger="1" minValue="0" maxValue="0"/>
    </cacheField>
    <cacheField name="VALOR_GLOSA_ACEPTDA" numFmtId="0">
      <sharedItems containsSemiMixedTypes="0" containsString="0" containsNumber="1" containsInteger="1" minValue="0" maxValue="0"/>
    </cacheField>
    <cacheField name="VALIDACION VAGLO" numFmtId="41">
      <sharedItems containsBlank="1"/>
    </cacheField>
    <cacheField name="VALOR_GLOSA_DEVOLUCION" numFmtId="41">
      <sharedItems containsSemiMixedTypes="0" containsString="0" containsNumber="1" containsInteger="1" minValue="0" maxValue="4739373"/>
    </cacheField>
    <cacheField name="OBSERVACION_GLOSA_DEVOLUCION" numFmtId="0">
      <sharedItems containsBlank="1"/>
    </cacheField>
    <cacheField name="VALOR_CRUZADO_SASS" numFmtId="0">
      <sharedItems containsSemiMixedTypes="0" containsString="0" containsNumber="1" containsInteger="1" minValue="0" maxValue="749751"/>
    </cacheField>
    <cacheField name="SALDO_SASS" numFmtId="0">
      <sharedItems containsSemiMixedTypes="0" containsString="0" containsNumber="1" containsInteger="1" minValue="0" maxValue="4739373"/>
    </cacheField>
    <cacheField name="VALOR_CANCELADO_SAP" numFmtId="0">
      <sharedItems containsString="0" containsBlank="1" containsNumber="1" containsInteger="1" minValue="91500" maxValue="749751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0510366" maxValue="2201242783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3278516602249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7-05-02T00:00:00" maxDate="2023-06-2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80430" maxValue="21001231"/>
    </cacheField>
    <cacheField name="F_RAD_SASS" numFmtId="0">
      <sharedItems containsString="0" containsBlank="1" containsNumber="1" containsInteger="1" minValue="20180416" maxValue="20230313"/>
    </cacheField>
    <cacheField name="VALOR_REPORTADO_CRICULAR 030" numFmtId="0">
      <sharedItems containsSemiMixedTypes="0" containsString="0" containsNumber="1" containsInteger="1" minValue="0" maxValue="4739373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 containsBlank="1"/>
    </cacheField>
    <cacheField name="F_CORTE" numFmtId="14">
      <sharedItems containsSemiMixedTypes="0" containsNonDate="0" containsDate="1" containsString="0" minDate="2023-06-27T00:00:00" maxDate="2023-06-28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900959051"/>
    <s v="SUBRED INTEGRADA DE SERVICIOS DE SALUD CENTRO ORIENTE E.S.E. 900959051-7 "/>
    <s v="SCO"/>
    <n v="633788"/>
    <m/>
    <m/>
    <s v="SCO_633788"/>
    <s v="900959051_SCO_633788"/>
    <d v="2017-05-02T00:00:00"/>
    <n v="223070"/>
    <n v="22307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17-05-02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CO"/>
    <n v="874196"/>
    <m/>
    <m/>
    <s v="SCO_874196"/>
    <s v="900959051_SCO_874196"/>
    <d v="2017-08-01T00:00:00"/>
    <n v="48400"/>
    <n v="484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17-08-0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CO"/>
    <n v="947496"/>
    <m/>
    <m/>
    <s v="SCO_947496"/>
    <s v="900959051_SCO_947496"/>
    <d v="2017-05-02T00:00:00"/>
    <n v="48400"/>
    <n v="484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17-05-02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CO"/>
    <n v="1891329"/>
    <m/>
    <m/>
    <s v="SCO_1891329"/>
    <s v="900959051_SCO_1891329"/>
    <d v="2018-06-01T00:00:00"/>
    <n v="1808756"/>
    <n v="3568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18-06-0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CO"/>
    <n v="1959001"/>
    <m/>
    <m/>
    <s v="SCO_1959001"/>
    <s v="900959051_SCO_1959001"/>
    <d v="2018-06-01T00:00:00"/>
    <n v="29500"/>
    <n v="295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18-06-0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5945"/>
    <m/>
    <m/>
    <s v="SSCO_7045945"/>
    <s v="900959051_SSCO_7045945"/>
    <d v="2021-07-19T00:00:00"/>
    <n v="44500"/>
    <n v="400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6576"/>
    <m/>
    <m/>
    <s v="SSCO_7046576"/>
    <s v="900959051_SSCO_7046576"/>
    <d v="2021-07-19T00:00:00"/>
    <n v="30900"/>
    <n v="278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6863"/>
    <m/>
    <m/>
    <s v="SSCO_7046863"/>
    <s v="900959051_SSCO_7046863"/>
    <d v="2021-07-19T00:00:00"/>
    <n v="52400"/>
    <n v="524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8648"/>
    <m/>
    <m/>
    <s v="SSCO_7048648"/>
    <s v="900959051_SSCO_7048648"/>
    <d v="2021-07-19T00:00:00"/>
    <n v="51671"/>
    <n v="51671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9333"/>
    <m/>
    <m/>
    <s v="SSCO_7049333"/>
    <s v="900959051_SSCO_7049333"/>
    <d v="2021-07-19T00:00:00"/>
    <n v="60225"/>
    <n v="60225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49336"/>
    <m/>
    <m/>
    <s v="SSCO_7049336"/>
    <s v="900959051_SSCO_7049336"/>
    <d v="2021-07-19T00:00:00"/>
    <n v="216994"/>
    <n v="216994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52289"/>
    <m/>
    <m/>
    <s v="SSCO_7052289"/>
    <s v="900959051_SSCO_7052289"/>
    <d v="2021-07-19T00:00:00"/>
    <n v="13000"/>
    <n v="95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19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069158"/>
    <m/>
    <m/>
    <s v="SSCO_7069158"/>
    <s v="900959051_SSCO_7069158"/>
    <d v="2021-07-06T00:00:00"/>
    <n v="52236"/>
    <n v="52236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1-07-06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218809"/>
    <m/>
    <m/>
    <s v="SSCO_7218809"/>
    <s v="900959051_SSCO_7218809"/>
    <d v="2023-01-18T00:00:00"/>
    <n v="40000"/>
    <n v="400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1-18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223389"/>
    <m/>
    <m/>
    <s v="SSCO_7223389"/>
    <s v="900959051_SSCO_7223389"/>
    <d v="2023-01-18T00:00:00"/>
    <n v="34000"/>
    <n v="303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1-18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281872"/>
    <m/>
    <m/>
    <s v="SSCO_7281872"/>
    <s v="900959051_SSCO_7281872"/>
    <d v="2023-01-17T00:00:00"/>
    <n v="56900"/>
    <n v="569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1-17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875"/>
    <m/>
    <m/>
    <s v="SSCO_7330875"/>
    <s v="900959051_SSCO_7330875"/>
    <d v="2023-06-14T00:00:00"/>
    <n v="150100"/>
    <n v="1501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880"/>
    <m/>
    <m/>
    <s v="SSCO_7330880"/>
    <s v="900959051_SSCO_7330880"/>
    <d v="2023-06-14T00:00:00"/>
    <n v="46400"/>
    <n v="464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884"/>
    <m/>
    <m/>
    <s v="SSCO_7330884"/>
    <s v="900959051_SSCO_7330884"/>
    <d v="2023-06-14T00:00:00"/>
    <n v="138800"/>
    <n v="1388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891"/>
    <m/>
    <m/>
    <s v="SSCO_7330891"/>
    <s v="900959051_SSCO_7330891"/>
    <d v="2023-06-14T00:00:00"/>
    <n v="86991"/>
    <n v="86991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899"/>
    <m/>
    <m/>
    <s v="SSCO_7330899"/>
    <s v="900959051_SSCO_7330899"/>
    <d v="2023-06-14T00:00:00"/>
    <n v="150100"/>
    <n v="1501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901"/>
    <m/>
    <m/>
    <s v="SSCO_7330901"/>
    <s v="900959051_SSCO_7330901"/>
    <d v="2023-06-14T00:00:00"/>
    <n v="150100"/>
    <n v="1501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907"/>
    <m/>
    <m/>
    <s v="SSCO_7330907"/>
    <s v="900959051_SSCO_7330907"/>
    <d v="2023-06-14T00:00:00"/>
    <n v="150100"/>
    <n v="1501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910"/>
    <m/>
    <m/>
    <s v="SSCO_7330910"/>
    <s v="900959051_SSCO_7330910"/>
    <d v="2023-06-14T00:00:00"/>
    <n v="76200"/>
    <n v="762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0916"/>
    <m/>
    <m/>
    <s v="SSCO_7330916"/>
    <s v="900959051_SSCO_7330916"/>
    <d v="2023-06-14T00:00:00"/>
    <n v="169236"/>
    <n v="169236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14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3005"/>
    <m/>
    <m/>
    <s v="SSCO_7333005"/>
    <s v="900959051_SSCO_7333005"/>
    <d v="2023-06-21T00:00:00"/>
    <n v="66900"/>
    <n v="628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2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3008"/>
    <m/>
    <m/>
    <s v="SSCO_7333008"/>
    <s v="900959051_SSCO_7333008"/>
    <d v="2023-06-21T00:00:00"/>
    <n v="46400"/>
    <n v="423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2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3010"/>
    <m/>
    <m/>
    <s v="SSCO_7333010"/>
    <s v="900959051_SSCO_7333010"/>
    <d v="2023-06-21T00:00:00"/>
    <n v="158900"/>
    <n v="1589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21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3331"/>
    <m/>
    <m/>
    <s v="SSCO_7333331"/>
    <s v="900959051_SSCO_7333331"/>
    <d v="2023-06-22T00:00:00"/>
    <n v="66900"/>
    <n v="669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22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SCO"/>
    <n v="7333334"/>
    <m/>
    <m/>
    <s v="SSCO_7333334"/>
    <s v="900959051_SSCO_7333334"/>
    <d v="2023-06-22T00:00:00"/>
    <n v="43500"/>
    <n v="39400"/>
    <s v="A)Factura no radicada en ERP"/>
    <x v="0"/>
    <m/>
    <m/>
    <m/>
    <s v="no_cruza"/>
    <m/>
    <n v="0"/>
    <n v="0"/>
    <n v="0"/>
    <n v="0"/>
    <n v="0"/>
    <m/>
    <n v="0"/>
    <m/>
    <n v="0"/>
    <n v="0"/>
    <m/>
    <m/>
    <m/>
    <m/>
    <m/>
    <m/>
    <m/>
    <d v="2023-06-22T00:00:00"/>
    <m/>
    <m/>
    <m/>
    <s v="SI"/>
    <m/>
    <m/>
    <m/>
    <n v="0"/>
    <n v="0"/>
    <s v="NULL"/>
    <d v="2023-06-27T00:00:00"/>
  </r>
  <r>
    <n v="900959051"/>
    <s v="SUBRED INTEGRADA DE SERVICIOS DE SALUD CENTRO ORIENTE E.S.E. 900959051-7 "/>
    <s v="SCO"/>
    <n v="2673294"/>
    <s v="SCO"/>
    <n v="2673294"/>
    <s v="SCO_2673294"/>
    <s v="900959051_SCO_2673294"/>
    <d v="2018-04-12T00:00:00"/>
    <n v="749751"/>
    <n v="460819"/>
    <s v="B)Factura sin saldo ERP"/>
    <x v="1"/>
    <m/>
    <m/>
    <m/>
    <s v="OK"/>
    <m/>
    <n v="749751"/>
    <n v="0"/>
    <n v="0"/>
    <n v="0"/>
    <n v="0"/>
    <m/>
    <n v="0"/>
    <m/>
    <n v="749751"/>
    <n v="0"/>
    <n v="749751"/>
    <m/>
    <n v="2200510366"/>
    <s v="04.05.2018"/>
    <m/>
    <n v="999999999999999"/>
    <m/>
    <d v="2018-04-12T00:00:00"/>
    <m/>
    <n v="2"/>
    <m/>
    <s v="SI"/>
    <n v="1"/>
    <n v="20180430"/>
    <n v="20180416"/>
    <n v="749751"/>
    <n v="0"/>
    <m/>
    <d v="2023-06-27T00:00:00"/>
  </r>
  <r>
    <n v="900959051"/>
    <s v="SUBRED INTEGRADA DE SERVICIOS DE SALUD CENTRO ORIENTE E.S.E. 900959051-7 "/>
    <s v="SSCO"/>
    <n v="7118892"/>
    <s v="SSCO"/>
    <n v="7118892"/>
    <s v="SSCO_7118892"/>
    <s v="900959051_SSCO_7118892"/>
    <d v="2022-02-10T00:00:00"/>
    <n v="91500"/>
    <n v="91500"/>
    <s v="B)Factura sin saldo ERP"/>
    <x v="1"/>
    <m/>
    <m/>
    <m/>
    <s v="OK"/>
    <m/>
    <n v="91500"/>
    <n v="0"/>
    <n v="0"/>
    <n v="0"/>
    <n v="0"/>
    <m/>
    <n v="0"/>
    <m/>
    <n v="91500"/>
    <n v="0"/>
    <n v="91500"/>
    <m/>
    <n v="2201242783"/>
    <s v="31.05.2022"/>
    <m/>
    <n v="213278516602249"/>
    <m/>
    <d v="2022-02-10T00:00:00"/>
    <m/>
    <n v="2"/>
    <m/>
    <s v="SI"/>
    <n v="1"/>
    <n v="20211230"/>
    <n v="20211221"/>
    <n v="91500"/>
    <n v="0"/>
    <m/>
    <d v="2023-06-27T00:00:00"/>
  </r>
  <r>
    <n v="900959051"/>
    <s v="SUBRED INTEGRADA DE SERVICIOS DE SALUD CENTRO ORIENTE E.S.E. 900959051-7 "/>
    <s v="SSCO"/>
    <n v="7172043"/>
    <s v="SSCO"/>
    <n v="7172043"/>
    <s v="SSCO_7172043"/>
    <s v="900959051_SSCO_7172043"/>
    <d v="2022-05-19T00:00:00"/>
    <n v="4739373"/>
    <n v="4739373"/>
    <s v="C)Glosas total pendiente por respuesta de IPS"/>
    <x v="2"/>
    <m/>
    <m/>
    <m/>
    <s v="OK"/>
    <m/>
    <n v="4739373"/>
    <n v="0"/>
    <n v="0"/>
    <n v="0"/>
    <n v="0"/>
    <s v="DEVOLUCION"/>
    <n v="4739373"/>
    <s v="AUTORIZACION:SE SOSTIENE DEVOLUCION. CORREO EMITIDO POR LA EPS DEL 07/04/2022 19:09 INDICA LOS CORROS PARA SOLICITUD DEAUTORIZACION DE URGENCIAS, DE EGRESO, Y LOS NUMERO TELEFONICOS PARA VALIDACION. UNA VEZ GESTIONADO PRESENTAR NUEVAMENTE."/>
    <n v="0"/>
    <n v="4739373"/>
    <m/>
    <m/>
    <m/>
    <m/>
    <m/>
    <m/>
    <m/>
    <d v="2022-05-19T00:00:00"/>
    <m/>
    <n v="9"/>
    <m/>
    <s v="SI"/>
    <n v="2"/>
    <n v="21001231"/>
    <n v="20230313"/>
    <n v="4739373"/>
    <n v="0"/>
    <s v="NULL"/>
    <d v="2023-06-2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1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 FACT" fld="10" baseField="0" baseItem="0" numFmtId="41"/>
  </dataFields>
  <formats count="1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showGridLines="0" zoomScale="120" zoomScaleNormal="120" workbookViewId="0"/>
  </sheetViews>
  <sheetFormatPr baseColWidth="10" defaultRowHeight="15" x14ac:dyDescent="0.25"/>
  <cols>
    <col min="1" max="1" width="13.7109375" bestFit="1" customWidth="1"/>
    <col min="2" max="2" width="77.140625" bestFit="1" customWidth="1"/>
    <col min="3" max="3" width="9" customWidth="1"/>
    <col min="4" max="4" width="8.5703125" bestFit="1" customWidth="1"/>
    <col min="5" max="6" width="24.5703125" bestFit="1" customWidth="1"/>
    <col min="7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12</v>
      </c>
      <c r="B2" s="5" t="s">
        <v>11</v>
      </c>
      <c r="C2" s="1" t="s">
        <v>13</v>
      </c>
      <c r="D2" s="1">
        <v>633788</v>
      </c>
      <c r="E2" s="1" t="s">
        <v>16</v>
      </c>
      <c r="F2" s="1" t="s">
        <v>49</v>
      </c>
      <c r="G2" s="7">
        <v>223070</v>
      </c>
      <c r="H2" s="7">
        <v>223070</v>
      </c>
      <c r="I2" s="4"/>
      <c r="J2" s="6" t="s">
        <v>58</v>
      </c>
      <c r="K2" s="6" t="s">
        <v>59</v>
      </c>
    </row>
    <row r="3" spans="1:11" x14ac:dyDescent="0.25">
      <c r="A3" s="1" t="s">
        <v>12</v>
      </c>
      <c r="B3" s="5" t="s">
        <v>11</v>
      </c>
      <c r="C3" s="1" t="s">
        <v>13</v>
      </c>
      <c r="D3" s="1">
        <v>874196</v>
      </c>
      <c r="E3" s="1" t="s">
        <v>17</v>
      </c>
      <c r="F3" s="1" t="s">
        <v>50</v>
      </c>
      <c r="G3" s="7">
        <v>48400</v>
      </c>
      <c r="H3" s="7">
        <v>48400</v>
      </c>
      <c r="I3" s="4"/>
      <c r="J3" s="6" t="s">
        <v>58</v>
      </c>
      <c r="K3" s="6" t="s">
        <v>59</v>
      </c>
    </row>
    <row r="4" spans="1:11" x14ac:dyDescent="0.25">
      <c r="A4" s="1" t="s">
        <v>12</v>
      </c>
      <c r="B4" s="5" t="s">
        <v>11</v>
      </c>
      <c r="C4" s="1" t="s">
        <v>13</v>
      </c>
      <c r="D4" s="1">
        <v>947496</v>
      </c>
      <c r="E4" s="1" t="s">
        <v>18</v>
      </c>
      <c r="F4" s="1" t="s">
        <v>49</v>
      </c>
      <c r="G4" s="7">
        <v>48400</v>
      </c>
      <c r="H4" s="7">
        <v>48400</v>
      </c>
      <c r="I4" s="4"/>
      <c r="J4" s="6" t="s">
        <v>58</v>
      </c>
      <c r="K4" s="6" t="s">
        <v>59</v>
      </c>
    </row>
    <row r="5" spans="1:11" x14ac:dyDescent="0.25">
      <c r="A5" s="1" t="s">
        <v>12</v>
      </c>
      <c r="B5" s="5" t="s">
        <v>11</v>
      </c>
      <c r="C5" s="1" t="s">
        <v>15</v>
      </c>
      <c r="D5" s="1">
        <v>1891329</v>
      </c>
      <c r="E5" s="1" t="s">
        <v>19</v>
      </c>
      <c r="F5" s="1" t="s">
        <v>51</v>
      </c>
      <c r="G5" s="7">
        <v>1808756</v>
      </c>
      <c r="H5" s="7">
        <v>35680</v>
      </c>
      <c r="I5" s="4"/>
      <c r="J5" s="6" t="s">
        <v>58</v>
      </c>
      <c r="K5" s="6" t="s">
        <v>59</v>
      </c>
    </row>
    <row r="6" spans="1:11" x14ac:dyDescent="0.25">
      <c r="A6" s="1" t="s">
        <v>12</v>
      </c>
      <c r="B6" s="5" t="s">
        <v>11</v>
      </c>
      <c r="C6" s="1" t="s">
        <v>15</v>
      </c>
      <c r="D6" s="1">
        <v>1959001</v>
      </c>
      <c r="E6" s="1" t="s">
        <v>20</v>
      </c>
      <c r="F6" s="1" t="s">
        <v>51</v>
      </c>
      <c r="G6" s="7">
        <v>29500</v>
      </c>
      <c r="H6" s="7">
        <v>29500</v>
      </c>
      <c r="I6" s="1"/>
      <c r="J6" s="6" t="s">
        <v>58</v>
      </c>
      <c r="K6" s="6" t="s">
        <v>59</v>
      </c>
    </row>
    <row r="7" spans="1:11" x14ac:dyDescent="0.25">
      <c r="A7" s="1" t="s">
        <v>12</v>
      </c>
      <c r="B7" s="5" t="s">
        <v>11</v>
      </c>
      <c r="C7" s="1" t="s">
        <v>15</v>
      </c>
      <c r="D7" s="1">
        <v>2673294</v>
      </c>
      <c r="E7" s="1" t="s">
        <v>21</v>
      </c>
      <c r="F7" s="1" t="s">
        <v>52</v>
      </c>
      <c r="G7" s="7">
        <v>749751</v>
      </c>
      <c r="H7" s="7">
        <v>460819</v>
      </c>
      <c r="I7" s="1"/>
      <c r="J7" s="6" t="s">
        <v>58</v>
      </c>
      <c r="K7" s="6" t="s">
        <v>59</v>
      </c>
    </row>
    <row r="8" spans="1:11" x14ac:dyDescent="0.25">
      <c r="A8" s="1" t="s">
        <v>12</v>
      </c>
      <c r="B8" s="5" t="s">
        <v>11</v>
      </c>
      <c r="C8" s="8" t="s">
        <v>14</v>
      </c>
      <c r="D8" s="1">
        <v>7045945</v>
      </c>
      <c r="E8" s="1" t="s">
        <v>22</v>
      </c>
      <c r="F8" s="1" t="s">
        <v>53</v>
      </c>
      <c r="G8" s="7">
        <v>44500</v>
      </c>
      <c r="H8" s="7">
        <v>40000</v>
      </c>
      <c r="I8" s="1"/>
      <c r="J8" s="6" t="s">
        <v>58</v>
      </c>
      <c r="K8" s="6" t="s">
        <v>59</v>
      </c>
    </row>
    <row r="9" spans="1:11" x14ac:dyDescent="0.25">
      <c r="A9" s="1" t="s">
        <v>12</v>
      </c>
      <c r="B9" s="5" t="s">
        <v>11</v>
      </c>
      <c r="C9" s="8" t="s">
        <v>14</v>
      </c>
      <c r="D9" s="1">
        <v>7046576</v>
      </c>
      <c r="E9" s="1" t="s">
        <v>23</v>
      </c>
      <c r="F9" s="1" t="s">
        <v>53</v>
      </c>
      <c r="G9" s="7">
        <v>30900</v>
      </c>
      <c r="H9" s="7">
        <v>27800</v>
      </c>
      <c r="I9" s="1"/>
      <c r="J9" s="6" t="s">
        <v>58</v>
      </c>
      <c r="K9" s="6" t="s">
        <v>59</v>
      </c>
    </row>
    <row r="10" spans="1:11" x14ac:dyDescent="0.25">
      <c r="A10" s="1" t="s">
        <v>12</v>
      </c>
      <c r="B10" s="5" t="s">
        <v>11</v>
      </c>
      <c r="C10" s="8" t="s">
        <v>14</v>
      </c>
      <c r="D10" s="1">
        <v>7046863</v>
      </c>
      <c r="E10" s="1" t="s">
        <v>24</v>
      </c>
      <c r="F10" s="1" t="s">
        <v>53</v>
      </c>
      <c r="G10" s="7">
        <v>52400</v>
      </c>
      <c r="H10" s="7">
        <v>52400</v>
      </c>
      <c r="I10" s="1"/>
      <c r="J10" s="6" t="s">
        <v>58</v>
      </c>
      <c r="K10" s="6" t="s">
        <v>59</v>
      </c>
    </row>
    <row r="11" spans="1:11" x14ac:dyDescent="0.25">
      <c r="A11" s="1" t="s">
        <v>12</v>
      </c>
      <c r="B11" s="5" t="s">
        <v>11</v>
      </c>
      <c r="C11" s="8" t="s">
        <v>14</v>
      </c>
      <c r="D11" s="1">
        <v>7048648</v>
      </c>
      <c r="E11" s="1" t="s">
        <v>25</v>
      </c>
      <c r="F11" s="1" t="s">
        <v>53</v>
      </c>
      <c r="G11" s="7">
        <v>51671</v>
      </c>
      <c r="H11" s="7">
        <v>51671</v>
      </c>
      <c r="I11" s="1"/>
      <c r="J11" s="6" t="s">
        <v>58</v>
      </c>
      <c r="K11" s="6" t="s">
        <v>59</v>
      </c>
    </row>
    <row r="12" spans="1:11" x14ac:dyDescent="0.25">
      <c r="A12" s="1" t="s">
        <v>12</v>
      </c>
      <c r="B12" s="5" t="s">
        <v>11</v>
      </c>
      <c r="C12" s="8" t="s">
        <v>14</v>
      </c>
      <c r="D12" s="1">
        <v>7049333</v>
      </c>
      <c r="E12" s="1" t="s">
        <v>26</v>
      </c>
      <c r="F12" s="1" t="s">
        <v>53</v>
      </c>
      <c r="G12" s="7">
        <v>60225</v>
      </c>
      <c r="H12" s="7">
        <v>60225</v>
      </c>
      <c r="I12" s="1"/>
      <c r="J12" s="6" t="s">
        <v>58</v>
      </c>
      <c r="K12" s="6" t="s">
        <v>59</v>
      </c>
    </row>
    <row r="13" spans="1:11" x14ac:dyDescent="0.25">
      <c r="A13" s="1" t="s">
        <v>12</v>
      </c>
      <c r="B13" s="5" t="s">
        <v>11</v>
      </c>
      <c r="C13" s="8" t="s">
        <v>14</v>
      </c>
      <c r="D13" s="1">
        <v>7049336</v>
      </c>
      <c r="E13" s="1" t="s">
        <v>27</v>
      </c>
      <c r="F13" s="1" t="s">
        <v>53</v>
      </c>
      <c r="G13" s="7">
        <v>216994</v>
      </c>
      <c r="H13" s="7">
        <v>216994</v>
      </c>
      <c r="I13" s="1"/>
      <c r="J13" s="6" t="s">
        <v>58</v>
      </c>
      <c r="K13" s="6" t="s">
        <v>60</v>
      </c>
    </row>
    <row r="14" spans="1:11" x14ac:dyDescent="0.25">
      <c r="A14" s="1" t="s">
        <v>12</v>
      </c>
      <c r="B14" s="5" t="s">
        <v>11</v>
      </c>
      <c r="C14" s="8" t="s">
        <v>14</v>
      </c>
      <c r="D14" s="1">
        <v>7052289</v>
      </c>
      <c r="E14" s="1" t="s">
        <v>28</v>
      </c>
      <c r="F14" s="1" t="s">
        <v>53</v>
      </c>
      <c r="G14" s="7">
        <v>13000</v>
      </c>
      <c r="H14" s="7">
        <v>9500</v>
      </c>
      <c r="I14" s="1"/>
      <c r="J14" s="6" t="s">
        <v>58</v>
      </c>
      <c r="K14" s="6" t="s">
        <v>59</v>
      </c>
    </row>
    <row r="15" spans="1:11" x14ac:dyDescent="0.25">
      <c r="A15" s="1" t="s">
        <v>12</v>
      </c>
      <c r="B15" s="5" t="s">
        <v>11</v>
      </c>
      <c r="C15" s="8" t="s">
        <v>14</v>
      </c>
      <c r="D15" s="1">
        <v>7069158</v>
      </c>
      <c r="E15" s="1" t="s">
        <v>29</v>
      </c>
      <c r="F15" s="1" t="s">
        <v>54</v>
      </c>
      <c r="G15" s="7">
        <v>52236</v>
      </c>
      <c r="H15" s="7">
        <v>52236</v>
      </c>
      <c r="I15" s="1"/>
      <c r="J15" s="6" t="s">
        <v>58</v>
      </c>
      <c r="K15" s="6" t="s">
        <v>59</v>
      </c>
    </row>
    <row r="16" spans="1:11" x14ac:dyDescent="0.25">
      <c r="A16" s="1" t="s">
        <v>12</v>
      </c>
      <c r="B16" s="5" t="s">
        <v>11</v>
      </c>
      <c r="C16" s="8" t="s">
        <v>14</v>
      </c>
      <c r="D16" s="1">
        <v>7118892</v>
      </c>
      <c r="E16" s="1" t="s">
        <v>30</v>
      </c>
      <c r="F16" s="1" t="s">
        <v>55</v>
      </c>
      <c r="G16" s="7">
        <v>91500</v>
      </c>
      <c r="H16" s="7">
        <v>91500</v>
      </c>
      <c r="I16" s="1"/>
      <c r="J16" s="6" t="s">
        <v>58</v>
      </c>
      <c r="K16" s="6" t="s">
        <v>59</v>
      </c>
    </row>
    <row r="17" spans="1:11" x14ac:dyDescent="0.25">
      <c r="A17" s="1" t="s">
        <v>12</v>
      </c>
      <c r="B17" s="5" t="s">
        <v>11</v>
      </c>
      <c r="C17" s="8" t="s">
        <v>14</v>
      </c>
      <c r="D17" s="1">
        <v>7172043</v>
      </c>
      <c r="E17" s="1" t="s">
        <v>31</v>
      </c>
      <c r="F17" s="1" t="s">
        <v>56</v>
      </c>
      <c r="G17" s="7">
        <v>4739373</v>
      </c>
      <c r="H17" s="7">
        <v>4739373</v>
      </c>
      <c r="I17" s="1"/>
      <c r="J17" s="6" t="s">
        <v>58</v>
      </c>
      <c r="K17" s="6" t="s">
        <v>59</v>
      </c>
    </row>
    <row r="18" spans="1:11" x14ac:dyDescent="0.25">
      <c r="A18" s="1" t="s">
        <v>12</v>
      </c>
      <c r="B18" s="5" t="s">
        <v>11</v>
      </c>
      <c r="C18" s="8" t="s">
        <v>14</v>
      </c>
      <c r="D18" s="1">
        <v>7218809</v>
      </c>
      <c r="E18" s="1" t="s">
        <v>32</v>
      </c>
      <c r="F18" s="1" t="s">
        <v>57</v>
      </c>
      <c r="G18" s="7">
        <v>40000</v>
      </c>
      <c r="H18" s="7">
        <v>40000</v>
      </c>
      <c r="I18" s="1"/>
      <c r="J18" s="6" t="s">
        <v>58</v>
      </c>
      <c r="K18" s="6" t="s">
        <v>59</v>
      </c>
    </row>
    <row r="19" spans="1:11" x14ac:dyDescent="0.25">
      <c r="A19" s="1" t="s">
        <v>12</v>
      </c>
      <c r="B19" s="5" t="s">
        <v>11</v>
      </c>
      <c r="C19" s="8" t="s">
        <v>14</v>
      </c>
      <c r="D19" s="1">
        <v>7223389</v>
      </c>
      <c r="E19" s="1" t="s">
        <v>33</v>
      </c>
      <c r="F19" s="1" t="s">
        <v>57</v>
      </c>
      <c r="G19" s="7">
        <v>34000</v>
      </c>
      <c r="H19" s="7">
        <v>30300</v>
      </c>
      <c r="I19" s="1"/>
      <c r="J19" s="6" t="s">
        <v>58</v>
      </c>
      <c r="K19" s="6" t="s">
        <v>59</v>
      </c>
    </row>
    <row r="20" spans="1:11" x14ac:dyDescent="0.25">
      <c r="A20" s="1" t="s">
        <v>12</v>
      </c>
      <c r="B20" s="5" t="s">
        <v>11</v>
      </c>
      <c r="C20" s="8" t="s">
        <v>14</v>
      </c>
      <c r="D20" s="1">
        <v>7281872</v>
      </c>
      <c r="E20" s="1" t="s">
        <v>34</v>
      </c>
      <c r="F20" s="1" t="s">
        <v>61</v>
      </c>
      <c r="G20" s="7">
        <v>56900</v>
      </c>
      <c r="H20" s="7">
        <v>56900</v>
      </c>
      <c r="I20" s="1"/>
      <c r="J20" s="6" t="s">
        <v>58</v>
      </c>
      <c r="K20" s="6" t="s">
        <v>59</v>
      </c>
    </row>
    <row r="21" spans="1:11" x14ac:dyDescent="0.25">
      <c r="A21" s="1" t="s">
        <v>12</v>
      </c>
      <c r="B21" s="5" t="s">
        <v>11</v>
      </c>
      <c r="C21" s="8" t="s">
        <v>14</v>
      </c>
      <c r="D21" s="1">
        <v>7330875</v>
      </c>
      <c r="E21" s="1" t="s">
        <v>35</v>
      </c>
      <c r="F21" s="1" t="s">
        <v>61</v>
      </c>
      <c r="G21" s="7">
        <v>150100</v>
      </c>
      <c r="H21" s="7">
        <v>150100</v>
      </c>
      <c r="I21" s="1"/>
      <c r="J21" s="6" t="s">
        <v>58</v>
      </c>
      <c r="K21" s="6" t="s">
        <v>59</v>
      </c>
    </row>
    <row r="22" spans="1:11" x14ac:dyDescent="0.25">
      <c r="A22" s="1" t="s">
        <v>12</v>
      </c>
      <c r="B22" s="5" t="s">
        <v>11</v>
      </c>
      <c r="C22" s="8" t="s">
        <v>14</v>
      </c>
      <c r="D22" s="1">
        <v>7330880</v>
      </c>
      <c r="E22" s="1" t="s">
        <v>36</v>
      </c>
      <c r="F22" s="1" t="s">
        <v>61</v>
      </c>
      <c r="G22" s="7">
        <v>46400</v>
      </c>
      <c r="H22" s="7">
        <v>46400</v>
      </c>
      <c r="I22" s="1"/>
      <c r="J22" s="6" t="s">
        <v>58</v>
      </c>
      <c r="K22" s="6" t="s">
        <v>59</v>
      </c>
    </row>
    <row r="23" spans="1:11" x14ac:dyDescent="0.25">
      <c r="A23" s="1" t="s">
        <v>12</v>
      </c>
      <c r="B23" s="5" t="s">
        <v>11</v>
      </c>
      <c r="C23" s="8" t="s">
        <v>14</v>
      </c>
      <c r="D23" s="1">
        <v>7330884</v>
      </c>
      <c r="E23" s="1" t="s">
        <v>37</v>
      </c>
      <c r="F23" s="1" t="s">
        <v>61</v>
      </c>
      <c r="G23" s="7">
        <v>138800</v>
      </c>
      <c r="H23" s="7">
        <v>138800</v>
      </c>
      <c r="I23" s="1"/>
      <c r="J23" s="6" t="s">
        <v>58</v>
      </c>
      <c r="K23" s="6" t="s">
        <v>59</v>
      </c>
    </row>
    <row r="24" spans="1:11" x14ac:dyDescent="0.25">
      <c r="A24" s="1" t="s">
        <v>12</v>
      </c>
      <c r="B24" s="5" t="s">
        <v>11</v>
      </c>
      <c r="C24" s="8" t="s">
        <v>14</v>
      </c>
      <c r="D24" s="1">
        <v>7330891</v>
      </c>
      <c r="E24" s="1" t="s">
        <v>38</v>
      </c>
      <c r="F24" s="1" t="s">
        <v>61</v>
      </c>
      <c r="G24" s="7">
        <v>86991</v>
      </c>
      <c r="H24" s="7">
        <v>86991</v>
      </c>
      <c r="I24" s="1"/>
      <c r="J24" s="6" t="s">
        <v>58</v>
      </c>
      <c r="K24" s="6" t="s">
        <v>59</v>
      </c>
    </row>
    <row r="25" spans="1:11" x14ac:dyDescent="0.25">
      <c r="A25" s="1" t="s">
        <v>12</v>
      </c>
      <c r="B25" s="5" t="s">
        <v>11</v>
      </c>
      <c r="C25" s="8" t="s">
        <v>14</v>
      </c>
      <c r="D25" s="1">
        <v>7330899</v>
      </c>
      <c r="E25" s="1" t="s">
        <v>39</v>
      </c>
      <c r="F25" s="1" t="s">
        <v>61</v>
      </c>
      <c r="G25" s="7">
        <v>150100</v>
      </c>
      <c r="H25" s="7">
        <v>150100</v>
      </c>
      <c r="I25" s="1"/>
      <c r="J25" s="6" t="s">
        <v>58</v>
      </c>
      <c r="K25" s="6" t="s">
        <v>59</v>
      </c>
    </row>
    <row r="26" spans="1:11" x14ac:dyDescent="0.25">
      <c r="A26" s="1" t="s">
        <v>12</v>
      </c>
      <c r="B26" s="5" t="s">
        <v>11</v>
      </c>
      <c r="C26" s="8" t="s">
        <v>14</v>
      </c>
      <c r="D26" s="1">
        <v>7330901</v>
      </c>
      <c r="E26" s="1" t="s">
        <v>40</v>
      </c>
      <c r="F26" s="1" t="s">
        <v>61</v>
      </c>
      <c r="G26" s="7">
        <v>150100</v>
      </c>
      <c r="H26" s="7">
        <v>150100</v>
      </c>
      <c r="I26" s="1"/>
      <c r="J26" s="6" t="s">
        <v>58</v>
      </c>
      <c r="K26" s="6" t="s">
        <v>59</v>
      </c>
    </row>
    <row r="27" spans="1:11" x14ac:dyDescent="0.25">
      <c r="A27" s="1" t="s">
        <v>12</v>
      </c>
      <c r="B27" s="5" t="s">
        <v>11</v>
      </c>
      <c r="C27" s="8" t="s">
        <v>14</v>
      </c>
      <c r="D27" s="1">
        <v>7330907</v>
      </c>
      <c r="E27" s="1" t="s">
        <v>41</v>
      </c>
      <c r="F27" s="1" t="s">
        <v>61</v>
      </c>
      <c r="G27" s="7">
        <v>150100</v>
      </c>
      <c r="H27" s="7">
        <v>150100</v>
      </c>
      <c r="I27" s="1"/>
      <c r="J27" s="6" t="s">
        <v>58</v>
      </c>
      <c r="K27" s="6" t="s">
        <v>59</v>
      </c>
    </row>
    <row r="28" spans="1:11" x14ac:dyDescent="0.25">
      <c r="A28" s="1" t="s">
        <v>12</v>
      </c>
      <c r="B28" s="5" t="s">
        <v>11</v>
      </c>
      <c r="C28" s="8" t="s">
        <v>14</v>
      </c>
      <c r="D28" s="1">
        <v>7330910</v>
      </c>
      <c r="E28" s="1" t="s">
        <v>42</v>
      </c>
      <c r="F28" s="1" t="s">
        <v>61</v>
      </c>
      <c r="G28" s="7">
        <v>76200</v>
      </c>
      <c r="H28" s="7">
        <v>76200</v>
      </c>
      <c r="I28" s="1"/>
      <c r="J28" s="6" t="s">
        <v>58</v>
      </c>
      <c r="K28" s="6" t="s">
        <v>59</v>
      </c>
    </row>
    <row r="29" spans="1:11" x14ac:dyDescent="0.25">
      <c r="A29" s="1" t="s">
        <v>12</v>
      </c>
      <c r="B29" s="5" t="s">
        <v>11</v>
      </c>
      <c r="C29" s="8" t="s">
        <v>14</v>
      </c>
      <c r="D29" s="1">
        <v>7330916</v>
      </c>
      <c r="E29" s="1" t="s">
        <v>43</v>
      </c>
      <c r="F29" s="1" t="s">
        <v>61</v>
      </c>
      <c r="G29" s="7">
        <v>169236</v>
      </c>
      <c r="H29" s="7">
        <v>169236</v>
      </c>
      <c r="I29" s="1"/>
      <c r="J29" s="6" t="s">
        <v>58</v>
      </c>
      <c r="K29" s="6" t="s">
        <v>59</v>
      </c>
    </row>
    <row r="30" spans="1:11" x14ac:dyDescent="0.25">
      <c r="A30" s="1" t="s">
        <v>12</v>
      </c>
      <c r="B30" s="5" t="s">
        <v>11</v>
      </c>
      <c r="C30" s="8" t="s">
        <v>14</v>
      </c>
      <c r="D30" s="1">
        <v>7333005</v>
      </c>
      <c r="E30" s="1" t="s">
        <v>44</v>
      </c>
      <c r="F30" s="1" t="s">
        <v>61</v>
      </c>
      <c r="G30" s="7">
        <v>66900</v>
      </c>
      <c r="H30" s="7">
        <v>62800</v>
      </c>
      <c r="I30" s="1"/>
      <c r="J30" s="6" t="s">
        <v>58</v>
      </c>
      <c r="K30" s="6" t="s">
        <v>59</v>
      </c>
    </row>
    <row r="31" spans="1:11" x14ac:dyDescent="0.25">
      <c r="A31" s="1" t="s">
        <v>12</v>
      </c>
      <c r="B31" s="5" t="s">
        <v>11</v>
      </c>
      <c r="C31" s="8" t="s">
        <v>14</v>
      </c>
      <c r="D31" s="1">
        <v>7333008</v>
      </c>
      <c r="E31" s="1" t="s">
        <v>45</v>
      </c>
      <c r="F31" s="1" t="s">
        <v>61</v>
      </c>
      <c r="G31" s="7">
        <v>46400</v>
      </c>
      <c r="H31" s="7">
        <v>42300</v>
      </c>
      <c r="I31" s="1"/>
      <c r="J31" s="6" t="s">
        <v>58</v>
      </c>
      <c r="K31" s="6" t="s">
        <v>59</v>
      </c>
    </row>
    <row r="32" spans="1:11" x14ac:dyDescent="0.25">
      <c r="A32" s="1" t="s">
        <v>12</v>
      </c>
      <c r="B32" s="5" t="s">
        <v>11</v>
      </c>
      <c r="C32" s="8" t="s">
        <v>14</v>
      </c>
      <c r="D32" s="1">
        <v>7333010</v>
      </c>
      <c r="E32" s="1" t="s">
        <v>46</v>
      </c>
      <c r="F32" s="1" t="s">
        <v>61</v>
      </c>
      <c r="G32" s="7">
        <v>158900</v>
      </c>
      <c r="H32" s="7">
        <v>158900</v>
      </c>
      <c r="I32" s="1"/>
      <c r="J32" s="6" t="s">
        <v>58</v>
      </c>
      <c r="K32" s="6" t="s">
        <v>59</v>
      </c>
    </row>
    <row r="33" spans="1:11" x14ac:dyDescent="0.25">
      <c r="A33" s="1" t="s">
        <v>12</v>
      </c>
      <c r="B33" s="5" t="s">
        <v>11</v>
      </c>
      <c r="C33" s="8" t="s">
        <v>14</v>
      </c>
      <c r="D33" s="1">
        <v>7333331</v>
      </c>
      <c r="E33" s="1" t="s">
        <v>47</v>
      </c>
      <c r="F33" s="1" t="s">
        <v>61</v>
      </c>
      <c r="G33" s="7">
        <v>66900</v>
      </c>
      <c r="H33" s="7">
        <v>66900</v>
      </c>
      <c r="I33" s="1"/>
      <c r="J33" s="6" t="s">
        <v>58</v>
      </c>
      <c r="K33" s="6" t="s">
        <v>59</v>
      </c>
    </row>
    <row r="34" spans="1:11" x14ac:dyDescent="0.25">
      <c r="A34" s="1" t="s">
        <v>12</v>
      </c>
      <c r="B34" s="5" t="s">
        <v>11</v>
      </c>
      <c r="C34" s="8" t="s">
        <v>14</v>
      </c>
      <c r="D34" s="1">
        <v>7333334</v>
      </c>
      <c r="E34" s="1" t="s">
        <v>48</v>
      </c>
      <c r="F34" s="1" t="s">
        <v>61</v>
      </c>
      <c r="G34" s="7">
        <v>43500</v>
      </c>
      <c r="H34" s="7">
        <v>39400</v>
      </c>
      <c r="I34" s="1"/>
      <c r="J34" s="6" t="s">
        <v>58</v>
      </c>
      <c r="K34" s="6" t="s">
        <v>59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22.42578125" bestFit="1" customWidth="1"/>
    <col min="2" max="2" width="12" customWidth="1"/>
    <col min="3" max="3" width="13" customWidth="1"/>
  </cols>
  <sheetData>
    <row r="3" spans="1:3" x14ac:dyDescent="0.25">
      <c r="A3" s="18" t="s">
        <v>193</v>
      </c>
      <c r="B3" t="s">
        <v>194</v>
      </c>
      <c r="C3" t="s">
        <v>195</v>
      </c>
    </row>
    <row r="4" spans="1:3" x14ac:dyDescent="0.25">
      <c r="A4" s="19" t="s">
        <v>189</v>
      </c>
      <c r="B4" s="20">
        <v>2</v>
      </c>
      <c r="C4" s="21">
        <v>552319</v>
      </c>
    </row>
    <row r="5" spans="1:3" x14ac:dyDescent="0.25">
      <c r="A5" s="19" t="s">
        <v>188</v>
      </c>
      <c r="B5" s="20">
        <v>1</v>
      </c>
      <c r="C5" s="21">
        <v>4739373</v>
      </c>
    </row>
    <row r="6" spans="1:3" x14ac:dyDescent="0.25">
      <c r="A6" s="19" t="s">
        <v>187</v>
      </c>
      <c r="B6" s="20">
        <v>30</v>
      </c>
      <c r="C6" s="21">
        <v>2511403</v>
      </c>
    </row>
    <row r="7" spans="1:3" x14ac:dyDescent="0.25">
      <c r="A7" s="19" t="s">
        <v>192</v>
      </c>
      <c r="B7" s="20">
        <v>33</v>
      </c>
      <c r="C7" s="21">
        <v>7803095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5"/>
  <sheetViews>
    <sheetView topLeftCell="E1" workbookViewId="0">
      <pane ySplit="1" topLeftCell="A2" activePane="bottomLeft" state="frozen"/>
      <selection pane="bottomLeft" activeCell="A2" sqref="A2:AU35"/>
    </sheetView>
  </sheetViews>
  <sheetFormatPr baseColWidth="10" defaultRowHeight="15" x14ac:dyDescent="0.25"/>
  <cols>
    <col min="2" max="2" width="38.28515625" customWidth="1"/>
    <col min="7" max="7" width="18" customWidth="1"/>
    <col min="8" max="8" width="24.5703125" customWidth="1"/>
    <col min="12" max="12" width="33.28515625" customWidth="1"/>
    <col min="13" max="13" width="23.85546875" customWidth="1"/>
    <col min="15" max="15" width="14.140625" customWidth="1"/>
    <col min="34" max="34" width="16.140625" customWidth="1"/>
  </cols>
  <sheetData>
    <row r="1" spans="1:47" x14ac:dyDescent="0.25">
      <c r="J1" s="13">
        <f>SUBTOTAL(9,J3:J35)</f>
        <v>9892203</v>
      </c>
      <c r="K1" s="13">
        <f>SUBTOTAL(9,K3:K35)</f>
        <v>7803095</v>
      </c>
      <c r="AR1" s="13">
        <f>SUBTOTAL(9,AR33:AR34)</f>
        <v>841251</v>
      </c>
    </row>
    <row r="2" spans="1:47" ht="75" x14ac:dyDescent="0.25">
      <c r="A2" s="9" t="s">
        <v>62</v>
      </c>
      <c r="B2" s="9" t="s">
        <v>63</v>
      </c>
      <c r="C2" s="9" t="s">
        <v>64</v>
      </c>
      <c r="D2" s="9" t="s">
        <v>65</v>
      </c>
      <c r="E2" s="9" t="s">
        <v>66</v>
      </c>
      <c r="F2" s="9" t="s">
        <v>67</v>
      </c>
      <c r="G2" s="10" t="s">
        <v>68</v>
      </c>
      <c r="H2" s="10" t="s">
        <v>69</v>
      </c>
      <c r="I2" s="9" t="s">
        <v>70</v>
      </c>
      <c r="J2" s="9" t="s">
        <v>71</v>
      </c>
      <c r="K2" s="10" t="s">
        <v>72</v>
      </c>
      <c r="L2" s="9" t="s">
        <v>73</v>
      </c>
      <c r="M2" s="10" t="s">
        <v>75</v>
      </c>
      <c r="N2" s="10" t="s">
        <v>76</v>
      </c>
      <c r="O2" s="10" t="s">
        <v>77</v>
      </c>
      <c r="P2" s="10" t="s">
        <v>78</v>
      </c>
      <c r="Q2" s="9" t="s">
        <v>74</v>
      </c>
      <c r="R2" s="11" t="s">
        <v>79</v>
      </c>
      <c r="S2" s="9" t="s">
        <v>80</v>
      </c>
      <c r="T2" s="9" t="s">
        <v>81</v>
      </c>
      <c r="U2" s="9" t="s">
        <v>82</v>
      </c>
      <c r="V2" s="9" t="s">
        <v>83</v>
      </c>
      <c r="W2" s="9" t="s">
        <v>84</v>
      </c>
      <c r="X2" s="12" t="s">
        <v>85</v>
      </c>
      <c r="Y2" s="10" t="s">
        <v>86</v>
      </c>
      <c r="Z2" s="10" t="s">
        <v>87</v>
      </c>
      <c r="AA2" s="9" t="s">
        <v>88</v>
      </c>
      <c r="AB2" s="9" t="s">
        <v>89</v>
      </c>
      <c r="AC2" s="10" t="s">
        <v>90</v>
      </c>
      <c r="AD2" s="10" t="s">
        <v>91</v>
      </c>
      <c r="AE2" s="10" t="s">
        <v>92</v>
      </c>
      <c r="AF2" s="10" t="s">
        <v>93</v>
      </c>
      <c r="AG2" s="10" t="s">
        <v>94</v>
      </c>
      <c r="AH2" s="9" t="s">
        <v>95</v>
      </c>
      <c r="AI2" s="9" t="s">
        <v>96</v>
      </c>
      <c r="AJ2" s="9" t="s">
        <v>97</v>
      </c>
      <c r="AK2" s="9" t="s">
        <v>98</v>
      </c>
      <c r="AL2" s="9" t="s">
        <v>99</v>
      </c>
      <c r="AM2" s="9" t="s">
        <v>100</v>
      </c>
      <c r="AN2" s="9" t="s">
        <v>101</v>
      </c>
      <c r="AO2" s="9" t="s">
        <v>102</v>
      </c>
      <c r="AP2" s="9" t="s">
        <v>103</v>
      </c>
      <c r="AQ2" s="9" t="s">
        <v>104</v>
      </c>
      <c r="AR2" s="10" t="s">
        <v>105</v>
      </c>
      <c r="AS2" s="9" t="s">
        <v>106</v>
      </c>
      <c r="AT2" s="9" t="s">
        <v>107</v>
      </c>
      <c r="AU2" s="9" t="s">
        <v>108</v>
      </c>
    </row>
    <row r="3" spans="1:47" x14ac:dyDescent="0.25">
      <c r="A3" s="1">
        <v>900959051</v>
      </c>
      <c r="B3" s="1" t="s">
        <v>109</v>
      </c>
      <c r="C3" s="1" t="s">
        <v>110</v>
      </c>
      <c r="D3" s="1">
        <v>633788</v>
      </c>
      <c r="E3" s="1"/>
      <c r="F3" s="1"/>
      <c r="G3" s="1" t="s">
        <v>111</v>
      </c>
      <c r="H3" s="1" t="s">
        <v>112</v>
      </c>
      <c r="I3" s="15">
        <v>42857</v>
      </c>
      <c r="J3" s="14">
        <v>223070</v>
      </c>
      <c r="K3" s="14">
        <v>223070</v>
      </c>
      <c r="L3" s="1" t="s">
        <v>113</v>
      </c>
      <c r="M3" s="1" t="s">
        <v>187</v>
      </c>
      <c r="N3" s="1"/>
      <c r="O3" s="1"/>
      <c r="P3" s="1"/>
      <c r="Q3" s="1" t="s">
        <v>114</v>
      </c>
      <c r="R3" s="1"/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/>
      <c r="Y3" s="14">
        <v>0</v>
      </c>
      <c r="Z3" s="1"/>
      <c r="AA3" s="14">
        <v>0</v>
      </c>
      <c r="AB3" s="14">
        <v>0</v>
      </c>
      <c r="AC3" s="1"/>
      <c r="AD3" s="1"/>
      <c r="AE3" s="1"/>
      <c r="AF3" s="1"/>
      <c r="AG3" s="1"/>
      <c r="AH3" s="1"/>
      <c r="AI3" s="1"/>
      <c r="AJ3" s="15">
        <v>42857</v>
      </c>
      <c r="AK3" s="1"/>
      <c r="AL3" s="1"/>
      <c r="AM3" s="1"/>
      <c r="AN3" s="1" t="s">
        <v>115</v>
      </c>
      <c r="AO3" s="1"/>
      <c r="AP3" s="1"/>
      <c r="AQ3" s="1"/>
      <c r="AR3" s="14">
        <v>0</v>
      </c>
      <c r="AS3" s="14">
        <v>0</v>
      </c>
      <c r="AT3" s="1" t="s">
        <v>116</v>
      </c>
      <c r="AU3" s="15">
        <v>45104</v>
      </c>
    </row>
    <row r="4" spans="1:47" x14ac:dyDescent="0.25">
      <c r="A4" s="1">
        <v>900959051</v>
      </c>
      <c r="B4" s="1" t="s">
        <v>109</v>
      </c>
      <c r="C4" s="1" t="s">
        <v>110</v>
      </c>
      <c r="D4" s="1">
        <v>874196</v>
      </c>
      <c r="E4" s="1"/>
      <c r="F4" s="1"/>
      <c r="G4" s="1" t="s">
        <v>117</v>
      </c>
      <c r="H4" s="1" t="s">
        <v>118</v>
      </c>
      <c r="I4" s="15">
        <v>42948</v>
      </c>
      <c r="J4" s="14">
        <v>48400</v>
      </c>
      <c r="K4" s="14">
        <v>48400</v>
      </c>
      <c r="L4" s="1" t="s">
        <v>113</v>
      </c>
      <c r="M4" s="1" t="s">
        <v>187</v>
      </c>
      <c r="N4" s="1"/>
      <c r="O4" s="1"/>
      <c r="P4" s="1"/>
      <c r="Q4" s="1" t="s">
        <v>114</v>
      </c>
      <c r="R4" s="1"/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/>
      <c r="Y4" s="14">
        <v>0</v>
      </c>
      <c r="Z4" s="1"/>
      <c r="AA4" s="14">
        <v>0</v>
      </c>
      <c r="AB4" s="14">
        <v>0</v>
      </c>
      <c r="AC4" s="1"/>
      <c r="AD4" s="1"/>
      <c r="AE4" s="1"/>
      <c r="AF4" s="1"/>
      <c r="AG4" s="1"/>
      <c r="AH4" s="1"/>
      <c r="AI4" s="1"/>
      <c r="AJ4" s="15">
        <v>42948</v>
      </c>
      <c r="AK4" s="1"/>
      <c r="AL4" s="1"/>
      <c r="AM4" s="1"/>
      <c r="AN4" s="1" t="s">
        <v>115</v>
      </c>
      <c r="AO4" s="1"/>
      <c r="AP4" s="1"/>
      <c r="AQ4" s="1"/>
      <c r="AR4" s="14">
        <v>0</v>
      </c>
      <c r="AS4" s="14">
        <v>0</v>
      </c>
      <c r="AT4" s="1" t="s">
        <v>116</v>
      </c>
      <c r="AU4" s="15">
        <v>45104</v>
      </c>
    </row>
    <row r="5" spans="1:47" x14ac:dyDescent="0.25">
      <c r="A5" s="1">
        <v>900959051</v>
      </c>
      <c r="B5" s="1" t="s">
        <v>109</v>
      </c>
      <c r="C5" s="1" t="s">
        <v>110</v>
      </c>
      <c r="D5" s="1">
        <v>947496</v>
      </c>
      <c r="E5" s="1"/>
      <c r="F5" s="1"/>
      <c r="G5" s="1" t="s">
        <v>119</v>
      </c>
      <c r="H5" s="1" t="s">
        <v>120</v>
      </c>
      <c r="I5" s="15">
        <v>42857</v>
      </c>
      <c r="J5" s="14">
        <v>48400</v>
      </c>
      <c r="K5" s="14">
        <v>48400</v>
      </c>
      <c r="L5" s="1" t="s">
        <v>113</v>
      </c>
      <c r="M5" s="1" t="s">
        <v>187</v>
      </c>
      <c r="N5" s="1"/>
      <c r="O5" s="1"/>
      <c r="P5" s="1"/>
      <c r="Q5" s="1" t="s">
        <v>114</v>
      </c>
      <c r="R5" s="1"/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/>
      <c r="Y5" s="14">
        <v>0</v>
      </c>
      <c r="Z5" s="1"/>
      <c r="AA5" s="14">
        <v>0</v>
      </c>
      <c r="AB5" s="14">
        <v>0</v>
      </c>
      <c r="AC5" s="1"/>
      <c r="AD5" s="1"/>
      <c r="AE5" s="1"/>
      <c r="AF5" s="1"/>
      <c r="AG5" s="1"/>
      <c r="AH5" s="1"/>
      <c r="AI5" s="1"/>
      <c r="AJ5" s="15">
        <v>42857</v>
      </c>
      <c r="AK5" s="1"/>
      <c r="AL5" s="1"/>
      <c r="AM5" s="1"/>
      <c r="AN5" s="1" t="s">
        <v>115</v>
      </c>
      <c r="AO5" s="1"/>
      <c r="AP5" s="1"/>
      <c r="AQ5" s="1"/>
      <c r="AR5" s="14">
        <v>0</v>
      </c>
      <c r="AS5" s="14">
        <v>0</v>
      </c>
      <c r="AT5" s="1" t="s">
        <v>116</v>
      </c>
      <c r="AU5" s="15">
        <v>45104</v>
      </c>
    </row>
    <row r="6" spans="1:47" x14ac:dyDescent="0.25">
      <c r="A6" s="1">
        <v>900959051</v>
      </c>
      <c r="B6" s="1" t="s">
        <v>109</v>
      </c>
      <c r="C6" s="1" t="s">
        <v>110</v>
      </c>
      <c r="D6" s="1">
        <v>1891329</v>
      </c>
      <c r="E6" s="1"/>
      <c r="F6" s="1"/>
      <c r="G6" s="1" t="s">
        <v>121</v>
      </c>
      <c r="H6" s="1" t="s">
        <v>122</v>
      </c>
      <c r="I6" s="15">
        <v>43252</v>
      </c>
      <c r="J6" s="14">
        <v>1808756</v>
      </c>
      <c r="K6" s="14">
        <v>35680</v>
      </c>
      <c r="L6" s="1" t="s">
        <v>113</v>
      </c>
      <c r="M6" s="1" t="s">
        <v>187</v>
      </c>
      <c r="N6" s="1"/>
      <c r="O6" s="1"/>
      <c r="P6" s="1"/>
      <c r="Q6" s="1" t="s">
        <v>114</v>
      </c>
      <c r="R6" s="1"/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/>
      <c r="Y6" s="14">
        <v>0</v>
      </c>
      <c r="Z6" s="1"/>
      <c r="AA6" s="14">
        <v>0</v>
      </c>
      <c r="AB6" s="14">
        <v>0</v>
      </c>
      <c r="AC6" s="1"/>
      <c r="AD6" s="1"/>
      <c r="AE6" s="1"/>
      <c r="AF6" s="1"/>
      <c r="AG6" s="1"/>
      <c r="AH6" s="1"/>
      <c r="AI6" s="1"/>
      <c r="AJ6" s="15">
        <v>43252</v>
      </c>
      <c r="AK6" s="1"/>
      <c r="AL6" s="1"/>
      <c r="AM6" s="1"/>
      <c r="AN6" s="1" t="s">
        <v>115</v>
      </c>
      <c r="AO6" s="1"/>
      <c r="AP6" s="1"/>
      <c r="AQ6" s="1"/>
      <c r="AR6" s="14">
        <v>0</v>
      </c>
      <c r="AS6" s="14">
        <v>0</v>
      </c>
      <c r="AT6" s="1" t="s">
        <v>116</v>
      </c>
      <c r="AU6" s="15">
        <v>45104</v>
      </c>
    </row>
    <row r="7" spans="1:47" x14ac:dyDescent="0.25">
      <c r="A7" s="1">
        <v>900959051</v>
      </c>
      <c r="B7" s="1" t="s">
        <v>109</v>
      </c>
      <c r="C7" s="1" t="s">
        <v>110</v>
      </c>
      <c r="D7" s="1">
        <v>1959001</v>
      </c>
      <c r="E7" s="1"/>
      <c r="F7" s="1"/>
      <c r="G7" s="1" t="s">
        <v>123</v>
      </c>
      <c r="H7" s="1" t="s">
        <v>124</v>
      </c>
      <c r="I7" s="15">
        <v>43252</v>
      </c>
      <c r="J7" s="14">
        <v>29500</v>
      </c>
      <c r="K7" s="14">
        <v>29500</v>
      </c>
      <c r="L7" s="1" t="s">
        <v>113</v>
      </c>
      <c r="M7" s="1" t="s">
        <v>187</v>
      </c>
      <c r="N7" s="1"/>
      <c r="O7" s="1"/>
      <c r="P7" s="1"/>
      <c r="Q7" s="1" t="s">
        <v>114</v>
      </c>
      <c r="R7" s="1"/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/>
      <c r="Y7" s="14">
        <v>0</v>
      </c>
      <c r="Z7" s="1"/>
      <c r="AA7" s="14">
        <v>0</v>
      </c>
      <c r="AB7" s="14">
        <v>0</v>
      </c>
      <c r="AC7" s="1"/>
      <c r="AD7" s="1"/>
      <c r="AE7" s="1"/>
      <c r="AF7" s="1"/>
      <c r="AG7" s="1"/>
      <c r="AH7" s="1"/>
      <c r="AI7" s="1"/>
      <c r="AJ7" s="15">
        <v>43252</v>
      </c>
      <c r="AK7" s="1"/>
      <c r="AL7" s="1"/>
      <c r="AM7" s="1"/>
      <c r="AN7" s="1" t="s">
        <v>115</v>
      </c>
      <c r="AO7" s="1"/>
      <c r="AP7" s="1"/>
      <c r="AQ7" s="1"/>
      <c r="AR7" s="14">
        <v>0</v>
      </c>
      <c r="AS7" s="14">
        <v>0</v>
      </c>
      <c r="AT7" s="1" t="s">
        <v>116</v>
      </c>
      <c r="AU7" s="15">
        <v>45104</v>
      </c>
    </row>
    <row r="8" spans="1:47" x14ac:dyDescent="0.25">
      <c r="A8" s="1">
        <v>900959051</v>
      </c>
      <c r="B8" s="1" t="s">
        <v>109</v>
      </c>
      <c r="C8" s="1" t="s">
        <v>125</v>
      </c>
      <c r="D8" s="1">
        <v>7045945</v>
      </c>
      <c r="E8" s="1"/>
      <c r="F8" s="1"/>
      <c r="G8" s="1" t="s">
        <v>126</v>
      </c>
      <c r="H8" s="1" t="s">
        <v>127</v>
      </c>
      <c r="I8" s="15">
        <v>44396</v>
      </c>
      <c r="J8" s="14">
        <v>44500</v>
      </c>
      <c r="K8" s="14">
        <v>40000</v>
      </c>
      <c r="L8" s="1" t="s">
        <v>113</v>
      </c>
      <c r="M8" s="1" t="s">
        <v>187</v>
      </c>
      <c r="N8" s="1"/>
      <c r="O8" s="1"/>
      <c r="P8" s="1"/>
      <c r="Q8" s="1" t="s">
        <v>114</v>
      </c>
      <c r="R8" s="1"/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/>
      <c r="Y8" s="14">
        <v>0</v>
      </c>
      <c r="Z8" s="1"/>
      <c r="AA8" s="14">
        <v>0</v>
      </c>
      <c r="AB8" s="14">
        <v>0</v>
      </c>
      <c r="AC8" s="1"/>
      <c r="AD8" s="1"/>
      <c r="AE8" s="1"/>
      <c r="AF8" s="1"/>
      <c r="AG8" s="1"/>
      <c r="AH8" s="1"/>
      <c r="AI8" s="1"/>
      <c r="AJ8" s="15">
        <v>44396</v>
      </c>
      <c r="AK8" s="1"/>
      <c r="AL8" s="1"/>
      <c r="AM8" s="1"/>
      <c r="AN8" s="1" t="s">
        <v>115</v>
      </c>
      <c r="AO8" s="1"/>
      <c r="AP8" s="1"/>
      <c r="AQ8" s="1"/>
      <c r="AR8" s="14">
        <v>0</v>
      </c>
      <c r="AS8" s="14">
        <v>0</v>
      </c>
      <c r="AT8" s="1" t="s">
        <v>116</v>
      </c>
      <c r="AU8" s="15">
        <v>45104</v>
      </c>
    </row>
    <row r="9" spans="1:47" x14ac:dyDescent="0.25">
      <c r="A9" s="1">
        <v>900959051</v>
      </c>
      <c r="B9" s="1" t="s">
        <v>109</v>
      </c>
      <c r="C9" s="1" t="s">
        <v>125</v>
      </c>
      <c r="D9" s="1">
        <v>7046576</v>
      </c>
      <c r="E9" s="1"/>
      <c r="F9" s="1"/>
      <c r="G9" s="1" t="s">
        <v>128</v>
      </c>
      <c r="H9" s="1" t="s">
        <v>129</v>
      </c>
      <c r="I9" s="15">
        <v>44396</v>
      </c>
      <c r="J9" s="14">
        <v>30900</v>
      </c>
      <c r="K9" s="14">
        <v>27800</v>
      </c>
      <c r="L9" s="1" t="s">
        <v>113</v>
      </c>
      <c r="M9" s="1" t="s">
        <v>187</v>
      </c>
      <c r="N9" s="1"/>
      <c r="O9" s="1"/>
      <c r="P9" s="1"/>
      <c r="Q9" s="1" t="s">
        <v>114</v>
      </c>
      <c r="R9" s="1"/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/>
      <c r="Y9" s="14">
        <v>0</v>
      </c>
      <c r="Z9" s="1"/>
      <c r="AA9" s="14">
        <v>0</v>
      </c>
      <c r="AB9" s="14">
        <v>0</v>
      </c>
      <c r="AC9" s="1"/>
      <c r="AD9" s="1"/>
      <c r="AE9" s="1"/>
      <c r="AF9" s="1"/>
      <c r="AG9" s="1"/>
      <c r="AH9" s="1"/>
      <c r="AI9" s="1"/>
      <c r="AJ9" s="15">
        <v>44396</v>
      </c>
      <c r="AK9" s="1"/>
      <c r="AL9" s="1"/>
      <c r="AM9" s="1"/>
      <c r="AN9" s="1" t="s">
        <v>115</v>
      </c>
      <c r="AO9" s="1"/>
      <c r="AP9" s="1"/>
      <c r="AQ9" s="1"/>
      <c r="AR9" s="14">
        <v>0</v>
      </c>
      <c r="AS9" s="14">
        <v>0</v>
      </c>
      <c r="AT9" s="1" t="s">
        <v>116</v>
      </c>
      <c r="AU9" s="15">
        <v>45104</v>
      </c>
    </row>
    <row r="10" spans="1:47" x14ac:dyDescent="0.25">
      <c r="A10" s="1">
        <v>900959051</v>
      </c>
      <c r="B10" s="1" t="s">
        <v>109</v>
      </c>
      <c r="C10" s="1" t="s">
        <v>125</v>
      </c>
      <c r="D10" s="1">
        <v>7046863</v>
      </c>
      <c r="E10" s="1"/>
      <c r="F10" s="1"/>
      <c r="G10" s="1" t="s">
        <v>130</v>
      </c>
      <c r="H10" s="1" t="s">
        <v>131</v>
      </c>
      <c r="I10" s="15">
        <v>44396</v>
      </c>
      <c r="J10" s="14">
        <v>52400</v>
      </c>
      <c r="K10" s="14">
        <v>52400</v>
      </c>
      <c r="L10" s="1" t="s">
        <v>113</v>
      </c>
      <c r="M10" s="1" t="s">
        <v>187</v>
      </c>
      <c r="N10" s="1"/>
      <c r="O10" s="1"/>
      <c r="P10" s="1"/>
      <c r="Q10" s="1" t="s">
        <v>114</v>
      </c>
      <c r="R10" s="1"/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/>
      <c r="Y10" s="14">
        <v>0</v>
      </c>
      <c r="Z10" s="1"/>
      <c r="AA10" s="14">
        <v>0</v>
      </c>
      <c r="AB10" s="14">
        <v>0</v>
      </c>
      <c r="AC10" s="1"/>
      <c r="AD10" s="1"/>
      <c r="AE10" s="1"/>
      <c r="AF10" s="1"/>
      <c r="AG10" s="1"/>
      <c r="AH10" s="1"/>
      <c r="AI10" s="1"/>
      <c r="AJ10" s="15">
        <v>44396</v>
      </c>
      <c r="AK10" s="1"/>
      <c r="AL10" s="1"/>
      <c r="AM10" s="1"/>
      <c r="AN10" s="1" t="s">
        <v>115</v>
      </c>
      <c r="AO10" s="1"/>
      <c r="AP10" s="1"/>
      <c r="AQ10" s="1"/>
      <c r="AR10" s="14">
        <v>0</v>
      </c>
      <c r="AS10" s="14">
        <v>0</v>
      </c>
      <c r="AT10" s="1" t="s">
        <v>116</v>
      </c>
      <c r="AU10" s="15">
        <v>45104</v>
      </c>
    </row>
    <row r="11" spans="1:47" x14ac:dyDescent="0.25">
      <c r="A11" s="1">
        <v>900959051</v>
      </c>
      <c r="B11" s="1" t="s">
        <v>109</v>
      </c>
      <c r="C11" s="1" t="s">
        <v>125</v>
      </c>
      <c r="D11" s="1">
        <v>7048648</v>
      </c>
      <c r="E11" s="1"/>
      <c r="F11" s="1"/>
      <c r="G11" s="1" t="s">
        <v>132</v>
      </c>
      <c r="H11" s="1" t="s">
        <v>133</v>
      </c>
      <c r="I11" s="15">
        <v>44396</v>
      </c>
      <c r="J11" s="14">
        <v>51671</v>
      </c>
      <c r="K11" s="14">
        <v>51671</v>
      </c>
      <c r="L11" s="1" t="s">
        <v>113</v>
      </c>
      <c r="M11" s="1" t="s">
        <v>187</v>
      </c>
      <c r="N11" s="1"/>
      <c r="O11" s="1"/>
      <c r="P11" s="1"/>
      <c r="Q11" s="1" t="s">
        <v>114</v>
      </c>
      <c r="R11" s="1"/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/>
      <c r="Y11" s="14">
        <v>0</v>
      </c>
      <c r="Z11" s="1"/>
      <c r="AA11" s="14">
        <v>0</v>
      </c>
      <c r="AB11" s="14">
        <v>0</v>
      </c>
      <c r="AC11" s="1"/>
      <c r="AD11" s="1"/>
      <c r="AE11" s="1"/>
      <c r="AF11" s="1"/>
      <c r="AG11" s="1"/>
      <c r="AH11" s="1"/>
      <c r="AI11" s="1"/>
      <c r="AJ11" s="15">
        <v>44396</v>
      </c>
      <c r="AK11" s="1"/>
      <c r="AL11" s="1"/>
      <c r="AM11" s="1"/>
      <c r="AN11" s="1" t="s">
        <v>115</v>
      </c>
      <c r="AO11" s="1"/>
      <c r="AP11" s="1"/>
      <c r="AQ11" s="1"/>
      <c r="AR11" s="14">
        <v>0</v>
      </c>
      <c r="AS11" s="14">
        <v>0</v>
      </c>
      <c r="AT11" s="1" t="s">
        <v>116</v>
      </c>
      <c r="AU11" s="15">
        <v>45104</v>
      </c>
    </row>
    <row r="12" spans="1:47" x14ac:dyDescent="0.25">
      <c r="A12" s="1">
        <v>900959051</v>
      </c>
      <c r="B12" s="1" t="s">
        <v>109</v>
      </c>
      <c r="C12" s="1" t="s">
        <v>125</v>
      </c>
      <c r="D12" s="1">
        <v>7049333</v>
      </c>
      <c r="E12" s="1"/>
      <c r="F12" s="1"/>
      <c r="G12" s="1" t="s">
        <v>134</v>
      </c>
      <c r="H12" s="1" t="s">
        <v>135</v>
      </c>
      <c r="I12" s="15">
        <v>44396</v>
      </c>
      <c r="J12" s="14">
        <v>60225</v>
      </c>
      <c r="K12" s="14">
        <v>60225</v>
      </c>
      <c r="L12" s="1" t="s">
        <v>113</v>
      </c>
      <c r="M12" s="1" t="s">
        <v>187</v>
      </c>
      <c r="N12" s="1"/>
      <c r="O12" s="1"/>
      <c r="P12" s="1"/>
      <c r="Q12" s="1" t="s">
        <v>114</v>
      </c>
      <c r="R12" s="1"/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/>
      <c r="Y12" s="14">
        <v>0</v>
      </c>
      <c r="Z12" s="1"/>
      <c r="AA12" s="14">
        <v>0</v>
      </c>
      <c r="AB12" s="14">
        <v>0</v>
      </c>
      <c r="AC12" s="1"/>
      <c r="AD12" s="1"/>
      <c r="AE12" s="1"/>
      <c r="AF12" s="1"/>
      <c r="AG12" s="1"/>
      <c r="AH12" s="1"/>
      <c r="AI12" s="1"/>
      <c r="AJ12" s="15">
        <v>44396</v>
      </c>
      <c r="AK12" s="1"/>
      <c r="AL12" s="1"/>
      <c r="AM12" s="1"/>
      <c r="AN12" s="1" t="s">
        <v>115</v>
      </c>
      <c r="AO12" s="1"/>
      <c r="AP12" s="1"/>
      <c r="AQ12" s="1"/>
      <c r="AR12" s="14">
        <v>0</v>
      </c>
      <c r="AS12" s="14">
        <v>0</v>
      </c>
      <c r="AT12" s="1" t="s">
        <v>116</v>
      </c>
      <c r="AU12" s="15">
        <v>45104</v>
      </c>
    </row>
    <row r="13" spans="1:47" x14ac:dyDescent="0.25">
      <c r="A13" s="1">
        <v>900959051</v>
      </c>
      <c r="B13" s="1" t="s">
        <v>109</v>
      </c>
      <c r="C13" s="1" t="s">
        <v>125</v>
      </c>
      <c r="D13" s="1">
        <v>7049336</v>
      </c>
      <c r="E13" s="1"/>
      <c r="F13" s="1"/>
      <c r="G13" s="1" t="s">
        <v>136</v>
      </c>
      <c r="H13" s="1" t="s">
        <v>137</v>
      </c>
      <c r="I13" s="15">
        <v>44396</v>
      </c>
      <c r="J13" s="14">
        <v>216994</v>
      </c>
      <c r="K13" s="14">
        <v>216994</v>
      </c>
      <c r="L13" s="1" t="s">
        <v>113</v>
      </c>
      <c r="M13" s="1" t="s">
        <v>187</v>
      </c>
      <c r="N13" s="1"/>
      <c r="O13" s="1"/>
      <c r="P13" s="1"/>
      <c r="Q13" s="1" t="s">
        <v>114</v>
      </c>
      <c r="R13" s="1"/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/>
      <c r="Y13" s="14">
        <v>0</v>
      </c>
      <c r="Z13" s="1"/>
      <c r="AA13" s="14">
        <v>0</v>
      </c>
      <c r="AB13" s="14">
        <v>0</v>
      </c>
      <c r="AC13" s="1"/>
      <c r="AD13" s="1"/>
      <c r="AE13" s="1"/>
      <c r="AF13" s="1"/>
      <c r="AG13" s="1"/>
      <c r="AH13" s="1"/>
      <c r="AI13" s="1"/>
      <c r="AJ13" s="15">
        <v>44396</v>
      </c>
      <c r="AK13" s="1"/>
      <c r="AL13" s="1"/>
      <c r="AM13" s="1"/>
      <c r="AN13" s="1" t="s">
        <v>115</v>
      </c>
      <c r="AO13" s="1"/>
      <c r="AP13" s="1"/>
      <c r="AQ13" s="1"/>
      <c r="AR13" s="14">
        <v>0</v>
      </c>
      <c r="AS13" s="14">
        <v>0</v>
      </c>
      <c r="AT13" s="1" t="s">
        <v>116</v>
      </c>
      <c r="AU13" s="15">
        <v>45104</v>
      </c>
    </row>
    <row r="14" spans="1:47" x14ac:dyDescent="0.25">
      <c r="A14" s="1">
        <v>900959051</v>
      </c>
      <c r="B14" s="1" t="s">
        <v>109</v>
      </c>
      <c r="C14" s="1" t="s">
        <v>125</v>
      </c>
      <c r="D14" s="1">
        <v>7052289</v>
      </c>
      <c r="E14" s="1"/>
      <c r="F14" s="1"/>
      <c r="G14" s="1" t="s">
        <v>138</v>
      </c>
      <c r="H14" s="1" t="s">
        <v>139</v>
      </c>
      <c r="I14" s="15">
        <v>44396</v>
      </c>
      <c r="J14" s="14">
        <v>13000</v>
      </c>
      <c r="K14" s="14">
        <v>9500</v>
      </c>
      <c r="L14" s="1" t="s">
        <v>113</v>
      </c>
      <c r="M14" s="1" t="s">
        <v>187</v>
      </c>
      <c r="N14" s="1"/>
      <c r="O14" s="1"/>
      <c r="P14" s="1"/>
      <c r="Q14" s="1" t="s">
        <v>114</v>
      </c>
      <c r="R14" s="1"/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/>
      <c r="Y14" s="14">
        <v>0</v>
      </c>
      <c r="Z14" s="1"/>
      <c r="AA14" s="14">
        <v>0</v>
      </c>
      <c r="AB14" s="14">
        <v>0</v>
      </c>
      <c r="AC14" s="1"/>
      <c r="AD14" s="1"/>
      <c r="AE14" s="1"/>
      <c r="AF14" s="1"/>
      <c r="AG14" s="1"/>
      <c r="AH14" s="1"/>
      <c r="AI14" s="1"/>
      <c r="AJ14" s="15">
        <v>44396</v>
      </c>
      <c r="AK14" s="1"/>
      <c r="AL14" s="1"/>
      <c r="AM14" s="1"/>
      <c r="AN14" s="1" t="s">
        <v>115</v>
      </c>
      <c r="AO14" s="1"/>
      <c r="AP14" s="1"/>
      <c r="AQ14" s="1"/>
      <c r="AR14" s="14">
        <v>0</v>
      </c>
      <c r="AS14" s="14">
        <v>0</v>
      </c>
      <c r="AT14" s="1" t="s">
        <v>116</v>
      </c>
      <c r="AU14" s="15">
        <v>45104</v>
      </c>
    </row>
    <row r="15" spans="1:47" x14ac:dyDescent="0.25">
      <c r="A15" s="1">
        <v>900959051</v>
      </c>
      <c r="B15" s="1" t="s">
        <v>109</v>
      </c>
      <c r="C15" s="1" t="s">
        <v>125</v>
      </c>
      <c r="D15" s="1">
        <v>7069158</v>
      </c>
      <c r="E15" s="1"/>
      <c r="F15" s="1"/>
      <c r="G15" s="1" t="s">
        <v>140</v>
      </c>
      <c r="H15" s="1" t="s">
        <v>141</v>
      </c>
      <c r="I15" s="15">
        <v>44383</v>
      </c>
      <c r="J15" s="14">
        <v>52236</v>
      </c>
      <c r="K15" s="14">
        <v>52236</v>
      </c>
      <c r="L15" s="1" t="s">
        <v>113</v>
      </c>
      <c r="M15" s="1" t="s">
        <v>187</v>
      </c>
      <c r="N15" s="1"/>
      <c r="O15" s="1"/>
      <c r="P15" s="1"/>
      <c r="Q15" s="1" t="s">
        <v>114</v>
      </c>
      <c r="R15" s="1"/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/>
      <c r="Y15" s="14">
        <v>0</v>
      </c>
      <c r="Z15" s="1"/>
      <c r="AA15" s="14">
        <v>0</v>
      </c>
      <c r="AB15" s="14">
        <v>0</v>
      </c>
      <c r="AC15" s="1"/>
      <c r="AD15" s="1"/>
      <c r="AE15" s="1"/>
      <c r="AF15" s="1"/>
      <c r="AG15" s="1"/>
      <c r="AH15" s="1"/>
      <c r="AI15" s="1"/>
      <c r="AJ15" s="15">
        <v>44383</v>
      </c>
      <c r="AK15" s="1"/>
      <c r="AL15" s="1"/>
      <c r="AM15" s="1"/>
      <c r="AN15" s="1" t="s">
        <v>115</v>
      </c>
      <c r="AO15" s="1"/>
      <c r="AP15" s="1"/>
      <c r="AQ15" s="1"/>
      <c r="AR15" s="14">
        <v>0</v>
      </c>
      <c r="AS15" s="14">
        <v>0</v>
      </c>
      <c r="AT15" s="1" t="s">
        <v>116</v>
      </c>
      <c r="AU15" s="15">
        <v>45104</v>
      </c>
    </row>
    <row r="16" spans="1:47" x14ac:dyDescent="0.25">
      <c r="A16" s="1">
        <v>900959051</v>
      </c>
      <c r="B16" s="1" t="s">
        <v>109</v>
      </c>
      <c r="C16" s="1" t="s">
        <v>125</v>
      </c>
      <c r="D16" s="1">
        <v>7218809</v>
      </c>
      <c r="E16" s="1"/>
      <c r="F16" s="1"/>
      <c r="G16" s="1" t="s">
        <v>142</v>
      </c>
      <c r="H16" s="1" t="s">
        <v>143</v>
      </c>
      <c r="I16" s="15">
        <v>44944</v>
      </c>
      <c r="J16" s="14">
        <v>40000</v>
      </c>
      <c r="K16" s="14">
        <v>40000</v>
      </c>
      <c r="L16" s="1" t="s">
        <v>113</v>
      </c>
      <c r="M16" s="1" t="s">
        <v>187</v>
      </c>
      <c r="N16" s="1"/>
      <c r="O16" s="1"/>
      <c r="P16" s="1"/>
      <c r="Q16" s="1" t="s">
        <v>114</v>
      </c>
      <c r="R16" s="1"/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/>
      <c r="Y16" s="14">
        <v>0</v>
      </c>
      <c r="Z16" s="1"/>
      <c r="AA16" s="14">
        <v>0</v>
      </c>
      <c r="AB16" s="14">
        <v>0</v>
      </c>
      <c r="AC16" s="1"/>
      <c r="AD16" s="1"/>
      <c r="AE16" s="1"/>
      <c r="AF16" s="1"/>
      <c r="AG16" s="1"/>
      <c r="AH16" s="1"/>
      <c r="AI16" s="1"/>
      <c r="AJ16" s="15">
        <v>44944</v>
      </c>
      <c r="AK16" s="1"/>
      <c r="AL16" s="1"/>
      <c r="AM16" s="1"/>
      <c r="AN16" s="1" t="s">
        <v>115</v>
      </c>
      <c r="AO16" s="1"/>
      <c r="AP16" s="1"/>
      <c r="AQ16" s="1"/>
      <c r="AR16" s="14">
        <v>0</v>
      </c>
      <c r="AS16" s="14">
        <v>0</v>
      </c>
      <c r="AT16" s="1" t="s">
        <v>116</v>
      </c>
      <c r="AU16" s="15">
        <v>45104</v>
      </c>
    </row>
    <row r="17" spans="1:47" x14ac:dyDescent="0.25">
      <c r="A17" s="1">
        <v>900959051</v>
      </c>
      <c r="B17" s="1" t="s">
        <v>109</v>
      </c>
      <c r="C17" s="1" t="s">
        <v>125</v>
      </c>
      <c r="D17" s="1">
        <v>7223389</v>
      </c>
      <c r="E17" s="1"/>
      <c r="F17" s="1"/>
      <c r="G17" s="1" t="s">
        <v>144</v>
      </c>
      <c r="H17" s="1" t="s">
        <v>145</v>
      </c>
      <c r="I17" s="15">
        <v>44944</v>
      </c>
      <c r="J17" s="14">
        <v>34000</v>
      </c>
      <c r="K17" s="14">
        <v>30300</v>
      </c>
      <c r="L17" s="1" t="s">
        <v>113</v>
      </c>
      <c r="M17" s="1" t="s">
        <v>187</v>
      </c>
      <c r="N17" s="1"/>
      <c r="O17" s="1"/>
      <c r="P17" s="1"/>
      <c r="Q17" s="1" t="s">
        <v>114</v>
      </c>
      <c r="R17" s="1"/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/>
      <c r="Y17" s="14">
        <v>0</v>
      </c>
      <c r="Z17" s="1"/>
      <c r="AA17" s="14">
        <v>0</v>
      </c>
      <c r="AB17" s="14">
        <v>0</v>
      </c>
      <c r="AC17" s="1"/>
      <c r="AD17" s="1"/>
      <c r="AE17" s="1"/>
      <c r="AF17" s="1"/>
      <c r="AG17" s="1"/>
      <c r="AH17" s="1"/>
      <c r="AI17" s="1"/>
      <c r="AJ17" s="15">
        <v>44944</v>
      </c>
      <c r="AK17" s="1"/>
      <c r="AL17" s="1"/>
      <c r="AM17" s="1"/>
      <c r="AN17" s="1" t="s">
        <v>115</v>
      </c>
      <c r="AO17" s="1"/>
      <c r="AP17" s="1"/>
      <c r="AQ17" s="1"/>
      <c r="AR17" s="14">
        <v>0</v>
      </c>
      <c r="AS17" s="14">
        <v>0</v>
      </c>
      <c r="AT17" s="1" t="s">
        <v>116</v>
      </c>
      <c r="AU17" s="15">
        <v>45104</v>
      </c>
    </row>
    <row r="18" spans="1:47" x14ac:dyDescent="0.25">
      <c r="A18" s="1">
        <v>900959051</v>
      </c>
      <c r="B18" s="1" t="s">
        <v>109</v>
      </c>
      <c r="C18" s="1" t="s">
        <v>125</v>
      </c>
      <c r="D18" s="1">
        <v>7281872</v>
      </c>
      <c r="E18" s="1"/>
      <c r="F18" s="1"/>
      <c r="G18" s="1" t="s">
        <v>146</v>
      </c>
      <c r="H18" s="1" t="s">
        <v>147</v>
      </c>
      <c r="I18" s="15">
        <v>44943</v>
      </c>
      <c r="J18" s="14">
        <v>56900</v>
      </c>
      <c r="K18" s="14">
        <v>56900</v>
      </c>
      <c r="L18" s="1" t="s">
        <v>113</v>
      </c>
      <c r="M18" s="1" t="s">
        <v>187</v>
      </c>
      <c r="N18" s="1"/>
      <c r="O18" s="1"/>
      <c r="P18" s="1"/>
      <c r="Q18" s="1" t="s">
        <v>114</v>
      </c>
      <c r="R18" s="1"/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/>
      <c r="Y18" s="14">
        <v>0</v>
      </c>
      <c r="Z18" s="1"/>
      <c r="AA18" s="14">
        <v>0</v>
      </c>
      <c r="AB18" s="14">
        <v>0</v>
      </c>
      <c r="AC18" s="1"/>
      <c r="AD18" s="1"/>
      <c r="AE18" s="1"/>
      <c r="AF18" s="1"/>
      <c r="AG18" s="1"/>
      <c r="AH18" s="1"/>
      <c r="AI18" s="1"/>
      <c r="AJ18" s="15">
        <v>44943</v>
      </c>
      <c r="AK18" s="1"/>
      <c r="AL18" s="1"/>
      <c r="AM18" s="1"/>
      <c r="AN18" s="1" t="s">
        <v>115</v>
      </c>
      <c r="AO18" s="1"/>
      <c r="AP18" s="1"/>
      <c r="AQ18" s="1"/>
      <c r="AR18" s="14">
        <v>0</v>
      </c>
      <c r="AS18" s="14">
        <v>0</v>
      </c>
      <c r="AT18" s="1" t="s">
        <v>116</v>
      </c>
      <c r="AU18" s="15">
        <v>45104</v>
      </c>
    </row>
    <row r="19" spans="1:47" x14ac:dyDescent="0.25">
      <c r="A19" s="1">
        <v>900959051</v>
      </c>
      <c r="B19" s="1" t="s">
        <v>109</v>
      </c>
      <c r="C19" s="1" t="s">
        <v>125</v>
      </c>
      <c r="D19" s="1">
        <v>7330875</v>
      </c>
      <c r="E19" s="1"/>
      <c r="F19" s="1"/>
      <c r="G19" s="1" t="s">
        <v>148</v>
      </c>
      <c r="H19" s="1" t="s">
        <v>149</v>
      </c>
      <c r="I19" s="15">
        <v>45091</v>
      </c>
      <c r="J19" s="14">
        <v>150100</v>
      </c>
      <c r="K19" s="14">
        <v>150100</v>
      </c>
      <c r="L19" s="1" t="s">
        <v>113</v>
      </c>
      <c r="M19" s="1" t="s">
        <v>187</v>
      </c>
      <c r="N19" s="1"/>
      <c r="O19" s="1"/>
      <c r="P19" s="1"/>
      <c r="Q19" s="1" t="s">
        <v>114</v>
      </c>
      <c r="R19" s="1"/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/>
      <c r="Y19" s="14">
        <v>0</v>
      </c>
      <c r="Z19" s="1"/>
      <c r="AA19" s="14">
        <v>0</v>
      </c>
      <c r="AB19" s="14">
        <v>0</v>
      </c>
      <c r="AC19" s="1"/>
      <c r="AD19" s="1"/>
      <c r="AE19" s="1"/>
      <c r="AF19" s="1"/>
      <c r="AG19" s="1"/>
      <c r="AH19" s="1"/>
      <c r="AI19" s="1"/>
      <c r="AJ19" s="15">
        <v>45091</v>
      </c>
      <c r="AK19" s="1"/>
      <c r="AL19" s="1"/>
      <c r="AM19" s="1"/>
      <c r="AN19" s="1" t="s">
        <v>115</v>
      </c>
      <c r="AO19" s="1"/>
      <c r="AP19" s="1"/>
      <c r="AQ19" s="1"/>
      <c r="AR19" s="14">
        <v>0</v>
      </c>
      <c r="AS19" s="14">
        <v>0</v>
      </c>
      <c r="AT19" s="1" t="s">
        <v>116</v>
      </c>
      <c r="AU19" s="15">
        <v>45104</v>
      </c>
    </row>
    <row r="20" spans="1:47" x14ac:dyDescent="0.25">
      <c r="A20" s="1">
        <v>900959051</v>
      </c>
      <c r="B20" s="1" t="s">
        <v>109</v>
      </c>
      <c r="C20" s="1" t="s">
        <v>125</v>
      </c>
      <c r="D20" s="1">
        <v>7330880</v>
      </c>
      <c r="E20" s="1"/>
      <c r="F20" s="1"/>
      <c r="G20" s="1" t="s">
        <v>150</v>
      </c>
      <c r="H20" s="1" t="s">
        <v>151</v>
      </c>
      <c r="I20" s="15">
        <v>45091</v>
      </c>
      <c r="J20" s="14">
        <v>46400</v>
      </c>
      <c r="K20" s="14">
        <v>46400</v>
      </c>
      <c r="L20" s="1" t="s">
        <v>113</v>
      </c>
      <c r="M20" s="1" t="s">
        <v>187</v>
      </c>
      <c r="N20" s="1"/>
      <c r="O20" s="1"/>
      <c r="P20" s="1"/>
      <c r="Q20" s="1" t="s">
        <v>114</v>
      </c>
      <c r="R20" s="1"/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/>
      <c r="Y20" s="14">
        <v>0</v>
      </c>
      <c r="Z20" s="1"/>
      <c r="AA20" s="14">
        <v>0</v>
      </c>
      <c r="AB20" s="14">
        <v>0</v>
      </c>
      <c r="AC20" s="1"/>
      <c r="AD20" s="1"/>
      <c r="AE20" s="1"/>
      <c r="AF20" s="1"/>
      <c r="AG20" s="1"/>
      <c r="AH20" s="1"/>
      <c r="AI20" s="1"/>
      <c r="AJ20" s="15">
        <v>45091</v>
      </c>
      <c r="AK20" s="1"/>
      <c r="AL20" s="1"/>
      <c r="AM20" s="1"/>
      <c r="AN20" s="1" t="s">
        <v>115</v>
      </c>
      <c r="AO20" s="1"/>
      <c r="AP20" s="1"/>
      <c r="AQ20" s="1"/>
      <c r="AR20" s="14">
        <v>0</v>
      </c>
      <c r="AS20" s="14">
        <v>0</v>
      </c>
      <c r="AT20" s="1" t="s">
        <v>116</v>
      </c>
      <c r="AU20" s="15">
        <v>45104</v>
      </c>
    </row>
    <row r="21" spans="1:47" x14ac:dyDescent="0.25">
      <c r="A21" s="1">
        <v>900959051</v>
      </c>
      <c r="B21" s="1" t="s">
        <v>109</v>
      </c>
      <c r="C21" s="1" t="s">
        <v>125</v>
      </c>
      <c r="D21" s="1">
        <v>7330884</v>
      </c>
      <c r="E21" s="1"/>
      <c r="F21" s="1"/>
      <c r="G21" s="1" t="s">
        <v>152</v>
      </c>
      <c r="H21" s="1" t="s">
        <v>153</v>
      </c>
      <c r="I21" s="15">
        <v>45091</v>
      </c>
      <c r="J21" s="14">
        <v>138800</v>
      </c>
      <c r="K21" s="14">
        <v>138800</v>
      </c>
      <c r="L21" s="1" t="s">
        <v>113</v>
      </c>
      <c r="M21" s="1" t="s">
        <v>187</v>
      </c>
      <c r="N21" s="1"/>
      <c r="O21" s="1"/>
      <c r="P21" s="1"/>
      <c r="Q21" s="1" t="s">
        <v>114</v>
      </c>
      <c r="R21" s="1"/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/>
      <c r="Y21" s="14">
        <v>0</v>
      </c>
      <c r="Z21" s="1"/>
      <c r="AA21" s="14">
        <v>0</v>
      </c>
      <c r="AB21" s="14">
        <v>0</v>
      </c>
      <c r="AC21" s="1"/>
      <c r="AD21" s="1"/>
      <c r="AE21" s="1"/>
      <c r="AF21" s="1"/>
      <c r="AG21" s="1"/>
      <c r="AH21" s="1"/>
      <c r="AI21" s="1"/>
      <c r="AJ21" s="15">
        <v>45091</v>
      </c>
      <c r="AK21" s="1"/>
      <c r="AL21" s="1"/>
      <c r="AM21" s="1"/>
      <c r="AN21" s="1" t="s">
        <v>115</v>
      </c>
      <c r="AO21" s="1"/>
      <c r="AP21" s="1"/>
      <c r="AQ21" s="1"/>
      <c r="AR21" s="14">
        <v>0</v>
      </c>
      <c r="AS21" s="14">
        <v>0</v>
      </c>
      <c r="AT21" s="1" t="s">
        <v>116</v>
      </c>
      <c r="AU21" s="15">
        <v>45104</v>
      </c>
    </row>
    <row r="22" spans="1:47" x14ac:dyDescent="0.25">
      <c r="A22" s="1">
        <v>900959051</v>
      </c>
      <c r="B22" s="1" t="s">
        <v>109</v>
      </c>
      <c r="C22" s="1" t="s">
        <v>125</v>
      </c>
      <c r="D22" s="1">
        <v>7330891</v>
      </c>
      <c r="E22" s="1"/>
      <c r="F22" s="1"/>
      <c r="G22" s="1" t="s">
        <v>154</v>
      </c>
      <c r="H22" s="1" t="s">
        <v>155</v>
      </c>
      <c r="I22" s="15">
        <v>45091</v>
      </c>
      <c r="J22" s="14">
        <v>86991</v>
      </c>
      <c r="K22" s="14">
        <v>86991</v>
      </c>
      <c r="L22" s="1" t="s">
        <v>113</v>
      </c>
      <c r="M22" s="1" t="s">
        <v>187</v>
      </c>
      <c r="N22" s="1"/>
      <c r="O22" s="1"/>
      <c r="P22" s="1"/>
      <c r="Q22" s="1" t="s">
        <v>114</v>
      </c>
      <c r="R22" s="1"/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/>
      <c r="Y22" s="14">
        <v>0</v>
      </c>
      <c r="Z22" s="1"/>
      <c r="AA22" s="14">
        <v>0</v>
      </c>
      <c r="AB22" s="14">
        <v>0</v>
      </c>
      <c r="AC22" s="1"/>
      <c r="AD22" s="1"/>
      <c r="AE22" s="1"/>
      <c r="AF22" s="1"/>
      <c r="AG22" s="1"/>
      <c r="AH22" s="1"/>
      <c r="AI22" s="1"/>
      <c r="AJ22" s="15">
        <v>45091</v>
      </c>
      <c r="AK22" s="1"/>
      <c r="AL22" s="1"/>
      <c r="AM22" s="1"/>
      <c r="AN22" s="1" t="s">
        <v>115</v>
      </c>
      <c r="AO22" s="1"/>
      <c r="AP22" s="1"/>
      <c r="AQ22" s="1"/>
      <c r="AR22" s="14">
        <v>0</v>
      </c>
      <c r="AS22" s="14">
        <v>0</v>
      </c>
      <c r="AT22" s="1" t="s">
        <v>116</v>
      </c>
      <c r="AU22" s="15">
        <v>45104</v>
      </c>
    </row>
    <row r="23" spans="1:47" x14ac:dyDescent="0.25">
      <c r="A23" s="1">
        <v>900959051</v>
      </c>
      <c r="B23" s="1" t="s">
        <v>109</v>
      </c>
      <c r="C23" s="1" t="s">
        <v>125</v>
      </c>
      <c r="D23" s="1">
        <v>7330899</v>
      </c>
      <c r="E23" s="1"/>
      <c r="F23" s="1"/>
      <c r="G23" s="1" t="s">
        <v>156</v>
      </c>
      <c r="H23" s="1" t="s">
        <v>157</v>
      </c>
      <c r="I23" s="15">
        <v>45091</v>
      </c>
      <c r="J23" s="14">
        <v>150100</v>
      </c>
      <c r="K23" s="14">
        <v>150100</v>
      </c>
      <c r="L23" s="1" t="s">
        <v>113</v>
      </c>
      <c r="M23" s="1" t="s">
        <v>187</v>
      </c>
      <c r="N23" s="1"/>
      <c r="O23" s="1"/>
      <c r="P23" s="1"/>
      <c r="Q23" s="1" t="s">
        <v>114</v>
      </c>
      <c r="R23" s="1"/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/>
      <c r="Y23" s="14">
        <v>0</v>
      </c>
      <c r="Z23" s="1"/>
      <c r="AA23" s="14">
        <v>0</v>
      </c>
      <c r="AB23" s="14">
        <v>0</v>
      </c>
      <c r="AC23" s="1"/>
      <c r="AD23" s="1"/>
      <c r="AE23" s="1"/>
      <c r="AF23" s="1"/>
      <c r="AG23" s="1"/>
      <c r="AH23" s="1"/>
      <c r="AI23" s="1"/>
      <c r="AJ23" s="15">
        <v>45091</v>
      </c>
      <c r="AK23" s="1"/>
      <c r="AL23" s="1"/>
      <c r="AM23" s="1"/>
      <c r="AN23" s="1" t="s">
        <v>115</v>
      </c>
      <c r="AO23" s="1"/>
      <c r="AP23" s="1"/>
      <c r="AQ23" s="1"/>
      <c r="AR23" s="14">
        <v>0</v>
      </c>
      <c r="AS23" s="14">
        <v>0</v>
      </c>
      <c r="AT23" s="1" t="s">
        <v>116</v>
      </c>
      <c r="AU23" s="15">
        <v>45104</v>
      </c>
    </row>
    <row r="24" spans="1:47" x14ac:dyDescent="0.25">
      <c r="A24" s="1">
        <v>900959051</v>
      </c>
      <c r="B24" s="1" t="s">
        <v>109</v>
      </c>
      <c r="C24" s="1" t="s">
        <v>125</v>
      </c>
      <c r="D24" s="1">
        <v>7330901</v>
      </c>
      <c r="E24" s="1"/>
      <c r="F24" s="1"/>
      <c r="G24" s="1" t="s">
        <v>158</v>
      </c>
      <c r="H24" s="1" t="s">
        <v>159</v>
      </c>
      <c r="I24" s="15">
        <v>45091</v>
      </c>
      <c r="J24" s="14">
        <v>150100</v>
      </c>
      <c r="K24" s="14">
        <v>150100</v>
      </c>
      <c r="L24" s="1" t="s">
        <v>113</v>
      </c>
      <c r="M24" s="1" t="s">
        <v>187</v>
      </c>
      <c r="N24" s="1"/>
      <c r="O24" s="1"/>
      <c r="P24" s="1"/>
      <c r="Q24" s="1" t="s">
        <v>114</v>
      </c>
      <c r="R24" s="1"/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/>
      <c r="Y24" s="14">
        <v>0</v>
      </c>
      <c r="Z24" s="1"/>
      <c r="AA24" s="14">
        <v>0</v>
      </c>
      <c r="AB24" s="14">
        <v>0</v>
      </c>
      <c r="AC24" s="1"/>
      <c r="AD24" s="1"/>
      <c r="AE24" s="1"/>
      <c r="AF24" s="1"/>
      <c r="AG24" s="1"/>
      <c r="AH24" s="1"/>
      <c r="AI24" s="1"/>
      <c r="AJ24" s="15">
        <v>45091</v>
      </c>
      <c r="AK24" s="1"/>
      <c r="AL24" s="1"/>
      <c r="AM24" s="1"/>
      <c r="AN24" s="1" t="s">
        <v>115</v>
      </c>
      <c r="AO24" s="1"/>
      <c r="AP24" s="1"/>
      <c r="AQ24" s="1"/>
      <c r="AR24" s="14">
        <v>0</v>
      </c>
      <c r="AS24" s="14">
        <v>0</v>
      </c>
      <c r="AT24" s="1" t="s">
        <v>116</v>
      </c>
      <c r="AU24" s="15">
        <v>45104</v>
      </c>
    </row>
    <row r="25" spans="1:47" x14ac:dyDescent="0.25">
      <c r="A25" s="1">
        <v>900959051</v>
      </c>
      <c r="B25" s="1" t="s">
        <v>109</v>
      </c>
      <c r="C25" s="1" t="s">
        <v>125</v>
      </c>
      <c r="D25" s="1">
        <v>7330907</v>
      </c>
      <c r="E25" s="1"/>
      <c r="F25" s="1"/>
      <c r="G25" s="1" t="s">
        <v>160</v>
      </c>
      <c r="H25" s="1" t="s">
        <v>161</v>
      </c>
      <c r="I25" s="15">
        <v>45091</v>
      </c>
      <c r="J25" s="14">
        <v>150100</v>
      </c>
      <c r="K25" s="14">
        <v>150100</v>
      </c>
      <c r="L25" s="1" t="s">
        <v>113</v>
      </c>
      <c r="M25" s="1" t="s">
        <v>187</v>
      </c>
      <c r="N25" s="1"/>
      <c r="O25" s="1"/>
      <c r="P25" s="1"/>
      <c r="Q25" s="1" t="s">
        <v>114</v>
      </c>
      <c r="R25" s="1"/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/>
      <c r="Y25" s="14">
        <v>0</v>
      </c>
      <c r="Z25" s="1"/>
      <c r="AA25" s="14">
        <v>0</v>
      </c>
      <c r="AB25" s="14">
        <v>0</v>
      </c>
      <c r="AC25" s="1"/>
      <c r="AD25" s="1"/>
      <c r="AE25" s="1"/>
      <c r="AF25" s="1"/>
      <c r="AG25" s="1"/>
      <c r="AH25" s="1"/>
      <c r="AI25" s="1"/>
      <c r="AJ25" s="15">
        <v>45091</v>
      </c>
      <c r="AK25" s="1"/>
      <c r="AL25" s="1"/>
      <c r="AM25" s="1"/>
      <c r="AN25" s="1" t="s">
        <v>115</v>
      </c>
      <c r="AO25" s="1"/>
      <c r="AP25" s="1"/>
      <c r="AQ25" s="1"/>
      <c r="AR25" s="14">
        <v>0</v>
      </c>
      <c r="AS25" s="14">
        <v>0</v>
      </c>
      <c r="AT25" s="1" t="s">
        <v>116</v>
      </c>
      <c r="AU25" s="15">
        <v>45104</v>
      </c>
    </row>
    <row r="26" spans="1:47" x14ac:dyDescent="0.25">
      <c r="A26" s="1">
        <v>900959051</v>
      </c>
      <c r="B26" s="1" t="s">
        <v>109</v>
      </c>
      <c r="C26" s="1" t="s">
        <v>125</v>
      </c>
      <c r="D26" s="1">
        <v>7330910</v>
      </c>
      <c r="E26" s="1"/>
      <c r="F26" s="1"/>
      <c r="G26" s="1" t="s">
        <v>162</v>
      </c>
      <c r="H26" s="1" t="s">
        <v>163</v>
      </c>
      <c r="I26" s="15">
        <v>45091</v>
      </c>
      <c r="J26" s="14">
        <v>76200</v>
      </c>
      <c r="K26" s="14">
        <v>76200</v>
      </c>
      <c r="L26" s="1" t="s">
        <v>113</v>
      </c>
      <c r="M26" s="1" t="s">
        <v>187</v>
      </c>
      <c r="N26" s="1"/>
      <c r="O26" s="1"/>
      <c r="P26" s="1"/>
      <c r="Q26" s="1" t="s">
        <v>114</v>
      </c>
      <c r="R26" s="1"/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/>
      <c r="Y26" s="14">
        <v>0</v>
      </c>
      <c r="Z26" s="1"/>
      <c r="AA26" s="14">
        <v>0</v>
      </c>
      <c r="AB26" s="14">
        <v>0</v>
      </c>
      <c r="AC26" s="1"/>
      <c r="AD26" s="1"/>
      <c r="AE26" s="1"/>
      <c r="AF26" s="1"/>
      <c r="AG26" s="1"/>
      <c r="AH26" s="1"/>
      <c r="AI26" s="1"/>
      <c r="AJ26" s="15">
        <v>45091</v>
      </c>
      <c r="AK26" s="1"/>
      <c r="AL26" s="1"/>
      <c r="AM26" s="1"/>
      <c r="AN26" s="1" t="s">
        <v>115</v>
      </c>
      <c r="AO26" s="1"/>
      <c r="AP26" s="1"/>
      <c r="AQ26" s="1"/>
      <c r="AR26" s="14">
        <v>0</v>
      </c>
      <c r="AS26" s="14">
        <v>0</v>
      </c>
      <c r="AT26" s="1" t="s">
        <v>116</v>
      </c>
      <c r="AU26" s="15">
        <v>45104</v>
      </c>
    </row>
    <row r="27" spans="1:47" x14ac:dyDescent="0.25">
      <c r="A27" s="1">
        <v>900959051</v>
      </c>
      <c r="B27" s="1" t="s">
        <v>109</v>
      </c>
      <c r="C27" s="1" t="s">
        <v>125</v>
      </c>
      <c r="D27" s="1">
        <v>7330916</v>
      </c>
      <c r="E27" s="1"/>
      <c r="F27" s="1"/>
      <c r="G27" s="1" t="s">
        <v>164</v>
      </c>
      <c r="H27" s="1" t="s">
        <v>165</v>
      </c>
      <c r="I27" s="15">
        <v>45091</v>
      </c>
      <c r="J27" s="14">
        <v>169236</v>
      </c>
      <c r="K27" s="14">
        <v>169236</v>
      </c>
      <c r="L27" s="1" t="s">
        <v>113</v>
      </c>
      <c r="M27" s="1" t="s">
        <v>187</v>
      </c>
      <c r="N27" s="1"/>
      <c r="O27" s="1"/>
      <c r="P27" s="1"/>
      <c r="Q27" s="1" t="s">
        <v>114</v>
      </c>
      <c r="R27" s="1"/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/>
      <c r="Y27" s="14">
        <v>0</v>
      </c>
      <c r="Z27" s="1"/>
      <c r="AA27" s="14">
        <v>0</v>
      </c>
      <c r="AB27" s="14">
        <v>0</v>
      </c>
      <c r="AC27" s="1"/>
      <c r="AD27" s="1"/>
      <c r="AE27" s="1"/>
      <c r="AF27" s="1"/>
      <c r="AG27" s="1"/>
      <c r="AH27" s="1"/>
      <c r="AI27" s="1"/>
      <c r="AJ27" s="15">
        <v>45091</v>
      </c>
      <c r="AK27" s="1"/>
      <c r="AL27" s="1"/>
      <c r="AM27" s="1"/>
      <c r="AN27" s="1" t="s">
        <v>115</v>
      </c>
      <c r="AO27" s="1"/>
      <c r="AP27" s="1"/>
      <c r="AQ27" s="1"/>
      <c r="AR27" s="14">
        <v>0</v>
      </c>
      <c r="AS27" s="14">
        <v>0</v>
      </c>
      <c r="AT27" s="1" t="s">
        <v>116</v>
      </c>
      <c r="AU27" s="15">
        <v>45104</v>
      </c>
    </row>
    <row r="28" spans="1:47" x14ac:dyDescent="0.25">
      <c r="A28" s="1">
        <v>900959051</v>
      </c>
      <c r="B28" s="1" t="s">
        <v>109</v>
      </c>
      <c r="C28" s="1" t="s">
        <v>125</v>
      </c>
      <c r="D28" s="1">
        <v>7333005</v>
      </c>
      <c r="E28" s="1"/>
      <c r="F28" s="1"/>
      <c r="G28" s="1" t="s">
        <v>166</v>
      </c>
      <c r="H28" s="1" t="s">
        <v>167</v>
      </c>
      <c r="I28" s="15">
        <v>45098</v>
      </c>
      <c r="J28" s="14">
        <v>66900</v>
      </c>
      <c r="K28" s="14">
        <v>62800</v>
      </c>
      <c r="L28" s="1" t="s">
        <v>113</v>
      </c>
      <c r="M28" s="1" t="s">
        <v>187</v>
      </c>
      <c r="N28" s="1"/>
      <c r="O28" s="1"/>
      <c r="P28" s="1"/>
      <c r="Q28" s="1" t="s">
        <v>114</v>
      </c>
      <c r="R28" s="1"/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/>
      <c r="Y28" s="14">
        <v>0</v>
      </c>
      <c r="Z28" s="1"/>
      <c r="AA28" s="14">
        <v>0</v>
      </c>
      <c r="AB28" s="14">
        <v>0</v>
      </c>
      <c r="AC28" s="1"/>
      <c r="AD28" s="1"/>
      <c r="AE28" s="1"/>
      <c r="AF28" s="1"/>
      <c r="AG28" s="1"/>
      <c r="AH28" s="1"/>
      <c r="AI28" s="1"/>
      <c r="AJ28" s="15">
        <v>45098</v>
      </c>
      <c r="AK28" s="1"/>
      <c r="AL28" s="1"/>
      <c r="AM28" s="1"/>
      <c r="AN28" s="1" t="s">
        <v>115</v>
      </c>
      <c r="AO28" s="1"/>
      <c r="AP28" s="1"/>
      <c r="AQ28" s="1"/>
      <c r="AR28" s="14">
        <v>0</v>
      </c>
      <c r="AS28" s="14">
        <v>0</v>
      </c>
      <c r="AT28" s="1" t="s">
        <v>116</v>
      </c>
      <c r="AU28" s="15">
        <v>45104</v>
      </c>
    </row>
    <row r="29" spans="1:47" x14ac:dyDescent="0.25">
      <c r="A29" s="1">
        <v>900959051</v>
      </c>
      <c r="B29" s="1" t="s">
        <v>109</v>
      </c>
      <c r="C29" s="1" t="s">
        <v>125</v>
      </c>
      <c r="D29" s="1">
        <v>7333008</v>
      </c>
      <c r="E29" s="1"/>
      <c r="F29" s="1"/>
      <c r="G29" s="1" t="s">
        <v>168</v>
      </c>
      <c r="H29" s="1" t="s">
        <v>169</v>
      </c>
      <c r="I29" s="15">
        <v>45098</v>
      </c>
      <c r="J29" s="14">
        <v>46400</v>
      </c>
      <c r="K29" s="14">
        <v>42300</v>
      </c>
      <c r="L29" s="1" t="s">
        <v>113</v>
      </c>
      <c r="M29" s="1" t="s">
        <v>187</v>
      </c>
      <c r="N29" s="1"/>
      <c r="O29" s="1"/>
      <c r="P29" s="1"/>
      <c r="Q29" s="1" t="s">
        <v>114</v>
      </c>
      <c r="R29" s="1"/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/>
      <c r="Y29" s="14">
        <v>0</v>
      </c>
      <c r="Z29" s="1"/>
      <c r="AA29" s="14">
        <v>0</v>
      </c>
      <c r="AB29" s="14">
        <v>0</v>
      </c>
      <c r="AC29" s="1"/>
      <c r="AD29" s="1"/>
      <c r="AE29" s="1"/>
      <c r="AF29" s="1"/>
      <c r="AG29" s="1"/>
      <c r="AH29" s="1"/>
      <c r="AI29" s="1"/>
      <c r="AJ29" s="15">
        <v>45098</v>
      </c>
      <c r="AK29" s="1"/>
      <c r="AL29" s="1"/>
      <c r="AM29" s="1"/>
      <c r="AN29" s="1" t="s">
        <v>115</v>
      </c>
      <c r="AO29" s="1"/>
      <c r="AP29" s="1"/>
      <c r="AQ29" s="1"/>
      <c r="AR29" s="14">
        <v>0</v>
      </c>
      <c r="AS29" s="14">
        <v>0</v>
      </c>
      <c r="AT29" s="1" t="s">
        <v>116</v>
      </c>
      <c r="AU29" s="15">
        <v>45104</v>
      </c>
    </row>
    <row r="30" spans="1:47" x14ac:dyDescent="0.25">
      <c r="A30" s="1">
        <v>900959051</v>
      </c>
      <c r="B30" s="1" t="s">
        <v>109</v>
      </c>
      <c r="C30" s="1" t="s">
        <v>125</v>
      </c>
      <c r="D30" s="1">
        <v>7333010</v>
      </c>
      <c r="E30" s="1"/>
      <c r="F30" s="1"/>
      <c r="G30" s="1" t="s">
        <v>170</v>
      </c>
      <c r="H30" s="1" t="s">
        <v>171</v>
      </c>
      <c r="I30" s="15">
        <v>45098</v>
      </c>
      <c r="J30" s="14">
        <v>158900</v>
      </c>
      <c r="K30" s="14">
        <v>158900</v>
      </c>
      <c r="L30" s="1" t="s">
        <v>113</v>
      </c>
      <c r="M30" s="1" t="s">
        <v>187</v>
      </c>
      <c r="N30" s="1"/>
      <c r="O30" s="1"/>
      <c r="P30" s="1"/>
      <c r="Q30" s="1" t="s">
        <v>114</v>
      </c>
      <c r="R30" s="1"/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/>
      <c r="Y30" s="14">
        <v>0</v>
      </c>
      <c r="Z30" s="1"/>
      <c r="AA30" s="14">
        <v>0</v>
      </c>
      <c r="AB30" s="14">
        <v>0</v>
      </c>
      <c r="AC30" s="1"/>
      <c r="AD30" s="1"/>
      <c r="AE30" s="1"/>
      <c r="AF30" s="1"/>
      <c r="AG30" s="1"/>
      <c r="AH30" s="1"/>
      <c r="AI30" s="1"/>
      <c r="AJ30" s="15">
        <v>45098</v>
      </c>
      <c r="AK30" s="1"/>
      <c r="AL30" s="1"/>
      <c r="AM30" s="1"/>
      <c r="AN30" s="1" t="s">
        <v>115</v>
      </c>
      <c r="AO30" s="1"/>
      <c r="AP30" s="1"/>
      <c r="AQ30" s="1"/>
      <c r="AR30" s="14">
        <v>0</v>
      </c>
      <c r="AS30" s="14">
        <v>0</v>
      </c>
      <c r="AT30" s="1" t="s">
        <v>116</v>
      </c>
      <c r="AU30" s="15">
        <v>45104</v>
      </c>
    </row>
    <row r="31" spans="1:47" x14ac:dyDescent="0.25">
      <c r="A31" s="1">
        <v>900959051</v>
      </c>
      <c r="B31" s="1" t="s">
        <v>109</v>
      </c>
      <c r="C31" s="1" t="s">
        <v>125</v>
      </c>
      <c r="D31" s="1">
        <v>7333331</v>
      </c>
      <c r="E31" s="1"/>
      <c r="F31" s="1"/>
      <c r="G31" s="1" t="s">
        <v>172</v>
      </c>
      <c r="H31" s="1" t="s">
        <v>173</v>
      </c>
      <c r="I31" s="15">
        <v>45099</v>
      </c>
      <c r="J31" s="14">
        <v>66900</v>
      </c>
      <c r="K31" s="14">
        <v>66900</v>
      </c>
      <c r="L31" s="1" t="s">
        <v>113</v>
      </c>
      <c r="M31" s="1" t="s">
        <v>187</v>
      </c>
      <c r="N31" s="1"/>
      <c r="O31" s="1"/>
      <c r="P31" s="1"/>
      <c r="Q31" s="1" t="s">
        <v>114</v>
      </c>
      <c r="R31" s="1"/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/>
      <c r="Y31" s="14">
        <v>0</v>
      </c>
      <c r="Z31" s="1"/>
      <c r="AA31" s="14">
        <v>0</v>
      </c>
      <c r="AB31" s="14">
        <v>0</v>
      </c>
      <c r="AC31" s="1"/>
      <c r="AD31" s="1"/>
      <c r="AE31" s="1"/>
      <c r="AF31" s="1"/>
      <c r="AG31" s="1"/>
      <c r="AH31" s="1"/>
      <c r="AI31" s="1"/>
      <c r="AJ31" s="15">
        <v>45099</v>
      </c>
      <c r="AK31" s="1"/>
      <c r="AL31" s="1"/>
      <c r="AM31" s="1"/>
      <c r="AN31" s="1" t="s">
        <v>115</v>
      </c>
      <c r="AO31" s="1"/>
      <c r="AP31" s="1"/>
      <c r="AQ31" s="1"/>
      <c r="AR31" s="14">
        <v>0</v>
      </c>
      <c r="AS31" s="14">
        <v>0</v>
      </c>
      <c r="AT31" s="1" t="s">
        <v>116</v>
      </c>
      <c r="AU31" s="15">
        <v>45104</v>
      </c>
    </row>
    <row r="32" spans="1:47" x14ac:dyDescent="0.25">
      <c r="A32" s="1">
        <v>900959051</v>
      </c>
      <c r="B32" s="1" t="s">
        <v>109</v>
      </c>
      <c r="C32" s="1" t="s">
        <v>125</v>
      </c>
      <c r="D32" s="1">
        <v>7333334</v>
      </c>
      <c r="E32" s="1"/>
      <c r="F32" s="1"/>
      <c r="G32" s="1" t="s">
        <v>174</v>
      </c>
      <c r="H32" s="1" t="s">
        <v>175</v>
      </c>
      <c r="I32" s="15">
        <v>45099</v>
      </c>
      <c r="J32" s="14">
        <v>43500</v>
      </c>
      <c r="K32" s="14">
        <v>39400</v>
      </c>
      <c r="L32" s="1" t="s">
        <v>113</v>
      </c>
      <c r="M32" s="1" t="s">
        <v>187</v>
      </c>
      <c r="N32" s="1"/>
      <c r="O32" s="1"/>
      <c r="P32" s="1"/>
      <c r="Q32" s="1" t="s">
        <v>114</v>
      </c>
      <c r="R32" s="1"/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/>
      <c r="Y32" s="14">
        <v>0</v>
      </c>
      <c r="Z32" s="1"/>
      <c r="AA32" s="14">
        <v>0</v>
      </c>
      <c r="AB32" s="14">
        <v>0</v>
      </c>
      <c r="AC32" s="1"/>
      <c r="AD32" s="1"/>
      <c r="AE32" s="1"/>
      <c r="AF32" s="1"/>
      <c r="AG32" s="1"/>
      <c r="AH32" s="1"/>
      <c r="AI32" s="1"/>
      <c r="AJ32" s="15">
        <v>45099</v>
      </c>
      <c r="AK32" s="1"/>
      <c r="AL32" s="1"/>
      <c r="AM32" s="1"/>
      <c r="AN32" s="1" t="s">
        <v>115</v>
      </c>
      <c r="AO32" s="1"/>
      <c r="AP32" s="1"/>
      <c r="AQ32" s="1"/>
      <c r="AR32" s="14">
        <v>0</v>
      </c>
      <c r="AS32" s="14">
        <v>0</v>
      </c>
      <c r="AT32" s="1" t="s">
        <v>116</v>
      </c>
      <c r="AU32" s="15">
        <v>45104</v>
      </c>
    </row>
    <row r="33" spans="1:47" x14ac:dyDescent="0.25">
      <c r="A33" s="1">
        <v>900959051</v>
      </c>
      <c r="B33" s="1" t="s">
        <v>109</v>
      </c>
      <c r="C33" s="1" t="s">
        <v>110</v>
      </c>
      <c r="D33" s="1">
        <v>2673294</v>
      </c>
      <c r="E33" s="1" t="s">
        <v>110</v>
      </c>
      <c r="F33" s="1">
        <v>2673294</v>
      </c>
      <c r="G33" s="1" t="s">
        <v>176</v>
      </c>
      <c r="H33" s="1" t="s">
        <v>177</v>
      </c>
      <c r="I33" s="15">
        <v>43202</v>
      </c>
      <c r="J33" s="14">
        <v>749751</v>
      </c>
      <c r="K33" s="14">
        <v>460819</v>
      </c>
      <c r="L33" s="1" t="s">
        <v>178</v>
      </c>
      <c r="M33" s="1" t="s">
        <v>189</v>
      </c>
      <c r="N33" s="1"/>
      <c r="O33" s="1"/>
      <c r="P33" s="1"/>
      <c r="Q33" s="1" t="s">
        <v>179</v>
      </c>
      <c r="R33" s="1"/>
      <c r="S33" s="1">
        <v>749751</v>
      </c>
      <c r="T33" s="14">
        <v>0</v>
      </c>
      <c r="U33" s="14">
        <v>0</v>
      </c>
      <c r="V33" s="1">
        <v>0</v>
      </c>
      <c r="W33" s="1">
        <v>0</v>
      </c>
      <c r="X33" s="14"/>
      <c r="Y33" s="14">
        <v>0</v>
      </c>
      <c r="Z33" s="1"/>
      <c r="AA33" s="14">
        <v>749751</v>
      </c>
      <c r="AB33" s="14">
        <v>0</v>
      </c>
      <c r="AC33" s="17">
        <v>749751</v>
      </c>
      <c r="AD33" s="1"/>
      <c r="AE33" s="1">
        <v>2200510366</v>
      </c>
      <c r="AF33" s="1" t="s">
        <v>190</v>
      </c>
      <c r="AG33" s="1"/>
      <c r="AH33" s="16">
        <v>999999999999999</v>
      </c>
      <c r="AI33" s="1"/>
      <c r="AJ33" s="15">
        <v>43202</v>
      </c>
      <c r="AK33" s="1"/>
      <c r="AL33" s="1">
        <v>2</v>
      </c>
      <c r="AM33" s="1"/>
      <c r="AN33" s="1" t="s">
        <v>115</v>
      </c>
      <c r="AO33" s="1">
        <v>1</v>
      </c>
      <c r="AP33" s="1">
        <v>20180430</v>
      </c>
      <c r="AQ33" s="1">
        <v>20180416</v>
      </c>
      <c r="AR33" s="1">
        <v>749751</v>
      </c>
      <c r="AS33" s="1">
        <v>0</v>
      </c>
      <c r="AT33" s="1"/>
      <c r="AU33" s="15">
        <v>45104</v>
      </c>
    </row>
    <row r="34" spans="1:47" x14ac:dyDescent="0.25">
      <c r="A34" s="1">
        <v>900959051</v>
      </c>
      <c r="B34" s="1" t="s">
        <v>109</v>
      </c>
      <c r="C34" s="1" t="s">
        <v>125</v>
      </c>
      <c r="D34" s="1">
        <v>7118892</v>
      </c>
      <c r="E34" s="1" t="s">
        <v>125</v>
      </c>
      <c r="F34" s="1">
        <v>7118892</v>
      </c>
      <c r="G34" s="1" t="s">
        <v>180</v>
      </c>
      <c r="H34" s="1" t="s">
        <v>181</v>
      </c>
      <c r="I34" s="15">
        <v>44602</v>
      </c>
      <c r="J34" s="14">
        <v>91500</v>
      </c>
      <c r="K34" s="14">
        <v>91500</v>
      </c>
      <c r="L34" s="1" t="s">
        <v>178</v>
      </c>
      <c r="M34" s="1" t="s">
        <v>189</v>
      </c>
      <c r="N34" s="1"/>
      <c r="O34" s="1"/>
      <c r="P34" s="1"/>
      <c r="Q34" s="1" t="s">
        <v>179</v>
      </c>
      <c r="R34" s="1"/>
      <c r="S34" s="1">
        <v>91500</v>
      </c>
      <c r="T34" s="14">
        <v>0</v>
      </c>
      <c r="U34" s="14">
        <v>0</v>
      </c>
      <c r="V34" s="1">
        <v>0</v>
      </c>
      <c r="W34" s="1">
        <v>0</v>
      </c>
      <c r="X34" s="14"/>
      <c r="Y34" s="14">
        <v>0</v>
      </c>
      <c r="Z34" s="1"/>
      <c r="AA34" s="14">
        <v>91500</v>
      </c>
      <c r="AB34" s="14">
        <v>0</v>
      </c>
      <c r="AC34" s="14">
        <v>91500</v>
      </c>
      <c r="AD34" s="1"/>
      <c r="AE34" s="1">
        <v>2201242783</v>
      </c>
      <c r="AF34" s="1" t="s">
        <v>191</v>
      </c>
      <c r="AG34" s="1"/>
      <c r="AH34" s="16">
        <v>213278516602249</v>
      </c>
      <c r="AI34" s="1"/>
      <c r="AJ34" s="15">
        <v>44602</v>
      </c>
      <c r="AK34" s="1"/>
      <c r="AL34" s="1">
        <v>2</v>
      </c>
      <c r="AM34" s="1"/>
      <c r="AN34" s="1" t="s">
        <v>115</v>
      </c>
      <c r="AO34" s="1">
        <v>1</v>
      </c>
      <c r="AP34" s="1">
        <v>20211230</v>
      </c>
      <c r="AQ34" s="1">
        <v>20211221</v>
      </c>
      <c r="AR34" s="1">
        <v>91500</v>
      </c>
      <c r="AS34" s="1">
        <v>0</v>
      </c>
      <c r="AT34" s="1"/>
      <c r="AU34" s="15">
        <v>45104</v>
      </c>
    </row>
    <row r="35" spans="1:47" x14ac:dyDescent="0.25">
      <c r="A35" s="1">
        <v>900959051</v>
      </c>
      <c r="B35" s="1" t="s">
        <v>109</v>
      </c>
      <c r="C35" s="1" t="s">
        <v>125</v>
      </c>
      <c r="D35" s="1">
        <v>7172043</v>
      </c>
      <c r="E35" s="1" t="s">
        <v>125</v>
      </c>
      <c r="F35" s="1">
        <v>7172043</v>
      </c>
      <c r="G35" s="1" t="s">
        <v>182</v>
      </c>
      <c r="H35" s="1" t="s">
        <v>183</v>
      </c>
      <c r="I35" s="15">
        <v>44700</v>
      </c>
      <c r="J35" s="14">
        <v>4739373</v>
      </c>
      <c r="K35" s="14">
        <v>4739373</v>
      </c>
      <c r="L35" s="1" t="s">
        <v>184</v>
      </c>
      <c r="M35" s="1" t="s">
        <v>188</v>
      </c>
      <c r="N35" s="1"/>
      <c r="O35" s="1"/>
      <c r="P35" s="1"/>
      <c r="Q35" s="1" t="s">
        <v>179</v>
      </c>
      <c r="R35" s="1"/>
      <c r="S35" s="14">
        <v>4739373</v>
      </c>
      <c r="T35" s="14">
        <v>0</v>
      </c>
      <c r="U35" s="14">
        <v>0</v>
      </c>
      <c r="V35" s="1">
        <v>0</v>
      </c>
      <c r="W35" s="1">
        <v>0</v>
      </c>
      <c r="X35" s="14" t="s">
        <v>185</v>
      </c>
      <c r="Y35" s="14">
        <v>4739373</v>
      </c>
      <c r="Z35" s="1" t="s">
        <v>186</v>
      </c>
      <c r="AA35" s="1">
        <v>0</v>
      </c>
      <c r="AB35" s="1">
        <v>4739373</v>
      </c>
      <c r="AC35" s="1"/>
      <c r="AD35" s="1"/>
      <c r="AE35" s="1"/>
      <c r="AF35" s="1"/>
      <c r="AG35" s="1"/>
      <c r="AH35" s="1"/>
      <c r="AI35" s="1"/>
      <c r="AJ35" s="15">
        <v>44700</v>
      </c>
      <c r="AK35" s="1"/>
      <c r="AL35" s="1">
        <v>9</v>
      </c>
      <c r="AM35" s="1"/>
      <c r="AN35" s="1" t="s">
        <v>115</v>
      </c>
      <c r="AO35" s="1">
        <v>2</v>
      </c>
      <c r="AP35" s="1">
        <v>21001231</v>
      </c>
      <c r="AQ35" s="1">
        <v>20230313</v>
      </c>
      <c r="AR35" s="1">
        <v>4739373</v>
      </c>
      <c r="AS35" s="1">
        <v>0</v>
      </c>
      <c r="AT35" s="1" t="s">
        <v>116</v>
      </c>
      <c r="AU35" s="15">
        <v>45104</v>
      </c>
    </row>
  </sheetData>
  <autoFilter ref="A2:AU3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G13" zoomScale="90" zoomScaleNormal="90" zoomScaleSheetLayoutView="100" workbookViewId="0">
      <selection activeCell="M17" sqref="M17:O21"/>
    </sheetView>
  </sheetViews>
  <sheetFormatPr baseColWidth="10" defaultColWidth="11" defaultRowHeight="12.75" x14ac:dyDescent="0.2"/>
  <cols>
    <col min="1" max="1" width="1" style="22" customWidth="1"/>
    <col min="2" max="2" width="11" style="22"/>
    <col min="3" max="3" width="17.5703125" style="22" customWidth="1"/>
    <col min="4" max="4" width="11.5703125" style="22" customWidth="1"/>
    <col min="5" max="8" width="11" style="22"/>
    <col min="9" max="9" width="22.5703125" style="22" customWidth="1"/>
    <col min="10" max="10" width="14" style="22" customWidth="1"/>
    <col min="11" max="11" width="1.7109375" style="22" customWidth="1"/>
    <col min="12" max="12" width="11" style="22"/>
    <col min="13" max="13" width="20.7109375" style="22" customWidth="1"/>
    <col min="14" max="14" width="11" style="22"/>
    <col min="15" max="15" width="19.5703125" style="22" customWidth="1"/>
    <col min="16" max="218" width="11" style="22"/>
    <col min="219" max="219" width="4.42578125" style="22" customWidth="1"/>
    <col min="220" max="220" width="11" style="22"/>
    <col min="221" max="221" width="17.5703125" style="22" customWidth="1"/>
    <col min="222" max="222" width="11.5703125" style="22" customWidth="1"/>
    <col min="223" max="226" width="11" style="22"/>
    <col min="227" max="227" width="22.5703125" style="22" customWidth="1"/>
    <col min="228" max="228" width="14" style="22" customWidth="1"/>
    <col min="229" max="229" width="1.7109375" style="22" customWidth="1"/>
    <col min="230" max="474" width="11" style="22"/>
    <col min="475" max="475" width="4.42578125" style="22" customWidth="1"/>
    <col min="476" max="476" width="11" style="22"/>
    <col min="477" max="477" width="17.5703125" style="22" customWidth="1"/>
    <col min="478" max="478" width="11.5703125" style="22" customWidth="1"/>
    <col min="479" max="482" width="11" style="22"/>
    <col min="483" max="483" width="22.5703125" style="22" customWidth="1"/>
    <col min="484" max="484" width="14" style="22" customWidth="1"/>
    <col min="485" max="485" width="1.7109375" style="22" customWidth="1"/>
    <col min="486" max="730" width="11" style="22"/>
    <col min="731" max="731" width="4.42578125" style="22" customWidth="1"/>
    <col min="732" max="732" width="11" style="22"/>
    <col min="733" max="733" width="17.5703125" style="22" customWidth="1"/>
    <col min="734" max="734" width="11.5703125" style="22" customWidth="1"/>
    <col min="735" max="738" width="11" style="22"/>
    <col min="739" max="739" width="22.5703125" style="22" customWidth="1"/>
    <col min="740" max="740" width="14" style="22" customWidth="1"/>
    <col min="741" max="741" width="1.7109375" style="22" customWidth="1"/>
    <col min="742" max="986" width="11" style="22"/>
    <col min="987" max="987" width="4.42578125" style="22" customWidth="1"/>
    <col min="988" max="988" width="11" style="22"/>
    <col min="989" max="989" width="17.5703125" style="22" customWidth="1"/>
    <col min="990" max="990" width="11.5703125" style="22" customWidth="1"/>
    <col min="991" max="994" width="11" style="22"/>
    <col min="995" max="995" width="22.5703125" style="22" customWidth="1"/>
    <col min="996" max="996" width="14" style="22" customWidth="1"/>
    <col min="997" max="997" width="1.7109375" style="22" customWidth="1"/>
    <col min="998" max="1242" width="11" style="22"/>
    <col min="1243" max="1243" width="4.42578125" style="22" customWidth="1"/>
    <col min="1244" max="1244" width="11" style="22"/>
    <col min="1245" max="1245" width="17.5703125" style="22" customWidth="1"/>
    <col min="1246" max="1246" width="11.5703125" style="22" customWidth="1"/>
    <col min="1247" max="1250" width="11" style="22"/>
    <col min="1251" max="1251" width="22.5703125" style="22" customWidth="1"/>
    <col min="1252" max="1252" width="14" style="22" customWidth="1"/>
    <col min="1253" max="1253" width="1.7109375" style="22" customWidth="1"/>
    <col min="1254" max="1498" width="11" style="22"/>
    <col min="1499" max="1499" width="4.42578125" style="22" customWidth="1"/>
    <col min="1500" max="1500" width="11" style="22"/>
    <col min="1501" max="1501" width="17.5703125" style="22" customWidth="1"/>
    <col min="1502" max="1502" width="11.5703125" style="22" customWidth="1"/>
    <col min="1503" max="1506" width="11" style="22"/>
    <col min="1507" max="1507" width="22.5703125" style="22" customWidth="1"/>
    <col min="1508" max="1508" width="14" style="22" customWidth="1"/>
    <col min="1509" max="1509" width="1.7109375" style="22" customWidth="1"/>
    <col min="1510" max="1754" width="11" style="22"/>
    <col min="1755" max="1755" width="4.42578125" style="22" customWidth="1"/>
    <col min="1756" max="1756" width="11" style="22"/>
    <col min="1757" max="1757" width="17.5703125" style="22" customWidth="1"/>
    <col min="1758" max="1758" width="11.5703125" style="22" customWidth="1"/>
    <col min="1759" max="1762" width="11" style="22"/>
    <col min="1763" max="1763" width="22.5703125" style="22" customWidth="1"/>
    <col min="1764" max="1764" width="14" style="22" customWidth="1"/>
    <col min="1765" max="1765" width="1.7109375" style="22" customWidth="1"/>
    <col min="1766" max="2010" width="11" style="22"/>
    <col min="2011" max="2011" width="4.42578125" style="22" customWidth="1"/>
    <col min="2012" max="2012" width="11" style="22"/>
    <col min="2013" max="2013" width="17.5703125" style="22" customWidth="1"/>
    <col min="2014" max="2014" width="11.5703125" style="22" customWidth="1"/>
    <col min="2015" max="2018" width="11" style="22"/>
    <col min="2019" max="2019" width="22.5703125" style="22" customWidth="1"/>
    <col min="2020" max="2020" width="14" style="22" customWidth="1"/>
    <col min="2021" max="2021" width="1.7109375" style="22" customWidth="1"/>
    <col min="2022" max="2266" width="11" style="22"/>
    <col min="2267" max="2267" width="4.42578125" style="22" customWidth="1"/>
    <col min="2268" max="2268" width="11" style="22"/>
    <col min="2269" max="2269" width="17.5703125" style="22" customWidth="1"/>
    <col min="2270" max="2270" width="11.5703125" style="22" customWidth="1"/>
    <col min="2271" max="2274" width="11" style="22"/>
    <col min="2275" max="2275" width="22.5703125" style="22" customWidth="1"/>
    <col min="2276" max="2276" width="14" style="22" customWidth="1"/>
    <col min="2277" max="2277" width="1.7109375" style="22" customWidth="1"/>
    <col min="2278" max="2522" width="11" style="22"/>
    <col min="2523" max="2523" width="4.42578125" style="22" customWidth="1"/>
    <col min="2524" max="2524" width="11" style="22"/>
    <col min="2525" max="2525" width="17.5703125" style="22" customWidth="1"/>
    <col min="2526" max="2526" width="11.5703125" style="22" customWidth="1"/>
    <col min="2527" max="2530" width="11" style="22"/>
    <col min="2531" max="2531" width="22.5703125" style="22" customWidth="1"/>
    <col min="2532" max="2532" width="14" style="22" customWidth="1"/>
    <col min="2533" max="2533" width="1.7109375" style="22" customWidth="1"/>
    <col min="2534" max="2778" width="11" style="22"/>
    <col min="2779" max="2779" width="4.42578125" style="22" customWidth="1"/>
    <col min="2780" max="2780" width="11" style="22"/>
    <col min="2781" max="2781" width="17.5703125" style="22" customWidth="1"/>
    <col min="2782" max="2782" width="11.5703125" style="22" customWidth="1"/>
    <col min="2783" max="2786" width="11" style="22"/>
    <col min="2787" max="2787" width="22.5703125" style="22" customWidth="1"/>
    <col min="2788" max="2788" width="14" style="22" customWidth="1"/>
    <col min="2789" max="2789" width="1.7109375" style="22" customWidth="1"/>
    <col min="2790" max="3034" width="11" style="22"/>
    <col min="3035" max="3035" width="4.42578125" style="22" customWidth="1"/>
    <col min="3036" max="3036" width="11" style="22"/>
    <col min="3037" max="3037" width="17.5703125" style="22" customWidth="1"/>
    <col min="3038" max="3038" width="11.5703125" style="22" customWidth="1"/>
    <col min="3039" max="3042" width="11" style="22"/>
    <col min="3043" max="3043" width="22.5703125" style="22" customWidth="1"/>
    <col min="3044" max="3044" width="14" style="22" customWidth="1"/>
    <col min="3045" max="3045" width="1.7109375" style="22" customWidth="1"/>
    <col min="3046" max="3290" width="11" style="22"/>
    <col min="3291" max="3291" width="4.42578125" style="22" customWidth="1"/>
    <col min="3292" max="3292" width="11" style="22"/>
    <col min="3293" max="3293" width="17.5703125" style="22" customWidth="1"/>
    <col min="3294" max="3294" width="11.5703125" style="22" customWidth="1"/>
    <col min="3295" max="3298" width="11" style="22"/>
    <col min="3299" max="3299" width="22.5703125" style="22" customWidth="1"/>
    <col min="3300" max="3300" width="14" style="22" customWidth="1"/>
    <col min="3301" max="3301" width="1.7109375" style="22" customWidth="1"/>
    <col min="3302" max="3546" width="11" style="22"/>
    <col min="3547" max="3547" width="4.42578125" style="22" customWidth="1"/>
    <col min="3548" max="3548" width="11" style="22"/>
    <col min="3549" max="3549" width="17.5703125" style="22" customWidth="1"/>
    <col min="3550" max="3550" width="11.5703125" style="22" customWidth="1"/>
    <col min="3551" max="3554" width="11" style="22"/>
    <col min="3555" max="3555" width="22.5703125" style="22" customWidth="1"/>
    <col min="3556" max="3556" width="14" style="22" customWidth="1"/>
    <col min="3557" max="3557" width="1.7109375" style="22" customWidth="1"/>
    <col min="3558" max="3802" width="11" style="22"/>
    <col min="3803" max="3803" width="4.42578125" style="22" customWidth="1"/>
    <col min="3804" max="3804" width="11" style="22"/>
    <col min="3805" max="3805" width="17.5703125" style="22" customWidth="1"/>
    <col min="3806" max="3806" width="11.5703125" style="22" customWidth="1"/>
    <col min="3807" max="3810" width="11" style="22"/>
    <col min="3811" max="3811" width="22.5703125" style="22" customWidth="1"/>
    <col min="3812" max="3812" width="14" style="22" customWidth="1"/>
    <col min="3813" max="3813" width="1.7109375" style="22" customWidth="1"/>
    <col min="3814" max="4058" width="11" style="22"/>
    <col min="4059" max="4059" width="4.42578125" style="22" customWidth="1"/>
    <col min="4060" max="4060" width="11" style="22"/>
    <col min="4061" max="4061" width="17.5703125" style="22" customWidth="1"/>
    <col min="4062" max="4062" width="11.5703125" style="22" customWidth="1"/>
    <col min="4063" max="4066" width="11" style="22"/>
    <col min="4067" max="4067" width="22.5703125" style="22" customWidth="1"/>
    <col min="4068" max="4068" width="14" style="22" customWidth="1"/>
    <col min="4069" max="4069" width="1.7109375" style="22" customWidth="1"/>
    <col min="4070" max="4314" width="11" style="22"/>
    <col min="4315" max="4315" width="4.42578125" style="22" customWidth="1"/>
    <col min="4316" max="4316" width="11" style="22"/>
    <col min="4317" max="4317" width="17.5703125" style="22" customWidth="1"/>
    <col min="4318" max="4318" width="11.5703125" style="22" customWidth="1"/>
    <col min="4319" max="4322" width="11" style="22"/>
    <col min="4323" max="4323" width="22.5703125" style="22" customWidth="1"/>
    <col min="4324" max="4324" width="14" style="22" customWidth="1"/>
    <col min="4325" max="4325" width="1.7109375" style="22" customWidth="1"/>
    <col min="4326" max="4570" width="11" style="22"/>
    <col min="4571" max="4571" width="4.42578125" style="22" customWidth="1"/>
    <col min="4572" max="4572" width="11" style="22"/>
    <col min="4573" max="4573" width="17.5703125" style="22" customWidth="1"/>
    <col min="4574" max="4574" width="11.5703125" style="22" customWidth="1"/>
    <col min="4575" max="4578" width="11" style="22"/>
    <col min="4579" max="4579" width="22.5703125" style="22" customWidth="1"/>
    <col min="4580" max="4580" width="14" style="22" customWidth="1"/>
    <col min="4581" max="4581" width="1.7109375" style="22" customWidth="1"/>
    <col min="4582" max="4826" width="11" style="22"/>
    <col min="4827" max="4827" width="4.42578125" style="22" customWidth="1"/>
    <col min="4828" max="4828" width="11" style="22"/>
    <col min="4829" max="4829" width="17.5703125" style="22" customWidth="1"/>
    <col min="4830" max="4830" width="11.5703125" style="22" customWidth="1"/>
    <col min="4831" max="4834" width="11" style="22"/>
    <col min="4835" max="4835" width="22.5703125" style="22" customWidth="1"/>
    <col min="4836" max="4836" width="14" style="22" customWidth="1"/>
    <col min="4837" max="4837" width="1.7109375" style="22" customWidth="1"/>
    <col min="4838" max="5082" width="11" style="22"/>
    <col min="5083" max="5083" width="4.42578125" style="22" customWidth="1"/>
    <col min="5084" max="5084" width="11" style="22"/>
    <col min="5085" max="5085" width="17.5703125" style="22" customWidth="1"/>
    <col min="5086" max="5086" width="11.5703125" style="22" customWidth="1"/>
    <col min="5087" max="5090" width="11" style="22"/>
    <col min="5091" max="5091" width="22.5703125" style="22" customWidth="1"/>
    <col min="5092" max="5092" width="14" style="22" customWidth="1"/>
    <col min="5093" max="5093" width="1.7109375" style="22" customWidth="1"/>
    <col min="5094" max="5338" width="11" style="22"/>
    <col min="5339" max="5339" width="4.42578125" style="22" customWidth="1"/>
    <col min="5340" max="5340" width="11" style="22"/>
    <col min="5341" max="5341" width="17.5703125" style="22" customWidth="1"/>
    <col min="5342" max="5342" width="11.5703125" style="22" customWidth="1"/>
    <col min="5343" max="5346" width="11" style="22"/>
    <col min="5347" max="5347" width="22.5703125" style="22" customWidth="1"/>
    <col min="5348" max="5348" width="14" style="22" customWidth="1"/>
    <col min="5349" max="5349" width="1.7109375" style="22" customWidth="1"/>
    <col min="5350" max="5594" width="11" style="22"/>
    <col min="5595" max="5595" width="4.42578125" style="22" customWidth="1"/>
    <col min="5596" max="5596" width="11" style="22"/>
    <col min="5597" max="5597" width="17.5703125" style="22" customWidth="1"/>
    <col min="5598" max="5598" width="11.5703125" style="22" customWidth="1"/>
    <col min="5599" max="5602" width="11" style="22"/>
    <col min="5603" max="5603" width="22.5703125" style="22" customWidth="1"/>
    <col min="5604" max="5604" width="14" style="22" customWidth="1"/>
    <col min="5605" max="5605" width="1.7109375" style="22" customWidth="1"/>
    <col min="5606" max="5850" width="11" style="22"/>
    <col min="5851" max="5851" width="4.42578125" style="22" customWidth="1"/>
    <col min="5852" max="5852" width="11" style="22"/>
    <col min="5853" max="5853" width="17.5703125" style="22" customWidth="1"/>
    <col min="5854" max="5854" width="11.5703125" style="22" customWidth="1"/>
    <col min="5855" max="5858" width="11" style="22"/>
    <col min="5859" max="5859" width="22.5703125" style="22" customWidth="1"/>
    <col min="5860" max="5860" width="14" style="22" customWidth="1"/>
    <col min="5861" max="5861" width="1.7109375" style="22" customWidth="1"/>
    <col min="5862" max="6106" width="11" style="22"/>
    <col min="6107" max="6107" width="4.42578125" style="22" customWidth="1"/>
    <col min="6108" max="6108" width="11" style="22"/>
    <col min="6109" max="6109" width="17.5703125" style="22" customWidth="1"/>
    <col min="6110" max="6110" width="11.5703125" style="22" customWidth="1"/>
    <col min="6111" max="6114" width="11" style="22"/>
    <col min="6115" max="6115" width="22.5703125" style="22" customWidth="1"/>
    <col min="6116" max="6116" width="14" style="22" customWidth="1"/>
    <col min="6117" max="6117" width="1.7109375" style="22" customWidth="1"/>
    <col min="6118" max="6362" width="11" style="22"/>
    <col min="6363" max="6363" width="4.42578125" style="22" customWidth="1"/>
    <col min="6364" max="6364" width="11" style="22"/>
    <col min="6365" max="6365" width="17.5703125" style="22" customWidth="1"/>
    <col min="6366" max="6366" width="11.5703125" style="22" customWidth="1"/>
    <col min="6367" max="6370" width="11" style="22"/>
    <col min="6371" max="6371" width="22.5703125" style="22" customWidth="1"/>
    <col min="6372" max="6372" width="14" style="22" customWidth="1"/>
    <col min="6373" max="6373" width="1.7109375" style="22" customWidth="1"/>
    <col min="6374" max="6618" width="11" style="22"/>
    <col min="6619" max="6619" width="4.42578125" style="22" customWidth="1"/>
    <col min="6620" max="6620" width="11" style="22"/>
    <col min="6621" max="6621" width="17.5703125" style="22" customWidth="1"/>
    <col min="6622" max="6622" width="11.5703125" style="22" customWidth="1"/>
    <col min="6623" max="6626" width="11" style="22"/>
    <col min="6627" max="6627" width="22.5703125" style="22" customWidth="1"/>
    <col min="6628" max="6628" width="14" style="22" customWidth="1"/>
    <col min="6629" max="6629" width="1.7109375" style="22" customWidth="1"/>
    <col min="6630" max="6874" width="11" style="22"/>
    <col min="6875" max="6875" width="4.42578125" style="22" customWidth="1"/>
    <col min="6876" max="6876" width="11" style="22"/>
    <col min="6877" max="6877" width="17.5703125" style="22" customWidth="1"/>
    <col min="6878" max="6878" width="11.5703125" style="22" customWidth="1"/>
    <col min="6879" max="6882" width="11" style="22"/>
    <col min="6883" max="6883" width="22.5703125" style="22" customWidth="1"/>
    <col min="6884" max="6884" width="14" style="22" customWidth="1"/>
    <col min="6885" max="6885" width="1.7109375" style="22" customWidth="1"/>
    <col min="6886" max="7130" width="11" style="22"/>
    <col min="7131" max="7131" width="4.42578125" style="22" customWidth="1"/>
    <col min="7132" max="7132" width="11" style="22"/>
    <col min="7133" max="7133" width="17.5703125" style="22" customWidth="1"/>
    <col min="7134" max="7134" width="11.5703125" style="22" customWidth="1"/>
    <col min="7135" max="7138" width="11" style="22"/>
    <col min="7139" max="7139" width="22.5703125" style="22" customWidth="1"/>
    <col min="7140" max="7140" width="14" style="22" customWidth="1"/>
    <col min="7141" max="7141" width="1.7109375" style="22" customWidth="1"/>
    <col min="7142" max="7386" width="11" style="22"/>
    <col min="7387" max="7387" width="4.42578125" style="22" customWidth="1"/>
    <col min="7388" max="7388" width="11" style="22"/>
    <col min="7389" max="7389" width="17.5703125" style="22" customWidth="1"/>
    <col min="7390" max="7390" width="11.5703125" style="22" customWidth="1"/>
    <col min="7391" max="7394" width="11" style="22"/>
    <col min="7395" max="7395" width="22.5703125" style="22" customWidth="1"/>
    <col min="7396" max="7396" width="14" style="22" customWidth="1"/>
    <col min="7397" max="7397" width="1.7109375" style="22" customWidth="1"/>
    <col min="7398" max="7642" width="11" style="22"/>
    <col min="7643" max="7643" width="4.42578125" style="22" customWidth="1"/>
    <col min="7644" max="7644" width="11" style="22"/>
    <col min="7645" max="7645" width="17.5703125" style="22" customWidth="1"/>
    <col min="7646" max="7646" width="11.5703125" style="22" customWidth="1"/>
    <col min="7647" max="7650" width="11" style="22"/>
    <col min="7651" max="7651" width="22.5703125" style="22" customWidth="1"/>
    <col min="7652" max="7652" width="14" style="22" customWidth="1"/>
    <col min="7653" max="7653" width="1.7109375" style="22" customWidth="1"/>
    <col min="7654" max="7898" width="11" style="22"/>
    <col min="7899" max="7899" width="4.42578125" style="22" customWidth="1"/>
    <col min="7900" max="7900" width="11" style="22"/>
    <col min="7901" max="7901" width="17.5703125" style="22" customWidth="1"/>
    <col min="7902" max="7902" width="11.5703125" style="22" customWidth="1"/>
    <col min="7903" max="7906" width="11" style="22"/>
    <col min="7907" max="7907" width="22.5703125" style="22" customWidth="1"/>
    <col min="7908" max="7908" width="14" style="22" customWidth="1"/>
    <col min="7909" max="7909" width="1.7109375" style="22" customWidth="1"/>
    <col min="7910" max="8154" width="11" style="22"/>
    <col min="8155" max="8155" width="4.42578125" style="22" customWidth="1"/>
    <col min="8156" max="8156" width="11" style="22"/>
    <col min="8157" max="8157" width="17.5703125" style="22" customWidth="1"/>
    <col min="8158" max="8158" width="11.5703125" style="22" customWidth="1"/>
    <col min="8159" max="8162" width="11" style="22"/>
    <col min="8163" max="8163" width="22.5703125" style="22" customWidth="1"/>
    <col min="8164" max="8164" width="14" style="22" customWidth="1"/>
    <col min="8165" max="8165" width="1.7109375" style="22" customWidth="1"/>
    <col min="8166" max="8410" width="11" style="22"/>
    <col min="8411" max="8411" width="4.42578125" style="22" customWidth="1"/>
    <col min="8412" max="8412" width="11" style="22"/>
    <col min="8413" max="8413" width="17.5703125" style="22" customWidth="1"/>
    <col min="8414" max="8414" width="11.5703125" style="22" customWidth="1"/>
    <col min="8415" max="8418" width="11" style="22"/>
    <col min="8419" max="8419" width="22.5703125" style="22" customWidth="1"/>
    <col min="8420" max="8420" width="14" style="22" customWidth="1"/>
    <col min="8421" max="8421" width="1.7109375" style="22" customWidth="1"/>
    <col min="8422" max="8666" width="11" style="22"/>
    <col min="8667" max="8667" width="4.42578125" style="22" customWidth="1"/>
    <col min="8668" max="8668" width="11" style="22"/>
    <col min="8669" max="8669" width="17.5703125" style="22" customWidth="1"/>
    <col min="8670" max="8670" width="11.5703125" style="22" customWidth="1"/>
    <col min="8671" max="8674" width="11" style="22"/>
    <col min="8675" max="8675" width="22.5703125" style="22" customWidth="1"/>
    <col min="8676" max="8676" width="14" style="22" customWidth="1"/>
    <col min="8677" max="8677" width="1.7109375" style="22" customWidth="1"/>
    <col min="8678" max="8922" width="11" style="22"/>
    <col min="8923" max="8923" width="4.42578125" style="22" customWidth="1"/>
    <col min="8924" max="8924" width="11" style="22"/>
    <col min="8925" max="8925" width="17.5703125" style="22" customWidth="1"/>
    <col min="8926" max="8926" width="11.5703125" style="22" customWidth="1"/>
    <col min="8927" max="8930" width="11" style="22"/>
    <col min="8931" max="8931" width="22.5703125" style="22" customWidth="1"/>
    <col min="8932" max="8932" width="14" style="22" customWidth="1"/>
    <col min="8933" max="8933" width="1.7109375" style="22" customWidth="1"/>
    <col min="8934" max="9178" width="11" style="22"/>
    <col min="9179" max="9179" width="4.42578125" style="22" customWidth="1"/>
    <col min="9180" max="9180" width="11" style="22"/>
    <col min="9181" max="9181" width="17.5703125" style="22" customWidth="1"/>
    <col min="9182" max="9182" width="11.5703125" style="22" customWidth="1"/>
    <col min="9183" max="9186" width="11" style="22"/>
    <col min="9187" max="9187" width="22.5703125" style="22" customWidth="1"/>
    <col min="9188" max="9188" width="14" style="22" customWidth="1"/>
    <col min="9189" max="9189" width="1.7109375" style="22" customWidth="1"/>
    <col min="9190" max="9434" width="11" style="22"/>
    <col min="9435" max="9435" width="4.42578125" style="22" customWidth="1"/>
    <col min="9436" max="9436" width="11" style="22"/>
    <col min="9437" max="9437" width="17.5703125" style="22" customWidth="1"/>
    <col min="9438" max="9438" width="11.5703125" style="22" customWidth="1"/>
    <col min="9439" max="9442" width="11" style="22"/>
    <col min="9443" max="9443" width="22.5703125" style="22" customWidth="1"/>
    <col min="9444" max="9444" width="14" style="22" customWidth="1"/>
    <col min="9445" max="9445" width="1.7109375" style="22" customWidth="1"/>
    <col min="9446" max="9690" width="11" style="22"/>
    <col min="9691" max="9691" width="4.42578125" style="22" customWidth="1"/>
    <col min="9692" max="9692" width="11" style="22"/>
    <col min="9693" max="9693" width="17.5703125" style="22" customWidth="1"/>
    <col min="9694" max="9694" width="11.5703125" style="22" customWidth="1"/>
    <col min="9695" max="9698" width="11" style="22"/>
    <col min="9699" max="9699" width="22.5703125" style="22" customWidth="1"/>
    <col min="9700" max="9700" width="14" style="22" customWidth="1"/>
    <col min="9701" max="9701" width="1.7109375" style="22" customWidth="1"/>
    <col min="9702" max="9946" width="11" style="22"/>
    <col min="9947" max="9947" width="4.42578125" style="22" customWidth="1"/>
    <col min="9948" max="9948" width="11" style="22"/>
    <col min="9949" max="9949" width="17.5703125" style="22" customWidth="1"/>
    <col min="9950" max="9950" width="11.5703125" style="22" customWidth="1"/>
    <col min="9951" max="9954" width="11" style="22"/>
    <col min="9955" max="9955" width="22.5703125" style="22" customWidth="1"/>
    <col min="9956" max="9956" width="14" style="22" customWidth="1"/>
    <col min="9957" max="9957" width="1.7109375" style="22" customWidth="1"/>
    <col min="9958" max="10202" width="11" style="22"/>
    <col min="10203" max="10203" width="4.42578125" style="22" customWidth="1"/>
    <col min="10204" max="10204" width="11" style="22"/>
    <col min="10205" max="10205" width="17.5703125" style="22" customWidth="1"/>
    <col min="10206" max="10206" width="11.5703125" style="22" customWidth="1"/>
    <col min="10207" max="10210" width="11" style="22"/>
    <col min="10211" max="10211" width="22.5703125" style="22" customWidth="1"/>
    <col min="10212" max="10212" width="14" style="22" customWidth="1"/>
    <col min="10213" max="10213" width="1.7109375" style="22" customWidth="1"/>
    <col min="10214" max="10458" width="11" style="22"/>
    <col min="10459" max="10459" width="4.42578125" style="22" customWidth="1"/>
    <col min="10460" max="10460" width="11" style="22"/>
    <col min="10461" max="10461" width="17.5703125" style="22" customWidth="1"/>
    <col min="10462" max="10462" width="11.5703125" style="22" customWidth="1"/>
    <col min="10463" max="10466" width="11" style="22"/>
    <col min="10467" max="10467" width="22.5703125" style="22" customWidth="1"/>
    <col min="10468" max="10468" width="14" style="22" customWidth="1"/>
    <col min="10469" max="10469" width="1.7109375" style="22" customWidth="1"/>
    <col min="10470" max="10714" width="11" style="22"/>
    <col min="10715" max="10715" width="4.42578125" style="22" customWidth="1"/>
    <col min="10716" max="10716" width="11" style="22"/>
    <col min="10717" max="10717" width="17.5703125" style="22" customWidth="1"/>
    <col min="10718" max="10718" width="11.5703125" style="22" customWidth="1"/>
    <col min="10719" max="10722" width="11" style="22"/>
    <col min="10723" max="10723" width="22.5703125" style="22" customWidth="1"/>
    <col min="10724" max="10724" width="14" style="22" customWidth="1"/>
    <col min="10725" max="10725" width="1.7109375" style="22" customWidth="1"/>
    <col min="10726" max="10970" width="11" style="22"/>
    <col min="10971" max="10971" width="4.42578125" style="22" customWidth="1"/>
    <col min="10972" max="10972" width="11" style="22"/>
    <col min="10973" max="10973" width="17.5703125" style="22" customWidth="1"/>
    <col min="10974" max="10974" width="11.5703125" style="22" customWidth="1"/>
    <col min="10975" max="10978" width="11" style="22"/>
    <col min="10979" max="10979" width="22.5703125" style="22" customWidth="1"/>
    <col min="10980" max="10980" width="14" style="22" customWidth="1"/>
    <col min="10981" max="10981" width="1.7109375" style="22" customWidth="1"/>
    <col min="10982" max="11226" width="11" style="22"/>
    <col min="11227" max="11227" width="4.42578125" style="22" customWidth="1"/>
    <col min="11228" max="11228" width="11" style="22"/>
    <col min="11229" max="11229" width="17.5703125" style="22" customWidth="1"/>
    <col min="11230" max="11230" width="11.5703125" style="22" customWidth="1"/>
    <col min="11231" max="11234" width="11" style="22"/>
    <col min="11235" max="11235" width="22.5703125" style="22" customWidth="1"/>
    <col min="11236" max="11236" width="14" style="22" customWidth="1"/>
    <col min="11237" max="11237" width="1.7109375" style="22" customWidth="1"/>
    <col min="11238" max="11482" width="11" style="22"/>
    <col min="11483" max="11483" width="4.42578125" style="22" customWidth="1"/>
    <col min="11484" max="11484" width="11" style="22"/>
    <col min="11485" max="11485" width="17.5703125" style="22" customWidth="1"/>
    <col min="11486" max="11486" width="11.5703125" style="22" customWidth="1"/>
    <col min="11487" max="11490" width="11" style="22"/>
    <col min="11491" max="11491" width="22.5703125" style="22" customWidth="1"/>
    <col min="11492" max="11492" width="14" style="22" customWidth="1"/>
    <col min="11493" max="11493" width="1.7109375" style="22" customWidth="1"/>
    <col min="11494" max="11738" width="11" style="22"/>
    <col min="11739" max="11739" width="4.42578125" style="22" customWidth="1"/>
    <col min="11740" max="11740" width="11" style="22"/>
    <col min="11741" max="11741" width="17.5703125" style="22" customWidth="1"/>
    <col min="11742" max="11742" width="11.5703125" style="22" customWidth="1"/>
    <col min="11743" max="11746" width="11" style="22"/>
    <col min="11747" max="11747" width="22.5703125" style="22" customWidth="1"/>
    <col min="11748" max="11748" width="14" style="22" customWidth="1"/>
    <col min="11749" max="11749" width="1.7109375" style="22" customWidth="1"/>
    <col min="11750" max="11994" width="11" style="22"/>
    <col min="11995" max="11995" width="4.42578125" style="22" customWidth="1"/>
    <col min="11996" max="11996" width="11" style="22"/>
    <col min="11997" max="11997" width="17.5703125" style="22" customWidth="1"/>
    <col min="11998" max="11998" width="11.5703125" style="22" customWidth="1"/>
    <col min="11999" max="12002" width="11" style="22"/>
    <col min="12003" max="12003" width="22.5703125" style="22" customWidth="1"/>
    <col min="12004" max="12004" width="14" style="22" customWidth="1"/>
    <col min="12005" max="12005" width="1.7109375" style="22" customWidth="1"/>
    <col min="12006" max="12250" width="11" style="22"/>
    <col min="12251" max="12251" width="4.42578125" style="22" customWidth="1"/>
    <col min="12252" max="12252" width="11" style="22"/>
    <col min="12253" max="12253" width="17.5703125" style="22" customWidth="1"/>
    <col min="12254" max="12254" width="11.5703125" style="22" customWidth="1"/>
    <col min="12255" max="12258" width="11" style="22"/>
    <col min="12259" max="12259" width="22.5703125" style="22" customWidth="1"/>
    <col min="12260" max="12260" width="14" style="22" customWidth="1"/>
    <col min="12261" max="12261" width="1.7109375" style="22" customWidth="1"/>
    <col min="12262" max="12506" width="11" style="22"/>
    <col min="12507" max="12507" width="4.42578125" style="22" customWidth="1"/>
    <col min="12508" max="12508" width="11" style="22"/>
    <col min="12509" max="12509" width="17.5703125" style="22" customWidth="1"/>
    <col min="12510" max="12510" width="11.5703125" style="22" customWidth="1"/>
    <col min="12511" max="12514" width="11" style="22"/>
    <col min="12515" max="12515" width="22.5703125" style="22" customWidth="1"/>
    <col min="12516" max="12516" width="14" style="22" customWidth="1"/>
    <col min="12517" max="12517" width="1.7109375" style="22" customWidth="1"/>
    <col min="12518" max="12762" width="11" style="22"/>
    <col min="12763" max="12763" width="4.42578125" style="22" customWidth="1"/>
    <col min="12764" max="12764" width="11" style="22"/>
    <col min="12765" max="12765" width="17.5703125" style="22" customWidth="1"/>
    <col min="12766" max="12766" width="11.5703125" style="22" customWidth="1"/>
    <col min="12767" max="12770" width="11" style="22"/>
    <col min="12771" max="12771" width="22.5703125" style="22" customWidth="1"/>
    <col min="12772" max="12772" width="14" style="22" customWidth="1"/>
    <col min="12773" max="12773" width="1.7109375" style="22" customWidth="1"/>
    <col min="12774" max="13018" width="11" style="22"/>
    <col min="13019" max="13019" width="4.42578125" style="22" customWidth="1"/>
    <col min="13020" max="13020" width="11" style="22"/>
    <col min="13021" max="13021" width="17.5703125" style="22" customWidth="1"/>
    <col min="13022" max="13022" width="11.5703125" style="22" customWidth="1"/>
    <col min="13023" max="13026" width="11" style="22"/>
    <col min="13027" max="13027" width="22.5703125" style="22" customWidth="1"/>
    <col min="13028" max="13028" width="14" style="22" customWidth="1"/>
    <col min="13029" max="13029" width="1.7109375" style="22" customWidth="1"/>
    <col min="13030" max="13274" width="11" style="22"/>
    <col min="13275" max="13275" width="4.42578125" style="22" customWidth="1"/>
    <col min="13276" max="13276" width="11" style="22"/>
    <col min="13277" max="13277" width="17.5703125" style="22" customWidth="1"/>
    <col min="13278" max="13278" width="11.5703125" style="22" customWidth="1"/>
    <col min="13279" max="13282" width="11" style="22"/>
    <col min="13283" max="13283" width="22.5703125" style="22" customWidth="1"/>
    <col min="13284" max="13284" width="14" style="22" customWidth="1"/>
    <col min="13285" max="13285" width="1.7109375" style="22" customWidth="1"/>
    <col min="13286" max="13530" width="11" style="22"/>
    <col min="13531" max="13531" width="4.42578125" style="22" customWidth="1"/>
    <col min="13532" max="13532" width="11" style="22"/>
    <col min="13533" max="13533" width="17.5703125" style="22" customWidth="1"/>
    <col min="13534" max="13534" width="11.5703125" style="22" customWidth="1"/>
    <col min="13535" max="13538" width="11" style="22"/>
    <col min="13539" max="13539" width="22.5703125" style="22" customWidth="1"/>
    <col min="13540" max="13540" width="14" style="22" customWidth="1"/>
    <col min="13541" max="13541" width="1.7109375" style="22" customWidth="1"/>
    <col min="13542" max="13786" width="11" style="22"/>
    <col min="13787" max="13787" width="4.42578125" style="22" customWidth="1"/>
    <col min="13788" max="13788" width="11" style="22"/>
    <col min="13789" max="13789" width="17.5703125" style="22" customWidth="1"/>
    <col min="13790" max="13790" width="11.5703125" style="22" customWidth="1"/>
    <col min="13791" max="13794" width="11" style="22"/>
    <col min="13795" max="13795" width="22.5703125" style="22" customWidth="1"/>
    <col min="13796" max="13796" width="14" style="22" customWidth="1"/>
    <col min="13797" max="13797" width="1.7109375" style="22" customWidth="1"/>
    <col min="13798" max="14042" width="11" style="22"/>
    <col min="14043" max="14043" width="4.42578125" style="22" customWidth="1"/>
    <col min="14044" max="14044" width="11" style="22"/>
    <col min="14045" max="14045" width="17.5703125" style="22" customWidth="1"/>
    <col min="14046" max="14046" width="11.5703125" style="22" customWidth="1"/>
    <col min="14047" max="14050" width="11" style="22"/>
    <col min="14051" max="14051" width="22.5703125" style="22" customWidth="1"/>
    <col min="14052" max="14052" width="14" style="22" customWidth="1"/>
    <col min="14053" max="14053" width="1.7109375" style="22" customWidth="1"/>
    <col min="14054" max="14298" width="11" style="22"/>
    <col min="14299" max="14299" width="4.42578125" style="22" customWidth="1"/>
    <col min="14300" max="14300" width="11" style="22"/>
    <col min="14301" max="14301" width="17.5703125" style="22" customWidth="1"/>
    <col min="14302" max="14302" width="11.5703125" style="22" customWidth="1"/>
    <col min="14303" max="14306" width="11" style="22"/>
    <col min="14307" max="14307" width="22.5703125" style="22" customWidth="1"/>
    <col min="14308" max="14308" width="14" style="22" customWidth="1"/>
    <col min="14309" max="14309" width="1.7109375" style="22" customWidth="1"/>
    <col min="14310" max="14554" width="11" style="22"/>
    <col min="14555" max="14555" width="4.42578125" style="22" customWidth="1"/>
    <col min="14556" max="14556" width="11" style="22"/>
    <col min="14557" max="14557" width="17.5703125" style="22" customWidth="1"/>
    <col min="14558" max="14558" width="11.5703125" style="22" customWidth="1"/>
    <col min="14559" max="14562" width="11" style="22"/>
    <col min="14563" max="14563" width="22.5703125" style="22" customWidth="1"/>
    <col min="14564" max="14564" width="14" style="22" customWidth="1"/>
    <col min="14565" max="14565" width="1.7109375" style="22" customWidth="1"/>
    <col min="14566" max="14810" width="11" style="22"/>
    <col min="14811" max="14811" width="4.42578125" style="22" customWidth="1"/>
    <col min="14812" max="14812" width="11" style="22"/>
    <col min="14813" max="14813" width="17.5703125" style="22" customWidth="1"/>
    <col min="14814" max="14814" width="11.5703125" style="22" customWidth="1"/>
    <col min="14815" max="14818" width="11" style="22"/>
    <col min="14819" max="14819" width="22.5703125" style="22" customWidth="1"/>
    <col min="14820" max="14820" width="14" style="22" customWidth="1"/>
    <col min="14821" max="14821" width="1.7109375" style="22" customWidth="1"/>
    <col min="14822" max="15066" width="11" style="22"/>
    <col min="15067" max="15067" width="4.42578125" style="22" customWidth="1"/>
    <col min="15068" max="15068" width="11" style="22"/>
    <col min="15069" max="15069" width="17.5703125" style="22" customWidth="1"/>
    <col min="15070" max="15070" width="11.5703125" style="22" customWidth="1"/>
    <col min="15071" max="15074" width="11" style="22"/>
    <col min="15075" max="15075" width="22.5703125" style="22" customWidth="1"/>
    <col min="15076" max="15076" width="14" style="22" customWidth="1"/>
    <col min="15077" max="15077" width="1.7109375" style="22" customWidth="1"/>
    <col min="15078" max="15322" width="11" style="22"/>
    <col min="15323" max="15323" width="4.42578125" style="22" customWidth="1"/>
    <col min="15324" max="15324" width="11" style="22"/>
    <col min="15325" max="15325" width="17.5703125" style="22" customWidth="1"/>
    <col min="15326" max="15326" width="11.5703125" style="22" customWidth="1"/>
    <col min="15327" max="15330" width="11" style="22"/>
    <col min="15331" max="15331" width="22.5703125" style="22" customWidth="1"/>
    <col min="15332" max="15332" width="14" style="22" customWidth="1"/>
    <col min="15333" max="15333" width="1.7109375" style="22" customWidth="1"/>
    <col min="15334" max="15578" width="11" style="22"/>
    <col min="15579" max="15579" width="4.42578125" style="22" customWidth="1"/>
    <col min="15580" max="15580" width="11" style="22"/>
    <col min="15581" max="15581" width="17.5703125" style="22" customWidth="1"/>
    <col min="15582" max="15582" width="11.5703125" style="22" customWidth="1"/>
    <col min="15583" max="15586" width="11" style="22"/>
    <col min="15587" max="15587" width="22.5703125" style="22" customWidth="1"/>
    <col min="15588" max="15588" width="14" style="22" customWidth="1"/>
    <col min="15589" max="15589" width="1.7109375" style="22" customWidth="1"/>
    <col min="15590" max="15834" width="11" style="22"/>
    <col min="15835" max="15835" width="4.42578125" style="22" customWidth="1"/>
    <col min="15836" max="15836" width="11" style="22"/>
    <col min="15837" max="15837" width="17.5703125" style="22" customWidth="1"/>
    <col min="15838" max="15838" width="11.5703125" style="22" customWidth="1"/>
    <col min="15839" max="15842" width="11" style="22"/>
    <col min="15843" max="15843" width="22.5703125" style="22" customWidth="1"/>
    <col min="15844" max="15844" width="14" style="22" customWidth="1"/>
    <col min="15845" max="15845" width="1.7109375" style="22" customWidth="1"/>
    <col min="15846" max="16090" width="11" style="22"/>
    <col min="16091" max="16091" width="4.42578125" style="22" customWidth="1"/>
    <col min="16092" max="16092" width="11" style="22"/>
    <col min="16093" max="16093" width="17.5703125" style="22" customWidth="1"/>
    <col min="16094" max="16094" width="11.5703125" style="22" customWidth="1"/>
    <col min="16095" max="16098" width="11" style="22"/>
    <col min="16099" max="16099" width="22.5703125" style="22" customWidth="1"/>
    <col min="16100" max="16100" width="14" style="22" customWidth="1"/>
    <col min="16101" max="16101" width="1.7109375" style="22" customWidth="1"/>
    <col min="16102" max="16384" width="11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196</v>
      </c>
      <c r="E2" s="26"/>
      <c r="F2" s="26"/>
      <c r="G2" s="26"/>
      <c r="H2" s="26"/>
      <c r="I2" s="27"/>
      <c r="J2" s="28" t="s">
        <v>197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198</v>
      </c>
      <c r="E4" s="26"/>
      <c r="F4" s="26"/>
      <c r="G4" s="26"/>
      <c r="H4" s="26"/>
      <c r="I4" s="27"/>
      <c r="J4" s="28" t="s">
        <v>199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232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200</v>
      </c>
      <c r="J12" s="42"/>
    </row>
    <row r="13" spans="2:10" x14ac:dyDescent="0.2">
      <c r="B13" s="41"/>
      <c r="C13" s="43" t="s">
        <v>201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233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202</v>
      </c>
      <c r="D17" s="44"/>
      <c r="H17" s="46" t="s">
        <v>203</v>
      </c>
      <c r="I17" s="46" t="s">
        <v>204</v>
      </c>
      <c r="J17" s="42"/>
    </row>
    <row r="18" spans="2:10" x14ac:dyDescent="0.2">
      <c r="B18" s="41"/>
      <c r="C18" s="43" t="s">
        <v>205</v>
      </c>
      <c r="D18" s="43"/>
      <c r="E18" s="43"/>
      <c r="F18" s="43"/>
      <c r="H18" s="47">
        <v>33</v>
      </c>
      <c r="I18" s="48">
        <v>7803095</v>
      </c>
      <c r="J18" s="42"/>
    </row>
    <row r="19" spans="2:10" x14ac:dyDescent="0.2">
      <c r="B19" s="41"/>
      <c r="C19" s="22" t="s">
        <v>206</v>
      </c>
      <c r="H19" s="49">
        <v>2</v>
      </c>
      <c r="I19" s="50">
        <v>552319</v>
      </c>
      <c r="J19" s="42"/>
    </row>
    <row r="20" spans="2:10" x14ac:dyDescent="0.2">
      <c r="B20" s="41"/>
      <c r="C20" s="22" t="s">
        <v>207</v>
      </c>
      <c r="H20" s="49">
        <v>1</v>
      </c>
      <c r="I20" s="50">
        <v>4739373</v>
      </c>
      <c r="J20" s="42"/>
    </row>
    <row r="21" spans="2:10" x14ac:dyDescent="0.2">
      <c r="B21" s="41"/>
      <c r="C21" s="22" t="s">
        <v>208</v>
      </c>
      <c r="H21" s="49">
        <v>30</v>
      </c>
      <c r="I21" s="51">
        <v>2511403</v>
      </c>
      <c r="J21" s="42"/>
    </row>
    <row r="22" spans="2:10" x14ac:dyDescent="0.2">
      <c r="B22" s="41"/>
      <c r="C22" s="22" t="s">
        <v>209</v>
      </c>
      <c r="H22" s="49"/>
      <c r="I22" s="50">
        <v>0</v>
      </c>
      <c r="J22" s="42"/>
    </row>
    <row r="23" spans="2:10" ht="13.5" thickBot="1" x14ac:dyDescent="0.25">
      <c r="B23" s="41"/>
      <c r="C23" s="22" t="s">
        <v>210</v>
      </c>
      <c r="H23" s="52"/>
      <c r="I23" s="53">
        <v>0</v>
      </c>
      <c r="J23" s="42"/>
    </row>
    <row r="24" spans="2:10" x14ac:dyDescent="0.2">
      <c r="B24" s="41"/>
      <c r="C24" s="43" t="s">
        <v>211</v>
      </c>
      <c r="D24" s="43"/>
      <c r="E24" s="43"/>
      <c r="F24" s="43"/>
      <c r="H24" s="47">
        <f>H19+H20+H21+H22+H23</f>
        <v>33</v>
      </c>
      <c r="I24" s="54">
        <f>I19+I20+I21+I22+I23</f>
        <v>7803095</v>
      </c>
      <c r="J24" s="42"/>
    </row>
    <row r="25" spans="2:10" x14ac:dyDescent="0.2">
      <c r="B25" s="41"/>
      <c r="C25" s="22" t="s">
        <v>212</v>
      </c>
      <c r="H25" s="49">
        <v>0</v>
      </c>
      <c r="I25" s="50">
        <v>0</v>
      </c>
      <c r="J25" s="42"/>
    </row>
    <row r="26" spans="2:10" ht="13.5" thickBot="1" x14ac:dyDescent="0.25">
      <c r="B26" s="41"/>
      <c r="C26" s="22" t="s">
        <v>213</v>
      </c>
      <c r="H26" s="52">
        <v>0</v>
      </c>
      <c r="I26" s="53">
        <v>0</v>
      </c>
      <c r="J26" s="42"/>
    </row>
    <row r="27" spans="2:10" x14ac:dyDescent="0.2">
      <c r="B27" s="41"/>
      <c r="C27" s="43" t="s">
        <v>214</v>
      </c>
      <c r="D27" s="43"/>
      <c r="E27" s="43"/>
      <c r="F27" s="43"/>
      <c r="H27" s="47">
        <f>H25+H26</f>
        <v>0</v>
      </c>
      <c r="I27" s="54">
        <f>I25+I26</f>
        <v>0</v>
      </c>
      <c r="J27" s="42"/>
    </row>
    <row r="28" spans="2:10" ht="13.5" thickBot="1" x14ac:dyDescent="0.25">
      <c r="B28" s="41"/>
      <c r="C28" s="22" t="s">
        <v>215</v>
      </c>
      <c r="D28" s="43"/>
      <c r="E28" s="43"/>
      <c r="F28" s="43"/>
      <c r="H28" s="52">
        <v>0</v>
      </c>
      <c r="I28" s="53">
        <v>0</v>
      </c>
      <c r="J28" s="42"/>
    </row>
    <row r="29" spans="2:10" x14ac:dyDescent="0.2">
      <c r="B29" s="41"/>
      <c r="C29" s="43" t="s">
        <v>216</v>
      </c>
      <c r="D29" s="43"/>
      <c r="E29" s="43"/>
      <c r="F29" s="43"/>
      <c r="H29" s="49">
        <f>H28</f>
        <v>0</v>
      </c>
      <c r="I29" s="50">
        <f>I28</f>
        <v>0</v>
      </c>
      <c r="J29" s="42"/>
    </row>
    <row r="30" spans="2:10" x14ac:dyDescent="0.2">
      <c r="B30" s="41"/>
      <c r="C30" s="43"/>
      <c r="D30" s="43"/>
      <c r="E30" s="43"/>
      <c r="F30" s="43"/>
      <c r="H30" s="55"/>
      <c r="I30" s="54"/>
      <c r="J30" s="42"/>
    </row>
    <row r="31" spans="2:10" ht="13.5" thickBot="1" x14ac:dyDescent="0.25">
      <c r="B31" s="41"/>
      <c r="C31" s="43" t="s">
        <v>217</v>
      </c>
      <c r="D31" s="43"/>
      <c r="H31" s="56">
        <f>H24+H27+H29</f>
        <v>33</v>
      </c>
      <c r="I31" s="57">
        <f>I24+I27+I29</f>
        <v>7803095</v>
      </c>
      <c r="J31" s="42"/>
    </row>
    <row r="32" spans="2:10" ht="13.5" thickTop="1" x14ac:dyDescent="0.2">
      <c r="B32" s="41"/>
      <c r="C32" s="43"/>
      <c r="D32" s="43"/>
      <c r="H32" s="58"/>
      <c r="I32" s="50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60"/>
      <c r="G36" s="59" t="s">
        <v>218</v>
      </c>
      <c r="H36" s="60"/>
      <c r="I36" s="58"/>
      <c r="J36" s="42"/>
    </row>
    <row r="37" spans="2:10" ht="4.5" customHeight="1" x14ac:dyDescent="0.2">
      <c r="B37" s="41"/>
      <c r="C37" s="58"/>
      <c r="D37" s="58"/>
      <c r="G37" s="58"/>
      <c r="H37" s="58"/>
      <c r="I37" s="58"/>
      <c r="J37" s="42"/>
    </row>
    <row r="38" spans="2:10" x14ac:dyDescent="0.2">
      <c r="B38" s="41"/>
      <c r="C38" s="43" t="s">
        <v>219</v>
      </c>
      <c r="G38" s="61" t="s">
        <v>220</v>
      </c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ht="18.75" customHeight="1" thickBot="1" x14ac:dyDescent="0.25">
      <c r="B40" s="62"/>
      <c r="C40" s="63"/>
      <c r="D40" s="63"/>
      <c r="E40" s="63"/>
      <c r="F40" s="63"/>
      <c r="G40" s="60"/>
      <c r="H40" s="60"/>
      <c r="I40" s="60"/>
      <c r="J40" s="6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8.7109375" style="22" customWidth="1"/>
    <col min="4" max="4" width="18.28515625" style="22" customWidth="1"/>
    <col min="5" max="5" width="9.140625" style="22" customWidth="1"/>
    <col min="6" max="8" width="11.42578125" style="22"/>
    <col min="9" max="9" width="19.85546875" style="22" customWidth="1"/>
    <col min="10" max="10" width="15.85546875" style="22" customWidth="1"/>
    <col min="11" max="11" width="7.140625" style="22" customWidth="1"/>
    <col min="12" max="212" width="11.42578125" style="22"/>
    <col min="213" max="213" width="4.42578125" style="22" customWidth="1"/>
    <col min="214" max="214" width="11.42578125" style="22"/>
    <col min="215" max="215" width="17.5703125" style="22" customWidth="1"/>
    <col min="216" max="216" width="11.5703125" style="22" customWidth="1"/>
    <col min="217" max="220" width="11.42578125" style="22"/>
    <col min="221" max="221" width="22.5703125" style="22" customWidth="1"/>
    <col min="222" max="222" width="14" style="22" customWidth="1"/>
    <col min="223" max="223" width="1.7109375" style="22" customWidth="1"/>
    <col min="224" max="468" width="11.42578125" style="22"/>
    <col min="469" max="469" width="4.42578125" style="22" customWidth="1"/>
    <col min="470" max="470" width="11.42578125" style="22"/>
    <col min="471" max="471" width="17.5703125" style="22" customWidth="1"/>
    <col min="472" max="472" width="11.5703125" style="22" customWidth="1"/>
    <col min="473" max="476" width="11.42578125" style="22"/>
    <col min="477" max="477" width="22.5703125" style="22" customWidth="1"/>
    <col min="478" max="478" width="14" style="22" customWidth="1"/>
    <col min="479" max="479" width="1.7109375" style="22" customWidth="1"/>
    <col min="480" max="724" width="11.42578125" style="22"/>
    <col min="725" max="725" width="4.42578125" style="22" customWidth="1"/>
    <col min="726" max="726" width="11.42578125" style="22"/>
    <col min="727" max="727" width="17.5703125" style="22" customWidth="1"/>
    <col min="728" max="728" width="11.5703125" style="22" customWidth="1"/>
    <col min="729" max="732" width="11.42578125" style="22"/>
    <col min="733" max="733" width="22.5703125" style="22" customWidth="1"/>
    <col min="734" max="734" width="14" style="22" customWidth="1"/>
    <col min="735" max="735" width="1.7109375" style="22" customWidth="1"/>
    <col min="736" max="980" width="11.42578125" style="22"/>
    <col min="981" max="981" width="4.42578125" style="22" customWidth="1"/>
    <col min="982" max="982" width="11.42578125" style="22"/>
    <col min="983" max="983" width="17.5703125" style="22" customWidth="1"/>
    <col min="984" max="984" width="11.5703125" style="22" customWidth="1"/>
    <col min="985" max="988" width="11.42578125" style="22"/>
    <col min="989" max="989" width="22.5703125" style="22" customWidth="1"/>
    <col min="990" max="990" width="14" style="22" customWidth="1"/>
    <col min="991" max="991" width="1.7109375" style="22" customWidth="1"/>
    <col min="992" max="1236" width="11.42578125" style="22"/>
    <col min="1237" max="1237" width="4.42578125" style="22" customWidth="1"/>
    <col min="1238" max="1238" width="11.42578125" style="22"/>
    <col min="1239" max="1239" width="17.5703125" style="22" customWidth="1"/>
    <col min="1240" max="1240" width="11.5703125" style="22" customWidth="1"/>
    <col min="1241" max="1244" width="11.42578125" style="22"/>
    <col min="1245" max="1245" width="22.5703125" style="22" customWidth="1"/>
    <col min="1246" max="1246" width="14" style="22" customWidth="1"/>
    <col min="1247" max="1247" width="1.7109375" style="22" customWidth="1"/>
    <col min="1248" max="1492" width="11.42578125" style="22"/>
    <col min="1493" max="1493" width="4.42578125" style="22" customWidth="1"/>
    <col min="1494" max="1494" width="11.42578125" style="22"/>
    <col min="1495" max="1495" width="17.5703125" style="22" customWidth="1"/>
    <col min="1496" max="1496" width="11.5703125" style="22" customWidth="1"/>
    <col min="1497" max="1500" width="11.42578125" style="22"/>
    <col min="1501" max="1501" width="22.5703125" style="22" customWidth="1"/>
    <col min="1502" max="1502" width="14" style="22" customWidth="1"/>
    <col min="1503" max="1503" width="1.7109375" style="22" customWidth="1"/>
    <col min="1504" max="1748" width="11.42578125" style="22"/>
    <col min="1749" max="1749" width="4.42578125" style="22" customWidth="1"/>
    <col min="1750" max="1750" width="11.42578125" style="22"/>
    <col min="1751" max="1751" width="17.5703125" style="22" customWidth="1"/>
    <col min="1752" max="1752" width="11.5703125" style="22" customWidth="1"/>
    <col min="1753" max="1756" width="11.42578125" style="22"/>
    <col min="1757" max="1757" width="22.5703125" style="22" customWidth="1"/>
    <col min="1758" max="1758" width="14" style="22" customWidth="1"/>
    <col min="1759" max="1759" width="1.7109375" style="22" customWidth="1"/>
    <col min="1760" max="2004" width="11.42578125" style="22"/>
    <col min="2005" max="2005" width="4.42578125" style="22" customWidth="1"/>
    <col min="2006" max="2006" width="11.42578125" style="22"/>
    <col min="2007" max="2007" width="17.5703125" style="22" customWidth="1"/>
    <col min="2008" max="2008" width="11.5703125" style="22" customWidth="1"/>
    <col min="2009" max="2012" width="11.42578125" style="22"/>
    <col min="2013" max="2013" width="22.5703125" style="22" customWidth="1"/>
    <col min="2014" max="2014" width="14" style="22" customWidth="1"/>
    <col min="2015" max="2015" width="1.7109375" style="22" customWidth="1"/>
    <col min="2016" max="2260" width="11.42578125" style="22"/>
    <col min="2261" max="2261" width="4.42578125" style="22" customWidth="1"/>
    <col min="2262" max="2262" width="11.42578125" style="22"/>
    <col min="2263" max="2263" width="17.5703125" style="22" customWidth="1"/>
    <col min="2264" max="2264" width="11.5703125" style="22" customWidth="1"/>
    <col min="2265" max="2268" width="11.42578125" style="22"/>
    <col min="2269" max="2269" width="22.5703125" style="22" customWidth="1"/>
    <col min="2270" max="2270" width="14" style="22" customWidth="1"/>
    <col min="2271" max="2271" width="1.7109375" style="22" customWidth="1"/>
    <col min="2272" max="2516" width="11.42578125" style="22"/>
    <col min="2517" max="2517" width="4.42578125" style="22" customWidth="1"/>
    <col min="2518" max="2518" width="11.42578125" style="22"/>
    <col min="2519" max="2519" width="17.5703125" style="22" customWidth="1"/>
    <col min="2520" max="2520" width="11.5703125" style="22" customWidth="1"/>
    <col min="2521" max="2524" width="11.42578125" style="22"/>
    <col min="2525" max="2525" width="22.5703125" style="22" customWidth="1"/>
    <col min="2526" max="2526" width="14" style="22" customWidth="1"/>
    <col min="2527" max="2527" width="1.7109375" style="22" customWidth="1"/>
    <col min="2528" max="2772" width="11.42578125" style="22"/>
    <col min="2773" max="2773" width="4.42578125" style="22" customWidth="1"/>
    <col min="2774" max="2774" width="11.42578125" style="22"/>
    <col min="2775" max="2775" width="17.5703125" style="22" customWidth="1"/>
    <col min="2776" max="2776" width="11.5703125" style="22" customWidth="1"/>
    <col min="2777" max="2780" width="11.42578125" style="22"/>
    <col min="2781" max="2781" width="22.5703125" style="22" customWidth="1"/>
    <col min="2782" max="2782" width="14" style="22" customWidth="1"/>
    <col min="2783" max="2783" width="1.7109375" style="22" customWidth="1"/>
    <col min="2784" max="3028" width="11.42578125" style="22"/>
    <col min="3029" max="3029" width="4.42578125" style="22" customWidth="1"/>
    <col min="3030" max="3030" width="11.42578125" style="22"/>
    <col min="3031" max="3031" width="17.5703125" style="22" customWidth="1"/>
    <col min="3032" max="3032" width="11.5703125" style="22" customWidth="1"/>
    <col min="3033" max="3036" width="11.42578125" style="22"/>
    <col min="3037" max="3037" width="22.5703125" style="22" customWidth="1"/>
    <col min="3038" max="3038" width="14" style="22" customWidth="1"/>
    <col min="3039" max="3039" width="1.7109375" style="22" customWidth="1"/>
    <col min="3040" max="3284" width="11.42578125" style="22"/>
    <col min="3285" max="3285" width="4.42578125" style="22" customWidth="1"/>
    <col min="3286" max="3286" width="11.42578125" style="22"/>
    <col min="3287" max="3287" width="17.5703125" style="22" customWidth="1"/>
    <col min="3288" max="3288" width="11.5703125" style="22" customWidth="1"/>
    <col min="3289" max="3292" width="11.42578125" style="22"/>
    <col min="3293" max="3293" width="22.5703125" style="22" customWidth="1"/>
    <col min="3294" max="3294" width="14" style="22" customWidth="1"/>
    <col min="3295" max="3295" width="1.7109375" style="22" customWidth="1"/>
    <col min="3296" max="3540" width="11.42578125" style="22"/>
    <col min="3541" max="3541" width="4.42578125" style="22" customWidth="1"/>
    <col min="3542" max="3542" width="11.42578125" style="22"/>
    <col min="3543" max="3543" width="17.5703125" style="22" customWidth="1"/>
    <col min="3544" max="3544" width="11.5703125" style="22" customWidth="1"/>
    <col min="3545" max="3548" width="11.42578125" style="22"/>
    <col min="3549" max="3549" width="22.5703125" style="22" customWidth="1"/>
    <col min="3550" max="3550" width="14" style="22" customWidth="1"/>
    <col min="3551" max="3551" width="1.7109375" style="22" customWidth="1"/>
    <col min="3552" max="3796" width="11.42578125" style="22"/>
    <col min="3797" max="3797" width="4.42578125" style="22" customWidth="1"/>
    <col min="3798" max="3798" width="11.42578125" style="22"/>
    <col min="3799" max="3799" width="17.5703125" style="22" customWidth="1"/>
    <col min="3800" max="3800" width="11.5703125" style="22" customWidth="1"/>
    <col min="3801" max="3804" width="11.42578125" style="22"/>
    <col min="3805" max="3805" width="22.5703125" style="22" customWidth="1"/>
    <col min="3806" max="3806" width="14" style="22" customWidth="1"/>
    <col min="3807" max="3807" width="1.7109375" style="22" customWidth="1"/>
    <col min="3808" max="4052" width="11.42578125" style="22"/>
    <col min="4053" max="4053" width="4.42578125" style="22" customWidth="1"/>
    <col min="4054" max="4054" width="11.42578125" style="22"/>
    <col min="4055" max="4055" width="17.5703125" style="22" customWidth="1"/>
    <col min="4056" max="4056" width="11.5703125" style="22" customWidth="1"/>
    <col min="4057" max="4060" width="11.42578125" style="22"/>
    <col min="4061" max="4061" width="22.5703125" style="22" customWidth="1"/>
    <col min="4062" max="4062" width="14" style="22" customWidth="1"/>
    <col min="4063" max="4063" width="1.7109375" style="22" customWidth="1"/>
    <col min="4064" max="4308" width="11.42578125" style="22"/>
    <col min="4309" max="4309" width="4.42578125" style="22" customWidth="1"/>
    <col min="4310" max="4310" width="11.42578125" style="22"/>
    <col min="4311" max="4311" width="17.5703125" style="22" customWidth="1"/>
    <col min="4312" max="4312" width="11.5703125" style="22" customWidth="1"/>
    <col min="4313" max="4316" width="11.42578125" style="22"/>
    <col min="4317" max="4317" width="22.5703125" style="22" customWidth="1"/>
    <col min="4318" max="4318" width="14" style="22" customWidth="1"/>
    <col min="4319" max="4319" width="1.7109375" style="22" customWidth="1"/>
    <col min="4320" max="4564" width="11.42578125" style="22"/>
    <col min="4565" max="4565" width="4.42578125" style="22" customWidth="1"/>
    <col min="4566" max="4566" width="11.42578125" style="22"/>
    <col min="4567" max="4567" width="17.5703125" style="22" customWidth="1"/>
    <col min="4568" max="4568" width="11.5703125" style="22" customWidth="1"/>
    <col min="4569" max="4572" width="11.42578125" style="22"/>
    <col min="4573" max="4573" width="22.5703125" style="22" customWidth="1"/>
    <col min="4574" max="4574" width="14" style="22" customWidth="1"/>
    <col min="4575" max="4575" width="1.7109375" style="22" customWidth="1"/>
    <col min="4576" max="4820" width="11.42578125" style="22"/>
    <col min="4821" max="4821" width="4.42578125" style="22" customWidth="1"/>
    <col min="4822" max="4822" width="11.42578125" style="22"/>
    <col min="4823" max="4823" width="17.5703125" style="22" customWidth="1"/>
    <col min="4824" max="4824" width="11.5703125" style="22" customWidth="1"/>
    <col min="4825" max="4828" width="11.42578125" style="22"/>
    <col min="4829" max="4829" width="22.5703125" style="22" customWidth="1"/>
    <col min="4830" max="4830" width="14" style="22" customWidth="1"/>
    <col min="4831" max="4831" width="1.7109375" style="22" customWidth="1"/>
    <col min="4832" max="5076" width="11.42578125" style="22"/>
    <col min="5077" max="5077" width="4.42578125" style="22" customWidth="1"/>
    <col min="5078" max="5078" width="11.42578125" style="22"/>
    <col min="5079" max="5079" width="17.5703125" style="22" customWidth="1"/>
    <col min="5080" max="5080" width="11.5703125" style="22" customWidth="1"/>
    <col min="5081" max="5084" width="11.42578125" style="22"/>
    <col min="5085" max="5085" width="22.5703125" style="22" customWidth="1"/>
    <col min="5086" max="5086" width="14" style="22" customWidth="1"/>
    <col min="5087" max="5087" width="1.7109375" style="22" customWidth="1"/>
    <col min="5088" max="5332" width="11.42578125" style="22"/>
    <col min="5333" max="5333" width="4.42578125" style="22" customWidth="1"/>
    <col min="5334" max="5334" width="11.42578125" style="22"/>
    <col min="5335" max="5335" width="17.5703125" style="22" customWidth="1"/>
    <col min="5336" max="5336" width="11.5703125" style="22" customWidth="1"/>
    <col min="5337" max="5340" width="11.42578125" style="22"/>
    <col min="5341" max="5341" width="22.5703125" style="22" customWidth="1"/>
    <col min="5342" max="5342" width="14" style="22" customWidth="1"/>
    <col min="5343" max="5343" width="1.7109375" style="22" customWidth="1"/>
    <col min="5344" max="5588" width="11.42578125" style="22"/>
    <col min="5589" max="5589" width="4.42578125" style="22" customWidth="1"/>
    <col min="5590" max="5590" width="11.42578125" style="22"/>
    <col min="5591" max="5591" width="17.5703125" style="22" customWidth="1"/>
    <col min="5592" max="5592" width="11.5703125" style="22" customWidth="1"/>
    <col min="5593" max="5596" width="11.42578125" style="22"/>
    <col min="5597" max="5597" width="22.5703125" style="22" customWidth="1"/>
    <col min="5598" max="5598" width="14" style="22" customWidth="1"/>
    <col min="5599" max="5599" width="1.7109375" style="22" customWidth="1"/>
    <col min="5600" max="5844" width="11.42578125" style="22"/>
    <col min="5845" max="5845" width="4.42578125" style="22" customWidth="1"/>
    <col min="5846" max="5846" width="11.42578125" style="22"/>
    <col min="5847" max="5847" width="17.5703125" style="22" customWidth="1"/>
    <col min="5848" max="5848" width="11.5703125" style="22" customWidth="1"/>
    <col min="5849" max="5852" width="11.42578125" style="22"/>
    <col min="5853" max="5853" width="22.5703125" style="22" customWidth="1"/>
    <col min="5854" max="5854" width="14" style="22" customWidth="1"/>
    <col min="5855" max="5855" width="1.7109375" style="22" customWidth="1"/>
    <col min="5856" max="6100" width="11.42578125" style="22"/>
    <col min="6101" max="6101" width="4.42578125" style="22" customWidth="1"/>
    <col min="6102" max="6102" width="11.42578125" style="22"/>
    <col min="6103" max="6103" width="17.5703125" style="22" customWidth="1"/>
    <col min="6104" max="6104" width="11.5703125" style="22" customWidth="1"/>
    <col min="6105" max="6108" width="11.42578125" style="22"/>
    <col min="6109" max="6109" width="22.5703125" style="22" customWidth="1"/>
    <col min="6110" max="6110" width="14" style="22" customWidth="1"/>
    <col min="6111" max="6111" width="1.7109375" style="22" customWidth="1"/>
    <col min="6112" max="6356" width="11.42578125" style="22"/>
    <col min="6357" max="6357" width="4.42578125" style="22" customWidth="1"/>
    <col min="6358" max="6358" width="11.42578125" style="22"/>
    <col min="6359" max="6359" width="17.5703125" style="22" customWidth="1"/>
    <col min="6360" max="6360" width="11.5703125" style="22" customWidth="1"/>
    <col min="6361" max="6364" width="11.42578125" style="22"/>
    <col min="6365" max="6365" width="22.5703125" style="22" customWidth="1"/>
    <col min="6366" max="6366" width="14" style="22" customWidth="1"/>
    <col min="6367" max="6367" width="1.7109375" style="22" customWidth="1"/>
    <col min="6368" max="6612" width="11.42578125" style="22"/>
    <col min="6613" max="6613" width="4.42578125" style="22" customWidth="1"/>
    <col min="6614" max="6614" width="11.42578125" style="22"/>
    <col min="6615" max="6615" width="17.5703125" style="22" customWidth="1"/>
    <col min="6616" max="6616" width="11.5703125" style="22" customWidth="1"/>
    <col min="6617" max="6620" width="11.42578125" style="22"/>
    <col min="6621" max="6621" width="22.5703125" style="22" customWidth="1"/>
    <col min="6622" max="6622" width="14" style="22" customWidth="1"/>
    <col min="6623" max="6623" width="1.7109375" style="22" customWidth="1"/>
    <col min="6624" max="6868" width="11.42578125" style="22"/>
    <col min="6869" max="6869" width="4.42578125" style="22" customWidth="1"/>
    <col min="6870" max="6870" width="11.42578125" style="22"/>
    <col min="6871" max="6871" width="17.5703125" style="22" customWidth="1"/>
    <col min="6872" max="6872" width="11.5703125" style="22" customWidth="1"/>
    <col min="6873" max="6876" width="11.42578125" style="22"/>
    <col min="6877" max="6877" width="22.5703125" style="22" customWidth="1"/>
    <col min="6878" max="6878" width="14" style="22" customWidth="1"/>
    <col min="6879" max="6879" width="1.7109375" style="22" customWidth="1"/>
    <col min="6880" max="7124" width="11.42578125" style="22"/>
    <col min="7125" max="7125" width="4.42578125" style="22" customWidth="1"/>
    <col min="7126" max="7126" width="11.42578125" style="22"/>
    <col min="7127" max="7127" width="17.5703125" style="22" customWidth="1"/>
    <col min="7128" max="7128" width="11.5703125" style="22" customWidth="1"/>
    <col min="7129" max="7132" width="11.42578125" style="22"/>
    <col min="7133" max="7133" width="22.5703125" style="22" customWidth="1"/>
    <col min="7134" max="7134" width="14" style="22" customWidth="1"/>
    <col min="7135" max="7135" width="1.7109375" style="22" customWidth="1"/>
    <col min="7136" max="7380" width="11.42578125" style="22"/>
    <col min="7381" max="7381" width="4.42578125" style="22" customWidth="1"/>
    <col min="7382" max="7382" width="11.42578125" style="22"/>
    <col min="7383" max="7383" width="17.5703125" style="22" customWidth="1"/>
    <col min="7384" max="7384" width="11.5703125" style="22" customWidth="1"/>
    <col min="7385" max="7388" width="11.42578125" style="22"/>
    <col min="7389" max="7389" width="22.5703125" style="22" customWidth="1"/>
    <col min="7390" max="7390" width="14" style="22" customWidth="1"/>
    <col min="7391" max="7391" width="1.7109375" style="22" customWidth="1"/>
    <col min="7392" max="7636" width="11.42578125" style="22"/>
    <col min="7637" max="7637" width="4.42578125" style="22" customWidth="1"/>
    <col min="7638" max="7638" width="11.42578125" style="22"/>
    <col min="7639" max="7639" width="17.5703125" style="22" customWidth="1"/>
    <col min="7640" max="7640" width="11.5703125" style="22" customWidth="1"/>
    <col min="7641" max="7644" width="11.42578125" style="22"/>
    <col min="7645" max="7645" width="22.5703125" style="22" customWidth="1"/>
    <col min="7646" max="7646" width="14" style="22" customWidth="1"/>
    <col min="7647" max="7647" width="1.7109375" style="22" customWidth="1"/>
    <col min="7648" max="7892" width="11.42578125" style="22"/>
    <col min="7893" max="7893" width="4.42578125" style="22" customWidth="1"/>
    <col min="7894" max="7894" width="11.42578125" style="22"/>
    <col min="7895" max="7895" width="17.5703125" style="22" customWidth="1"/>
    <col min="7896" max="7896" width="11.5703125" style="22" customWidth="1"/>
    <col min="7897" max="7900" width="11.42578125" style="22"/>
    <col min="7901" max="7901" width="22.5703125" style="22" customWidth="1"/>
    <col min="7902" max="7902" width="14" style="22" customWidth="1"/>
    <col min="7903" max="7903" width="1.7109375" style="22" customWidth="1"/>
    <col min="7904" max="8148" width="11.42578125" style="22"/>
    <col min="8149" max="8149" width="4.42578125" style="22" customWidth="1"/>
    <col min="8150" max="8150" width="11.42578125" style="22"/>
    <col min="8151" max="8151" width="17.5703125" style="22" customWidth="1"/>
    <col min="8152" max="8152" width="11.5703125" style="22" customWidth="1"/>
    <col min="8153" max="8156" width="11.42578125" style="22"/>
    <col min="8157" max="8157" width="22.5703125" style="22" customWidth="1"/>
    <col min="8158" max="8158" width="14" style="22" customWidth="1"/>
    <col min="8159" max="8159" width="1.7109375" style="22" customWidth="1"/>
    <col min="8160" max="8404" width="11.42578125" style="22"/>
    <col min="8405" max="8405" width="4.42578125" style="22" customWidth="1"/>
    <col min="8406" max="8406" width="11.42578125" style="22"/>
    <col min="8407" max="8407" width="17.5703125" style="22" customWidth="1"/>
    <col min="8408" max="8408" width="11.5703125" style="22" customWidth="1"/>
    <col min="8409" max="8412" width="11.42578125" style="22"/>
    <col min="8413" max="8413" width="22.5703125" style="22" customWidth="1"/>
    <col min="8414" max="8414" width="14" style="22" customWidth="1"/>
    <col min="8415" max="8415" width="1.7109375" style="22" customWidth="1"/>
    <col min="8416" max="8660" width="11.42578125" style="22"/>
    <col min="8661" max="8661" width="4.42578125" style="22" customWidth="1"/>
    <col min="8662" max="8662" width="11.42578125" style="22"/>
    <col min="8663" max="8663" width="17.5703125" style="22" customWidth="1"/>
    <col min="8664" max="8664" width="11.5703125" style="22" customWidth="1"/>
    <col min="8665" max="8668" width="11.42578125" style="22"/>
    <col min="8669" max="8669" width="22.5703125" style="22" customWidth="1"/>
    <col min="8670" max="8670" width="14" style="22" customWidth="1"/>
    <col min="8671" max="8671" width="1.7109375" style="22" customWidth="1"/>
    <col min="8672" max="8916" width="11.42578125" style="22"/>
    <col min="8917" max="8917" width="4.42578125" style="22" customWidth="1"/>
    <col min="8918" max="8918" width="11.42578125" style="22"/>
    <col min="8919" max="8919" width="17.5703125" style="22" customWidth="1"/>
    <col min="8920" max="8920" width="11.5703125" style="22" customWidth="1"/>
    <col min="8921" max="8924" width="11.42578125" style="22"/>
    <col min="8925" max="8925" width="22.5703125" style="22" customWidth="1"/>
    <col min="8926" max="8926" width="14" style="22" customWidth="1"/>
    <col min="8927" max="8927" width="1.7109375" style="22" customWidth="1"/>
    <col min="8928" max="9172" width="11.42578125" style="22"/>
    <col min="9173" max="9173" width="4.42578125" style="22" customWidth="1"/>
    <col min="9174" max="9174" width="11.42578125" style="22"/>
    <col min="9175" max="9175" width="17.5703125" style="22" customWidth="1"/>
    <col min="9176" max="9176" width="11.5703125" style="22" customWidth="1"/>
    <col min="9177" max="9180" width="11.42578125" style="22"/>
    <col min="9181" max="9181" width="22.5703125" style="22" customWidth="1"/>
    <col min="9182" max="9182" width="14" style="22" customWidth="1"/>
    <col min="9183" max="9183" width="1.7109375" style="22" customWidth="1"/>
    <col min="9184" max="9428" width="11.42578125" style="22"/>
    <col min="9429" max="9429" width="4.42578125" style="22" customWidth="1"/>
    <col min="9430" max="9430" width="11.42578125" style="22"/>
    <col min="9431" max="9431" width="17.5703125" style="22" customWidth="1"/>
    <col min="9432" max="9432" width="11.5703125" style="22" customWidth="1"/>
    <col min="9433" max="9436" width="11.42578125" style="22"/>
    <col min="9437" max="9437" width="22.5703125" style="22" customWidth="1"/>
    <col min="9438" max="9438" width="14" style="22" customWidth="1"/>
    <col min="9439" max="9439" width="1.7109375" style="22" customWidth="1"/>
    <col min="9440" max="9684" width="11.42578125" style="22"/>
    <col min="9685" max="9685" width="4.42578125" style="22" customWidth="1"/>
    <col min="9686" max="9686" width="11.42578125" style="22"/>
    <col min="9687" max="9687" width="17.5703125" style="22" customWidth="1"/>
    <col min="9688" max="9688" width="11.5703125" style="22" customWidth="1"/>
    <col min="9689" max="9692" width="11.42578125" style="22"/>
    <col min="9693" max="9693" width="22.5703125" style="22" customWidth="1"/>
    <col min="9694" max="9694" width="14" style="22" customWidth="1"/>
    <col min="9695" max="9695" width="1.7109375" style="22" customWidth="1"/>
    <col min="9696" max="9940" width="11.42578125" style="22"/>
    <col min="9941" max="9941" width="4.42578125" style="22" customWidth="1"/>
    <col min="9942" max="9942" width="11.42578125" style="22"/>
    <col min="9943" max="9943" width="17.5703125" style="22" customWidth="1"/>
    <col min="9944" max="9944" width="11.5703125" style="22" customWidth="1"/>
    <col min="9945" max="9948" width="11.42578125" style="22"/>
    <col min="9949" max="9949" width="22.5703125" style="22" customWidth="1"/>
    <col min="9950" max="9950" width="14" style="22" customWidth="1"/>
    <col min="9951" max="9951" width="1.7109375" style="22" customWidth="1"/>
    <col min="9952" max="10196" width="11.42578125" style="22"/>
    <col min="10197" max="10197" width="4.42578125" style="22" customWidth="1"/>
    <col min="10198" max="10198" width="11.42578125" style="22"/>
    <col min="10199" max="10199" width="17.5703125" style="22" customWidth="1"/>
    <col min="10200" max="10200" width="11.5703125" style="22" customWidth="1"/>
    <col min="10201" max="10204" width="11.42578125" style="22"/>
    <col min="10205" max="10205" width="22.5703125" style="22" customWidth="1"/>
    <col min="10206" max="10206" width="14" style="22" customWidth="1"/>
    <col min="10207" max="10207" width="1.7109375" style="22" customWidth="1"/>
    <col min="10208" max="10452" width="11.42578125" style="22"/>
    <col min="10453" max="10453" width="4.42578125" style="22" customWidth="1"/>
    <col min="10454" max="10454" width="11.42578125" style="22"/>
    <col min="10455" max="10455" width="17.5703125" style="22" customWidth="1"/>
    <col min="10456" max="10456" width="11.5703125" style="22" customWidth="1"/>
    <col min="10457" max="10460" width="11.42578125" style="22"/>
    <col min="10461" max="10461" width="22.5703125" style="22" customWidth="1"/>
    <col min="10462" max="10462" width="14" style="22" customWidth="1"/>
    <col min="10463" max="10463" width="1.7109375" style="22" customWidth="1"/>
    <col min="10464" max="10708" width="11.42578125" style="22"/>
    <col min="10709" max="10709" width="4.42578125" style="22" customWidth="1"/>
    <col min="10710" max="10710" width="11.42578125" style="22"/>
    <col min="10711" max="10711" width="17.5703125" style="22" customWidth="1"/>
    <col min="10712" max="10712" width="11.5703125" style="22" customWidth="1"/>
    <col min="10713" max="10716" width="11.42578125" style="22"/>
    <col min="10717" max="10717" width="22.5703125" style="22" customWidth="1"/>
    <col min="10718" max="10718" width="14" style="22" customWidth="1"/>
    <col min="10719" max="10719" width="1.7109375" style="22" customWidth="1"/>
    <col min="10720" max="10964" width="11.42578125" style="22"/>
    <col min="10965" max="10965" width="4.42578125" style="22" customWidth="1"/>
    <col min="10966" max="10966" width="11.42578125" style="22"/>
    <col min="10967" max="10967" width="17.5703125" style="22" customWidth="1"/>
    <col min="10968" max="10968" width="11.5703125" style="22" customWidth="1"/>
    <col min="10969" max="10972" width="11.42578125" style="22"/>
    <col min="10973" max="10973" width="22.5703125" style="22" customWidth="1"/>
    <col min="10974" max="10974" width="14" style="22" customWidth="1"/>
    <col min="10975" max="10975" width="1.7109375" style="22" customWidth="1"/>
    <col min="10976" max="11220" width="11.42578125" style="22"/>
    <col min="11221" max="11221" width="4.42578125" style="22" customWidth="1"/>
    <col min="11222" max="11222" width="11.42578125" style="22"/>
    <col min="11223" max="11223" width="17.5703125" style="22" customWidth="1"/>
    <col min="11224" max="11224" width="11.5703125" style="22" customWidth="1"/>
    <col min="11225" max="11228" width="11.42578125" style="22"/>
    <col min="11229" max="11229" width="22.5703125" style="22" customWidth="1"/>
    <col min="11230" max="11230" width="14" style="22" customWidth="1"/>
    <col min="11231" max="11231" width="1.7109375" style="22" customWidth="1"/>
    <col min="11232" max="11476" width="11.42578125" style="22"/>
    <col min="11477" max="11477" width="4.42578125" style="22" customWidth="1"/>
    <col min="11478" max="11478" width="11.42578125" style="22"/>
    <col min="11479" max="11479" width="17.5703125" style="22" customWidth="1"/>
    <col min="11480" max="11480" width="11.5703125" style="22" customWidth="1"/>
    <col min="11481" max="11484" width="11.42578125" style="22"/>
    <col min="11485" max="11485" width="22.5703125" style="22" customWidth="1"/>
    <col min="11486" max="11486" width="14" style="22" customWidth="1"/>
    <col min="11487" max="11487" width="1.7109375" style="22" customWidth="1"/>
    <col min="11488" max="11732" width="11.42578125" style="22"/>
    <col min="11733" max="11733" width="4.42578125" style="22" customWidth="1"/>
    <col min="11734" max="11734" width="11.42578125" style="22"/>
    <col min="11735" max="11735" width="17.5703125" style="22" customWidth="1"/>
    <col min="11736" max="11736" width="11.5703125" style="22" customWidth="1"/>
    <col min="11737" max="11740" width="11.42578125" style="22"/>
    <col min="11741" max="11741" width="22.5703125" style="22" customWidth="1"/>
    <col min="11742" max="11742" width="14" style="22" customWidth="1"/>
    <col min="11743" max="11743" width="1.7109375" style="22" customWidth="1"/>
    <col min="11744" max="11988" width="11.42578125" style="22"/>
    <col min="11989" max="11989" width="4.42578125" style="22" customWidth="1"/>
    <col min="11990" max="11990" width="11.42578125" style="22"/>
    <col min="11991" max="11991" width="17.5703125" style="22" customWidth="1"/>
    <col min="11992" max="11992" width="11.5703125" style="22" customWidth="1"/>
    <col min="11993" max="11996" width="11.42578125" style="22"/>
    <col min="11997" max="11997" width="22.5703125" style="22" customWidth="1"/>
    <col min="11998" max="11998" width="14" style="22" customWidth="1"/>
    <col min="11999" max="11999" width="1.7109375" style="22" customWidth="1"/>
    <col min="12000" max="12244" width="11.42578125" style="22"/>
    <col min="12245" max="12245" width="4.42578125" style="22" customWidth="1"/>
    <col min="12246" max="12246" width="11.42578125" style="22"/>
    <col min="12247" max="12247" width="17.5703125" style="22" customWidth="1"/>
    <col min="12248" max="12248" width="11.5703125" style="22" customWidth="1"/>
    <col min="12249" max="12252" width="11.42578125" style="22"/>
    <col min="12253" max="12253" width="22.5703125" style="22" customWidth="1"/>
    <col min="12254" max="12254" width="14" style="22" customWidth="1"/>
    <col min="12255" max="12255" width="1.7109375" style="22" customWidth="1"/>
    <col min="12256" max="12500" width="11.42578125" style="22"/>
    <col min="12501" max="12501" width="4.42578125" style="22" customWidth="1"/>
    <col min="12502" max="12502" width="11.42578125" style="22"/>
    <col min="12503" max="12503" width="17.5703125" style="22" customWidth="1"/>
    <col min="12504" max="12504" width="11.5703125" style="22" customWidth="1"/>
    <col min="12505" max="12508" width="11.42578125" style="22"/>
    <col min="12509" max="12509" width="22.5703125" style="22" customWidth="1"/>
    <col min="12510" max="12510" width="14" style="22" customWidth="1"/>
    <col min="12511" max="12511" width="1.7109375" style="22" customWidth="1"/>
    <col min="12512" max="12756" width="11.42578125" style="22"/>
    <col min="12757" max="12757" width="4.42578125" style="22" customWidth="1"/>
    <col min="12758" max="12758" width="11.42578125" style="22"/>
    <col min="12759" max="12759" width="17.5703125" style="22" customWidth="1"/>
    <col min="12760" max="12760" width="11.5703125" style="22" customWidth="1"/>
    <col min="12761" max="12764" width="11.42578125" style="22"/>
    <col min="12765" max="12765" width="22.5703125" style="22" customWidth="1"/>
    <col min="12766" max="12766" width="14" style="22" customWidth="1"/>
    <col min="12767" max="12767" width="1.7109375" style="22" customWidth="1"/>
    <col min="12768" max="13012" width="11.42578125" style="22"/>
    <col min="13013" max="13013" width="4.42578125" style="22" customWidth="1"/>
    <col min="13014" max="13014" width="11.42578125" style="22"/>
    <col min="13015" max="13015" width="17.5703125" style="22" customWidth="1"/>
    <col min="13016" max="13016" width="11.5703125" style="22" customWidth="1"/>
    <col min="13017" max="13020" width="11.42578125" style="22"/>
    <col min="13021" max="13021" width="22.5703125" style="22" customWidth="1"/>
    <col min="13022" max="13022" width="14" style="22" customWidth="1"/>
    <col min="13023" max="13023" width="1.7109375" style="22" customWidth="1"/>
    <col min="13024" max="13268" width="11.42578125" style="22"/>
    <col min="13269" max="13269" width="4.42578125" style="22" customWidth="1"/>
    <col min="13270" max="13270" width="11.42578125" style="22"/>
    <col min="13271" max="13271" width="17.5703125" style="22" customWidth="1"/>
    <col min="13272" max="13272" width="11.5703125" style="22" customWidth="1"/>
    <col min="13273" max="13276" width="11.42578125" style="22"/>
    <col min="13277" max="13277" width="22.5703125" style="22" customWidth="1"/>
    <col min="13278" max="13278" width="14" style="22" customWidth="1"/>
    <col min="13279" max="13279" width="1.7109375" style="22" customWidth="1"/>
    <col min="13280" max="13524" width="11.42578125" style="22"/>
    <col min="13525" max="13525" width="4.42578125" style="22" customWidth="1"/>
    <col min="13526" max="13526" width="11.42578125" style="22"/>
    <col min="13527" max="13527" width="17.5703125" style="22" customWidth="1"/>
    <col min="13528" max="13528" width="11.5703125" style="22" customWidth="1"/>
    <col min="13529" max="13532" width="11.42578125" style="22"/>
    <col min="13533" max="13533" width="22.5703125" style="22" customWidth="1"/>
    <col min="13534" max="13534" width="14" style="22" customWidth="1"/>
    <col min="13535" max="13535" width="1.7109375" style="22" customWidth="1"/>
    <col min="13536" max="13780" width="11.42578125" style="22"/>
    <col min="13781" max="13781" width="4.42578125" style="22" customWidth="1"/>
    <col min="13782" max="13782" width="11.42578125" style="22"/>
    <col min="13783" max="13783" width="17.5703125" style="22" customWidth="1"/>
    <col min="13784" max="13784" width="11.5703125" style="22" customWidth="1"/>
    <col min="13785" max="13788" width="11.42578125" style="22"/>
    <col min="13789" max="13789" width="22.5703125" style="22" customWidth="1"/>
    <col min="13790" max="13790" width="14" style="22" customWidth="1"/>
    <col min="13791" max="13791" width="1.7109375" style="22" customWidth="1"/>
    <col min="13792" max="14036" width="11.42578125" style="22"/>
    <col min="14037" max="14037" width="4.42578125" style="22" customWidth="1"/>
    <col min="14038" max="14038" width="11.42578125" style="22"/>
    <col min="14039" max="14039" width="17.5703125" style="22" customWidth="1"/>
    <col min="14040" max="14040" width="11.5703125" style="22" customWidth="1"/>
    <col min="14041" max="14044" width="11.42578125" style="22"/>
    <col min="14045" max="14045" width="22.5703125" style="22" customWidth="1"/>
    <col min="14046" max="14046" width="14" style="22" customWidth="1"/>
    <col min="14047" max="14047" width="1.7109375" style="22" customWidth="1"/>
    <col min="14048" max="14292" width="11.42578125" style="22"/>
    <col min="14293" max="14293" width="4.42578125" style="22" customWidth="1"/>
    <col min="14294" max="14294" width="11.42578125" style="22"/>
    <col min="14295" max="14295" width="17.5703125" style="22" customWidth="1"/>
    <col min="14296" max="14296" width="11.5703125" style="22" customWidth="1"/>
    <col min="14297" max="14300" width="11.42578125" style="22"/>
    <col min="14301" max="14301" width="22.5703125" style="22" customWidth="1"/>
    <col min="14302" max="14302" width="14" style="22" customWidth="1"/>
    <col min="14303" max="14303" width="1.7109375" style="22" customWidth="1"/>
    <col min="14304" max="14548" width="11.42578125" style="22"/>
    <col min="14549" max="14549" width="4.42578125" style="22" customWidth="1"/>
    <col min="14550" max="14550" width="11.42578125" style="22"/>
    <col min="14551" max="14551" width="17.5703125" style="22" customWidth="1"/>
    <col min="14552" max="14552" width="11.5703125" style="22" customWidth="1"/>
    <col min="14553" max="14556" width="11.42578125" style="22"/>
    <col min="14557" max="14557" width="22.5703125" style="22" customWidth="1"/>
    <col min="14558" max="14558" width="14" style="22" customWidth="1"/>
    <col min="14559" max="14559" width="1.7109375" style="22" customWidth="1"/>
    <col min="14560" max="14804" width="11.42578125" style="22"/>
    <col min="14805" max="14805" width="4.42578125" style="22" customWidth="1"/>
    <col min="14806" max="14806" width="11.42578125" style="22"/>
    <col min="14807" max="14807" width="17.5703125" style="22" customWidth="1"/>
    <col min="14808" max="14808" width="11.5703125" style="22" customWidth="1"/>
    <col min="14809" max="14812" width="11.42578125" style="22"/>
    <col min="14813" max="14813" width="22.5703125" style="22" customWidth="1"/>
    <col min="14814" max="14814" width="14" style="22" customWidth="1"/>
    <col min="14815" max="14815" width="1.7109375" style="22" customWidth="1"/>
    <col min="14816" max="15060" width="11.42578125" style="22"/>
    <col min="15061" max="15061" width="4.42578125" style="22" customWidth="1"/>
    <col min="15062" max="15062" width="11.42578125" style="22"/>
    <col min="15063" max="15063" width="17.5703125" style="22" customWidth="1"/>
    <col min="15064" max="15064" width="11.5703125" style="22" customWidth="1"/>
    <col min="15065" max="15068" width="11.42578125" style="22"/>
    <col min="15069" max="15069" width="22.5703125" style="22" customWidth="1"/>
    <col min="15070" max="15070" width="14" style="22" customWidth="1"/>
    <col min="15071" max="15071" width="1.7109375" style="22" customWidth="1"/>
    <col min="15072" max="15316" width="11.42578125" style="22"/>
    <col min="15317" max="15317" width="4.42578125" style="22" customWidth="1"/>
    <col min="15318" max="15318" width="11.42578125" style="22"/>
    <col min="15319" max="15319" width="17.5703125" style="22" customWidth="1"/>
    <col min="15320" max="15320" width="11.5703125" style="22" customWidth="1"/>
    <col min="15321" max="15324" width="11.42578125" style="22"/>
    <col min="15325" max="15325" width="22.5703125" style="22" customWidth="1"/>
    <col min="15326" max="15326" width="14" style="22" customWidth="1"/>
    <col min="15327" max="15327" width="1.7109375" style="22" customWidth="1"/>
    <col min="15328" max="15572" width="11.42578125" style="22"/>
    <col min="15573" max="15573" width="4.42578125" style="22" customWidth="1"/>
    <col min="15574" max="15574" width="11.42578125" style="22"/>
    <col min="15575" max="15575" width="17.5703125" style="22" customWidth="1"/>
    <col min="15576" max="15576" width="11.5703125" style="22" customWidth="1"/>
    <col min="15577" max="15580" width="11.42578125" style="22"/>
    <col min="15581" max="15581" width="22.5703125" style="22" customWidth="1"/>
    <col min="15582" max="15582" width="14" style="22" customWidth="1"/>
    <col min="15583" max="15583" width="1.7109375" style="22" customWidth="1"/>
    <col min="15584" max="15828" width="11.42578125" style="22"/>
    <col min="15829" max="15829" width="4.42578125" style="22" customWidth="1"/>
    <col min="15830" max="15830" width="11.42578125" style="22"/>
    <col min="15831" max="15831" width="17.5703125" style="22" customWidth="1"/>
    <col min="15832" max="15832" width="11.5703125" style="22" customWidth="1"/>
    <col min="15833" max="15836" width="11.42578125" style="22"/>
    <col min="15837" max="15837" width="22.5703125" style="22" customWidth="1"/>
    <col min="15838" max="15838" width="14" style="22" customWidth="1"/>
    <col min="15839" max="15839" width="1.7109375" style="22" customWidth="1"/>
    <col min="15840" max="16084" width="11.42578125" style="22"/>
    <col min="16085" max="16085" width="4.42578125" style="22" customWidth="1"/>
    <col min="16086" max="16086" width="11.42578125" style="22"/>
    <col min="16087" max="16087" width="17.5703125" style="22" customWidth="1"/>
    <col min="16088" max="16088" width="11.5703125" style="22" customWidth="1"/>
    <col min="16089" max="16092" width="11.42578125" style="22"/>
    <col min="16093" max="16093" width="22.5703125" style="22" customWidth="1"/>
    <col min="16094" max="16094" width="21.5703125" style="22" bestFit="1" customWidth="1"/>
    <col min="16095" max="16095" width="1.7109375" style="22" customWidth="1"/>
    <col min="16096" max="16384" width="11.42578125" style="22"/>
  </cols>
  <sheetData>
    <row r="1" spans="2:10" ht="18" customHeight="1" thickBot="1" x14ac:dyDescent="0.25"/>
    <row r="2" spans="2:10" ht="35.25" customHeight="1" thickBot="1" x14ac:dyDescent="0.25">
      <c r="B2" s="65"/>
      <c r="C2" s="66"/>
      <c r="D2" s="67" t="s">
        <v>221</v>
      </c>
      <c r="E2" s="68"/>
      <c r="F2" s="68"/>
      <c r="G2" s="68"/>
      <c r="H2" s="68"/>
      <c r="I2" s="69"/>
      <c r="J2" s="70" t="s">
        <v>222</v>
      </c>
    </row>
    <row r="3" spans="2:10" ht="41.25" customHeight="1" thickBot="1" x14ac:dyDescent="0.25">
      <c r="B3" s="71"/>
      <c r="C3" s="72"/>
      <c r="D3" s="73" t="s">
        <v>223</v>
      </c>
      <c r="E3" s="74"/>
      <c r="F3" s="74"/>
      <c r="G3" s="74"/>
      <c r="H3" s="74"/>
      <c r="I3" s="75"/>
      <c r="J3" s="76" t="s">
        <v>224</v>
      </c>
    </row>
    <row r="4" spans="2:10" x14ac:dyDescent="0.2">
      <c r="B4" s="41"/>
      <c r="J4" s="42"/>
    </row>
    <row r="5" spans="2:10" x14ac:dyDescent="0.2">
      <c r="B5" s="41"/>
      <c r="J5" s="42"/>
    </row>
    <row r="6" spans="2:10" x14ac:dyDescent="0.2">
      <c r="B6" s="41"/>
      <c r="C6" s="43" t="s">
        <v>232</v>
      </c>
      <c r="D6" s="77"/>
      <c r="E6" s="44"/>
      <c r="J6" s="42"/>
    </row>
    <row r="7" spans="2:10" x14ac:dyDescent="0.2">
      <c r="B7" s="41"/>
      <c r="J7" s="42"/>
    </row>
    <row r="8" spans="2:10" x14ac:dyDescent="0.2">
      <c r="B8" s="41"/>
      <c r="C8" s="43" t="s">
        <v>200</v>
      </c>
      <c r="J8" s="42"/>
    </row>
    <row r="9" spans="2:10" x14ac:dyDescent="0.2">
      <c r="B9" s="41"/>
      <c r="C9" s="43" t="s">
        <v>201</v>
      </c>
      <c r="J9" s="42"/>
    </row>
    <row r="10" spans="2:10" x14ac:dyDescent="0.2">
      <c r="B10" s="41"/>
      <c r="J10" s="42"/>
    </row>
    <row r="11" spans="2:10" x14ac:dyDescent="0.2">
      <c r="B11" s="41"/>
      <c r="C11" s="22" t="s">
        <v>225</v>
      </c>
      <c r="J11" s="42"/>
    </row>
    <row r="12" spans="2:10" x14ac:dyDescent="0.2">
      <c r="B12" s="41"/>
      <c r="C12" s="45"/>
      <c r="J12" s="42"/>
    </row>
    <row r="13" spans="2:10" x14ac:dyDescent="0.2">
      <c r="B13" s="41"/>
      <c r="C13" s="78" t="s">
        <v>226</v>
      </c>
      <c r="D13" s="44"/>
      <c r="H13" s="46" t="s">
        <v>203</v>
      </c>
      <c r="I13" s="46" t="s">
        <v>204</v>
      </c>
      <c r="J13" s="42"/>
    </row>
    <row r="14" spans="2:10" x14ac:dyDescent="0.2">
      <c r="B14" s="41"/>
      <c r="C14" s="43" t="s">
        <v>205</v>
      </c>
      <c r="D14" s="43"/>
      <c r="E14" s="43"/>
      <c r="F14" s="43"/>
      <c r="H14" s="79">
        <v>33</v>
      </c>
      <c r="I14" s="80">
        <v>7803095</v>
      </c>
      <c r="J14" s="42"/>
    </row>
    <row r="15" spans="2:10" x14ac:dyDescent="0.2">
      <c r="B15" s="41"/>
      <c r="C15" s="22" t="s">
        <v>206</v>
      </c>
      <c r="H15" s="81">
        <v>2</v>
      </c>
      <c r="I15" s="82">
        <v>552319</v>
      </c>
      <c r="J15" s="42"/>
    </row>
    <row r="16" spans="2:10" x14ac:dyDescent="0.2">
      <c r="B16" s="41"/>
      <c r="C16" s="22" t="s">
        <v>207</v>
      </c>
      <c r="H16" s="81">
        <v>1</v>
      </c>
      <c r="I16" s="82">
        <v>4739373</v>
      </c>
      <c r="J16" s="42"/>
    </row>
    <row r="17" spans="2:10" x14ac:dyDescent="0.2">
      <c r="B17" s="41"/>
      <c r="C17" s="22" t="s">
        <v>208</v>
      </c>
      <c r="H17" s="81">
        <v>30</v>
      </c>
      <c r="I17" s="82">
        <v>2511403</v>
      </c>
      <c r="J17" s="42"/>
    </row>
    <row r="18" spans="2:10" x14ac:dyDescent="0.2">
      <c r="B18" s="41"/>
      <c r="C18" s="22" t="s">
        <v>227</v>
      </c>
      <c r="H18" s="81"/>
      <c r="I18" s="82">
        <v>0</v>
      </c>
      <c r="J18" s="42"/>
    </row>
    <row r="19" spans="2:10" x14ac:dyDescent="0.2">
      <c r="B19" s="41"/>
      <c r="C19" s="22" t="s">
        <v>228</v>
      </c>
      <c r="H19" s="83"/>
      <c r="I19" s="84">
        <v>0</v>
      </c>
      <c r="J19" s="42"/>
    </row>
    <row r="20" spans="2:10" x14ac:dyDescent="0.2">
      <c r="B20" s="41"/>
      <c r="C20" s="43" t="s">
        <v>229</v>
      </c>
      <c r="D20" s="43"/>
      <c r="E20" s="43"/>
      <c r="F20" s="43"/>
      <c r="H20" s="81">
        <v>33</v>
      </c>
      <c r="I20" s="80">
        <v>7803095</v>
      </c>
      <c r="J20" s="42"/>
    </row>
    <row r="21" spans="2:10" ht="13.5" thickBot="1" x14ac:dyDescent="0.25">
      <c r="B21" s="41"/>
      <c r="C21" s="43"/>
      <c r="D21" s="43"/>
      <c r="H21" s="85"/>
      <c r="I21" s="86"/>
      <c r="J21" s="42"/>
    </row>
    <row r="22" spans="2:10" ht="13.5" thickTop="1" x14ac:dyDescent="0.2">
      <c r="B22" s="41"/>
      <c r="C22" s="43"/>
      <c r="D22" s="43"/>
      <c r="H22" s="58"/>
      <c r="I22" s="50"/>
      <c r="J22" s="42"/>
    </row>
    <row r="23" spans="2:10" x14ac:dyDescent="0.2">
      <c r="B23" s="41"/>
      <c r="G23" s="58"/>
      <c r="H23" s="58"/>
      <c r="I23" s="58"/>
      <c r="J23" s="42"/>
    </row>
    <row r="24" spans="2:10" ht="13.5" thickBot="1" x14ac:dyDescent="0.25">
      <c r="B24" s="41"/>
      <c r="C24" s="60"/>
      <c r="D24" s="60"/>
      <c r="G24" s="60" t="s">
        <v>218</v>
      </c>
      <c r="H24" s="60"/>
      <c r="I24" s="58"/>
      <c r="J24" s="42"/>
    </row>
    <row r="25" spans="2:10" x14ac:dyDescent="0.2">
      <c r="B25" s="41"/>
      <c r="C25" s="58" t="s">
        <v>230</v>
      </c>
      <c r="D25" s="58"/>
      <c r="G25" s="58" t="s">
        <v>231</v>
      </c>
      <c r="H25" s="58"/>
      <c r="I25" s="58"/>
      <c r="J25" s="42"/>
    </row>
    <row r="26" spans="2:10" ht="18.75" customHeight="1" thickBot="1" x14ac:dyDescent="0.25">
      <c r="B26" s="62"/>
      <c r="C26" s="63"/>
      <c r="D26" s="63"/>
      <c r="E26" s="63"/>
      <c r="F26" s="63"/>
      <c r="G26" s="60"/>
      <c r="H26" s="60"/>
      <c r="I26" s="60"/>
      <c r="J26" s="6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2023-06-28T17:44:45Z</dcterms:modified>
</cp:coreProperties>
</file>