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pivotTables/pivotTable1.xml" ContentType="application/vnd.openxmlformats-officedocument.spreadsheetml.pivotTable+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hidePivotFieldList="1"/>
  <mc:AlternateContent xmlns:mc="http://schemas.openxmlformats.org/markup-compatibility/2006">
    <mc:Choice Requires="x15">
      <x15ac:absPath xmlns:x15ac="http://schemas.microsoft.com/office/spreadsheetml/2010/11/ac" url="\\nilo\Areas\CxPSalud\CARTERA\CARTERAS REVISADAS\REVISIÓN CARTERAS AÑO 2023\06. JUNIO\NIT 900771349 CLINICA DESA SAS CALI\"/>
    </mc:Choice>
  </mc:AlternateContent>
  <bookViews>
    <workbookView xWindow="0" yWindow="0" windowWidth="20490" windowHeight="7755" activeTab="3"/>
  </bookViews>
  <sheets>
    <sheet name="INFO IPS" sheetId="2" r:id="rId1"/>
    <sheet name="TD" sheetId="8" r:id="rId2"/>
    <sheet name="ESTADO DE CADA FACTURA" sheetId="3" r:id="rId3"/>
    <sheet name="FOR-CSA-018" sheetId="5" r:id="rId4"/>
    <sheet name="FOR_CSA_004" sheetId="6" r:id="rId5"/>
  </sheets>
  <definedNames>
    <definedName name="_xlnm._FilterDatabase" localSheetId="2" hidden="1">'ESTADO DE CADA FACTURA'!$A$2:$AR$300</definedName>
  </definedNames>
  <calcPr calcId="152511"/>
  <pivotCaches>
    <pivotCache cacheId="24" r:id="rId6"/>
  </pivotCaches>
</workbook>
</file>

<file path=xl/calcChain.xml><?xml version="1.0" encoding="utf-8"?>
<calcChain xmlns="http://schemas.openxmlformats.org/spreadsheetml/2006/main">
  <c r="I25" i="5" l="1"/>
  <c r="I26" i="5"/>
  <c r="H25" i="5"/>
  <c r="AP1" i="3" l="1"/>
  <c r="AO1" i="3"/>
  <c r="Z1" i="3"/>
  <c r="Y1" i="3"/>
  <c r="X1" i="3"/>
  <c r="U1" i="3"/>
  <c r="T1" i="3"/>
  <c r="S1" i="3"/>
  <c r="K1" i="3"/>
  <c r="J1" i="3"/>
  <c r="I20" i="6"/>
  <c r="H20" i="6"/>
  <c r="I30" i="5"/>
  <c r="H30" i="5"/>
  <c r="H28" i="5"/>
  <c r="I28" i="5"/>
  <c r="H32" i="5" l="1"/>
  <c r="I32" i="5"/>
  <c r="H300" i="2"/>
  <c r="G300" i="2"/>
</calcChain>
</file>

<file path=xl/comments1.xml><?xml version="1.0" encoding="utf-8"?>
<comments xmlns="http://schemas.openxmlformats.org/spreadsheetml/2006/main">
  <authors>
    <author>Juan Camilo Paez Ramirez</author>
  </authors>
  <commentList>
    <comment ref="A1" authorId="0" shapeId="0">
      <text>
        <r>
          <rPr>
            <b/>
            <sz val="9"/>
            <color indexed="81"/>
            <rFont val="Tahoma"/>
            <family val="2"/>
          </rPr>
          <t>Juan Camilo Paez Ramirez:</t>
        </r>
        <r>
          <rPr>
            <sz val="9"/>
            <color indexed="81"/>
            <rFont val="Tahoma"/>
            <family val="2"/>
          </rPr>
          <t xml:space="preserve">
NIT IPS SIN DIGITO DE VERIFICACION
</t>
        </r>
      </text>
    </comment>
    <comment ref="B1" authorId="0" shapeId="0">
      <text>
        <r>
          <rPr>
            <b/>
            <sz val="9"/>
            <color indexed="81"/>
            <rFont val="Tahoma"/>
            <family val="2"/>
          </rPr>
          <t>Juan Camilo Paez Ramirez:</t>
        </r>
        <r>
          <rPr>
            <sz val="9"/>
            <color indexed="81"/>
            <rFont val="Tahoma"/>
            <family val="2"/>
          </rPr>
          <t xml:space="preserve">
NOMBRE DE LA IPS</t>
        </r>
      </text>
    </comment>
    <comment ref="C1" authorId="0" shapeId="0">
      <text>
        <r>
          <rPr>
            <b/>
            <sz val="9"/>
            <color indexed="81"/>
            <rFont val="Tahoma"/>
            <family val="2"/>
          </rPr>
          <t>Juan Camilo Paez Ramirez:
ALFA NUMERICO SI APLICA</t>
        </r>
      </text>
    </comment>
    <comment ref="D1" authorId="0" shapeId="0">
      <text>
        <r>
          <rPr>
            <b/>
            <sz val="9"/>
            <color indexed="81"/>
            <rFont val="Tahoma"/>
            <family val="2"/>
          </rPr>
          <t>Juan Camilo Paez Ramirez:</t>
        </r>
        <r>
          <rPr>
            <sz val="9"/>
            <color indexed="81"/>
            <rFont val="Tahoma"/>
            <family val="2"/>
          </rPr>
          <t xml:space="preserve">
NUMERO DE FACTURA FISCAL
</t>
        </r>
      </text>
    </comment>
    <comment ref="E1" authorId="0" shapeId="0">
      <text>
        <r>
          <rPr>
            <b/>
            <sz val="9"/>
            <color indexed="81"/>
            <rFont val="Tahoma"/>
            <family val="2"/>
          </rPr>
          <t>Juan Camilo Paez Ramirez:</t>
        </r>
        <r>
          <rPr>
            <sz val="9"/>
            <color indexed="81"/>
            <rFont val="Tahoma"/>
            <family val="2"/>
          </rPr>
          <t xml:space="preserve">
FECHA DE LA FACTURA
</t>
        </r>
      </text>
    </comment>
    <comment ref="F1" authorId="0" shapeId="0">
      <text>
        <r>
          <rPr>
            <b/>
            <sz val="9"/>
            <color indexed="81"/>
            <rFont val="Tahoma"/>
            <family val="2"/>
          </rPr>
          <t>Juan Camilo Paez Ramirez:</t>
        </r>
        <r>
          <rPr>
            <sz val="9"/>
            <color indexed="81"/>
            <rFont val="Tahoma"/>
            <family val="2"/>
          </rPr>
          <t xml:space="preserve">
FECHA DE RADICADO SI TIENE</t>
        </r>
      </text>
    </comment>
  </commentList>
</comments>
</file>

<file path=xl/sharedStrings.xml><?xml version="1.0" encoding="utf-8"?>
<sst xmlns="http://schemas.openxmlformats.org/spreadsheetml/2006/main" count="4037" uniqueCount="770">
  <si>
    <t>900771349-7</t>
  </si>
  <si>
    <t>NIT IPS</t>
  </si>
  <si>
    <t>NOMBRE IPS</t>
  </si>
  <si>
    <t>Prefijo Factura</t>
  </si>
  <si>
    <t>Numero Factura</t>
  </si>
  <si>
    <t>IPS Fecha factura</t>
  </si>
  <si>
    <t>IPS Fecha radicado</t>
  </si>
  <si>
    <t>IPS Valor Factura</t>
  </si>
  <si>
    <t>IPS Saldo Factura</t>
  </si>
  <si>
    <t>Tipo de Contrato</t>
  </si>
  <si>
    <t>CLINICA DESA SAS</t>
  </si>
  <si>
    <t>HED</t>
  </si>
  <si>
    <t>UED</t>
  </si>
  <si>
    <t>H-0</t>
  </si>
  <si>
    <t>AED</t>
  </si>
  <si>
    <t xml:space="preserve">EVENTO </t>
  </si>
  <si>
    <t>NIT_IPS</t>
  </si>
  <si>
    <t xml:space="preserve"> ENTIDAD</t>
  </si>
  <si>
    <t>PrefijoFactura</t>
  </si>
  <si>
    <t>NUMERO_FACTURA</t>
  </si>
  <si>
    <t>PREFIJO_SASS</t>
  </si>
  <si>
    <t>NUMERO_FACT_SASSS</t>
  </si>
  <si>
    <t>FECHA_FACT_IPS</t>
  </si>
  <si>
    <t>VALOR_FACT_IPS</t>
  </si>
  <si>
    <t>SALDO_FACT_IPS</t>
  </si>
  <si>
    <t>OBSERVACION_SASS</t>
  </si>
  <si>
    <t>VALIDACION_ALFA_FACT</t>
  </si>
  <si>
    <t>VALOR_RADICADO_FACT</t>
  </si>
  <si>
    <t>VALOR_NOTA_CREDITO</t>
  </si>
  <si>
    <t>VALOR_GLOSA_ACEPTDA</t>
  </si>
  <si>
    <t>VALOR_CRUZADO_SASS</t>
  </si>
  <si>
    <t>SALDO_SASS</t>
  </si>
  <si>
    <t>RETENCION</t>
  </si>
  <si>
    <t>DOC_COMPENSACION_SAP</t>
  </si>
  <si>
    <t>FECHA_COMPENSACION_SAP</t>
  </si>
  <si>
    <t>VALOR_TRANFERENCIA</t>
  </si>
  <si>
    <t>AUTORIZACION</t>
  </si>
  <si>
    <t>FECHA_RAD_IPS</t>
  </si>
  <si>
    <t>FECHA_RAD_INICIAL_SASS</t>
  </si>
  <si>
    <t>ULTIMO_ESTADO_FACT</t>
  </si>
  <si>
    <t>FECHA_ULTIMA_NOVEDAD</t>
  </si>
  <si>
    <t>CLASIFICACION_GLOSA</t>
  </si>
  <si>
    <t>NUMERO_INGRESO_FACT</t>
  </si>
  <si>
    <t>F_PROBABLE_PAGO_SASS</t>
  </si>
  <si>
    <t>F_RAD_SASS</t>
  </si>
  <si>
    <t>VALOR_REPORTADO_CRICULAR 030</t>
  </si>
  <si>
    <t>VALOR_GLOSA_ACEPTADA_REPORTADO_CIRCULAR 030</t>
  </si>
  <si>
    <t>OBSERVACION_GLOSA_ACEPTADA</t>
  </si>
  <si>
    <t>F_CORTE</t>
  </si>
  <si>
    <t>H</t>
  </si>
  <si>
    <t>B)Factura sin saldo ERP</t>
  </si>
  <si>
    <t>Diferente_Alfa</t>
  </si>
  <si>
    <t>SI</t>
  </si>
  <si>
    <t>B)Factura sin saldo ERP/conciliar diferencia glosa aceptada</t>
  </si>
  <si>
    <t>C)Glosas total pendiente por respuesta de IPS</t>
  </si>
  <si>
    <t>SE SOSTIENE DEVOLUCION POR MIPRES EXTEMPORANEO AÑO 2019, SUPERA LOS TRES AÑOS PARA RECOBRAR ANTE EL ADRES.ELIZABETH FERNANDEZ</t>
  </si>
  <si>
    <t>C)Glosas total pendiente por respuesta de IPS/conciliar diferencia valor de factura</t>
  </si>
  <si>
    <t>NOPBS.se sostiene dev.de la factura por extemporaneidad Porvalor 8,359,899 ( alimentos- mediccamentos) serviciosprestados año 2019 vencio para recobro año 2022angela campaz</t>
  </si>
  <si>
    <t>A)Factura no radicada en ERP</t>
  </si>
  <si>
    <t>no_cruza</t>
  </si>
  <si>
    <t>OK</t>
  </si>
  <si>
    <t>IPS ACEPTA $ 277.329 SEGUN ACTA DE CONCILIACION REALIZADA EL13 DE MARZO 2023 , FIRMADA POR ELIZABETH FERNANDEZ Y ANGELA DURANGO.ELIZABETH FERNANDEZ</t>
  </si>
  <si>
    <t>IPS ACEPTA $ 347750 SEGUN ACTA DE CONCILIACION .ELIZABETHB FERNANDEZ</t>
  </si>
  <si>
    <t>IPS ACEPTA $ 82.896 SEGUN ACTA DE CONCILIACION REALZIDA EL DIA 13 MARZO 2023 POR ELIZABTEH FERNANDEZV Y ANGELA DURANGO.ELIZABETH FERNANDEZ</t>
  </si>
  <si>
    <t>IPS ACEPTA $81.863 SEGUN ACTA DE CONCILIACION REALIZDA EL 13 MARZO DE 2023 FIRMADA POR ELIZABTEH FERNANDEZ Y ANGELADURANGO.ELIZABETH FERNANDEZ</t>
  </si>
  <si>
    <t>IPS ACEPTA $ 759.800, SEGUN ACTA DE CONCILIACION.ELIZABETH FERNANDEZ</t>
  </si>
  <si>
    <t>IPS ACEPTA $ 87.800, SEGUN ACTA DE CONCILIACION.ELIZABETH FERNANDEZ</t>
  </si>
  <si>
    <t>IPS ACEPTA $ 6.057.962, SEGU  ACTA DE CONCILIACION .ELIZABETH BFERNANDEZ</t>
  </si>
  <si>
    <t>IPS ACEPTA $ 171.443 SEGUN ACTA DE CONCILIACION REALZIAD ELDIA 13 MARZO 2023 POR ELIZABETH FERNANDEZ Y ANGELA DURANGO.ELIZABETH FERNANDEZ</t>
  </si>
  <si>
    <t>IPS ACEPTA $ 349.300 SEGUN ACTA DE CONCILIACION REALIZDA ELIA 13 MARZO 2023, FIRMADA POR ELIZABETH FERNANDEZ Y ANGELA DURANDO.ELIZABETH FERNANDEZ</t>
  </si>
  <si>
    <t>IPS ACEPTA $ 49.700 SEGUN ACTA DE CONCILICION REALIZADA EL17 MARZO 2022 POR ELIZABETH FERNANDEZ Y ANGELA DURANGO.LIZABETH FERNANDEZ</t>
  </si>
  <si>
    <t>IPS ACEPTA $ 49.700, SEGUN ACTA DE CONCILIACION REALIZADAEL 17 MARZO 2022, POR ELIZABETH FERNANDEZ Y ANGELA DURANGO.ELIZABETH FERNANDEZ</t>
  </si>
  <si>
    <t>IPS ACEPTA $ 49.700, SEGUN ACTA DE CONCILIACION REAIZADAEL 17 MARZO 2022, POR ELIZABETH FERNANDEZ Y ANGELA DURANGO.ELIZABETH FERNANDEZ</t>
  </si>
  <si>
    <t>IPS ACEPTA $ 49.700, SEGUN ACTA DE CONCILIACION REALIZADA EL 17 MARZO 2022, POR ELIZABETH FERNANDEZ Y ANGELA DURANGO.ELIZABETH FERNANDEZ</t>
  </si>
  <si>
    <t>IPS ACEPTA $ 49.700, SEGUN ACTA DE CONCILIACION REALIZADA EL 17 ABRIL 2022, POR ELIZABETH FERNANDEZ Y ANGELA DURANGO.ELIZABETH FERNANDEZ</t>
  </si>
  <si>
    <t>IPS ACEPTA $ 49.700 SEGUN ACTA DE CONCILIACION REALIZADA EL24 OCTUBRE 2022 POR ELIZABETH FERNANDEZ Y ANGELA DURANGO.ELIZABETH FERNANDEZ</t>
  </si>
  <si>
    <t>IPS ACEPTA $ 129.253 SEGUN ACTA DE CONCILIACION.ELIZABETH FERNANDEZ</t>
  </si>
  <si>
    <t>IPS ACEPTA GLOSA POR $97090 NC. NCD-35714 16/01/2023KEVIN YALANDA</t>
  </si>
  <si>
    <t>IPS ACEPTA $ 135.750 SEGUN ACTA DE CONCILIACION.ELIZABETH FERNANDEZ</t>
  </si>
  <si>
    <t>IPS ACEPTA $ 49.700 SEGUN  ACTA DE CONCILIACION REALIZADA EL 17 MARZO 2022, POR ELIZABTH FERNANDEZ Y ANGEL DURANGO.ELIZABETH FERNANDEZ</t>
  </si>
  <si>
    <t>IPS ACEPTA $ 999.362 SEGUN ACTA DE CONCILIACION .ELIZABETH FERNANDEZ</t>
  </si>
  <si>
    <t>IPS ACEPTA $ 147.000, SEGUN  ACTA DE CONCILIACION.ELIZABETH FERNANDEZ</t>
  </si>
  <si>
    <t>IPS ACEPTA $ 108.934 SEGUN ACTA DE CONCILIACION REALIZAD EL13 MARZO 2023, FIRMADA POR ELIZABTEN FERNANDEZ Y ANGELA DURANGO.ELIZABETH FERNANDEZ</t>
  </si>
  <si>
    <t>IPS ACEPTA $428800 SEGUN ACTA DE CONCILIACION REALIZADA EL24 OCTUBRE 2022 POR ELIZABETH FERNANDEZ Y ANGELA DURANGO.ELIZABETH FERNANDEZ</t>
  </si>
  <si>
    <t>IPS ACEPTA $ 58.063, SEGUN ACTA DE CONCILIACION REALIZDA EL18 MARZO 2023, POR ELIZABETH FERNANDEZ Y ANGELA DUGANGO.ELIZABETH FERNANDEZ</t>
  </si>
  <si>
    <t>IPS ACEPTA $ 479.859 SEGUN ACTA DE CONCILIACION REALIZAD EL13 MARZO 2023 POR ELIZABETH FERNANDEZ Y ANGELA DURANGO.ELIZABETH FERNANDEZ</t>
  </si>
  <si>
    <t>IPS ACEPTA $ 49.690 SEGUN ACTA DE CONCILIACION REALIZADA EL13 MARZO 2023 POR ELIZABTEH FERNANDEZ Y ANGELA DURANGO.ELIZABETH FERNANDEZ</t>
  </si>
  <si>
    <t>IPS ACEPTA $ 564.612 SEGUN ACTA DE CONCILIACION REALIADA EL13 MARZO 2023, FIRMADA POR ELIZABETH FERNANDEZ Y ANGELA DURANGO.ELIZABETH FERNANDEZ</t>
  </si>
  <si>
    <t>AUTO.se devuelve la factura por que falta detalle de cargofalta soporte de la factura de los insumo que no estan en elen el paqueta en la factura no se identifica el nombre delos serv.ni el codigo de los servicios brindados faltala autorizacion para este servicio por favor solicitarloangela campaz</t>
  </si>
  <si>
    <t>AUTO. se devuelve la factura por falta de auto. para este servicio no viene identificado el codigo del servicio ni el nombre del servicio falta la factura de los insumo cprse identifica mayor valor cobrado en el insumobolon extrator de calculo via biliar factura $819.000 y lopactodo esta en $579000angela campaz</t>
  </si>
  <si>
    <t>AUTO. SE DEVUELVE LA FACTURA POR QUE NO ENVIARON LA AUTO.PARA ESTE SERVICIO. NO VIENE IDENTIFICADO EL CODIGO DE LOS SERVVICIOS NI EL NOMBRE DEL SERVICIO EN LA FACTURA FALTA FACTDELOS INSUMO DE CPR SE IDENTIFICA MAYOR VALOR COBREADO EN ELMATERIAL BALON EXTRACTOR DE CALCULO VIA BILIARSE FACTURA $819000 Y LO FACTADO ESTA EN $579000ANGELA CAMPAZ</t>
  </si>
  <si>
    <t>TARIFAS. se devuelve la factura por mayor cobrado en tarifaen suministro de materiales en cirugia bolon extractor de calculo, en guia alambre hidrofilica en stent biliar y no se evidencia la factura de venta en materiales noincluido en paqen los soportes de la facturaangwela campaz</t>
  </si>
  <si>
    <t>TARIFA. SE DEVUELVE LA FACTURA POR MAYOR VALOR COBRADO EN TARIFA PACTADA EN SUMINISTRO DE MATERIALES EN SERVICIO DE CIRUGIAANGELA CAMPAZ</t>
  </si>
  <si>
    <t>FACTURACION:DEVOLUCION DE FACTURA EL CUPS AUTORIZADO 306402NO CORRESPONDE CON LO AUTORIZADO CUPS 451303En respuesta de la Devolucion refieren EL envio a la Cappara  areglar pero resalto que el correo donde estan soicita esta errado. el dominio cambio y es capautorizaciones@epsdelagente.com.co se valida en sistemalos codigos autorizados siguen mal. favor reevniar la solicitud los dominios cambiaron por epsdelagente.com.coMilena</t>
  </si>
  <si>
    <t>FACTURACION:DEVOLUCION DE FACTURA EL CUPS AUTORIZADO 881314 ECOENDOSCOPIA DE ESTOMAGO DIFERENTE CUPS FACTURADO 881312 ECOENDOSCOPIA DE ESOFAGO En respuesta de la Devolucion refieren que enviar a la Cap a areglar pero resalto que el correo donde estan soicitando esta errado. el dominio cambio y es capautorizaciones@epsdelagente.com.co se valida en sistemalos codigos autorizados siguen mal. favor reevniar la solicitud los dominios cambiaron por epsdelagente.com.coMilena</t>
  </si>
  <si>
    <t>FACTURACION:DEVOLUCION DE FACTURA EL CUPS AUTORIZADO 881314 ECOENDOSCOPIA DE ESTOMAGO DIFERENTE CUPS FACTURADO 881312 ECOENDOSCOPIA DE ESOFAGO En respuesta de la Devolucion refieren que enviar a la Cap a arelgar pero resalto que el correo donde estan soicitando esta errado. el dominio cambio y es capautorizaciones@epsdelagente.com.co se valida en sistemalos codigos autorizados siguen mal. favor reevniar la solicitud los dominios cambiaron por epsdelagente.com.coMilena</t>
  </si>
  <si>
    <t>FACTURACION: DEVOLUCION DE FACTURA CON SOPORTES COMPLETOS:SE REVISA HC DE PACIENTE EL CUAL INGRESO Y EGRESO EL 21/08/2020 EL CUAL SE TOMA PRUEBA ANTES DE LAS 1463/20 DEL 26/08/2020 VENTANA CERRADA PARA PRESENTACION DE LA CUENTA. KEVIN Y.</t>
  </si>
  <si>
    <t>PTCIA MEDICA:SE REALIZA GLOSA: Ecografía endoscópica de estoomago y duodeno, procedimiento no facturables, pues se encuentra inmerso en el procedimiento diagnóstico: Biopsia porpunción y aspiración guiada por Ecoendocopia. Maiber Acevedo</t>
  </si>
  <si>
    <t>PTCIA.se hace glosa por auditoria mediaca porEstancia: Facturan UCI 8 días. Paciente quien del 22- 26 deDiciembre se encuentra hemodinamicamente estable sin soportevasoactivo, con Oxigeno por Cánula nasal, considero sincriterios de UCI (tiene abdomen abierto pero sin inestabilidhemodinámica). Se considera UCIN del 23- 26 de Diciembre2021. Se objeta la diferencia. ($2.000.000- 1.505.400)X 4Procesamiento de Glóbulos rojos facturan 10 soportan 8:Diciembre 27(2)- Diciembre 29(2)- Diciembre 31 (4). Seobjetan 2 no soportados.Pocesamiento de Plasma fresco congelado facturan 10 soportan 8 Ud el 31 de Diciembre 2021.Canister 1000 cc facturan 17 soportan 15. SE ANEXA SPT DE AU</t>
  </si>
  <si>
    <t>mayor valor cobrado en tarifa pactada en material deGUIA DE ALAMBRE HIDROFILICA lo pactado esta en$138.477 y lo facturan en $546.775 se glosa diferenciaangela campaz</t>
  </si>
  <si>
    <t>PTCIA MEDICA:Eco endoscópica Bilio pancreatica, procedimientno facturables pues se encuentra inmerso en el procedimientodiagnóstico: Biopsia por punción y aspiración guiada por Ecoendoscopia.</t>
  </si>
  <si>
    <t>E)Glosas total en Gestion por ERP</t>
  </si>
  <si>
    <t>NO PBS:DEVOLUCION DE FACTURA CON SOPORETES COMPLETOS:SE REALIZA VALIDACION PARA RECOBROS, EMITE UN ERROR PARA ELCUPS 908859 EL CUAL INDICA NO ESTA REPORTADA EN LA WEB SERVICE-SE SOLICITA VALIDAR Y PRESENTAR NUEVAMENTE. KEVIN YALANDA</t>
  </si>
  <si>
    <t>TIPIFICACION</t>
  </si>
  <si>
    <t>900771349_H_2354</t>
  </si>
  <si>
    <t>GLOSA</t>
  </si>
  <si>
    <t>900771349_HED_935</t>
  </si>
  <si>
    <t>DEVOLUCION</t>
  </si>
  <si>
    <t>900771349_HED_948</t>
  </si>
  <si>
    <t>900771349_HED_955</t>
  </si>
  <si>
    <t>900771349_HED_717</t>
  </si>
  <si>
    <t>900771349_HED_1026</t>
  </si>
  <si>
    <t>900771349_HED_1028</t>
  </si>
  <si>
    <t>900771349_UED_1098</t>
  </si>
  <si>
    <t>900771349_AED_14</t>
  </si>
  <si>
    <t>900771349_AED_11</t>
  </si>
  <si>
    <t>900771349_H_2349</t>
  </si>
  <si>
    <t>900771349_HED_667</t>
  </si>
  <si>
    <t>900771349_HED_266</t>
  </si>
  <si>
    <t>900771349_HED_261</t>
  </si>
  <si>
    <t>900771349_HED_259</t>
  </si>
  <si>
    <t>FOR-CSA-018</t>
  </si>
  <si>
    <t>HOJA 1 DE 2</t>
  </si>
  <si>
    <t>RESUMEN DE CARTERA REVISADA POR LA EPS</t>
  </si>
  <si>
    <t>VERSION 1</t>
  </si>
  <si>
    <t>Señores : CLINICA DESA</t>
  </si>
  <si>
    <t>NIT: 800203189</t>
  </si>
  <si>
    <t>Cant Fact</t>
  </si>
  <si>
    <t>Valor</t>
  </si>
  <si>
    <t xml:space="preserve">VALOR PRESENTADO POR LA ENTIDAD </t>
  </si>
  <si>
    <t>FACTURA YA CANCELADA</t>
  </si>
  <si>
    <t xml:space="preserve">FACTURA DEVUELTA </t>
  </si>
  <si>
    <t>FACTURA NO RADICADA POR LA ENTIDAD</t>
  </si>
  <si>
    <t>FACTURA-GLOSA ACEPTADA POR LA IPS</t>
  </si>
  <si>
    <t>FACTURA GLOSA POR CONCILIAR ($)</t>
  </si>
  <si>
    <t>SUB TOTAL CARTERA SUSTENTADA A LA IPS</t>
  </si>
  <si>
    <t>FACTURACION PENDIENTE PROGRAMACION DE PAGO</t>
  </si>
  <si>
    <t>FACTURA EN PROCESO INTERNO</t>
  </si>
  <si>
    <t>SUB TOTAL  CARTERA EN PROCESO POR LA EPS</t>
  </si>
  <si>
    <t>FACTURACIÓN COVID</t>
  </si>
  <si>
    <t>SUB TOTAL  FACTURACIÓN COVID</t>
  </si>
  <si>
    <t>TOTAL CARTERA REVISADA</t>
  </si>
  <si>
    <t>NATALIA GRANADOS</t>
  </si>
  <si>
    <t>ANALISTA  - Cuentas Salud EPS Comfenalco Valle.</t>
  </si>
  <si>
    <t>FOR-CSA-004</t>
  </si>
  <si>
    <t>HOJA 1 DE 1</t>
  </si>
  <si>
    <t>RESUMEN DE CARTERA REVISADA POR LA EPS REPORTADA EN LA CIRCULAR 030</t>
  </si>
  <si>
    <t>VERSION 0</t>
  </si>
  <si>
    <t>A continuacion me permito remitir nuestra respuesta al estado de cartera reportada en la Circular 030</t>
  </si>
  <si>
    <t>FACTURA-GLOSA-DEVOLUCION ACEPTADA POR LA IPS ( $ )</t>
  </si>
  <si>
    <t>GLOSA POR CONCILIAR</t>
  </si>
  <si>
    <t>TOTAL CARTERA REVISADA CIRCULAR 030</t>
  </si>
  <si>
    <t>IPS</t>
  </si>
  <si>
    <t>EPS COMFENALCO VALLE</t>
  </si>
  <si>
    <t>LLAVE</t>
  </si>
  <si>
    <t>POR PAGAR SAP</t>
  </si>
  <si>
    <t>DOCUMENTO CONTABLE</t>
  </si>
  <si>
    <t>FUERA DE CIERRE</t>
  </si>
  <si>
    <t>VAGLO</t>
  </si>
  <si>
    <t>VALOR_GLOSA_DEVOLUCION</t>
  </si>
  <si>
    <t>OBSERVACION_GLOSA_DEVOLUCION</t>
  </si>
  <si>
    <t>VALOR_CANCELADO_SAP</t>
  </si>
  <si>
    <t>900771349_H_2114</t>
  </si>
  <si>
    <t>FACTURA CANCELADA</t>
  </si>
  <si>
    <t>31.10.2019</t>
  </si>
  <si>
    <t>900771349_H_2115</t>
  </si>
  <si>
    <t>900771349_H_2116</t>
  </si>
  <si>
    <t>900771349_H_2117</t>
  </si>
  <si>
    <t>900771349_H_2139</t>
  </si>
  <si>
    <t>900771349_H_2273</t>
  </si>
  <si>
    <t>900771349_H_2291</t>
  </si>
  <si>
    <t xml:space="preserve">FACTURA EN PROGRAMACION DE PAGO </t>
  </si>
  <si>
    <t>900771349_H_2361</t>
  </si>
  <si>
    <t>900771349_H_2211</t>
  </si>
  <si>
    <t>FACTURA DEVUELTA</t>
  </si>
  <si>
    <t>900771349_HED_1005</t>
  </si>
  <si>
    <t>FACTURA NO RADICADA</t>
  </si>
  <si>
    <t>900771349_HED_1007</t>
  </si>
  <si>
    <t>900771349_HED_1008</t>
  </si>
  <si>
    <t>900771349_HED_1010</t>
  </si>
  <si>
    <t>900771349_HED_1011</t>
  </si>
  <si>
    <t>900771349_HED_1012</t>
  </si>
  <si>
    <t>900771349_HED_1013</t>
  </si>
  <si>
    <t>900771349_HED_1014</t>
  </si>
  <si>
    <t>900771349_HED_1016</t>
  </si>
  <si>
    <t>900771349_HED_1022</t>
  </si>
  <si>
    <t>900771349_HED_1023</t>
  </si>
  <si>
    <t>900771349_HED_1024</t>
  </si>
  <si>
    <t>900771349_HED_1046</t>
  </si>
  <si>
    <t>900771349_HED_1048</t>
  </si>
  <si>
    <t>900771349_HED_584</t>
  </si>
  <si>
    <t>900771349_HED_471</t>
  </si>
  <si>
    <t>900771349_HED_452</t>
  </si>
  <si>
    <t>900771349_HED_456</t>
  </si>
  <si>
    <t>900771349_HED_652</t>
  </si>
  <si>
    <t>900771349_HED_654</t>
  </si>
  <si>
    <t>900771349_HED_672</t>
  </si>
  <si>
    <t>900771349_HED_676</t>
  </si>
  <si>
    <t>900771349_HED_677</t>
  </si>
  <si>
    <t>900771349_HED_678</t>
  </si>
  <si>
    <t>900771349_HED_679</t>
  </si>
  <si>
    <t>900771349_HED_680</t>
  </si>
  <si>
    <t>900771349_HED_718</t>
  </si>
  <si>
    <t>900771349_HED_719</t>
  </si>
  <si>
    <t>900771349_HED_720</t>
  </si>
  <si>
    <t>900771349_HED_734</t>
  </si>
  <si>
    <t>900771349_HED_736</t>
  </si>
  <si>
    <t>900771349_HED_745</t>
  </si>
  <si>
    <t>900771349_HED_749</t>
  </si>
  <si>
    <t>900771349_HED_683</t>
  </si>
  <si>
    <t>900771349_HED_740</t>
  </si>
  <si>
    <t>900771349_HED_771</t>
  </si>
  <si>
    <t>900771349_HED_772</t>
  </si>
  <si>
    <t>900771349_HED_774</t>
  </si>
  <si>
    <t>900771349_HED_775</t>
  </si>
  <si>
    <t>900771349_HED_776</t>
  </si>
  <si>
    <t>900771349_HED_777</t>
  </si>
  <si>
    <t>900771349_HED_778</t>
  </si>
  <si>
    <t>900771349_HED_779</t>
  </si>
  <si>
    <t>900771349_HED_780</t>
  </si>
  <si>
    <t>900771349_HED_781</t>
  </si>
  <si>
    <t>900771349_HED_782</t>
  </si>
  <si>
    <t>900771349_HED_783</t>
  </si>
  <si>
    <t>900771349_HED_790</t>
  </si>
  <si>
    <t>900771349_HED_791</t>
  </si>
  <si>
    <t>900771349_HED_792</t>
  </si>
  <si>
    <t>900771349_HED_793</t>
  </si>
  <si>
    <t>900771349_HED_795</t>
  </si>
  <si>
    <t>900771349_HED_799</t>
  </si>
  <si>
    <t>900771349_HED_800</t>
  </si>
  <si>
    <t>900771349_HED_801</t>
  </si>
  <si>
    <t>900771349_HED_802</t>
  </si>
  <si>
    <t>900771349_HED_803</t>
  </si>
  <si>
    <t>900771349_HED_808</t>
  </si>
  <si>
    <t>900771349_HED_810</t>
  </si>
  <si>
    <t>900771349_HED_752</t>
  </si>
  <si>
    <t>900771349_HED_755</t>
  </si>
  <si>
    <t>900771349_HED_756</t>
  </si>
  <si>
    <t>900771349_HED_757</t>
  </si>
  <si>
    <t>900771349_HED_764</t>
  </si>
  <si>
    <t>900771349_HED_765</t>
  </si>
  <si>
    <t>900771349_HED_767</t>
  </si>
  <si>
    <t>900771349_HED_768</t>
  </si>
  <si>
    <t>900771349_HED_812</t>
  </si>
  <si>
    <t>900771349_HED_814</t>
  </si>
  <si>
    <t>900771349_HED_816</t>
  </si>
  <si>
    <t>900771349_HED_829</t>
  </si>
  <si>
    <t>900771349_HED_830</t>
  </si>
  <si>
    <t>900771349_HED_831</t>
  </si>
  <si>
    <t>900771349_HED_833</t>
  </si>
  <si>
    <t>900771349_HED_834</t>
  </si>
  <si>
    <t>900771349_HED_844</t>
  </si>
  <si>
    <t>900771349_HED_845</t>
  </si>
  <si>
    <t>900771349_HED_846</t>
  </si>
  <si>
    <t>900771349_HED_847</t>
  </si>
  <si>
    <t>900771349_HED_848</t>
  </si>
  <si>
    <t>900771349_HED_849</t>
  </si>
  <si>
    <t>900771349_HED_850</t>
  </si>
  <si>
    <t>900771349_HED_851</t>
  </si>
  <si>
    <t>900771349_HED_852</t>
  </si>
  <si>
    <t>900771349_HED_853</t>
  </si>
  <si>
    <t>900771349_HED_864</t>
  </si>
  <si>
    <t>900771349_HED_866</t>
  </si>
  <si>
    <t>900771349_HED_868</t>
  </si>
  <si>
    <t>900771349_HED_869</t>
  </si>
  <si>
    <t>900771349_HED_870</t>
  </si>
  <si>
    <t>900771349_HED_871</t>
  </si>
  <si>
    <t>900771349_HED_872</t>
  </si>
  <si>
    <t>900771349_HED_873</t>
  </si>
  <si>
    <t>900771349_HED_874</t>
  </si>
  <si>
    <t>900771349_HED_875</t>
  </si>
  <si>
    <t>900771349_HED_876</t>
  </si>
  <si>
    <t>900771349_HED_877</t>
  </si>
  <si>
    <t>900771349_HED_878</t>
  </si>
  <si>
    <t>900771349_HED_879</t>
  </si>
  <si>
    <t>900771349_HED_880</t>
  </si>
  <si>
    <t>900771349_HED_881</t>
  </si>
  <si>
    <t>900771349_HED_882</t>
  </si>
  <si>
    <t>900771349_HED_883</t>
  </si>
  <si>
    <t>900771349_UED_1123</t>
  </si>
  <si>
    <t>900771349_UED_1243</t>
  </si>
  <si>
    <t>900771349_UED_1255</t>
  </si>
  <si>
    <t>900771349_AED_10</t>
  </si>
  <si>
    <t>900771349_UED_575</t>
  </si>
  <si>
    <t>900771349_UED_713</t>
  </si>
  <si>
    <t>900771349_UED_758</t>
  </si>
  <si>
    <t>900771349_UED_837</t>
  </si>
  <si>
    <t>900771349_UED_839</t>
  </si>
  <si>
    <t>900771349_UED_906</t>
  </si>
  <si>
    <t>900771349_UED_908</t>
  </si>
  <si>
    <t>900771349_UED_945</t>
  </si>
  <si>
    <t>900771349_UED_975</t>
  </si>
  <si>
    <t>900771349_UED_990</t>
  </si>
  <si>
    <t>900771349_UED_991</t>
  </si>
  <si>
    <t>900771349_UED_992</t>
  </si>
  <si>
    <t>900771349_UED_993</t>
  </si>
  <si>
    <t>900771349_UED_999</t>
  </si>
  <si>
    <t>900771349_UED_1000</t>
  </si>
  <si>
    <t>900771349_UED_1009</t>
  </si>
  <si>
    <t>900771349_UED_1012</t>
  </si>
  <si>
    <t>900771349_UED_1060</t>
  </si>
  <si>
    <t>900771349_HED_894</t>
  </si>
  <si>
    <t>900771349_HED_895</t>
  </si>
  <si>
    <t>900771349_HED_896</t>
  </si>
  <si>
    <t>900771349_HED_897</t>
  </si>
  <si>
    <t>900771349_HED_898</t>
  </si>
  <si>
    <t>900771349_HED_900</t>
  </si>
  <si>
    <t>900771349_HED_901</t>
  </si>
  <si>
    <t>900771349_HED_914</t>
  </si>
  <si>
    <t>900771349_HED_916</t>
  </si>
  <si>
    <t>900771349_HED_918</t>
  </si>
  <si>
    <t>900771349_HED_924</t>
  </si>
  <si>
    <t>900771349_HED_888</t>
  </si>
  <si>
    <t>900771349_HED_892</t>
  </si>
  <si>
    <t>900771349_HED_936</t>
  </si>
  <si>
    <t>900771349_HED_947</t>
  </si>
  <si>
    <t>900771349_HED_949</t>
  </si>
  <si>
    <t>900771349_HED_953</t>
  </si>
  <si>
    <t>900771349_HED_954</t>
  </si>
  <si>
    <t>900771349_HED_963</t>
  </si>
  <si>
    <t>900771349_HED_1006</t>
  </si>
  <si>
    <t>900771349_HED_1009</t>
  </si>
  <si>
    <t>900771349_HED_1025</t>
  </si>
  <si>
    <t>900771349_HED_1030</t>
  </si>
  <si>
    <t>900771349_UED_155</t>
  </si>
  <si>
    <t>900771349_UED_166</t>
  </si>
  <si>
    <t>900771349_HED_142</t>
  </si>
  <si>
    <t>900771349_HED_143</t>
  </si>
  <si>
    <t>900771349_HED_163</t>
  </si>
  <si>
    <t>900771349_HED_185</t>
  </si>
  <si>
    <t>900771349_AED_13</t>
  </si>
  <si>
    <t>900771349_AED_15</t>
  </si>
  <si>
    <t>900771349_HED_62</t>
  </si>
  <si>
    <t>900771349_HED_73</t>
  </si>
  <si>
    <t>900771349_HED_88</t>
  </si>
  <si>
    <t>900771349_HED_118</t>
  </si>
  <si>
    <t>900771349_HED_136</t>
  </si>
  <si>
    <t>900771349_HED_327</t>
  </si>
  <si>
    <t>900771349_HED_357</t>
  </si>
  <si>
    <t>900771349_HED_362</t>
  </si>
  <si>
    <t>900771349_HED_365</t>
  </si>
  <si>
    <t>900771349_HED_366</t>
  </si>
  <si>
    <t>900771349_HED_379</t>
  </si>
  <si>
    <t>900771349_HED_382</t>
  </si>
  <si>
    <t>900771349_HED_294</t>
  </si>
  <si>
    <t>900771349_HED_295</t>
  </si>
  <si>
    <t>900771349_UED_458</t>
  </si>
  <si>
    <t>900771349_UED_87</t>
  </si>
  <si>
    <t>900771349_HED_979</t>
  </si>
  <si>
    <t>900771349_HED_961</t>
  </si>
  <si>
    <t>900771349_HED_893</t>
  </si>
  <si>
    <t>900771349_HED_891</t>
  </si>
  <si>
    <t>900771349_UED_986</t>
  </si>
  <si>
    <t>900771349_HED_835</t>
  </si>
  <si>
    <t>900771349_HED_813</t>
  </si>
  <si>
    <t>900771349_HED_770</t>
  </si>
  <si>
    <t>900771349_HED_766</t>
  </si>
  <si>
    <t>900771349_HED_811</t>
  </si>
  <si>
    <t>900771349_HED_741</t>
  </si>
  <si>
    <t>900771349_HED_685</t>
  </si>
  <si>
    <t>900771349_HED_686</t>
  </si>
  <si>
    <t>900771349_HED_750</t>
  </si>
  <si>
    <t>900771349_HED_751</t>
  </si>
  <si>
    <t>900771349_HED_739</t>
  </si>
  <si>
    <t>900771349_HED_744</t>
  </si>
  <si>
    <t>900771349_HED_721</t>
  </si>
  <si>
    <t>900771349_HED_724</t>
  </si>
  <si>
    <t>900771349_HED_725</t>
  </si>
  <si>
    <t>900771349_HED_728</t>
  </si>
  <si>
    <t>900771349_HED_729</t>
  </si>
  <si>
    <t>900771349_HED_690</t>
  </si>
  <si>
    <t>900771349_HED_693</t>
  </si>
  <si>
    <t>900771349_HED_696</t>
  </si>
  <si>
    <t>900771349_HED_697</t>
  </si>
  <si>
    <t>900771349_HED_701</t>
  </si>
  <si>
    <t>900771349_HED_712</t>
  </si>
  <si>
    <t>900771349_HED_714</t>
  </si>
  <si>
    <t>900771349_HED_715</t>
  </si>
  <si>
    <t>900771349_HED_716</t>
  </si>
  <si>
    <t>900771349_HED_655</t>
  </si>
  <si>
    <t>900771349_HED_657</t>
  </si>
  <si>
    <t>900771349_HED_660</t>
  </si>
  <si>
    <t>900771349_HED_661</t>
  </si>
  <si>
    <t>900771349_HED_653</t>
  </si>
  <si>
    <t>900771349_HED_464</t>
  </si>
  <si>
    <t>900771349_HED_486</t>
  </si>
  <si>
    <t>900771349_HED_570</t>
  </si>
  <si>
    <t>900771349_HED_572</t>
  </si>
  <si>
    <t>900771349_HED_573</t>
  </si>
  <si>
    <t>900771349_HED_579</t>
  </si>
  <si>
    <t>900771349_HED_588</t>
  </si>
  <si>
    <t>900771349_HED_590</t>
  </si>
  <si>
    <t>900771349_HED_591</t>
  </si>
  <si>
    <t>900771349_HED_592</t>
  </si>
  <si>
    <t>900771349_HED_593</t>
  </si>
  <si>
    <t>900771349_HED_595</t>
  </si>
  <si>
    <t>900771349_HED_599</t>
  </si>
  <si>
    <t>900771349_HED_600</t>
  </si>
  <si>
    <t>900771349_HED_601</t>
  </si>
  <si>
    <t>900771349_HED_602</t>
  </si>
  <si>
    <t>900771349_HED_608</t>
  </si>
  <si>
    <t>900771349_HED_610</t>
  </si>
  <si>
    <t>900771349_HED_612</t>
  </si>
  <si>
    <t>900771349_HED_613</t>
  </si>
  <si>
    <t>900771349_HED_615</t>
  </si>
  <si>
    <t>900771349_HED_616</t>
  </si>
  <si>
    <t>900771349_HED_617</t>
  </si>
  <si>
    <t>900771349_HED_624</t>
  </si>
  <si>
    <t>900771349_HED_625</t>
  </si>
  <si>
    <t>900771349_HED_626</t>
  </si>
  <si>
    <t>900771349_HED_627</t>
  </si>
  <si>
    <t>900771349_HED_631</t>
  </si>
  <si>
    <t>900771349_HED_632</t>
  </si>
  <si>
    <t>900771349_HED_633</t>
  </si>
  <si>
    <t>900771349_HED_635</t>
  </si>
  <si>
    <t>900771349_HED_650</t>
  </si>
  <si>
    <t>900771349_HED_414</t>
  </si>
  <si>
    <t>900771349_HED_415</t>
  </si>
  <si>
    <t>900771349_HED_451</t>
  </si>
  <si>
    <t>900771349_HED_385</t>
  </si>
  <si>
    <t>900771349_HED_269</t>
  </si>
  <si>
    <t>900771349_HED_164</t>
  </si>
  <si>
    <t>900771349_AED_24</t>
  </si>
  <si>
    <t>900771349_HED_319</t>
  </si>
  <si>
    <t>900771349_HED_950</t>
  </si>
  <si>
    <t>900771349_HED_939</t>
  </si>
  <si>
    <t>900771349_HED_925</t>
  </si>
  <si>
    <t>900771349_HED_930</t>
  </si>
  <si>
    <t>900771349_HED_934</t>
  </si>
  <si>
    <t>900771349_HED_681</t>
  </si>
  <si>
    <t>900771349_HED_689</t>
  </si>
  <si>
    <t>900771349_HED_742</t>
  </si>
  <si>
    <t>900771349_HED_743</t>
  </si>
  <si>
    <t>900771349_HED_884</t>
  </si>
  <si>
    <t>900771349_UED_1075</t>
  </si>
  <si>
    <t>ESTADO 6</t>
  </si>
  <si>
    <t>FACTURA</t>
  </si>
  <si>
    <t>H_2114</t>
  </si>
  <si>
    <t>H_2115</t>
  </si>
  <si>
    <t>H_2116</t>
  </si>
  <si>
    <t>H_2117</t>
  </si>
  <si>
    <t>H_2139</t>
  </si>
  <si>
    <t>H_2273</t>
  </si>
  <si>
    <t>H_2291</t>
  </si>
  <si>
    <t>H_2361</t>
  </si>
  <si>
    <t>H_2211</t>
  </si>
  <si>
    <t>H_2354</t>
  </si>
  <si>
    <t>H_2349</t>
  </si>
  <si>
    <t>HED_1005</t>
  </si>
  <si>
    <t>HED_1007</t>
  </si>
  <si>
    <t>HED_1008</t>
  </si>
  <si>
    <t>HED_1010</t>
  </si>
  <si>
    <t>HED_1011</t>
  </si>
  <si>
    <t>HED_1012</t>
  </si>
  <si>
    <t>HED_1013</t>
  </si>
  <si>
    <t>HED_1014</t>
  </si>
  <si>
    <t>HED_1016</t>
  </si>
  <si>
    <t>HED_1022</t>
  </si>
  <si>
    <t>HED_1023</t>
  </si>
  <si>
    <t>HED_1024</t>
  </si>
  <si>
    <t>HED_1046</t>
  </si>
  <si>
    <t>HED_1048</t>
  </si>
  <si>
    <t>HED_1059</t>
  </si>
  <si>
    <t>HED_1060</t>
  </si>
  <si>
    <t>HED_1061</t>
  </si>
  <si>
    <t>HED_1064</t>
  </si>
  <si>
    <t>HED_1065</t>
  </si>
  <si>
    <t>HED_1066</t>
  </si>
  <si>
    <t>HED_1069</t>
  </si>
  <si>
    <t>HED_1071</t>
  </si>
  <si>
    <t>HED_1072</t>
  </si>
  <si>
    <t>HED_1073</t>
  </si>
  <si>
    <t>HED_1074</t>
  </si>
  <si>
    <t>HED_1075</t>
  </si>
  <si>
    <t>HED_1076</t>
  </si>
  <si>
    <t>HED_1078</t>
  </si>
  <si>
    <t>UED_1375</t>
  </si>
  <si>
    <t>HED_142</t>
  </si>
  <si>
    <t>HED_452</t>
  </si>
  <si>
    <t>HED_456</t>
  </si>
  <si>
    <t>HED_471</t>
  </si>
  <si>
    <t>HED_654</t>
  </si>
  <si>
    <t>HED_672</t>
  </si>
  <si>
    <t>HED_676</t>
  </si>
  <si>
    <t>HED_677</t>
  </si>
  <si>
    <t>HED_678</t>
  </si>
  <si>
    <t>HED_679</t>
  </si>
  <si>
    <t>HED_680</t>
  </si>
  <si>
    <t>HED_683</t>
  </si>
  <si>
    <t>HED_718</t>
  </si>
  <si>
    <t>HED_719</t>
  </si>
  <si>
    <t>HED_720</t>
  </si>
  <si>
    <t>HED_584</t>
  </si>
  <si>
    <t>UED_1123</t>
  </si>
  <si>
    <t>UED_1243</t>
  </si>
  <si>
    <t>UED_1255</t>
  </si>
  <si>
    <t>HED_1030</t>
  </si>
  <si>
    <t>UED_155</t>
  </si>
  <si>
    <t>UED_166</t>
  </si>
  <si>
    <t>UED_990</t>
  </si>
  <si>
    <t>UED_991</t>
  </si>
  <si>
    <t>UED_992</t>
  </si>
  <si>
    <t>UED_993</t>
  </si>
  <si>
    <t>UED_999</t>
  </si>
  <si>
    <t>UED_1000</t>
  </si>
  <si>
    <t>UED_1009</t>
  </si>
  <si>
    <t>UED_1012</t>
  </si>
  <si>
    <t>UED_1060</t>
  </si>
  <si>
    <t>HED_963</t>
  </si>
  <si>
    <t>HED_1006</t>
  </si>
  <si>
    <t>HED_1009</t>
  </si>
  <si>
    <t>HED_1025</t>
  </si>
  <si>
    <t>UED_575</t>
  </si>
  <si>
    <t>UED_713</t>
  </si>
  <si>
    <t>UED_758</t>
  </si>
  <si>
    <t>UED_837</t>
  </si>
  <si>
    <t>UED_839</t>
  </si>
  <si>
    <t>UED_906</t>
  </si>
  <si>
    <t>UED_908</t>
  </si>
  <si>
    <t>UED_945</t>
  </si>
  <si>
    <t>UED_975</t>
  </si>
  <si>
    <t>HED_894</t>
  </si>
  <si>
    <t>HED_895</t>
  </si>
  <si>
    <t>HED_896</t>
  </si>
  <si>
    <t>HED_897</t>
  </si>
  <si>
    <t>HED_898</t>
  </si>
  <si>
    <t>HED_900</t>
  </si>
  <si>
    <t>HED_901</t>
  </si>
  <si>
    <t>HED_914</t>
  </si>
  <si>
    <t>HED_916</t>
  </si>
  <si>
    <t>HED_918</t>
  </si>
  <si>
    <t>HED_924</t>
  </si>
  <si>
    <t>HED_925</t>
  </si>
  <si>
    <t>HED_930</t>
  </si>
  <si>
    <t>HED_936</t>
  </si>
  <si>
    <t>HED_947</t>
  </si>
  <si>
    <t>HED_949</t>
  </si>
  <si>
    <t>HED_953</t>
  </si>
  <si>
    <t>HED_954</t>
  </si>
  <si>
    <t>HED_652</t>
  </si>
  <si>
    <t>HED_734</t>
  </si>
  <si>
    <t>HED_736</t>
  </si>
  <si>
    <t>HED_740</t>
  </si>
  <si>
    <t>HED_745</t>
  </si>
  <si>
    <t>HED_749</t>
  </si>
  <si>
    <t>HED_752</t>
  </si>
  <si>
    <t>HED_755</t>
  </si>
  <si>
    <t>HED_756</t>
  </si>
  <si>
    <t>HED_757</t>
  </si>
  <si>
    <t>HED_764</t>
  </si>
  <si>
    <t>HED_765</t>
  </si>
  <si>
    <t>HED_771</t>
  </si>
  <si>
    <t>HED_772</t>
  </si>
  <si>
    <t>HED_774</t>
  </si>
  <si>
    <t>HED_775</t>
  </si>
  <si>
    <t>HED_776</t>
  </si>
  <si>
    <t>HED_777</t>
  </si>
  <si>
    <t>HED_778</t>
  </si>
  <si>
    <t>HED_779</t>
  </si>
  <si>
    <t>HED_780</t>
  </si>
  <si>
    <t>HED_781</t>
  </si>
  <si>
    <t>HED_782</t>
  </si>
  <si>
    <t>HED_783</t>
  </si>
  <si>
    <t>HED_790</t>
  </si>
  <si>
    <t>HED_791</t>
  </si>
  <si>
    <t>HED_792</t>
  </si>
  <si>
    <t>HED_793</t>
  </si>
  <si>
    <t>HED_795</t>
  </si>
  <si>
    <t>HED_799</t>
  </si>
  <si>
    <t>HED_800</t>
  </si>
  <si>
    <t>HED_801</t>
  </si>
  <si>
    <t>HED_802</t>
  </si>
  <si>
    <t>HED_803</t>
  </si>
  <si>
    <t>HED_808</t>
  </si>
  <si>
    <t>HED_810</t>
  </si>
  <si>
    <t>HED_844</t>
  </si>
  <si>
    <t>HED_845</t>
  </si>
  <si>
    <t>HED_846</t>
  </si>
  <si>
    <t>HED_847</t>
  </si>
  <si>
    <t>HED_848</t>
  </si>
  <si>
    <t>HED_849</t>
  </si>
  <si>
    <t>HED_850</t>
  </si>
  <si>
    <t>HED_851</t>
  </si>
  <si>
    <t>HED_852</t>
  </si>
  <si>
    <t>HED_853</t>
  </si>
  <si>
    <t>HED_864</t>
  </si>
  <si>
    <t>HED_866</t>
  </si>
  <si>
    <t>HED_868</t>
  </si>
  <si>
    <t>HED_869</t>
  </si>
  <si>
    <t>HED_870</t>
  </si>
  <si>
    <t>HED_871</t>
  </si>
  <si>
    <t>HED_872</t>
  </si>
  <si>
    <t>HED_873</t>
  </si>
  <si>
    <t>HED_874</t>
  </si>
  <si>
    <t>HED_875</t>
  </si>
  <si>
    <t>HED_876</t>
  </si>
  <si>
    <t>HED_877</t>
  </si>
  <si>
    <t>HED_878</t>
  </si>
  <si>
    <t>HED_879</t>
  </si>
  <si>
    <t>HED_880</t>
  </si>
  <si>
    <t>HED_881</t>
  </si>
  <si>
    <t>HED_882</t>
  </si>
  <si>
    <t>HED_883</t>
  </si>
  <si>
    <t>HED_814</t>
  </si>
  <si>
    <t>HED_816</t>
  </si>
  <si>
    <t>HED_829</t>
  </si>
  <si>
    <t>HED_830</t>
  </si>
  <si>
    <t>HED_831</t>
  </si>
  <si>
    <t>HED_833</t>
  </si>
  <si>
    <t>HED_834</t>
  </si>
  <si>
    <t>HED_767</t>
  </si>
  <si>
    <t>HED_768</t>
  </si>
  <si>
    <t>HED_812</t>
  </si>
  <si>
    <t>HED_888</t>
  </si>
  <si>
    <t>HED_892</t>
  </si>
  <si>
    <t>AED_10</t>
  </si>
  <si>
    <t>HED_893</t>
  </si>
  <si>
    <t>HED_891</t>
  </si>
  <si>
    <t>HED_813</t>
  </si>
  <si>
    <t>HED_770</t>
  </si>
  <si>
    <t>HED_835</t>
  </si>
  <si>
    <t>HED_884</t>
  </si>
  <si>
    <t>HED_811</t>
  </si>
  <si>
    <t>HED_766</t>
  </si>
  <si>
    <t>HED_750</t>
  </si>
  <si>
    <t>HED_751</t>
  </si>
  <si>
    <t>HED_741</t>
  </si>
  <si>
    <t>HED_742</t>
  </si>
  <si>
    <t>HED_743</t>
  </si>
  <si>
    <t>HED_744</t>
  </si>
  <si>
    <t>HED_739</t>
  </si>
  <si>
    <t>HED_653</t>
  </si>
  <si>
    <t>HED_950</t>
  </si>
  <si>
    <t>HED_939</t>
  </si>
  <si>
    <t>HED_934</t>
  </si>
  <si>
    <t>UED_986</t>
  </si>
  <si>
    <t>HED_979</t>
  </si>
  <si>
    <t>HED_961</t>
  </si>
  <si>
    <t>UED_458</t>
  </si>
  <si>
    <t>UED_87</t>
  </si>
  <si>
    <t>HED_588</t>
  </si>
  <si>
    <t>HED_590</t>
  </si>
  <si>
    <t>HED_591</t>
  </si>
  <si>
    <t>HED_592</t>
  </si>
  <si>
    <t>HED_593</t>
  </si>
  <si>
    <t>HED_595</t>
  </si>
  <si>
    <t>HED_599</t>
  </si>
  <si>
    <t>HED_600</t>
  </si>
  <si>
    <t>HED_601</t>
  </si>
  <si>
    <t>HED_602</t>
  </si>
  <si>
    <t>HED_608</t>
  </si>
  <si>
    <t>HED_610</t>
  </si>
  <si>
    <t>HED_612</t>
  </si>
  <si>
    <t>HED_613</t>
  </si>
  <si>
    <t>HED_615</t>
  </si>
  <si>
    <t>HED_616</t>
  </si>
  <si>
    <t>HED_617</t>
  </si>
  <si>
    <t>HED_624</t>
  </si>
  <si>
    <t>HED_625</t>
  </si>
  <si>
    <t>HED_626</t>
  </si>
  <si>
    <t>HED_627</t>
  </si>
  <si>
    <t>HED_631</t>
  </si>
  <si>
    <t>HED_632</t>
  </si>
  <si>
    <t>HED_633</t>
  </si>
  <si>
    <t>HED_635</t>
  </si>
  <si>
    <t>HED_650</t>
  </si>
  <si>
    <t>HED_385</t>
  </si>
  <si>
    <t>HED_414</t>
  </si>
  <si>
    <t>HED_415</t>
  </si>
  <si>
    <t>HED_451</t>
  </si>
  <si>
    <t>HED_721</t>
  </si>
  <si>
    <t>HED_724</t>
  </si>
  <si>
    <t>HED_725</t>
  </si>
  <si>
    <t>HED_728</t>
  </si>
  <si>
    <t>HED_729</t>
  </si>
  <si>
    <t>HED_685</t>
  </si>
  <si>
    <t>HED_686</t>
  </si>
  <si>
    <t>HED_689</t>
  </si>
  <si>
    <t>HED_690</t>
  </si>
  <si>
    <t>HED_693</t>
  </si>
  <si>
    <t>HED_696</t>
  </si>
  <si>
    <t>HED_697</t>
  </si>
  <si>
    <t>HED_701</t>
  </si>
  <si>
    <t>HED_712</t>
  </si>
  <si>
    <t>HED_714</t>
  </si>
  <si>
    <t>HED_715</t>
  </si>
  <si>
    <t>HED_716</t>
  </si>
  <si>
    <t>HED_681</t>
  </si>
  <si>
    <t>HED_655</t>
  </si>
  <si>
    <t>HED_657</t>
  </si>
  <si>
    <t>HED_660</t>
  </si>
  <si>
    <t>HED_661</t>
  </si>
  <si>
    <t>HED_486</t>
  </si>
  <si>
    <t>HED_570</t>
  </si>
  <si>
    <t>HED_572</t>
  </si>
  <si>
    <t>HED_573</t>
  </si>
  <si>
    <t>HED_579</t>
  </si>
  <si>
    <t>HED_464</t>
  </si>
  <si>
    <t>HED_143</t>
  </si>
  <si>
    <t>HED_163</t>
  </si>
  <si>
    <t>HED_164</t>
  </si>
  <si>
    <t>HED_185</t>
  </si>
  <si>
    <t>HED_269</t>
  </si>
  <si>
    <t>HED_294</t>
  </si>
  <si>
    <t>HED_295</t>
  </si>
  <si>
    <t>HED_319</t>
  </si>
  <si>
    <t>HED_327</t>
  </si>
  <si>
    <t>HED_357</t>
  </si>
  <si>
    <t>HED_362</t>
  </si>
  <si>
    <t>HED_365</t>
  </si>
  <si>
    <t>HED_366</t>
  </si>
  <si>
    <t>HED_379</t>
  </si>
  <si>
    <t>HED_382</t>
  </si>
  <si>
    <t>HED_62</t>
  </si>
  <si>
    <t>HED_73</t>
  </si>
  <si>
    <t>HED_88</t>
  </si>
  <si>
    <t>HED_118</t>
  </si>
  <si>
    <t>HED_136</t>
  </si>
  <si>
    <t>AED_13</t>
  </si>
  <si>
    <t>AED_15</t>
  </si>
  <si>
    <t>AED_24</t>
  </si>
  <si>
    <t>HED_259</t>
  </si>
  <si>
    <t>HED_261</t>
  </si>
  <si>
    <t>HED_266</t>
  </si>
  <si>
    <t>HED_1026</t>
  </si>
  <si>
    <t>HED_1028</t>
  </si>
  <si>
    <t>HED_935</t>
  </si>
  <si>
    <t>HED_948</t>
  </si>
  <si>
    <t>HED_955</t>
  </si>
  <si>
    <t>UED_1098</t>
  </si>
  <si>
    <t>AED_11</t>
  </si>
  <si>
    <t>HED_667</t>
  </si>
  <si>
    <t>HED_717</t>
  </si>
  <si>
    <t>AED_14</t>
  </si>
  <si>
    <t>UED_1075</t>
  </si>
  <si>
    <t>900771349_HED_1059</t>
  </si>
  <si>
    <t>900771349_HED_1060</t>
  </si>
  <si>
    <t>900771349_HED_1061</t>
  </si>
  <si>
    <t>900771349_HED_1064</t>
  </si>
  <si>
    <t>900771349_HED_1065</t>
  </si>
  <si>
    <t>900771349_HED_1066</t>
  </si>
  <si>
    <t>900771349_HED_1069</t>
  </si>
  <si>
    <t>900771349_HED_1071</t>
  </si>
  <si>
    <t>900771349_HED_1072</t>
  </si>
  <si>
    <t>900771349_HED_1073</t>
  </si>
  <si>
    <t>900771349_HED_1074</t>
  </si>
  <si>
    <t>900771349_HED_1075</t>
  </si>
  <si>
    <t>900771349_HED_1076</t>
  </si>
  <si>
    <t>900771349_HED_1078</t>
  </si>
  <si>
    <t>900771349_UED_1375</t>
  </si>
  <si>
    <t>ESTADO 13 DE JUNIO DE 2023</t>
  </si>
  <si>
    <t>FACTURA EN PROGRAMACION DE PAGO CON GLOSA ACEPTADA</t>
  </si>
  <si>
    <t>FACTURA CANCELADA PARCIALMENTE</t>
  </si>
  <si>
    <t>Cartera -Clinica Desa</t>
  </si>
  <si>
    <t>STEPHANEY SOLARTE</t>
  </si>
  <si>
    <t>FACTURACION COVID</t>
  </si>
  <si>
    <t>Total general</t>
  </si>
  <si>
    <t xml:space="preserve"> CANT FACT</t>
  </si>
  <si>
    <t xml:space="preserve"> SALDO_FACT_IPS</t>
  </si>
  <si>
    <t>SANTIAGO DE CALI , JUNIO 13 DE 2023</t>
  </si>
  <si>
    <t>A continuacion me permito remitir nuestra respuesta al estado de cartera presentado en la fecha: 08/06/2023</t>
  </si>
  <si>
    <t>Con Corte al dia :31/05/2023</t>
  </si>
  <si>
    <t>Corte al dia: 30/05/2023</t>
  </si>
  <si>
    <t>FACTURA CERRADA SIN RESPUESTA IPS</t>
  </si>
  <si>
    <t>1 CERRADA POR EXTEMPORANEIDAD</t>
  </si>
  <si>
    <t>VALIDACION IPS</t>
  </si>
  <si>
    <t>REMITIR CORREO AUT CON LAS RESPECTIVAS EVIDENCIAS</t>
  </si>
  <si>
    <t>FACTURA CERRADA SIN RESPUESTA</t>
  </si>
  <si>
    <t>SOPORTE RESPUESTA EN SU MEMOMENTO POR PARTE DE LA IPS</t>
  </si>
  <si>
    <t>VALIDAR ESTADO ADRES/PROGramacion de pago</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</si>
</sst>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41" formatCode="_-* #,##0_-;\-* #,##0_-;_-* &quot;-&quot;_-;_-@_-"/>
    <numFmt numFmtId="43" formatCode="_-* #,##0.00_-;\-* #,##0.00_-;_-* &quot;-&quot;??_-;_-@_-"/>
    <numFmt numFmtId="164" formatCode="_-[$$-80A]* #,##0_-;\-[$$-80A]* #,##0_-;_-[$$-80A]* &quot;-&quot;??_-;_-@_-"/>
    <numFmt numFmtId="165" formatCode="&quot;$&quot;\ #,##0"/>
    <numFmt numFmtId="166" formatCode="&quot;$&quot;\ #,##0;[Red]&quot;$&quot;\ #,##0"/>
    <numFmt numFmtId="167" formatCode="[$-240A]d&quot; de &quot;mmmm&quot; de &quot;yyyy;@"/>
    <numFmt numFmtId="168" formatCode="_-* #,##0_-;\-* #,##0_-;_-* &quot;-&quot;??_-;_-@_-"/>
    <numFmt numFmtId="169" formatCode="[$$-240A]\ #,##0;\-[$$-240A]\ #,##0"/>
  </numFmts>
  <fonts count="8" x14ac:knownFonts="1">
    <font>
      <sz val="11"/>
      <color theme="1"/>
      <name val="Calibri"/>
      <family val="2"/>
      <scheme val="minor"/>
    </font>
    <font>
      <b/>
      <sz val="11"/>
      <color theme="1"/>
      <name val="Calibri"/>
      <family val="2"/>
      <scheme val="minor"/>
    </font>
    <font>
      <b/>
      <sz val="9"/>
      <color indexed="81"/>
      <name val="Tahoma"/>
      <family val="2"/>
    </font>
    <font>
      <sz val="9"/>
      <color indexed="81"/>
      <name val="Tahoma"/>
      <family val="2"/>
    </font>
    <font>
      <sz val="11"/>
      <color theme="1"/>
      <name val="Calibri"/>
      <family val="2"/>
      <scheme val="minor"/>
    </font>
    <font>
      <sz val="10"/>
      <name val="Arial"/>
      <family val="2"/>
    </font>
    <font>
      <sz val="10"/>
      <color indexed="8"/>
      <name val="Arial"/>
      <family val="2"/>
    </font>
    <font>
      <b/>
      <sz val="10"/>
      <color indexed="8"/>
      <name val="Arial"/>
      <family val="2"/>
    </font>
  </fonts>
  <fills count="6">
    <fill>
      <patternFill patternType="none"/>
    </fill>
    <fill>
      <patternFill patternType="gray125"/>
    </fill>
    <fill>
      <patternFill patternType="solid">
        <fgColor theme="0" tint="-4.9989318521683403E-2"/>
        <bgColor indexed="64"/>
      </patternFill>
    </fill>
    <fill>
      <patternFill patternType="solid">
        <fgColor rgb="FFFFFF00"/>
        <bgColor indexed="64"/>
      </patternFill>
    </fill>
    <fill>
      <patternFill patternType="solid">
        <fgColor theme="0"/>
        <bgColor indexed="64"/>
      </patternFill>
    </fill>
    <fill>
      <patternFill patternType="solid">
        <fgColor rgb="FF00B0F0"/>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top/>
      <bottom style="double">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s>
  <cellStyleXfs count="4">
    <xf numFmtId="0" fontId="0" fillId="0" borderId="0"/>
    <xf numFmtId="43" fontId="4" fillId="0" borderId="0" applyFont="0" applyFill="0" applyBorder="0" applyAlignment="0" applyProtection="0"/>
    <xf numFmtId="41" fontId="4" fillId="0" borderId="0" applyFont="0" applyFill="0" applyBorder="0" applyAlignment="0" applyProtection="0"/>
    <xf numFmtId="0" fontId="5" fillId="0" borderId="0"/>
  </cellStyleXfs>
  <cellXfs count="85">
    <xf numFmtId="0" fontId="0" fillId="0" borderId="0" xfId="0"/>
    <xf numFmtId="0" fontId="1" fillId="0" borderId="1" xfId="0" applyFont="1" applyBorder="1" applyAlignment="1">
      <alignment horizontal="center" vertical="center" wrapText="1"/>
    </xf>
    <xf numFmtId="164" fontId="1" fillId="0" borderId="1" xfId="0" applyNumberFormat="1" applyFont="1" applyBorder="1" applyAlignment="1">
      <alignment horizontal="center" vertical="center" wrapText="1"/>
    </xf>
    <xf numFmtId="0" fontId="0" fillId="0" borderId="1" xfId="0" applyBorder="1"/>
    <xf numFmtId="0" fontId="0" fillId="0" borderId="1" xfId="0" applyBorder="1" applyProtection="1">
      <protection locked="0"/>
    </xf>
    <xf numFmtId="14" fontId="0" fillId="0" borderId="1" xfId="0" applyNumberFormat="1" applyBorder="1" applyProtection="1">
      <protection locked="0"/>
    </xf>
    <xf numFmtId="164" fontId="0" fillId="0" borderId="1" xfId="0" applyNumberFormat="1" applyBorder="1" applyProtection="1">
      <protection locked="0"/>
    </xf>
    <xf numFmtId="164" fontId="0" fillId="0" borderId="1" xfId="0" applyNumberFormat="1" applyBorder="1"/>
    <xf numFmtId="14" fontId="0" fillId="0" borderId="1" xfId="0" applyNumberFormat="1" applyBorder="1"/>
    <xf numFmtId="1" fontId="0" fillId="0" borderId="1" xfId="0" applyNumberFormat="1" applyBorder="1"/>
    <xf numFmtId="0" fontId="6" fillId="0" borderId="0" xfId="3" applyFont="1"/>
    <xf numFmtId="0" fontId="6" fillId="0" borderId="2" xfId="3" applyFont="1" applyBorder="1" applyAlignment="1">
      <alignment horizontal="centerContinuous"/>
    </xf>
    <xf numFmtId="0" fontId="6" fillId="0" borderId="3" xfId="3" applyFont="1" applyBorder="1" applyAlignment="1">
      <alignment horizontal="centerContinuous"/>
    </xf>
    <xf numFmtId="0" fontId="7" fillId="0" borderId="2" xfId="3" applyFont="1" applyBorder="1" applyAlignment="1">
      <alignment horizontal="centerContinuous" vertical="center"/>
    </xf>
    <xf numFmtId="0" fontId="7" fillId="0" borderId="4" xfId="3" applyFont="1" applyBorder="1" applyAlignment="1">
      <alignment horizontal="centerContinuous" vertical="center"/>
    </xf>
    <xf numFmtId="0" fontId="7" fillId="0" borderId="3" xfId="3" applyFont="1" applyBorder="1" applyAlignment="1">
      <alignment horizontal="centerContinuous" vertical="center"/>
    </xf>
    <xf numFmtId="0" fontId="7" fillId="0" borderId="5" xfId="3" applyFont="1" applyBorder="1" applyAlignment="1">
      <alignment horizontal="centerContinuous" vertical="center"/>
    </xf>
    <xf numFmtId="0" fontId="6" fillId="0" borderId="6" xfId="3" applyFont="1" applyBorder="1" applyAlignment="1">
      <alignment horizontal="centerContinuous"/>
    </xf>
    <xf numFmtId="0" fontId="6" fillId="0" borderId="7" xfId="3" applyFont="1" applyBorder="1" applyAlignment="1">
      <alignment horizontal="centerContinuous"/>
    </xf>
    <xf numFmtId="0" fontId="7" fillId="0" borderId="8" xfId="3" applyFont="1" applyBorder="1" applyAlignment="1">
      <alignment horizontal="centerContinuous" vertical="center"/>
    </xf>
    <xf numFmtId="0" fontId="7" fillId="0" borderId="9" xfId="3" applyFont="1" applyBorder="1" applyAlignment="1">
      <alignment horizontal="centerContinuous" vertical="center"/>
    </xf>
    <xf numFmtId="0" fontId="7" fillId="0" borderId="10" xfId="3" applyFont="1" applyBorder="1" applyAlignment="1">
      <alignment horizontal="centerContinuous" vertical="center"/>
    </xf>
    <xf numFmtId="0" fontId="7" fillId="0" borderId="11" xfId="3" applyFont="1" applyBorder="1" applyAlignment="1">
      <alignment horizontal="centerContinuous" vertical="center"/>
    </xf>
    <xf numFmtId="0" fontId="7" fillId="0" borderId="6" xfId="3" applyFont="1" applyBorder="1" applyAlignment="1">
      <alignment horizontal="centerContinuous" vertical="center"/>
    </xf>
    <xf numFmtId="0" fontId="7" fillId="0" borderId="0" xfId="3" applyFont="1" applyAlignment="1">
      <alignment horizontal="centerContinuous" vertical="center"/>
    </xf>
    <xf numFmtId="0" fontId="7" fillId="0" borderId="7" xfId="3" applyFont="1" applyBorder="1" applyAlignment="1">
      <alignment horizontal="centerContinuous" vertical="center"/>
    </xf>
    <xf numFmtId="0" fontId="7" fillId="0" borderId="12" xfId="3" applyFont="1" applyBorder="1" applyAlignment="1">
      <alignment horizontal="centerContinuous" vertical="center"/>
    </xf>
    <xf numFmtId="0" fontId="6" fillId="0" borderId="8" xfId="3" applyFont="1" applyBorder="1" applyAlignment="1">
      <alignment horizontal="centerContinuous"/>
    </xf>
    <xf numFmtId="0" fontId="6" fillId="0" borderId="10" xfId="3" applyFont="1" applyBorder="1" applyAlignment="1">
      <alignment horizontal="centerContinuous"/>
    </xf>
    <xf numFmtId="0" fontId="6" fillId="0" borderId="6" xfId="3" applyFont="1" applyBorder="1"/>
    <xf numFmtId="0" fontId="6" fillId="0" borderId="7" xfId="3" applyFont="1" applyBorder="1"/>
    <xf numFmtId="0" fontId="7" fillId="0" borderId="0" xfId="3" applyFont="1"/>
    <xf numFmtId="14" fontId="6" fillId="0" borderId="0" xfId="3" applyNumberFormat="1" applyFont="1"/>
    <xf numFmtId="14" fontId="6" fillId="0" borderId="0" xfId="3" applyNumberFormat="1" applyFont="1" applyAlignment="1">
      <alignment horizontal="left"/>
    </xf>
    <xf numFmtId="0" fontId="7" fillId="0" borderId="0" xfId="3" applyFont="1" applyAlignment="1">
      <alignment horizontal="center"/>
    </xf>
    <xf numFmtId="1" fontId="7" fillId="0" borderId="0" xfId="3" applyNumberFormat="1" applyFont="1" applyAlignment="1">
      <alignment horizontal="center"/>
    </xf>
    <xf numFmtId="165" fontId="7" fillId="0" borderId="0" xfId="3" applyNumberFormat="1" applyFont="1" applyAlignment="1">
      <alignment horizontal="right"/>
    </xf>
    <xf numFmtId="1" fontId="6" fillId="0" borderId="0" xfId="3" applyNumberFormat="1" applyFont="1" applyAlignment="1">
      <alignment horizontal="center"/>
    </xf>
    <xf numFmtId="166" fontId="6" fillId="0" borderId="0" xfId="3" applyNumberFormat="1" applyFont="1" applyAlignment="1">
      <alignment horizontal="right"/>
    </xf>
    <xf numFmtId="165" fontId="6" fillId="0" borderId="0" xfId="3" applyNumberFormat="1" applyFont="1" applyAlignment="1">
      <alignment horizontal="right"/>
    </xf>
    <xf numFmtId="1" fontId="6" fillId="0" borderId="9" xfId="3" applyNumberFormat="1" applyFont="1" applyBorder="1" applyAlignment="1">
      <alignment horizontal="center"/>
    </xf>
    <xf numFmtId="166" fontId="6" fillId="0" borderId="9" xfId="3" applyNumberFormat="1" applyFont="1" applyBorder="1" applyAlignment="1">
      <alignment horizontal="right"/>
    </xf>
    <xf numFmtId="166" fontId="7" fillId="0" borderId="0" xfId="3" applyNumberFormat="1" applyFont="1" applyAlignment="1">
      <alignment horizontal="right"/>
    </xf>
    <xf numFmtId="0" fontId="6" fillId="0" borderId="0" xfId="3" applyFont="1" applyAlignment="1">
      <alignment horizontal="center"/>
    </xf>
    <xf numFmtId="1" fontId="7" fillId="0" borderId="13" xfId="3" applyNumberFormat="1" applyFont="1" applyBorder="1" applyAlignment="1">
      <alignment horizontal="center"/>
    </xf>
    <xf numFmtId="166" fontId="7" fillId="0" borderId="13" xfId="3" applyNumberFormat="1" applyFont="1" applyBorder="1" applyAlignment="1">
      <alignment horizontal="right"/>
    </xf>
    <xf numFmtId="166" fontId="6" fillId="0" borderId="0" xfId="3" applyNumberFormat="1" applyFont="1"/>
    <xf numFmtId="166" fontId="7" fillId="0" borderId="9" xfId="3" applyNumberFormat="1" applyFont="1" applyBorder="1"/>
    <xf numFmtId="166" fontId="6" fillId="0" borderId="9" xfId="3" applyNumberFormat="1" applyFont="1" applyBorder="1"/>
    <xf numFmtId="166" fontId="7" fillId="0" borderId="0" xfId="3" applyNumberFormat="1" applyFont="1"/>
    <xf numFmtId="0" fontId="6" fillId="0" borderId="8" xfId="3" applyFont="1" applyBorder="1"/>
    <xf numFmtId="0" fontId="6" fillId="0" borderId="9" xfId="3" applyFont="1" applyBorder="1"/>
    <xf numFmtId="0" fontId="6" fillId="0" borderId="10" xfId="3" applyFont="1" applyBorder="1"/>
    <xf numFmtId="0" fontId="7" fillId="0" borderId="5" xfId="3" applyFont="1" applyBorder="1" applyAlignment="1">
      <alignment horizontal="center" vertical="center"/>
    </xf>
    <xf numFmtId="0" fontId="7" fillId="0" borderId="17" xfId="3" applyFont="1" applyBorder="1" applyAlignment="1">
      <alignment horizontal="center" vertical="center"/>
    </xf>
    <xf numFmtId="167" fontId="6" fillId="0" borderId="0" xfId="3" applyNumberFormat="1" applyFont="1"/>
    <xf numFmtId="0" fontId="6" fillId="4" borderId="0" xfId="3" applyFont="1" applyFill="1"/>
    <xf numFmtId="168" fontId="7" fillId="0" borderId="0" xfId="1" applyNumberFormat="1" applyFont="1"/>
    <xf numFmtId="169" fontId="7" fillId="0" borderId="0" xfId="1" applyNumberFormat="1" applyFont="1" applyAlignment="1">
      <alignment horizontal="right"/>
    </xf>
    <xf numFmtId="1" fontId="6" fillId="0" borderId="0" xfId="3" applyNumberFormat="1" applyFont="1" applyAlignment="1">
      <alignment horizontal="right"/>
    </xf>
    <xf numFmtId="1" fontId="6" fillId="0" borderId="9" xfId="3" applyNumberFormat="1" applyFont="1" applyBorder="1" applyAlignment="1">
      <alignment horizontal="right"/>
    </xf>
    <xf numFmtId="168" fontId="6" fillId="0" borderId="0" xfId="1" applyNumberFormat="1" applyFont="1" applyAlignment="1">
      <alignment horizontal="center"/>
    </xf>
    <xf numFmtId="168" fontId="6" fillId="0" borderId="13" xfId="1" applyNumberFormat="1" applyFont="1" applyBorder="1" applyAlignment="1">
      <alignment horizontal="center"/>
    </xf>
    <xf numFmtId="169" fontId="6" fillId="0" borderId="13" xfId="1" applyNumberFormat="1" applyFont="1" applyBorder="1" applyAlignment="1">
      <alignment horizontal="right"/>
    </xf>
    <xf numFmtId="0" fontId="0" fillId="3" borderId="1" xfId="0" applyFill="1" applyBorder="1" applyAlignment="1">
      <alignment horizontal="center" vertical="center" wrapText="1"/>
    </xf>
    <xf numFmtId="0" fontId="0" fillId="5" borderId="1" xfId="0" applyFill="1" applyBorder="1" applyAlignment="1">
      <alignment horizontal="center" vertical="center" wrapText="1"/>
    </xf>
    <xf numFmtId="0" fontId="0" fillId="0" borderId="0" xfId="0" applyAlignment="1">
      <alignment horizontal="center" vertical="center" wrapText="1"/>
    </xf>
    <xf numFmtId="0" fontId="0" fillId="2" borderId="1" xfId="0" applyFill="1" applyBorder="1" applyAlignment="1">
      <alignment horizontal="center" vertical="center" wrapText="1"/>
    </xf>
    <xf numFmtId="168" fontId="0" fillId="0" borderId="1" xfId="1" applyNumberFormat="1" applyFont="1" applyBorder="1"/>
    <xf numFmtId="168" fontId="0" fillId="0" borderId="0" xfId="1" applyNumberFormat="1" applyFont="1"/>
    <xf numFmtId="0" fontId="0" fillId="0" borderId="1" xfId="0" pivotButton="1" applyBorder="1"/>
    <xf numFmtId="0" fontId="0" fillId="0" borderId="1" xfId="0" applyBorder="1" applyAlignment="1">
      <alignment horizontal="left"/>
    </xf>
    <xf numFmtId="0" fontId="0" fillId="0" borderId="1" xfId="0" applyNumberFormat="1" applyBorder="1"/>
    <xf numFmtId="41" fontId="0" fillId="0" borderId="1" xfId="0" applyNumberFormat="1" applyBorder="1"/>
    <xf numFmtId="41" fontId="6" fillId="0" borderId="0" xfId="2" applyFont="1"/>
    <xf numFmtId="0" fontId="6" fillId="0" borderId="2" xfId="3" applyFont="1" applyBorder="1" applyAlignment="1">
      <alignment horizontal="center"/>
    </xf>
    <xf numFmtId="0" fontId="6" fillId="0" borderId="3" xfId="3" applyFont="1" applyBorder="1" applyAlignment="1">
      <alignment horizontal="center"/>
    </xf>
    <xf numFmtId="0" fontId="6" fillId="0" borderId="8" xfId="3" applyFont="1" applyBorder="1" applyAlignment="1">
      <alignment horizontal="center"/>
    </xf>
    <xf numFmtId="0" fontId="6" fillId="0" borderId="10" xfId="3" applyFont="1" applyBorder="1" applyAlignment="1">
      <alignment horizontal="center"/>
    </xf>
    <xf numFmtId="0" fontId="7" fillId="0" borderId="2" xfId="3" applyFont="1" applyBorder="1" applyAlignment="1">
      <alignment horizontal="center" vertical="center"/>
    </xf>
    <xf numFmtId="0" fontId="7" fillId="0" borderId="4" xfId="3" applyFont="1" applyBorder="1" applyAlignment="1">
      <alignment horizontal="center" vertical="center"/>
    </xf>
    <xf numFmtId="0" fontId="7" fillId="0" borderId="3" xfId="3" applyFont="1" applyBorder="1" applyAlignment="1">
      <alignment horizontal="center" vertical="center"/>
    </xf>
    <xf numFmtId="0" fontId="7" fillId="0" borderId="14" xfId="3" applyFont="1" applyBorder="1" applyAlignment="1">
      <alignment horizontal="center" vertical="center" wrapText="1"/>
    </xf>
    <xf numFmtId="0" fontId="7" fillId="0" borderId="15" xfId="3" applyFont="1" applyBorder="1" applyAlignment="1">
      <alignment horizontal="center" vertical="center" wrapText="1"/>
    </xf>
    <xf numFmtId="0" fontId="7" fillId="0" borderId="16" xfId="3" applyFont="1" applyBorder="1" applyAlignment="1">
      <alignment horizontal="center" vertical="center" wrapText="1"/>
    </xf>
  </cellXfs>
  <cellStyles count="4">
    <cellStyle name="Millares" xfId="1" builtinId="3"/>
    <cellStyle name="Millares [0]" xfId="2" builtinId="6"/>
    <cellStyle name="Normal" xfId="0" builtinId="0"/>
    <cellStyle name="Normal 2 2" xfId="3"/>
  </cellStyles>
  <dxfs count="7">
    <dxf>
      <numFmt numFmtId="33" formatCode="_-* #,##0_-;\-* #,##0_-;_-* &quot;-&quot;_-;_-@_-"/>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pivotCacheDefinition" Target="pivotCache/pivotCacheDefinition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31749</xdr:colOff>
      <xdr:row>1</xdr:row>
      <xdr:rowOff>74082</xdr:rowOff>
    </xdr:from>
    <xdr:to>
      <xdr:col>2</xdr:col>
      <xdr:colOff>1121833</xdr:colOff>
      <xdr:row>5</xdr:row>
      <xdr:rowOff>140228</xdr:rowOff>
    </xdr:to>
    <xdr:pic>
      <xdr:nvPicPr>
        <xdr:cNvPr id="2" name="Imagen 1" descr="Nombre de la empresa&#10;&#10;Descripción generada automáticamente con confianza baja">
          <a:extLst>
            <a:ext uri="{FF2B5EF4-FFF2-40B4-BE49-F238E27FC236}">
              <a16:creationId xmlns="" xmlns:a16="http://schemas.microsoft.com/office/drawing/2014/main" id="{00000000-0008-0000-02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8424" y="150282"/>
          <a:ext cx="1823509" cy="8090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687918</xdr:colOff>
      <xdr:row>32</xdr:row>
      <xdr:rowOff>137584</xdr:rowOff>
    </xdr:from>
    <xdr:to>
      <xdr:col>8</xdr:col>
      <xdr:colOff>95252</xdr:colOff>
      <xdr:row>34</xdr:row>
      <xdr:rowOff>134887</xdr:rowOff>
    </xdr:to>
    <xdr:pic>
      <xdr:nvPicPr>
        <xdr:cNvPr id="3" name="Imagen 2">
          <a:extLst>
            <a:ext uri="{FF2B5EF4-FFF2-40B4-BE49-F238E27FC236}">
              <a16:creationId xmlns="" xmlns:a16="http://schemas.microsoft.com/office/drawing/2014/main" id="{00000000-0008-0000-0200-000004000000}"/>
            </a:ext>
          </a:extLst>
        </xdr:cNvPr>
        <xdr:cNvPicPr>
          <a:picLocks noChangeAspect="1"/>
        </xdr:cNvPicPr>
      </xdr:nvPicPr>
      <xdr:blipFill>
        <a:blip xmlns:r="http://schemas.openxmlformats.org/officeDocument/2006/relationships" r:embed="rId2"/>
        <a:stretch>
          <a:fillRect/>
        </a:stretch>
      </xdr:blipFill>
      <xdr:spPr>
        <a:xfrm>
          <a:off x="4164543" y="5214409"/>
          <a:ext cx="1607609" cy="33067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180975</xdr:colOff>
      <xdr:row>1</xdr:row>
      <xdr:rowOff>142874</xdr:rowOff>
    </xdr:from>
    <xdr:to>
      <xdr:col>2</xdr:col>
      <xdr:colOff>993134</xdr:colOff>
      <xdr:row>2</xdr:row>
      <xdr:rowOff>342900</xdr:rowOff>
    </xdr:to>
    <xdr:pic>
      <xdr:nvPicPr>
        <xdr:cNvPr id="2" name="Imagen 2" descr="Nombre de la empresa&#10;&#10;Descripción generada automáticamente con confianza baja">
          <a:extLst>
            <a:ext uri="{FF2B5EF4-FFF2-40B4-BE49-F238E27FC236}">
              <a16:creationId xmlns=""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76250" y="371474"/>
          <a:ext cx="1574159" cy="6477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Natalia Elena Granados Oviedo" refreshedDate="45091.63312997685" createdVersion="5" refreshedVersion="5" minRefreshableVersion="3" recordCount="298">
  <cacheSource type="worksheet">
    <worksheetSource ref="A2:AR300" sheet="ESTADO DE CADA FACTURA"/>
  </cacheSource>
  <cacheFields count="44">
    <cacheField name="NIT_IPS" numFmtId="0">
      <sharedItems containsSemiMixedTypes="0" containsString="0" containsNumber="1" containsInteger="1" minValue="900771349" maxValue="900771349"/>
    </cacheField>
    <cacheField name=" ENTIDAD" numFmtId="0">
      <sharedItems/>
    </cacheField>
    <cacheField name="PrefijoFactura" numFmtId="0">
      <sharedItems/>
    </cacheField>
    <cacheField name="NUMERO_FACTURA" numFmtId="0">
      <sharedItems containsSemiMixedTypes="0" containsString="0" containsNumber="1" containsInteger="1" minValue="10" maxValue="2361"/>
    </cacheField>
    <cacheField name="PREFIJO_SASS" numFmtId="0">
      <sharedItems containsBlank="1"/>
    </cacheField>
    <cacheField name="NUMERO_FACT_SASSS" numFmtId="0">
      <sharedItems containsString="0" containsBlank="1" containsNumber="1" containsInteger="1" minValue="10" maxValue="2361"/>
    </cacheField>
    <cacheField name="FACTURA" numFmtId="0">
      <sharedItems/>
    </cacheField>
    <cacheField name="LLAVE" numFmtId="0">
      <sharedItems/>
    </cacheField>
    <cacheField name="FECHA_FACT_IPS" numFmtId="14">
      <sharedItems containsSemiMixedTypes="0" containsNonDate="0" containsDate="1" containsString="0" minDate="2019-07-10T00:00:00" maxDate="2023-05-31T00:00:00"/>
    </cacheField>
    <cacheField name="VALOR_FACT_IPS" numFmtId="168">
      <sharedItems containsSemiMixedTypes="0" containsString="0" containsNumber="1" containsInteger="1" minValue="36853" maxValue="70635070"/>
    </cacheField>
    <cacheField name="SALDO_FACT_IPS" numFmtId="168">
      <sharedItems containsSemiMixedTypes="0" containsString="0" containsNumber="1" containsInteger="1" minValue="36853" maxValue="69621788"/>
    </cacheField>
    <cacheField name="OBSERVACION_SASS" numFmtId="0">
      <sharedItems/>
    </cacheField>
    <cacheField name="ESTADO 13 DE JUNIO DE 2023" numFmtId="0">
      <sharedItems count="14">
        <s v="FACTURA CANCELADA"/>
        <s v="FACTURA CANCELADA PARCIALMENTE"/>
        <s v="FACTURA EN PROGRAMACION DE PAGO "/>
        <s v="FACTURA DEVUELTA"/>
        <s v="FACTURA NO RADICADA"/>
        <s v="FACTURACION COVID"/>
        <s v="FACTURA EN PROGRAMACION DE PAGO CON GLOSA ACEPTADA"/>
        <s v="GLOSA POR CONCILIAR"/>
        <s v="FACTURA EN PROCESO INTERNO"/>
        <s v="FACTURA EN PROGRAMACION DE PAFO" u="1"/>
        <s v="FACTURA EN PRGRAMACION DE PAGO" u="1"/>
        <s v="FACTURA EN PROGRAMACION DE PAGO" u="1"/>
        <s v="FACTURACION EN PROGRAMACION DE PAGO/GLOSA ACEPTADA IPS" u="1"/>
        <s v="FACTURA EN PROGRAMACION DE PAFO/GLOSA ACEPTADA" u="1"/>
      </sharedItems>
    </cacheField>
    <cacheField name="FACTURACION COVID" numFmtId="0">
      <sharedItems containsBlank="1"/>
    </cacheField>
    <cacheField name="POR PAGAR SAP" numFmtId="0">
      <sharedItems containsNonDate="0" containsString="0" containsBlank="1"/>
    </cacheField>
    <cacheField name="DOCUMENTO CONTABLE" numFmtId="0">
      <sharedItems containsNonDate="0" containsString="0" containsBlank="1"/>
    </cacheField>
    <cacheField name="FUERA DE CIERRE" numFmtId="0">
      <sharedItems containsBlank="1"/>
    </cacheField>
    <cacheField name="VALIDACION_ALFA_FACT" numFmtId="0">
      <sharedItems/>
    </cacheField>
    <cacheField name="VALOR_RADICADO_FACT" numFmtId="168">
      <sharedItems containsSemiMixedTypes="0" containsString="0" containsNumber="1" containsInteger="1" minValue="0" maxValue="70635070"/>
    </cacheField>
    <cacheField name="VALOR_NOTA_CREDITO" numFmtId="168">
      <sharedItems containsSemiMixedTypes="0" containsString="0" containsNumber="1" containsInteger="1" minValue="0" maxValue="2561389"/>
    </cacheField>
    <cacheField name="VALOR_GLOSA_ACEPTDA" numFmtId="168">
      <sharedItems containsSemiMixedTypes="0" containsString="0" containsNumber="1" containsInteger="1" minValue="0" maxValue="17810232"/>
    </cacheField>
    <cacheField name="VAGLO" numFmtId="168">
      <sharedItems containsBlank="1"/>
    </cacheField>
    <cacheField name="OBSERVACION_GLOSA_DEVOLUCION" numFmtId="0">
      <sharedItems containsBlank="1" longText="1"/>
    </cacheField>
    <cacheField name="VALOR_GLOSA_DEVOLUCION" numFmtId="168">
      <sharedItems containsSemiMixedTypes="0" containsString="0" containsNumber="1" containsInteger="1" minValue="0" maxValue="8359899"/>
    </cacheField>
    <cacheField name="VALOR_CRUZADO_SASS" numFmtId="168">
      <sharedItems containsSemiMixedTypes="0" containsString="0" containsNumber="1" containsInteger="1" minValue="0" maxValue="69621788"/>
    </cacheField>
    <cacheField name="SALDO_SASS" numFmtId="168">
      <sharedItems containsSemiMixedTypes="0" containsString="0" containsNumber="1" containsInteger="1" minValue="0" maxValue="8359899"/>
    </cacheField>
    <cacheField name="VALOR_CANCELADO_SAP" numFmtId="0">
      <sharedItems containsString="0" containsBlank="1" containsNumber="1" containsInteger="1" minValue="1402787" maxValue="1818444"/>
    </cacheField>
    <cacheField name="RETENCION" numFmtId="0">
      <sharedItems containsNonDate="0" containsString="0" containsBlank="1"/>
    </cacheField>
    <cacheField name="DOC_COMPENSACION_SAP" numFmtId="0">
      <sharedItems containsString="0" containsBlank="1" containsNumber="1" containsInteger="1" minValue="4800035325" maxValue="4800035325"/>
    </cacheField>
    <cacheField name="FECHA_COMPENSACION_SAP" numFmtId="0">
      <sharedItems containsBlank="1"/>
    </cacheField>
    <cacheField name="VALOR_TRANFERENCIA" numFmtId="0">
      <sharedItems containsNonDate="0" containsString="0" containsBlank="1"/>
    </cacheField>
    <cacheField name="AUTORIZACION" numFmtId="0">
      <sharedItems containsString="0" containsBlank="1" containsNumber="1" containsInteger="1" minValue="191978518625180" maxValue="999999999999999"/>
    </cacheField>
    <cacheField name="FECHA_RAD_IPS" numFmtId="14">
      <sharedItems containsSemiMixedTypes="0" containsNonDate="0" containsDate="1" containsString="0" minDate="2019-07-19T00:00:00" maxDate="2023-05-31T00:00:00"/>
    </cacheField>
    <cacheField name="FECHA_RAD_INICIAL_SASS" numFmtId="0">
      <sharedItems containsNonDate="0" containsString="0" containsBlank="1"/>
    </cacheField>
    <cacheField name="ULTIMO_ESTADO_FACT" numFmtId="0">
      <sharedItems containsString="0" containsBlank="1" containsNumber="1" containsInteger="1" minValue="2" maxValue="9"/>
    </cacheField>
    <cacheField name="FECHA_ULTIMA_NOVEDAD" numFmtId="0">
      <sharedItems containsNonDate="0" containsString="0" containsBlank="1"/>
    </cacheField>
    <cacheField name="CLASIFICACION_GLOSA" numFmtId="0">
      <sharedItems/>
    </cacheField>
    <cacheField name="NUMERO_INGRESO_FACT" numFmtId="0">
      <sharedItems containsString="0" containsBlank="1" containsNumber="1" containsInteger="1" minValue="1" maxValue="5"/>
    </cacheField>
    <cacheField name="F_PROBABLE_PAGO_SASS" numFmtId="0">
      <sharedItems containsString="0" containsBlank="1" containsNumber="1" containsInteger="1" minValue="20190730" maxValue="21001231"/>
    </cacheField>
    <cacheField name="F_RAD_SASS" numFmtId="0">
      <sharedItems containsString="0" containsBlank="1" containsNumber="1" containsInteger="1" minValue="20190719" maxValue="20230526"/>
    </cacheField>
    <cacheField name="VALOR_REPORTADO_CRICULAR 030" numFmtId="168">
      <sharedItems containsSemiMixedTypes="0" containsString="0" containsNumber="1" containsInteger="1" minValue="0" maxValue="70635070"/>
    </cacheField>
    <cacheField name="VALOR_GLOSA_ACEPTADA_REPORTADO_CIRCULAR 030" numFmtId="168">
      <sharedItems containsSemiMixedTypes="0" containsString="0" containsNumber="1" containsInteger="1" minValue="0" maxValue="17810232"/>
    </cacheField>
    <cacheField name="OBSERVACION_GLOSA_ACEPTADA" numFmtId="0">
      <sharedItems containsBlank="1"/>
    </cacheField>
    <cacheField name="F_CORTE" numFmtId="14">
      <sharedItems containsSemiMixedTypes="0" containsNonDate="0" containsDate="1" containsString="0" minDate="2023-06-13T00:00:00" maxDate="2023-06-14T00:00:00"/>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count="298">
  <r>
    <n v="900771349"/>
    <s v="CLINICA DESA SAS"/>
    <s v="H"/>
    <n v="2114"/>
    <s v="H"/>
    <n v="2114"/>
    <s v="H_2114"/>
    <s v="900771349_H_2114"/>
    <d v="2019-07-10T00:00:00"/>
    <n v="1818444"/>
    <n v="1818444"/>
    <s v="B)Factura sin saldo ERP"/>
    <x v="0"/>
    <m/>
    <m/>
    <m/>
    <m/>
    <s v="Diferente_Alfa"/>
    <n v="1818444"/>
    <n v="0"/>
    <n v="0"/>
    <m/>
    <m/>
    <n v="0"/>
    <n v="1818444"/>
    <n v="0"/>
    <n v="1818444"/>
    <m/>
    <n v="4800035325"/>
    <s v="31.10.2019"/>
    <m/>
    <n v="191978518625180"/>
    <d v="2019-07-19T00:00:00"/>
    <m/>
    <n v="2"/>
    <m/>
    <s v="SI"/>
    <n v="1"/>
    <n v="20190730"/>
    <n v="20190719"/>
    <n v="1818444"/>
    <n v="0"/>
    <m/>
    <d v="2023-06-13T00:00:00"/>
  </r>
  <r>
    <n v="900771349"/>
    <s v="CLINICA DESA SAS"/>
    <s v="H"/>
    <n v="2115"/>
    <s v="H"/>
    <n v="2115"/>
    <s v="H_2115"/>
    <s v="900771349_H_2115"/>
    <d v="2019-07-10T00:00:00"/>
    <n v="1409439"/>
    <n v="1409439"/>
    <s v="B)Factura sin saldo ERP"/>
    <x v="0"/>
    <m/>
    <m/>
    <m/>
    <m/>
    <s v="Diferente_Alfa"/>
    <n v="1409439"/>
    <n v="0"/>
    <n v="0"/>
    <m/>
    <m/>
    <n v="0"/>
    <n v="1409439"/>
    <n v="0"/>
    <n v="1409439"/>
    <m/>
    <n v="4800035325"/>
    <s v="31.10.2019"/>
    <m/>
    <n v="191978518627616"/>
    <d v="2019-07-19T00:00:00"/>
    <m/>
    <n v="2"/>
    <m/>
    <s v="SI"/>
    <n v="1"/>
    <n v="20190730"/>
    <n v="20190719"/>
    <n v="1409439"/>
    <n v="0"/>
    <m/>
    <d v="2023-06-13T00:00:00"/>
  </r>
  <r>
    <n v="900771349"/>
    <s v="CLINICA DESA SAS"/>
    <s v="H"/>
    <n v="2116"/>
    <s v="H"/>
    <n v="2116"/>
    <s v="H_2116"/>
    <s v="900771349_H_2116"/>
    <d v="2019-07-10T00:00:00"/>
    <n v="1402787"/>
    <n v="1402787"/>
    <s v="B)Factura sin saldo ERP"/>
    <x v="0"/>
    <m/>
    <m/>
    <m/>
    <m/>
    <s v="Diferente_Alfa"/>
    <n v="1402787"/>
    <n v="0"/>
    <n v="0"/>
    <m/>
    <m/>
    <n v="0"/>
    <n v="1402787"/>
    <n v="0"/>
    <n v="1402787"/>
    <m/>
    <n v="4800035325"/>
    <s v="31.10.2019"/>
    <m/>
    <n v="191978518629744"/>
    <d v="2019-07-19T00:00:00"/>
    <m/>
    <n v="2"/>
    <m/>
    <s v="SI"/>
    <n v="1"/>
    <n v="20190730"/>
    <n v="20190719"/>
    <n v="1402787"/>
    <n v="0"/>
    <m/>
    <d v="2023-06-13T00:00:00"/>
  </r>
  <r>
    <n v="900771349"/>
    <s v="CLINICA DESA SAS"/>
    <s v="H"/>
    <n v="2117"/>
    <s v="H"/>
    <n v="2117"/>
    <s v="H_2117"/>
    <s v="900771349_H_2117"/>
    <d v="2019-07-10T00:00:00"/>
    <n v="1735456"/>
    <n v="1735456"/>
    <s v="B)Factura sin saldo ERP"/>
    <x v="0"/>
    <m/>
    <m/>
    <m/>
    <m/>
    <s v="Diferente_Alfa"/>
    <n v="1735456"/>
    <n v="0"/>
    <n v="0"/>
    <m/>
    <m/>
    <n v="0"/>
    <n v="1735456"/>
    <n v="0"/>
    <n v="1735456"/>
    <m/>
    <n v="4800035325"/>
    <s v="31.10.2019"/>
    <m/>
    <n v="191978518631815"/>
    <d v="2019-07-19T00:00:00"/>
    <m/>
    <n v="2"/>
    <m/>
    <s v="SI"/>
    <n v="1"/>
    <n v="20190730"/>
    <n v="20190719"/>
    <n v="1735456"/>
    <n v="0"/>
    <m/>
    <d v="2023-06-13T00:00:00"/>
  </r>
  <r>
    <n v="900771349"/>
    <s v="CLINICA DESA SAS"/>
    <s v="H"/>
    <n v="2139"/>
    <s v="H"/>
    <n v="2139"/>
    <s v="H_2139"/>
    <s v="900771349_H_2139"/>
    <d v="2019-07-29T00:00:00"/>
    <n v="10111260"/>
    <n v="1428861"/>
    <s v="B)Factura sin saldo ERP"/>
    <x v="1"/>
    <m/>
    <m/>
    <m/>
    <m/>
    <s v="Diferente_Alfa"/>
    <n v="10111260"/>
    <n v="0"/>
    <n v="0"/>
    <m/>
    <m/>
    <n v="0"/>
    <n v="10111260"/>
    <n v="0"/>
    <m/>
    <m/>
    <m/>
    <m/>
    <m/>
    <n v="193188529488222"/>
    <d v="2019-11-19T00:00:00"/>
    <m/>
    <n v="2"/>
    <m/>
    <s v="SI"/>
    <n v="1"/>
    <n v="20191130"/>
    <n v="20191119"/>
    <n v="10111260"/>
    <n v="0"/>
    <m/>
    <d v="2023-06-13T00:00:00"/>
  </r>
  <r>
    <n v="900771349"/>
    <s v="CLINICA DESA SAS"/>
    <s v="H"/>
    <n v="2273"/>
    <s v="H"/>
    <n v="2273"/>
    <s v="H_2273"/>
    <s v="900771349_H_2273"/>
    <d v="2019-10-31T00:00:00"/>
    <n v="110559"/>
    <n v="110559"/>
    <s v="B)Factura sin saldo ERP"/>
    <x v="0"/>
    <m/>
    <m/>
    <m/>
    <m/>
    <s v="Diferente_Alfa"/>
    <n v="110559"/>
    <n v="0"/>
    <n v="0"/>
    <m/>
    <m/>
    <n v="0"/>
    <n v="110559"/>
    <n v="0"/>
    <m/>
    <m/>
    <m/>
    <m/>
    <m/>
    <n v="192906055326066"/>
    <d v="2022-02-15T00:00:00"/>
    <m/>
    <n v="2"/>
    <m/>
    <s v="SI"/>
    <n v="3"/>
    <n v="20220228"/>
    <n v="20220216"/>
    <n v="110559"/>
    <n v="0"/>
    <m/>
    <d v="2023-06-13T00:00:00"/>
  </r>
  <r>
    <n v="900771349"/>
    <s v="CLINICA DESA SAS"/>
    <s v="H"/>
    <n v="2291"/>
    <s v="H"/>
    <n v="2291"/>
    <s v="H_2291"/>
    <s v="900771349_H_2291"/>
    <d v="2019-11-07T00:00:00"/>
    <n v="93487"/>
    <n v="73706"/>
    <s v="B)Factura sin saldo ERP/conciliar diferencia glosa aceptada"/>
    <x v="2"/>
    <m/>
    <m/>
    <m/>
    <m/>
    <s v="Diferente_Alfa"/>
    <n v="93487"/>
    <n v="19781"/>
    <n v="0"/>
    <m/>
    <m/>
    <n v="0"/>
    <n v="73706"/>
    <n v="0"/>
    <m/>
    <m/>
    <m/>
    <m/>
    <m/>
    <n v="192986061604665"/>
    <d v="2020-10-21T00:00:00"/>
    <m/>
    <n v="2"/>
    <m/>
    <s v="SI"/>
    <n v="5"/>
    <n v="20230330"/>
    <n v="20230316"/>
    <n v="93487"/>
    <n v="19781"/>
    <m/>
    <d v="2023-06-13T00:00:00"/>
  </r>
  <r>
    <n v="900771349"/>
    <s v="CLINICA DESA SAS"/>
    <s v="H"/>
    <n v="2361"/>
    <s v="H"/>
    <n v="2361"/>
    <s v="H_2361"/>
    <s v="900771349_H_2361"/>
    <d v="2020-01-28T00:00:00"/>
    <n v="7599125"/>
    <n v="137597"/>
    <s v="B)Factura sin saldo ERP/conciliar diferencia glosa aceptada"/>
    <x v="2"/>
    <m/>
    <m/>
    <m/>
    <m/>
    <s v="Diferente_Alfa"/>
    <n v="7599125"/>
    <n v="552050"/>
    <n v="0"/>
    <m/>
    <m/>
    <n v="0"/>
    <n v="7047075"/>
    <n v="0"/>
    <m/>
    <m/>
    <m/>
    <m/>
    <m/>
    <n v="200198523466581"/>
    <d v="2020-02-17T00:00:00"/>
    <m/>
    <n v="2"/>
    <m/>
    <s v="SI"/>
    <n v="2"/>
    <n v="20200327"/>
    <n v="20200312"/>
    <n v="7599125"/>
    <n v="552050"/>
    <m/>
    <d v="2023-06-13T00:00:00"/>
  </r>
  <r>
    <n v="900771349"/>
    <s v="CLINICA DESA SAS"/>
    <s v="H"/>
    <n v="2211"/>
    <s v="H"/>
    <n v="2211"/>
    <s v="H_2211"/>
    <s v="900771349_H_2211"/>
    <d v="2019-09-27T00:00:00"/>
    <n v="2561389"/>
    <n v="2469980"/>
    <s v="B)Factura sin saldo ERP/conciliar diferencia glosa aceptada"/>
    <x v="0"/>
    <m/>
    <m/>
    <m/>
    <m/>
    <s v="Diferente_Alfa"/>
    <n v="2561389"/>
    <n v="2561389"/>
    <n v="0"/>
    <m/>
    <m/>
    <n v="0"/>
    <n v="0"/>
    <n v="0"/>
    <m/>
    <m/>
    <m/>
    <m/>
    <m/>
    <m/>
    <d v="2022-03-28T00:00:00"/>
    <m/>
    <n v="2"/>
    <m/>
    <s v="SI"/>
    <n v="2"/>
    <n v="20220228"/>
    <n v="20220218"/>
    <n v="2561389"/>
    <n v="2561389"/>
    <m/>
    <d v="2023-06-13T00:00:00"/>
  </r>
  <r>
    <n v="900771349"/>
    <s v="CLINICA DESA SAS"/>
    <s v="H"/>
    <n v="2354"/>
    <s v="H"/>
    <n v="2354"/>
    <s v="H_2354"/>
    <s v="900771349_H_2354"/>
    <d v="2020-01-21T00:00:00"/>
    <n v="356352"/>
    <n v="72432"/>
    <s v="C)Glosas total pendiente por respuesta de IPS"/>
    <x v="3"/>
    <m/>
    <m/>
    <m/>
    <m/>
    <s v="Diferente_Alfa"/>
    <n v="356352"/>
    <n v="283920"/>
    <n v="0"/>
    <s v="DEVOLUCION"/>
    <s v="SE SOSTIENE DEVOLUCION POR MIPRES EXTEMPORANEO AÑO 2019, SUPERA LOS TRES AÑOS PARA RECOBRAR ANTE EL ADRES.ELIZABETH FERNANDEZ"/>
    <n v="72432"/>
    <n v="0"/>
    <n v="72432"/>
    <m/>
    <m/>
    <m/>
    <m/>
    <m/>
    <n v="193556135366827"/>
    <d v="2023-03-21T00:00:00"/>
    <m/>
    <n v="9"/>
    <m/>
    <s v="SI"/>
    <n v="4"/>
    <n v="21001231"/>
    <n v="20230317"/>
    <n v="356352"/>
    <n v="283920"/>
    <m/>
    <d v="2023-06-13T00:00:00"/>
  </r>
  <r>
    <n v="900771349"/>
    <s v="CLINICA DESA SAS"/>
    <s v="H"/>
    <n v="2349"/>
    <s v="H"/>
    <n v="2349"/>
    <s v="H_2349"/>
    <s v="900771349_H_2349"/>
    <d v="2020-01-21T00:00:00"/>
    <n v="8359899"/>
    <n v="7614609"/>
    <s v="C)Glosas total pendiente por respuesta de IPS/conciliar diferencia valor de factura"/>
    <x v="3"/>
    <m/>
    <m/>
    <m/>
    <m/>
    <s v="Diferente_Alfa"/>
    <n v="8359899"/>
    <n v="0"/>
    <n v="0"/>
    <s v="DEVOLUCION"/>
    <s v="NOPBS.se sostiene dev.de la factura por extemporaneidad Porvalor 8,359,899 ( alimentos- mediccamentos) serviciosprestados año 2019 vencio para recobro año 2022angela campaz"/>
    <n v="8359899"/>
    <n v="0"/>
    <n v="8359899"/>
    <m/>
    <m/>
    <m/>
    <m/>
    <m/>
    <m/>
    <d v="2023-04-18T00:00:00"/>
    <m/>
    <n v="9"/>
    <m/>
    <s v="SI"/>
    <n v="4"/>
    <n v="21001231"/>
    <n v="20230415"/>
    <n v="8359899"/>
    <n v="0"/>
    <m/>
    <d v="2023-06-13T00:00:00"/>
  </r>
  <r>
    <n v="900771349"/>
    <s v="CLINICA DESA SAS"/>
    <s v="HED"/>
    <n v="1005"/>
    <m/>
    <m/>
    <s v="HED_1005"/>
    <s v="900771349_HED_1005"/>
    <d v="2023-02-08T00:00:00"/>
    <n v="2617140"/>
    <n v="2617140"/>
    <s v="A)Factura no radicada en ERP"/>
    <x v="4"/>
    <m/>
    <m/>
    <m/>
    <m/>
    <s v="no_cruza"/>
    <n v="0"/>
    <n v="0"/>
    <n v="0"/>
    <m/>
    <m/>
    <n v="0"/>
    <n v="0"/>
    <n v="0"/>
    <m/>
    <m/>
    <m/>
    <m/>
    <m/>
    <m/>
    <d v="2023-02-08T00:00:00"/>
    <m/>
    <m/>
    <m/>
    <s v="SI"/>
    <m/>
    <m/>
    <m/>
    <n v="0"/>
    <n v="0"/>
    <m/>
    <d v="2023-06-13T00:00:00"/>
  </r>
  <r>
    <n v="900771349"/>
    <s v="CLINICA DESA SAS"/>
    <s v="HED"/>
    <n v="1007"/>
    <m/>
    <m/>
    <s v="HED_1007"/>
    <s v="900771349_HED_1007"/>
    <d v="2023-02-14T00:00:00"/>
    <n v="5247071"/>
    <n v="5247071"/>
    <s v="A)Factura no radicada en ERP"/>
    <x v="4"/>
    <m/>
    <m/>
    <m/>
    <m/>
    <s v="no_cruza"/>
    <n v="0"/>
    <n v="0"/>
    <n v="0"/>
    <m/>
    <m/>
    <n v="0"/>
    <n v="0"/>
    <n v="0"/>
    <m/>
    <m/>
    <m/>
    <m/>
    <m/>
    <m/>
    <d v="2023-02-14T00:00:00"/>
    <m/>
    <m/>
    <m/>
    <s v="SI"/>
    <m/>
    <m/>
    <m/>
    <n v="0"/>
    <n v="0"/>
    <m/>
    <d v="2023-06-13T00:00:00"/>
  </r>
  <r>
    <n v="900771349"/>
    <s v="CLINICA DESA SAS"/>
    <s v="HED"/>
    <n v="1008"/>
    <m/>
    <m/>
    <s v="HED_1008"/>
    <s v="900771349_HED_1008"/>
    <d v="2023-02-14T00:00:00"/>
    <n v="2172194"/>
    <n v="2172194"/>
    <s v="A)Factura no radicada en ERP"/>
    <x v="4"/>
    <m/>
    <m/>
    <m/>
    <m/>
    <s v="no_cruza"/>
    <n v="0"/>
    <n v="0"/>
    <n v="0"/>
    <m/>
    <m/>
    <n v="0"/>
    <n v="0"/>
    <n v="0"/>
    <m/>
    <m/>
    <m/>
    <m/>
    <m/>
    <m/>
    <d v="2023-02-14T00:00:00"/>
    <m/>
    <m/>
    <m/>
    <s v="SI"/>
    <m/>
    <m/>
    <m/>
    <n v="0"/>
    <n v="0"/>
    <m/>
    <d v="2023-06-13T00:00:00"/>
  </r>
  <r>
    <n v="900771349"/>
    <s v="CLINICA DESA SAS"/>
    <s v="HED"/>
    <n v="1010"/>
    <m/>
    <m/>
    <s v="HED_1010"/>
    <s v="900771349_HED_1010"/>
    <d v="2023-02-20T00:00:00"/>
    <n v="7205592"/>
    <n v="7205592"/>
    <s v="A)Factura no radicada en ERP"/>
    <x v="4"/>
    <m/>
    <m/>
    <m/>
    <m/>
    <s v="no_cruza"/>
    <n v="0"/>
    <n v="0"/>
    <n v="0"/>
    <m/>
    <m/>
    <n v="0"/>
    <n v="0"/>
    <n v="0"/>
    <m/>
    <m/>
    <m/>
    <m/>
    <m/>
    <m/>
    <d v="2023-02-20T00:00:00"/>
    <m/>
    <m/>
    <m/>
    <s v="SI"/>
    <m/>
    <m/>
    <m/>
    <n v="0"/>
    <n v="0"/>
    <m/>
    <d v="2023-06-13T00:00:00"/>
  </r>
  <r>
    <n v="900771349"/>
    <s v="CLINICA DESA SAS"/>
    <s v="HED"/>
    <n v="1011"/>
    <m/>
    <m/>
    <s v="HED_1011"/>
    <s v="900771349_HED_1011"/>
    <d v="2023-02-20T00:00:00"/>
    <n v="7246742"/>
    <n v="7246742"/>
    <s v="A)Factura no radicada en ERP"/>
    <x v="4"/>
    <m/>
    <m/>
    <m/>
    <m/>
    <s v="no_cruza"/>
    <n v="0"/>
    <n v="0"/>
    <n v="0"/>
    <m/>
    <m/>
    <n v="0"/>
    <n v="0"/>
    <n v="0"/>
    <m/>
    <m/>
    <m/>
    <m/>
    <m/>
    <m/>
    <d v="2023-02-20T00:00:00"/>
    <m/>
    <m/>
    <m/>
    <s v="SI"/>
    <m/>
    <m/>
    <m/>
    <n v="0"/>
    <n v="0"/>
    <m/>
    <d v="2023-06-13T00:00:00"/>
  </r>
  <r>
    <n v="900771349"/>
    <s v="CLINICA DESA SAS"/>
    <s v="HED"/>
    <n v="1012"/>
    <m/>
    <m/>
    <s v="HED_1012"/>
    <s v="900771349_HED_1012"/>
    <d v="2023-02-20T00:00:00"/>
    <n v="4746742"/>
    <n v="4746742"/>
    <s v="A)Factura no radicada en ERP"/>
    <x v="4"/>
    <m/>
    <m/>
    <m/>
    <m/>
    <s v="no_cruza"/>
    <n v="0"/>
    <n v="0"/>
    <n v="0"/>
    <m/>
    <m/>
    <n v="0"/>
    <n v="0"/>
    <n v="0"/>
    <m/>
    <m/>
    <m/>
    <m/>
    <m/>
    <m/>
    <d v="2023-02-20T00:00:00"/>
    <m/>
    <m/>
    <m/>
    <s v="SI"/>
    <m/>
    <m/>
    <m/>
    <n v="0"/>
    <n v="0"/>
    <m/>
    <d v="2023-06-13T00:00:00"/>
  </r>
  <r>
    <n v="900771349"/>
    <s v="CLINICA DESA SAS"/>
    <s v="HED"/>
    <n v="1013"/>
    <m/>
    <m/>
    <s v="HED_1013"/>
    <s v="900771349_HED_1013"/>
    <d v="2023-02-21T00:00:00"/>
    <n v="7360259"/>
    <n v="7360259"/>
    <s v="A)Factura no radicada en ERP"/>
    <x v="4"/>
    <m/>
    <m/>
    <m/>
    <m/>
    <s v="no_cruza"/>
    <n v="0"/>
    <n v="0"/>
    <n v="0"/>
    <m/>
    <m/>
    <n v="0"/>
    <n v="0"/>
    <n v="0"/>
    <m/>
    <m/>
    <m/>
    <m/>
    <m/>
    <m/>
    <d v="2023-02-21T00:00:00"/>
    <m/>
    <m/>
    <m/>
    <s v="SI"/>
    <m/>
    <m/>
    <m/>
    <n v="0"/>
    <n v="0"/>
    <m/>
    <d v="2023-06-13T00:00:00"/>
  </r>
  <r>
    <n v="900771349"/>
    <s v="CLINICA DESA SAS"/>
    <s v="HED"/>
    <n v="1014"/>
    <m/>
    <m/>
    <s v="HED_1014"/>
    <s v="900771349_HED_1014"/>
    <d v="2023-02-21T00:00:00"/>
    <n v="6263515"/>
    <n v="6263515"/>
    <s v="A)Factura no radicada en ERP"/>
    <x v="4"/>
    <m/>
    <m/>
    <m/>
    <m/>
    <s v="no_cruza"/>
    <n v="0"/>
    <n v="0"/>
    <n v="0"/>
    <m/>
    <m/>
    <n v="0"/>
    <n v="0"/>
    <n v="0"/>
    <m/>
    <m/>
    <m/>
    <m/>
    <m/>
    <m/>
    <d v="2023-02-21T00:00:00"/>
    <m/>
    <m/>
    <m/>
    <s v="SI"/>
    <m/>
    <m/>
    <m/>
    <n v="0"/>
    <n v="0"/>
    <m/>
    <d v="2023-06-13T00:00:00"/>
  </r>
  <r>
    <n v="900771349"/>
    <s v="CLINICA DESA SAS"/>
    <s v="HED"/>
    <n v="1016"/>
    <m/>
    <m/>
    <s v="HED_1016"/>
    <s v="900771349_HED_1016"/>
    <d v="2023-02-23T00:00:00"/>
    <n v="7246742"/>
    <n v="7246742"/>
    <s v="A)Factura no radicada en ERP"/>
    <x v="4"/>
    <m/>
    <m/>
    <m/>
    <m/>
    <s v="no_cruza"/>
    <n v="0"/>
    <n v="0"/>
    <n v="0"/>
    <m/>
    <m/>
    <n v="0"/>
    <n v="0"/>
    <n v="0"/>
    <m/>
    <m/>
    <m/>
    <m/>
    <m/>
    <m/>
    <d v="2023-02-23T00:00:00"/>
    <m/>
    <m/>
    <m/>
    <s v="SI"/>
    <m/>
    <m/>
    <m/>
    <n v="0"/>
    <n v="0"/>
    <m/>
    <d v="2023-06-13T00:00:00"/>
  </r>
  <r>
    <n v="900771349"/>
    <s v="CLINICA DESA SAS"/>
    <s v="HED"/>
    <n v="1022"/>
    <m/>
    <m/>
    <s v="HED_1022"/>
    <s v="900771349_HED_1022"/>
    <d v="2023-03-08T00:00:00"/>
    <n v="5000000"/>
    <n v="5000000"/>
    <s v="A)Factura no radicada en ERP"/>
    <x v="4"/>
    <m/>
    <m/>
    <m/>
    <m/>
    <s v="no_cruza"/>
    <n v="0"/>
    <n v="0"/>
    <n v="0"/>
    <m/>
    <m/>
    <n v="0"/>
    <n v="0"/>
    <n v="0"/>
    <m/>
    <m/>
    <m/>
    <m/>
    <m/>
    <m/>
    <d v="2023-03-08T00:00:00"/>
    <m/>
    <m/>
    <m/>
    <s v="SI"/>
    <m/>
    <m/>
    <m/>
    <n v="0"/>
    <n v="0"/>
    <m/>
    <d v="2023-06-13T00:00:00"/>
  </r>
  <r>
    <n v="900771349"/>
    <s v="CLINICA DESA SAS"/>
    <s v="HED"/>
    <n v="1023"/>
    <m/>
    <m/>
    <s v="HED_1023"/>
    <s v="900771349_HED_1023"/>
    <d v="2023-03-08T00:00:00"/>
    <n v="5000000"/>
    <n v="5000000"/>
    <s v="A)Factura no radicada en ERP"/>
    <x v="4"/>
    <m/>
    <m/>
    <m/>
    <m/>
    <s v="no_cruza"/>
    <n v="0"/>
    <n v="0"/>
    <n v="0"/>
    <m/>
    <m/>
    <n v="0"/>
    <n v="0"/>
    <n v="0"/>
    <m/>
    <m/>
    <m/>
    <m/>
    <m/>
    <m/>
    <d v="2023-03-08T00:00:00"/>
    <m/>
    <m/>
    <m/>
    <s v="SI"/>
    <m/>
    <m/>
    <m/>
    <n v="0"/>
    <n v="0"/>
    <m/>
    <d v="2023-06-13T00:00:00"/>
  </r>
  <r>
    <n v="900771349"/>
    <s v="CLINICA DESA SAS"/>
    <s v="HED"/>
    <n v="1024"/>
    <m/>
    <m/>
    <s v="HED_1024"/>
    <s v="900771349_HED_1024"/>
    <d v="2023-03-09T00:00:00"/>
    <n v="3626359"/>
    <n v="3626359"/>
    <s v="A)Factura no radicada en ERP"/>
    <x v="4"/>
    <m/>
    <m/>
    <m/>
    <m/>
    <s v="no_cruza"/>
    <n v="0"/>
    <n v="0"/>
    <n v="0"/>
    <m/>
    <m/>
    <n v="0"/>
    <n v="0"/>
    <n v="0"/>
    <m/>
    <m/>
    <m/>
    <m/>
    <m/>
    <m/>
    <d v="2023-03-09T00:00:00"/>
    <m/>
    <m/>
    <m/>
    <s v="SI"/>
    <m/>
    <m/>
    <m/>
    <n v="0"/>
    <n v="0"/>
    <m/>
    <d v="2023-06-13T00:00:00"/>
  </r>
  <r>
    <n v="900771349"/>
    <s v="CLINICA DESA SAS"/>
    <s v="HED"/>
    <n v="1046"/>
    <m/>
    <m/>
    <s v="HED_1046"/>
    <s v="900771349_HED_1046"/>
    <d v="2023-04-14T00:00:00"/>
    <n v="3866120"/>
    <n v="3866120"/>
    <s v="A)Factura no radicada en ERP"/>
    <x v="4"/>
    <m/>
    <m/>
    <m/>
    <m/>
    <s v="no_cruza"/>
    <n v="0"/>
    <n v="0"/>
    <n v="0"/>
    <m/>
    <m/>
    <n v="0"/>
    <n v="0"/>
    <n v="0"/>
    <m/>
    <m/>
    <m/>
    <m/>
    <m/>
    <m/>
    <d v="2023-04-14T00:00:00"/>
    <m/>
    <m/>
    <m/>
    <s v="SI"/>
    <m/>
    <m/>
    <m/>
    <n v="0"/>
    <n v="0"/>
    <m/>
    <d v="2023-06-13T00:00:00"/>
  </r>
  <r>
    <n v="900771349"/>
    <s v="CLINICA DESA SAS"/>
    <s v="HED"/>
    <n v="1048"/>
    <m/>
    <m/>
    <s v="HED_1048"/>
    <s v="900771349_HED_1048"/>
    <d v="2023-04-19T00:00:00"/>
    <n v="4155869"/>
    <n v="4155869"/>
    <s v="A)Factura no radicada en ERP"/>
    <x v="4"/>
    <m/>
    <m/>
    <m/>
    <m/>
    <s v="no_cruza"/>
    <n v="0"/>
    <n v="0"/>
    <n v="0"/>
    <m/>
    <m/>
    <n v="0"/>
    <n v="0"/>
    <n v="0"/>
    <m/>
    <m/>
    <m/>
    <m/>
    <m/>
    <m/>
    <d v="2023-04-19T00:00:00"/>
    <m/>
    <m/>
    <m/>
    <s v="SI"/>
    <m/>
    <m/>
    <m/>
    <n v="0"/>
    <n v="0"/>
    <m/>
    <d v="2023-06-13T00:00:00"/>
  </r>
  <r>
    <n v="900771349"/>
    <s v="CLINICA DESA SAS"/>
    <s v="HED"/>
    <n v="1059"/>
    <m/>
    <m/>
    <s v="HED_1059"/>
    <s v="900771349_HED_1059"/>
    <d v="2023-05-19T00:00:00"/>
    <n v="1822300"/>
    <n v="1822300"/>
    <s v="A)Factura no radicada en ERP"/>
    <x v="4"/>
    <m/>
    <m/>
    <m/>
    <m/>
    <s v="no_cruza"/>
    <n v="0"/>
    <n v="0"/>
    <n v="0"/>
    <m/>
    <m/>
    <n v="0"/>
    <n v="0"/>
    <n v="0"/>
    <m/>
    <m/>
    <m/>
    <m/>
    <m/>
    <m/>
    <d v="2023-05-19T00:00:00"/>
    <m/>
    <m/>
    <m/>
    <s v="SI"/>
    <m/>
    <m/>
    <m/>
    <n v="0"/>
    <n v="0"/>
    <m/>
    <d v="2023-06-13T00:00:00"/>
  </r>
  <r>
    <n v="900771349"/>
    <s v="CLINICA DESA SAS"/>
    <s v="HED"/>
    <n v="1060"/>
    <m/>
    <m/>
    <s v="HED_1060"/>
    <s v="900771349_HED_1060"/>
    <d v="2023-05-19T00:00:00"/>
    <n v="7011160"/>
    <n v="7011160"/>
    <s v="A)Factura no radicada en ERP"/>
    <x v="4"/>
    <m/>
    <m/>
    <m/>
    <m/>
    <s v="no_cruza"/>
    <n v="0"/>
    <n v="0"/>
    <n v="0"/>
    <m/>
    <m/>
    <n v="0"/>
    <n v="0"/>
    <n v="0"/>
    <m/>
    <m/>
    <m/>
    <m/>
    <m/>
    <m/>
    <d v="2023-05-19T00:00:00"/>
    <m/>
    <m/>
    <m/>
    <s v="SI"/>
    <m/>
    <m/>
    <m/>
    <n v="0"/>
    <n v="0"/>
    <m/>
    <d v="2023-06-13T00:00:00"/>
  </r>
  <r>
    <n v="900771349"/>
    <s v="CLINICA DESA SAS"/>
    <s v="HED"/>
    <n v="1061"/>
    <m/>
    <m/>
    <s v="HED_1061"/>
    <s v="900771349_HED_1061"/>
    <d v="2023-05-19T00:00:00"/>
    <n v="3985060"/>
    <n v="3985060"/>
    <s v="A)Factura no radicada en ERP"/>
    <x v="4"/>
    <m/>
    <m/>
    <m/>
    <m/>
    <s v="no_cruza"/>
    <n v="0"/>
    <n v="0"/>
    <n v="0"/>
    <m/>
    <m/>
    <n v="0"/>
    <n v="0"/>
    <n v="0"/>
    <m/>
    <m/>
    <m/>
    <m/>
    <m/>
    <m/>
    <d v="2023-05-19T00:00:00"/>
    <m/>
    <m/>
    <m/>
    <s v="SI"/>
    <m/>
    <m/>
    <m/>
    <n v="0"/>
    <n v="0"/>
    <m/>
    <d v="2023-06-13T00:00:00"/>
  </r>
  <r>
    <n v="900771349"/>
    <s v="CLINICA DESA SAS"/>
    <s v="HED"/>
    <n v="1064"/>
    <m/>
    <m/>
    <s v="HED_1064"/>
    <s v="900771349_HED_1064"/>
    <d v="2023-05-24T00:00:00"/>
    <n v="3079820"/>
    <n v="3079820"/>
    <s v="A)Factura no radicada en ERP"/>
    <x v="4"/>
    <m/>
    <m/>
    <m/>
    <m/>
    <s v="no_cruza"/>
    <n v="0"/>
    <n v="0"/>
    <n v="0"/>
    <m/>
    <m/>
    <n v="0"/>
    <n v="0"/>
    <n v="0"/>
    <m/>
    <m/>
    <m/>
    <m/>
    <m/>
    <m/>
    <d v="2023-05-24T00:00:00"/>
    <m/>
    <m/>
    <m/>
    <s v="SI"/>
    <m/>
    <m/>
    <m/>
    <n v="0"/>
    <n v="0"/>
    <m/>
    <d v="2023-06-13T00:00:00"/>
  </r>
  <r>
    <n v="900771349"/>
    <s v="CLINICA DESA SAS"/>
    <s v="HED"/>
    <n v="1065"/>
    <m/>
    <m/>
    <s v="HED_1065"/>
    <s v="900771349_HED_1065"/>
    <d v="2023-05-24T00:00:00"/>
    <n v="6061360"/>
    <n v="6061360"/>
    <s v="A)Factura no radicada en ERP"/>
    <x v="4"/>
    <m/>
    <m/>
    <m/>
    <m/>
    <s v="no_cruza"/>
    <n v="0"/>
    <n v="0"/>
    <n v="0"/>
    <m/>
    <m/>
    <n v="0"/>
    <n v="0"/>
    <n v="0"/>
    <m/>
    <m/>
    <m/>
    <m/>
    <m/>
    <m/>
    <d v="2023-05-24T00:00:00"/>
    <m/>
    <m/>
    <m/>
    <s v="SI"/>
    <m/>
    <m/>
    <m/>
    <n v="0"/>
    <n v="0"/>
    <m/>
    <d v="2023-06-13T00:00:00"/>
  </r>
  <r>
    <n v="900771349"/>
    <s v="CLINICA DESA SAS"/>
    <s v="HED"/>
    <n v="1066"/>
    <m/>
    <m/>
    <s v="HED_1066"/>
    <s v="900771349_HED_1066"/>
    <d v="2023-05-24T00:00:00"/>
    <n v="4650360"/>
    <n v="4650360"/>
    <s v="A)Factura no radicada en ERP"/>
    <x v="4"/>
    <m/>
    <m/>
    <m/>
    <m/>
    <s v="no_cruza"/>
    <n v="0"/>
    <n v="0"/>
    <n v="0"/>
    <m/>
    <m/>
    <n v="0"/>
    <n v="0"/>
    <n v="0"/>
    <m/>
    <m/>
    <m/>
    <m/>
    <m/>
    <m/>
    <d v="2023-05-24T00:00:00"/>
    <m/>
    <m/>
    <m/>
    <s v="SI"/>
    <m/>
    <m/>
    <m/>
    <n v="0"/>
    <n v="0"/>
    <m/>
    <d v="2023-06-13T00:00:00"/>
  </r>
  <r>
    <n v="900771349"/>
    <s v="CLINICA DESA SAS"/>
    <s v="HED"/>
    <n v="1069"/>
    <m/>
    <m/>
    <s v="HED_1069"/>
    <s v="900771349_HED_1069"/>
    <d v="2023-05-25T00:00:00"/>
    <n v="3002444"/>
    <n v="3002444"/>
    <s v="A)Factura no radicada en ERP"/>
    <x v="4"/>
    <m/>
    <m/>
    <m/>
    <m/>
    <s v="no_cruza"/>
    <n v="0"/>
    <n v="0"/>
    <n v="0"/>
    <m/>
    <m/>
    <n v="0"/>
    <n v="0"/>
    <n v="0"/>
    <m/>
    <m/>
    <m/>
    <m/>
    <m/>
    <m/>
    <d v="2023-05-25T00:00:00"/>
    <m/>
    <m/>
    <m/>
    <s v="SI"/>
    <m/>
    <m/>
    <m/>
    <n v="0"/>
    <n v="0"/>
    <m/>
    <d v="2023-06-13T00:00:00"/>
  </r>
  <r>
    <n v="900771349"/>
    <s v="CLINICA DESA SAS"/>
    <s v="HED"/>
    <n v="1071"/>
    <m/>
    <m/>
    <s v="HED_1071"/>
    <s v="900771349_HED_1071"/>
    <d v="2023-05-27T00:00:00"/>
    <n v="4968160"/>
    <n v="4968160"/>
    <s v="A)Factura no radicada en ERP"/>
    <x v="4"/>
    <m/>
    <m/>
    <m/>
    <m/>
    <s v="no_cruza"/>
    <n v="0"/>
    <n v="0"/>
    <n v="0"/>
    <m/>
    <m/>
    <n v="0"/>
    <n v="0"/>
    <n v="0"/>
    <m/>
    <m/>
    <m/>
    <m/>
    <m/>
    <m/>
    <d v="2023-05-27T00:00:00"/>
    <m/>
    <m/>
    <m/>
    <s v="SI"/>
    <m/>
    <m/>
    <m/>
    <n v="0"/>
    <n v="0"/>
    <m/>
    <d v="2023-06-13T00:00:00"/>
  </r>
  <r>
    <n v="900771349"/>
    <s v="CLINICA DESA SAS"/>
    <s v="HED"/>
    <n v="1072"/>
    <m/>
    <m/>
    <s v="HED_1072"/>
    <s v="900771349_HED_1072"/>
    <d v="2023-05-27T00:00:00"/>
    <n v="2829160"/>
    <n v="2829160"/>
    <s v="A)Factura no radicada en ERP"/>
    <x v="4"/>
    <m/>
    <m/>
    <m/>
    <m/>
    <s v="no_cruza"/>
    <n v="0"/>
    <n v="0"/>
    <n v="0"/>
    <m/>
    <m/>
    <n v="0"/>
    <n v="0"/>
    <n v="0"/>
    <m/>
    <m/>
    <m/>
    <m/>
    <m/>
    <m/>
    <d v="2023-05-27T00:00:00"/>
    <m/>
    <m/>
    <m/>
    <s v="SI"/>
    <m/>
    <m/>
    <m/>
    <n v="0"/>
    <n v="0"/>
    <m/>
    <d v="2023-06-13T00:00:00"/>
  </r>
  <r>
    <n v="900771349"/>
    <s v="CLINICA DESA SAS"/>
    <s v="HED"/>
    <n v="1073"/>
    <m/>
    <m/>
    <s v="HED_1073"/>
    <s v="900771349_HED_1073"/>
    <d v="2023-05-27T00:00:00"/>
    <n v="4027223"/>
    <n v="4027223"/>
    <s v="A)Factura no radicada en ERP"/>
    <x v="4"/>
    <m/>
    <m/>
    <m/>
    <m/>
    <s v="no_cruza"/>
    <n v="0"/>
    <n v="0"/>
    <n v="0"/>
    <m/>
    <m/>
    <n v="0"/>
    <n v="0"/>
    <n v="0"/>
    <m/>
    <m/>
    <m/>
    <m/>
    <m/>
    <m/>
    <d v="2023-05-27T00:00:00"/>
    <m/>
    <m/>
    <m/>
    <s v="SI"/>
    <m/>
    <m/>
    <m/>
    <n v="0"/>
    <n v="0"/>
    <m/>
    <d v="2023-06-13T00:00:00"/>
  </r>
  <r>
    <n v="900771349"/>
    <s v="CLINICA DESA SAS"/>
    <s v="HED"/>
    <n v="1074"/>
    <m/>
    <m/>
    <s v="HED_1074"/>
    <s v="900771349_HED_1074"/>
    <d v="2023-05-27T00:00:00"/>
    <n v="1710153"/>
    <n v="1710153"/>
    <s v="A)Factura no radicada en ERP"/>
    <x v="4"/>
    <m/>
    <m/>
    <m/>
    <m/>
    <s v="no_cruza"/>
    <n v="0"/>
    <n v="0"/>
    <n v="0"/>
    <m/>
    <m/>
    <n v="0"/>
    <n v="0"/>
    <n v="0"/>
    <m/>
    <m/>
    <m/>
    <m/>
    <m/>
    <m/>
    <d v="2023-05-27T00:00:00"/>
    <m/>
    <m/>
    <m/>
    <s v="SI"/>
    <m/>
    <m/>
    <m/>
    <n v="0"/>
    <n v="0"/>
    <m/>
    <d v="2023-06-13T00:00:00"/>
  </r>
  <r>
    <n v="900771349"/>
    <s v="CLINICA DESA SAS"/>
    <s v="HED"/>
    <n v="1075"/>
    <m/>
    <m/>
    <s v="HED_1075"/>
    <s v="900771349_HED_1075"/>
    <d v="2023-05-29T00:00:00"/>
    <n v="3092120"/>
    <n v="3092120"/>
    <s v="A)Factura no radicada en ERP"/>
    <x v="4"/>
    <m/>
    <m/>
    <m/>
    <m/>
    <s v="no_cruza"/>
    <n v="0"/>
    <n v="0"/>
    <n v="0"/>
    <m/>
    <m/>
    <n v="0"/>
    <n v="0"/>
    <n v="0"/>
    <m/>
    <m/>
    <m/>
    <m/>
    <m/>
    <m/>
    <d v="2023-05-29T00:00:00"/>
    <m/>
    <m/>
    <m/>
    <s v="SI"/>
    <m/>
    <m/>
    <m/>
    <n v="0"/>
    <n v="0"/>
    <m/>
    <d v="2023-06-13T00:00:00"/>
  </r>
  <r>
    <n v="900771349"/>
    <s v="CLINICA DESA SAS"/>
    <s v="HED"/>
    <n v="1076"/>
    <m/>
    <m/>
    <s v="HED_1076"/>
    <s v="900771349_HED_1076"/>
    <d v="2023-05-29T00:00:00"/>
    <n v="6241254"/>
    <n v="6241254"/>
    <s v="A)Factura no radicada en ERP"/>
    <x v="4"/>
    <m/>
    <m/>
    <m/>
    <m/>
    <s v="no_cruza"/>
    <n v="0"/>
    <n v="0"/>
    <n v="0"/>
    <m/>
    <m/>
    <n v="0"/>
    <n v="0"/>
    <n v="0"/>
    <m/>
    <m/>
    <m/>
    <m/>
    <m/>
    <m/>
    <d v="2023-05-29T00:00:00"/>
    <m/>
    <m/>
    <m/>
    <s v="SI"/>
    <m/>
    <m/>
    <m/>
    <n v="0"/>
    <n v="0"/>
    <m/>
    <d v="2023-06-13T00:00:00"/>
  </r>
  <r>
    <n v="900771349"/>
    <s v="CLINICA DESA SAS"/>
    <s v="HED"/>
    <n v="1078"/>
    <m/>
    <m/>
    <s v="HED_1078"/>
    <s v="900771349_HED_1078"/>
    <d v="2023-05-29T00:00:00"/>
    <n v="4324771"/>
    <n v="4324771"/>
    <s v="A)Factura no radicada en ERP"/>
    <x v="4"/>
    <m/>
    <m/>
    <m/>
    <m/>
    <s v="no_cruza"/>
    <n v="0"/>
    <n v="0"/>
    <n v="0"/>
    <m/>
    <m/>
    <n v="0"/>
    <n v="0"/>
    <n v="0"/>
    <m/>
    <m/>
    <m/>
    <m/>
    <m/>
    <m/>
    <d v="2023-05-29T00:00:00"/>
    <m/>
    <m/>
    <m/>
    <s v="SI"/>
    <m/>
    <m/>
    <m/>
    <n v="0"/>
    <n v="0"/>
    <m/>
    <d v="2023-06-13T00:00:00"/>
  </r>
  <r>
    <n v="900771349"/>
    <s v="CLINICA DESA SAS"/>
    <s v="UED"/>
    <n v="1375"/>
    <m/>
    <m/>
    <s v="UED_1375"/>
    <s v="900771349_UED_1375"/>
    <d v="2023-05-30T00:00:00"/>
    <n v="13285600"/>
    <n v="13285600"/>
    <s v="A)Factura no radicada en ERP"/>
    <x v="4"/>
    <m/>
    <m/>
    <m/>
    <m/>
    <s v="no_cruza"/>
    <n v="0"/>
    <n v="0"/>
    <n v="0"/>
    <m/>
    <m/>
    <n v="0"/>
    <n v="0"/>
    <n v="0"/>
    <m/>
    <m/>
    <m/>
    <m/>
    <m/>
    <m/>
    <d v="2023-05-30T00:00:00"/>
    <m/>
    <m/>
    <m/>
    <s v="SI"/>
    <m/>
    <m/>
    <m/>
    <n v="0"/>
    <n v="0"/>
    <m/>
    <d v="2023-06-13T00:00:00"/>
  </r>
  <r>
    <n v="900771349"/>
    <s v="CLINICA DESA SAS"/>
    <s v="HED"/>
    <n v="142"/>
    <s v="HED"/>
    <n v="142"/>
    <s v="HED_142"/>
    <s v="900771349_HED_142"/>
    <d v="2020-04-16T00:00:00"/>
    <n v="302400"/>
    <n v="302400"/>
    <s v="B)Factura sin saldo ERP"/>
    <x v="2"/>
    <m/>
    <m/>
    <m/>
    <m/>
    <s v="OK"/>
    <n v="302400"/>
    <n v="0"/>
    <n v="0"/>
    <m/>
    <m/>
    <n v="0"/>
    <n v="302400"/>
    <n v="0"/>
    <m/>
    <m/>
    <m/>
    <m/>
    <m/>
    <n v="200866155435255"/>
    <d v="2022-02-15T00:00:00"/>
    <m/>
    <n v="2"/>
    <m/>
    <s v="SI"/>
    <n v="2"/>
    <n v="20220228"/>
    <n v="20220216"/>
    <n v="302400"/>
    <n v="0"/>
    <m/>
    <d v="2023-06-13T00:00:00"/>
  </r>
  <r>
    <n v="900771349"/>
    <s v="CLINICA DESA SAS"/>
    <s v="HED"/>
    <n v="452"/>
    <s v="HED"/>
    <n v="452"/>
    <s v="HED_452"/>
    <s v="900771349_HED_452"/>
    <d v="2021-06-24T00:00:00"/>
    <n v="2530556"/>
    <n v="2530556"/>
    <s v="B)Factura sin saldo ERP"/>
    <x v="2"/>
    <m/>
    <m/>
    <m/>
    <m/>
    <s v="OK"/>
    <n v="2530556"/>
    <n v="0"/>
    <n v="0"/>
    <m/>
    <m/>
    <n v="0"/>
    <n v="2530556"/>
    <n v="0"/>
    <m/>
    <m/>
    <m/>
    <m/>
    <m/>
    <n v="212103114571062"/>
    <d v="2023-01-18T00:00:00"/>
    <m/>
    <n v="2"/>
    <m/>
    <s v="SI"/>
    <n v="3"/>
    <n v="20221110"/>
    <n v="20221026"/>
    <n v="2530556"/>
    <n v="0"/>
    <m/>
    <d v="2023-06-13T00:00:00"/>
  </r>
  <r>
    <n v="900771349"/>
    <s v="CLINICA DESA SAS"/>
    <s v="HED"/>
    <n v="456"/>
    <s v="HED"/>
    <n v="456"/>
    <s v="HED_456"/>
    <s v="900771349_HED_456"/>
    <d v="2021-06-24T00:00:00"/>
    <n v="4215601"/>
    <n v="4215601"/>
    <s v="B)Factura sin saldo ERP"/>
    <x v="2"/>
    <m/>
    <m/>
    <m/>
    <m/>
    <s v="OK"/>
    <n v="4215601"/>
    <n v="0"/>
    <n v="0"/>
    <m/>
    <m/>
    <n v="0"/>
    <n v="4215601"/>
    <n v="0"/>
    <m/>
    <m/>
    <m/>
    <m/>
    <m/>
    <n v="999999999999999"/>
    <d v="2023-01-18T00:00:00"/>
    <m/>
    <n v="2"/>
    <m/>
    <s v="SI"/>
    <n v="3"/>
    <n v="20230130"/>
    <n v="20230118"/>
    <n v="4215601"/>
    <n v="0"/>
    <m/>
    <d v="2023-06-13T00:00:00"/>
  </r>
  <r>
    <n v="900771349"/>
    <s v="CLINICA DESA SAS"/>
    <s v="HED"/>
    <n v="471"/>
    <s v="HED"/>
    <n v="471"/>
    <s v="HED_471"/>
    <s v="900771349_HED_471"/>
    <d v="2021-07-23T00:00:00"/>
    <n v="2566754"/>
    <n v="2566754"/>
    <s v="B)Factura sin saldo ERP"/>
    <x v="2"/>
    <m/>
    <m/>
    <m/>
    <m/>
    <s v="OK"/>
    <n v="2566754"/>
    <n v="0"/>
    <n v="0"/>
    <m/>
    <m/>
    <n v="0"/>
    <n v="2566754"/>
    <n v="0"/>
    <m/>
    <m/>
    <m/>
    <m/>
    <m/>
    <n v="999999999999999"/>
    <d v="2023-01-18T00:00:00"/>
    <m/>
    <n v="2"/>
    <m/>
    <s v="SI"/>
    <n v="3"/>
    <n v="20230130"/>
    <n v="20230118"/>
    <n v="2566754"/>
    <n v="0"/>
    <m/>
    <d v="2023-06-13T00:00:00"/>
  </r>
  <r>
    <n v="900771349"/>
    <s v="CLINICA DESA SAS"/>
    <s v="HED"/>
    <n v="654"/>
    <s v="HED"/>
    <n v="654"/>
    <s v="HED_654"/>
    <s v="900771349_HED_654"/>
    <d v="2022-01-12T00:00:00"/>
    <n v="2289580"/>
    <n v="2289580"/>
    <s v="B)Factura sin saldo ERP"/>
    <x v="2"/>
    <m/>
    <m/>
    <m/>
    <m/>
    <s v="OK"/>
    <n v="2289580"/>
    <n v="0"/>
    <n v="0"/>
    <m/>
    <m/>
    <n v="0"/>
    <n v="2289580"/>
    <n v="0"/>
    <m/>
    <m/>
    <m/>
    <m/>
    <m/>
    <n v="220538516251671"/>
    <d v="2023-01-18T00:00:00"/>
    <m/>
    <n v="2"/>
    <m/>
    <s v="SI"/>
    <n v="2"/>
    <n v="20221110"/>
    <n v="20221026"/>
    <n v="2289580"/>
    <n v="0"/>
    <m/>
    <d v="2023-06-13T00:00:00"/>
  </r>
  <r>
    <n v="900771349"/>
    <s v="CLINICA DESA SAS"/>
    <s v="HED"/>
    <n v="672"/>
    <s v="HED"/>
    <n v="672"/>
    <s v="HED_672"/>
    <s v="900771349_HED_672"/>
    <d v="2022-01-31T00:00:00"/>
    <n v="5165205"/>
    <n v="5165205"/>
    <s v="B)Factura sin saldo ERP"/>
    <x v="2"/>
    <m/>
    <m/>
    <m/>
    <m/>
    <s v="OK"/>
    <n v="5165205"/>
    <n v="0"/>
    <n v="0"/>
    <m/>
    <m/>
    <n v="0"/>
    <n v="5165205"/>
    <n v="0"/>
    <m/>
    <m/>
    <m/>
    <m/>
    <m/>
    <n v="999999999999999"/>
    <d v="2023-04-10T00:00:00"/>
    <m/>
    <n v="2"/>
    <m/>
    <s v="SI"/>
    <n v="1"/>
    <n v="20230430"/>
    <n v="20230403"/>
    <n v="5165205"/>
    <n v="0"/>
    <m/>
    <d v="2023-06-13T00:00:00"/>
  </r>
  <r>
    <n v="900771349"/>
    <s v="CLINICA DESA SAS"/>
    <s v="HED"/>
    <n v="676"/>
    <s v="HED"/>
    <n v="676"/>
    <s v="HED_676"/>
    <s v="900771349_HED_676"/>
    <d v="2022-01-31T00:00:00"/>
    <n v="8830833"/>
    <n v="8830833"/>
    <s v="B)Factura sin saldo ERP"/>
    <x v="2"/>
    <m/>
    <m/>
    <m/>
    <m/>
    <s v="OK"/>
    <n v="8830833"/>
    <n v="0"/>
    <n v="0"/>
    <m/>
    <m/>
    <n v="0"/>
    <n v="8830833"/>
    <n v="0"/>
    <m/>
    <m/>
    <m/>
    <m/>
    <m/>
    <n v="999999999999999"/>
    <d v="2023-01-18T00:00:00"/>
    <m/>
    <n v="2"/>
    <m/>
    <s v="SI"/>
    <n v="2"/>
    <n v="20230130"/>
    <n v="20230118"/>
    <n v="8830833"/>
    <n v="0"/>
    <m/>
    <d v="2023-06-13T00:00:00"/>
  </r>
  <r>
    <n v="900771349"/>
    <s v="CLINICA DESA SAS"/>
    <s v="HED"/>
    <n v="677"/>
    <s v="HED"/>
    <n v="677"/>
    <s v="HED_677"/>
    <s v="900771349_HED_677"/>
    <d v="2022-01-31T00:00:00"/>
    <n v="5093705"/>
    <n v="5093705"/>
    <s v="B)Factura sin saldo ERP"/>
    <x v="2"/>
    <m/>
    <m/>
    <m/>
    <m/>
    <s v="OK"/>
    <n v="5093705"/>
    <n v="0"/>
    <n v="0"/>
    <m/>
    <m/>
    <n v="0"/>
    <n v="5093705"/>
    <n v="0"/>
    <m/>
    <m/>
    <m/>
    <m/>
    <m/>
    <n v="220428516542232"/>
    <d v="2022-02-25T00:00:00"/>
    <m/>
    <n v="2"/>
    <m/>
    <s v="SI"/>
    <n v="1"/>
    <n v="20230228"/>
    <n v="20230220"/>
    <n v="5093705"/>
    <n v="0"/>
    <m/>
    <d v="2023-06-13T00:00:00"/>
  </r>
  <r>
    <n v="900771349"/>
    <s v="CLINICA DESA SAS"/>
    <s v="HED"/>
    <n v="678"/>
    <s v="HED"/>
    <n v="678"/>
    <s v="HED_678"/>
    <s v="900771349_HED_678"/>
    <d v="2022-01-31T00:00:00"/>
    <n v="4034228"/>
    <n v="4034228"/>
    <s v="B)Factura sin saldo ERP"/>
    <x v="2"/>
    <m/>
    <m/>
    <m/>
    <m/>
    <s v="OK"/>
    <n v="4034228"/>
    <n v="0"/>
    <n v="0"/>
    <m/>
    <m/>
    <n v="0"/>
    <n v="4034228"/>
    <n v="0"/>
    <m/>
    <m/>
    <m/>
    <m/>
    <m/>
    <n v="220428516543037"/>
    <d v="2022-02-25T00:00:00"/>
    <m/>
    <n v="2"/>
    <m/>
    <s v="SI"/>
    <n v="1"/>
    <n v="20220330"/>
    <n v="20220311"/>
    <n v="4034228"/>
    <n v="0"/>
    <m/>
    <d v="2023-06-13T00:00:00"/>
  </r>
  <r>
    <n v="900771349"/>
    <s v="CLINICA DESA SAS"/>
    <s v="HED"/>
    <n v="679"/>
    <s v="HED"/>
    <n v="679"/>
    <s v="HED_679"/>
    <s v="900771349_HED_679"/>
    <d v="2022-01-31T00:00:00"/>
    <n v="4477880"/>
    <n v="4477880"/>
    <s v="B)Factura sin saldo ERP"/>
    <x v="2"/>
    <m/>
    <m/>
    <m/>
    <m/>
    <s v="OK"/>
    <n v="4477880"/>
    <n v="0"/>
    <n v="0"/>
    <m/>
    <m/>
    <n v="0"/>
    <n v="4477880"/>
    <n v="0"/>
    <m/>
    <m/>
    <m/>
    <m/>
    <m/>
    <n v="220428516543536"/>
    <d v="2022-02-25T00:00:00"/>
    <m/>
    <n v="2"/>
    <m/>
    <s v="SI"/>
    <n v="1"/>
    <n v="20221130"/>
    <n v="20221103"/>
    <n v="4477880"/>
    <n v="0"/>
    <m/>
    <d v="2023-06-13T00:00:00"/>
  </r>
  <r>
    <n v="900771349"/>
    <s v="CLINICA DESA SAS"/>
    <s v="HED"/>
    <n v="680"/>
    <s v="HED"/>
    <n v="680"/>
    <s v="HED_680"/>
    <s v="900771349_HED_680"/>
    <d v="2022-01-31T00:00:00"/>
    <n v="4578818"/>
    <n v="4578818"/>
    <s v="B)Factura sin saldo ERP"/>
    <x v="2"/>
    <m/>
    <m/>
    <m/>
    <m/>
    <s v="OK"/>
    <n v="4578818"/>
    <n v="0"/>
    <n v="0"/>
    <m/>
    <m/>
    <n v="0"/>
    <n v="4578818"/>
    <n v="0"/>
    <m/>
    <m/>
    <m/>
    <m/>
    <m/>
    <n v="220428516546835"/>
    <d v="2022-02-25T00:00:00"/>
    <m/>
    <n v="2"/>
    <m/>
    <s v="SI"/>
    <n v="1"/>
    <n v="20230228"/>
    <n v="20230220"/>
    <n v="4578818"/>
    <n v="0"/>
    <m/>
    <d v="2023-06-13T00:00:00"/>
  </r>
  <r>
    <n v="900771349"/>
    <s v="CLINICA DESA SAS"/>
    <s v="HED"/>
    <n v="683"/>
    <s v="HED"/>
    <n v="683"/>
    <s v="HED_683"/>
    <s v="900771349_HED_683"/>
    <d v="2022-02-03T00:00:00"/>
    <n v="8043960"/>
    <n v="8043960"/>
    <s v="B)Factura sin saldo ERP"/>
    <x v="2"/>
    <m/>
    <m/>
    <m/>
    <m/>
    <s v="OK"/>
    <n v="8043960"/>
    <n v="0"/>
    <n v="0"/>
    <m/>
    <m/>
    <n v="0"/>
    <n v="8043960"/>
    <n v="0"/>
    <m/>
    <m/>
    <m/>
    <m/>
    <m/>
    <n v="220428516545246"/>
    <d v="2023-01-18T00:00:00"/>
    <m/>
    <n v="2"/>
    <m/>
    <s v="SI"/>
    <n v="2"/>
    <n v="20230130"/>
    <n v="20230118"/>
    <n v="8043960"/>
    <n v="0"/>
    <m/>
    <d v="2023-06-13T00:00:00"/>
  </r>
  <r>
    <n v="900771349"/>
    <s v="CLINICA DESA SAS"/>
    <s v="HED"/>
    <n v="718"/>
    <s v="HED"/>
    <n v="718"/>
    <s v="HED_718"/>
    <s v="900771349_HED_718"/>
    <d v="2022-03-18T00:00:00"/>
    <n v="4500000"/>
    <n v="4500000"/>
    <s v="B)Factura sin saldo ERP"/>
    <x v="2"/>
    <m/>
    <m/>
    <m/>
    <m/>
    <s v="OK"/>
    <n v="4500000"/>
    <n v="0"/>
    <n v="0"/>
    <m/>
    <m/>
    <n v="0"/>
    <n v="4500000"/>
    <n v="0"/>
    <m/>
    <m/>
    <m/>
    <m/>
    <m/>
    <n v="220403114607121"/>
    <d v="2022-04-06T00:00:00"/>
    <m/>
    <n v="2"/>
    <m/>
    <s v="SI"/>
    <n v="1"/>
    <n v="20220430"/>
    <n v="20220411"/>
    <n v="4500000"/>
    <n v="0"/>
    <m/>
    <d v="2023-06-13T00:00:00"/>
  </r>
  <r>
    <n v="900771349"/>
    <s v="CLINICA DESA SAS"/>
    <s v="HED"/>
    <n v="719"/>
    <s v="HED"/>
    <n v="719"/>
    <s v="HED_719"/>
    <s v="900771349_HED_719"/>
    <d v="2022-03-18T00:00:00"/>
    <n v="2372476"/>
    <n v="2372476"/>
    <s v="B)Factura sin saldo ERP"/>
    <x v="2"/>
    <m/>
    <m/>
    <m/>
    <m/>
    <s v="OK"/>
    <n v="2372476"/>
    <n v="0"/>
    <n v="0"/>
    <m/>
    <m/>
    <n v="0"/>
    <n v="2372476"/>
    <n v="0"/>
    <m/>
    <m/>
    <m/>
    <m/>
    <m/>
    <n v="222938516402170"/>
    <d v="2022-11-01T00:00:00"/>
    <m/>
    <n v="2"/>
    <m/>
    <s v="SI"/>
    <n v="1"/>
    <n v="20221130"/>
    <n v="20221102"/>
    <n v="2372476"/>
    <n v="0"/>
    <m/>
    <d v="2023-06-13T00:00:00"/>
  </r>
  <r>
    <n v="900771349"/>
    <s v="CLINICA DESA SAS"/>
    <s v="HED"/>
    <n v="720"/>
    <s v="HED"/>
    <n v="720"/>
    <s v="HED_720"/>
    <s v="900771349_HED_720"/>
    <d v="2022-03-18T00:00:00"/>
    <n v="4500000"/>
    <n v="4500000"/>
    <s v="B)Factura sin saldo ERP"/>
    <x v="2"/>
    <m/>
    <m/>
    <m/>
    <m/>
    <s v="OK"/>
    <n v="4500000"/>
    <n v="0"/>
    <n v="0"/>
    <m/>
    <m/>
    <n v="0"/>
    <n v="4500000"/>
    <n v="0"/>
    <m/>
    <m/>
    <m/>
    <m/>
    <m/>
    <n v="220408516624419"/>
    <d v="2022-04-06T00:00:00"/>
    <m/>
    <n v="2"/>
    <m/>
    <s v="SI"/>
    <n v="1"/>
    <n v="20220430"/>
    <n v="20220411"/>
    <n v="4500000"/>
    <n v="0"/>
    <m/>
    <d v="2023-06-13T00:00:00"/>
  </r>
  <r>
    <n v="900771349"/>
    <s v="CLINICA DESA SAS"/>
    <s v="HED"/>
    <n v="584"/>
    <s v="HED"/>
    <n v="584"/>
    <s v="HED_584"/>
    <s v="900771349_HED_584"/>
    <d v="2021-10-29T00:00:00"/>
    <n v="146268"/>
    <n v="146268"/>
    <s v="B)Factura sin saldo ERP"/>
    <x v="2"/>
    <m/>
    <m/>
    <m/>
    <m/>
    <s v="OK"/>
    <n v="146268"/>
    <n v="0"/>
    <n v="0"/>
    <m/>
    <m/>
    <n v="0"/>
    <n v="146268"/>
    <n v="0"/>
    <m/>
    <m/>
    <m/>
    <m/>
    <m/>
    <n v="212506134727662"/>
    <d v="2021-12-13T00:00:00"/>
    <m/>
    <n v="2"/>
    <m/>
    <s v="SI"/>
    <n v="1"/>
    <n v="20211230"/>
    <n v="20211222"/>
    <n v="146268"/>
    <n v="0"/>
    <m/>
    <d v="2023-06-13T00:00:00"/>
  </r>
  <r>
    <n v="900771349"/>
    <s v="CLINICA DESA SAS"/>
    <s v="UED"/>
    <n v="1123"/>
    <s v="UED"/>
    <n v="1123"/>
    <s v="UED_1123"/>
    <s v="900771349_UED_1123"/>
    <d v="2022-11-29T00:00:00"/>
    <n v="1078188"/>
    <n v="1078188"/>
    <s v="B)Factura sin saldo ERP"/>
    <x v="2"/>
    <m/>
    <m/>
    <m/>
    <m/>
    <s v="OK"/>
    <n v="1078188"/>
    <n v="0"/>
    <n v="0"/>
    <m/>
    <m/>
    <n v="0"/>
    <n v="1078188"/>
    <n v="0"/>
    <m/>
    <m/>
    <m/>
    <m/>
    <m/>
    <n v="223248523518637"/>
    <d v="2022-12-15T00:00:00"/>
    <m/>
    <n v="2"/>
    <m/>
    <s v="SI"/>
    <n v="1"/>
    <n v="20221230"/>
    <n v="20221220"/>
    <n v="1078188"/>
    <n v="0"/>
    <m/>
    <d v="2023-06-13T00:00:00"/>
  </r>
  <r>
    <n v="900771349"/>
    <s v="CLINICA DESA SAS"/>
    <s v="UED"/>
    <n v="1243"/>
    <s v="UED"/>
    <n v="1243"/>
    <s v="UED_1243"/>
    <s v="900771349_UED_1243"/>
    <d v="2023-02-22T00:00:00"/>
    <n v="211368"/>
    <n v="211368"/>
    <s v="B)Factura sin saldo ERP"/>
    <x v="2"/>
    <m/>
    <m/>
    <m/>
    <m/>
    <s v="OK"/>
    <n v="211368"/>
    <n v="0"/>
    <n v="0"/>
    <m/>
    <m/>
    <n v="0"/>
    <n v="211368"/>
    <n v="0"/>
    <m/>
    <m/>
    <m/>
    <m/>
    <m/>
    <n v="230418516547840"/>
    <d v="2023-03-22T00:00:00"/>
    <m/>
    <n v="2"/>
    <m/>
    <s v="SI"/>
    <n v="1"/>
    <n v="20230330"/>
    <n v="20230321"/>
    <n v="211368"/>
    <n v="0"/>
    <m/>
    <d v="2023-06-13T00:00:00"/>
  </r>
  <r>
    <n v="900771349"/>
    <s v="CLINICA DESA SAS"/>
    <s v="UED"/>
    <n v="1255"/>
    <s v="UED"/>
    <n v="1255"/>
    <s v="UED_1255"/>
    <s v="900771349_UED_1255"/>
    <d v="2023-03-10T00:00:00"/>
    <n v="750254"/>
    <n v="750254"/>
    <s v="B)Factura sin saldo ERP"/>
    <x v="2"/>
    <m/>
    <m/>
    <m/>
    <m/>
    <s v="OK"/>
    <n v="750254"/>
    <n v="0"/>
    <n v="0"/>
    <m/>
    <m/>
    <n v="0"/>
    <n v="750254"/>
    <n v="0"/>
    <m/>
    <m/>
    <m/>
    <m/>
    <m/>
    <n v="230488523427837"/>
    <d v="2023-04-18T00:00:00"/>
    <m/>
    <n v="2"/>
    <m/>
    <s v="SI"/>
    <n v="1"/>
    <n v="20230430"/>
    <n v="20230418"/>
    <n v="750254"/>
    <n v="0"/>
    <m/>
    <d v="2023-06-13T00:00:00"/>
  </r>
  <r>
    <n v="900771349"/>
    <s v="CLINICA DESA SAS"/>
    <s v="HED"/>
    <n v="1030"/>
    <s v="HED"/>
    <n v="1030"/>
    <s v="HED_1030"/>
    <s v="900771349_HED_1030"/>
    <d v="2023-03-13T00:00:00"/>
    <n v="5000000"/>
    <n v="5000000"/>
    <s v="B)Factura sin saldo ERP"/>
    <x v="2"/>
    <m/>
    <m/>
    <m/>
    <m/>
    <s v="OK"/>
    <n v="5000000"/>
    <n v="0"/>
    <n v="0"/>
    <m/>
    <m/>
    <n v="0"/>
    <n v="5000000"/>
    <n v="0"/>
    <m/>
    <m/>
    <m/>
    <m/>
    <m/>
    <n v="999999999999999"/>
    <d v="2023-04-18T00:00:00"/>
    <m/>
    <n v="2"/>
    <m/>
    <s v="SI"/>
    <n v="1"/>
    <n v="20230430"/>
    <n v="20230418"/>
    <n v="5000000"/>
    <n v="0"/>
    <m/>
    <d v="2023-06-13T00:00:00"/>
  </r>
  <r>
    <n v="900771349"/>
    <s v="CLINICA DESA SAS"/>
    <s v="UED"/>
    <n v="155"/>
    <s v="UED"/>
    <n v="155"/>
    <s v="UED_155"/>
    <s v="900771349_UED_155"/>
    <d v="2020-07-24T00:00:00"/>
    <n v="2986156"/>
    <n v="2986156"/>
    <s v="B)Factura sin saldo ERP"/>
    <x v="2"/>
    <m/>
    <m/>
    <m/>
    <m/>
    <s v="OK"/>
    <n v="2986156"/>
    <n v="0"/>
    <n v="0"/>
    <m/>
    <m/>
    <n v="0"/>
    <n v="2986156"/>
    <n v="0"/>
    <m/>
    <m/>
    <m/>
    <m/>
    <m/>
    <n v="220943360591265"/>
    <d v="2023-01-18T00:00:00"/>
    <m/>
    <n v="2"/>
    <m/>
    <s v="SI"/>
    <n v="3"/>
    <n v="20230130"/>
    <n v="20230118"/>
    <n v="2986156"/>
    <n v="0"/>
    <m/>
    <d v="2023-06-13T00:00:00"/>
  </r>
  <r>
    <n v="900771349"/>
    <s v="CLINICA DESA SAS"/>
    <s v="UED"/>
    <n v="166"/>
    <s v="UED"/>
    <n v="166"/>
    <s v="UED_166"/>
    <s v="900771349_UED_166"/>
    <d v="2020-08-18T00:00:00"/>
    <n v="170000"/>
    <n v="170000"/>
    <s v="B)Factura sin saldo ERP"/>
    <x v="5"/>
    <s v="FACTURACION COVID"/>
    <m/>
    <m/>
    <m/>
    <s v="OK"/>
    <n v="170000"/>
    <n v="0"/>
    <n v="0"/>
    <m/>
    <m/>
    <n v="0"/>
    <n v="170000"/>
    <n v="0"/>
    <m/>
    <m/>
    <m/>
    <m/>
    <m/>
    <n v="999999999999999"/>
    <d v="2023-04-18T00:00:00"/>
    <m/>
    <n v="2"/>
    <m/>
    <s v="SI"/>
    <n v="3"/>
    <n v="20230430"/>
    <n v="20230404"/>
    <n v="170000"/>
    <n v="0"/>
    <m/>
    <d v="2023-06-13T00:00:00"/>
  </r>
  <r>
    <n v="900771349"/>
    <s v="CLINICA DESA SAS"/>
    <s v="UED"/>
    <n v="990"/>
    <s v="UED"/>
    <n v="990"/>
    <s v="UED_990"/>
    <s v="900771349_UED_990"/>
    <d v="2022-08-29T00:00:00"/>
    <n v="5000000"/>
    <n v="5000000"/>
    <s v="B)Factura sin saldo ERP"/>
    <x v="2"/>
    <m/>
    <m/>
    <m/>
    <m/>
    <s v="OK"/>
    <n v="5000000"/>
    <n v="0"/>
    <n v="0"/>
    <m/>
    <m/>
    <n v="0"/>
    <n v="5000000"/>
    <n v="0"/>
    <m/>
    <m/>
    <m/>
    <m/>
    <m/>
    <n v="223078516570429"/>
    <d v="2022-11-08T00:00:00"/>
    <m/>
    <n v="2"/>
    <m/>
    <s v="SI"/>
    <n v="1"/>
    <n v="20221130"/>
    <n v="20221117"/>
    <n v="5000000"/>
    <n v="0"/>
    <m/>
    <d v="2023-06-13T00:00:00"/>
  </r>
  <r>
    <n v="900771349"/>
    <s v="CLINICA DESA SAS"/>
    <s v="UED"/>
    <n v="991"/>
    <s v="UED"/>
    <n v="991"/>
    <s v="UED_991"/>
    <s v="900771349_UED_991"/>
    <d v="2022-08-29T00:00:00"/>
    <n v="5000000"/>
    <n v="5000000"/>
    <s v="B)Factura sin saldo ERP"/>
    <x v="2"/>
    <m/>
    <m/>
    <m/>
    <m/>
    <s v="OK"/>
    <n v="5000000"/>
    <n v="0"/>
    <n v="0"/>
    <m/>
    <m/>
    <n v="0"/>
    <n v="5000000"/>
    <n v="0"/>
    <m/>
    <m/>
    <m/>
    <m/>
    <m/>
    <n v="223078516571257"/>
    <d v="2022-11-08T00:00:00"/>
    <m/>
    <n v="2"/>
    <m/>
    <s v="SI"/>
    <n v="1"/>
    <n v="20221130"/>
    <n v="20221117"/>
    <n v="5000000"/>
    <n v="0"/>
    <m/>
    <d v="2023-06-13T00:00:00"/>
  </r>
  <r>
    <n v="900771349"/>
    <s v="CLINICA DESA SAS"/>
    <s v="UED"/>
    <n v="992"/>
    <s v="UED"/>
    <n v="992"/>
    <s v="UED_992"/>
    <s v="900771349_UED_992"/>
    <d v="2022-08-29T00:00:00"/>
    <n v="2500000"/>
    <n v="2500000"/>
    <s v="B)Factura sin saldo ERP"/>
    <x v="2"/>
    <m/>
    <m/>
    <m/>
    <m/>
    <s v="OK"/>
    <n v="2500000"/>
    <n v="0"/>
    <n v="0"/>
    <m/>
    <m/>
    <n v="0"/>
    <n v="2500000"/>
    <n v="0"/>
    <m/>
    <m/>
    <m/>
    <m/>
    <m/>
    <n v="223498516514169"/>
    <d v="2022-12-16T00:00:00"/>
    <m/>
    <n v="2"/>
    <m/>
    <s v="SI"/>
    <n v="1"/>
    <n v="20230130"/>
    <n v="20230118"/>
    <n v="2500000"/>
    <n v="0"/>
    <m/>
    <d v="2023-06-13T00:00:00"/>
  </r>
  <r>
    <n v="900771349"/>
    <s v="CLINICA DESA SAS"/>
    <s v="UED"/>
    <n v="993"/>
    <s v="UED"/>
    <n v="993"/>
    <s v="UED_993"/>
    <s v="900771349_UED_993"/>
    <d v="2022-08-29T00:00:00"/>
    <n v="6248674"/>
    <n v="6248674"/>
    <s v="B)Factura sin saldo ERP"/>
    <x v="2"/>
    <m/>
    <m/>
    <m/>
    <m/>
    <s v="OK"/>
    <n v="6248674"/>
    <n v="0"/>
    <n v="0"/>
    <m/>
    <m/>
    <n v="0"/>
    <n v="6248674"/>
    <n v="0"/>
    <m/>
    <m/>
    <m/>
    <m/>
    <m/>
    <n v="223498516515912"/>
    <d v="2022-12-16T00:00:00"/>
    <m/>
    <n v="2"/>
    <m/>
    <s v="SI"/>
    <n v="1"/>
    <n v="20230130"/>
    <n v="20230118"/>
    <n v="6248674"/>
    <n v="0"/>
    <m/>
    <d v="2023-06-13T00:00:00"/>
  </r>
  <r>
    <n v="900771349"/>
    <s v="CLINICA DESA SAS"/>
    <s v="UED"/>
    <n v="999"/>
    <s v="UED"/>
    <n v="999"/>
    <s v="UED_999"/>
    <s v="900771349_UED_999"/>
    <d v="2022-09-01T00:00:00"/>
    <n v="3648893"/>
    <n v="3648893"/>
    <s v="B)Factura sin saldo ERP"/>
    <x v="2"/>
    <m/>
    <m/>
    <m/>
    <m/>
    <s v="OK"/>
    <n v="3648893"/>
    <n v="0"/>
    <n v="0"/>
    <m/>
    <m/>
    <n v="0"/>
    <n v="3648893"/>
    <n v="0"/>
    <m/>
    <m/>
    <m/>
    <m/>
    <m/>
    <n v="223498516517366"/>
    <d v="2022-12-16T00:00:00"/>
    <m/>
    <n v="2"/>
    <m/>
    <s v="SI"/>
    <n v="1"/>
    <n v="20230130"/>
    <n v="20230118"/>
    <n v="3648893"/>
    <n v="0"/>
    <m/>
    <d v="2023-06-13T00:00:00"/>
  </r>
  <r>
    <n v="900771349"/>
    <s v="CLINICA DESA SAS"/>
    <s v="UED"/>
    <n v="1000"/>
    <s v="UED"/>
    <n v="1000"/>
    <s v="UED_1000"/>
    <s v="900771349_UED_1000"/>
    <d v="2022-09-01T00:00:00"/>
    <n v="2968273"/>
    <n v="2968273"/>
    <s v="B)Factura sin saldo ERP"/>
    <x v="2"/>
    <m/>
    <m/>
    <m/>
    <m/>
    <s v="OK"/>
    <n v="2968273"/>
    <n v="0"/>
    <n v="0"/>
    <m/>
    <m/>
    <n v="0"/>
    <n v="2968273"/>
    <n v="0"/>
    <m/>
    <m/>
    <m/>
    <m/>
    <m/>
    <n v="223498516521840"/>
    <d v="2022-12-16T00:00:00"/>
    <m/>
    <n v="2"/>
    <m/>
    <s v="SI"/>
    <n v="1"/>
    <n v="20230130"/>
    <n v="20230118"/>
    <n v="2968273"/>
    <n v="0"/>
    <m/>
    <d v="2023-06-13T00:00:00"/>
  </r>
  <r>
    <n v="900771349"/>
    <s v="CLINICA DESA SAS"/>
    <s v="UED"/>
    <n v="1009"/>
    <s v="UED"/>
    <n v="1009"/>
    <s v="UED_1009"/>
    <s v="900771349_UED_1009"/>
    <d v="2022-09-10T00:00:00"/>
    <n v="4583030"/>
    <n v="4583030"/>
    <s v="B)Factura sin saldo ERP"/>
    <x v="2"/>
    <m/>
    <m/>
    <m/>
    <m/>
    <s v="OK"/>
    <n v="4583030"/>
    <n v="0"/>
    <n v="0"/>
    <m/>
    <m/>
    <n v="0"/>
    <n v="4583030"/>
    <n v="0"/>
    <m/>
    <m/>
    <m/>
    <m/>
    <m/>
    <n v="223498516518137"/>
    <d v="2022-12-16T00:00:00"/>
    <m/>
    <n v="2"/>
    <m/>
    <s v="SI"/>
    <n v="1"/>
    <n v="20230130"/>
    <n v="20230118"/>
    <n v="4583030"/>
    <n v="0"/>
    <m/>
    <d v="2023-06-13T00:00:00"/>
  </r>
  <r>
    <n v="900771349"/>
    <s v="CLINICA DESA SAS"/>
    <s v="UED"/>
    <n v="1012"/>
    <s v="UED"/>
    <n v="1012"/>
    <s v="UED_1012"/>
    <s v="900771349_UED_1012"/>
    <d v="2022-09-10T00:00:00"/>
    <n v="5000000"/>
    <n v="5000000"/>
    <s v="B)Factura sin saldo ERP"/>
    <x v="2"/>
    <m/>
    <m/>
    <m/>
    <m/>
    <s v="OK"/>
    <n v="5000000"/>
    <n v="0"/>
    <n v="0"/>
    <m/>
    <m/>
    <n v="0"/>
    <n v="5000000"/>
    <n v="0"/>
    <m/>
    <m/>
    <m/>
    <m/>
    <m/>
    <n v="223498516518810"/>
    <d v="2022-12-16T00:00:00"/>
    <m/>
    <n v="2"/>
    <m/>
    <s v="SI"/>
    <n v="1"/>
    <n v="20230130"/>
    <n v="20230118"/>
    <n v="5000000"/>
    <n v="0"/>
    <m/>
    <d v="2023-06-13T00:00:00"/>
  </r>
  <r>
    <n v="900771349"/>
    <s v="CLINICA DESA SAS"/>
    <s v="UED"/>
    <n v="1060"/>
    <s v="UED"/>
    <n v="1060"/>
    <s v="UED_1060"/>
    <s v="900771349_UED_1060"/>
    <d v="2022-10-18T00:00:00"/>
    <n v="122679"/>
    <n v="122679"/>
    <s v="B)Factura sin saldo ERP"/>
    <x v="2"/>
    <m/>
    <m/>
    <m/>
    <m/>
    <s v="OK"/>
    <n v="122679"/>
    <n v="0"/>
    <n v="0"/>
    <m/>
    <m/>
    <n v="0"/>
    <n v="122679"/>
    <n v="0"/>
    <m/>
    <m/>
    <m/>
    <m/>
    <m/>
    <n v="222828523673296"/>
    <d v="2022-11-17T00:00:00"/>
    <m/>
    <n v="2"/>
    <m/>
    <s v="SI"/>
    <n v="1"/>
    <n v="20230228"/>
    <n v="20230220"/>
    <n v="122679"/>
    <n v="0"/>
    <m/>
    <d v="2023-06-13T00:00:00"/>
  </r>
  <r>
    <n v="900771349"/>
    <s v="CLINICA DESA SAS"/>
    <s v="HED"/>
    <n v="963"/>
    <s v="HED"/>
    <n v="963"/>
    <s v="HED_963"/>
    <s v="900771349_HED_963"/>
    <d v="2022-11-12T00:00:00"/>
    <n v="2959780"/>
    <n v="2959780"/>
    <s v="B)Factura sin saldo ERP"/>
    <x v="2"/>
    <m/>
    <m/>
    <m/>
    <m/>
    <s v="OK"/>
    <n v="2959780"/>
    <n v="0"/>
    <n v="0"/>
    <m/>
    <m/>
    <n v="0"/>
    <n v="2959780"/>
    <n v="0"/>
    <m/>
    <m/>
    <m/>
    <m/>
    <m/>
    <n v="230168516613900"/>
    <d v="2023-02-20T00:00:00"/>
    <m/>
    <n v="2"/>
    <m/>
    <s v="SI"/>
    <n v="1"/>
    <n v="20230130"/>
    <n v="20230118"/>
    <n v="2959780"/>
    <n v="0"/>
    <m/>
    <d v="2023-06-13T00:00:00"/>
  </r>
  <r>
    <n v="900771349"/>
    <s v="CLINICA DESA SAS"/>
    <s v="HED"/>
    <n v="1006"/>
    <s v="HED"/>
    <n v="1006"/>
    <s v="HED_1006"/>
    <s v="900771349_HED_1006"/>
    <d v="2023-02-08T00:00:00"/>
    <n v="5000000"/>
    <n v="5000000"/>
    <s v="B)Factura sin saldo ERP"/>
    <x v="2"/>
    <m/>
    <m/>
    <m/>
    <m/>
    <s v="OK"/>
    <n v="5000000"/>
    <n v="0"/>
    <n v="0"/>
    <m/>
    <m/>
    <n v="0"/>
    <n v="5000000"/>
    <n v="0"/>
    <m/>
    <m/>
    <m/>
    <m/>
    <m/>
    <n v="230058516571625"/>
    <d v="2023-03-22T00:00:00"/>
    <m/>
    <n v="2"/>
    <m/>
    <s v="SI"/>
    <n v="1"/>
    <n v="20230330"/>
    <n v="20230321"/>
    <n v="5000000"/>
    <n v="0"/>
    <m/>
    <d v="2023-06-13T00:00:00"/>
  </r>
  <r>
    <n v="900771349"/>
    <s v="CLINICA DESA SAS"/>
    <s v="HED"/>
    <n v="1009"/>
    <s v="HED"/>
    <n v="1009"/>
    <s v="HED_1009"/>
    <s v="900771349_HED_1009"/>
    <d v="2023-02-17T00:00:00"/>
    <n v="3611956"/>
    <n v="3611956"/>
    <s v="B)Factura sin saldo ERP"/>
    <x v="2"/>
    <m/>
    <m/>
    <m/>
    <m/>
    <s v="OK"/>
    <n v="3611956"/>
    <n v="0"/>
    <n v="0"/>
    <m/>
    <m/>
    <n v="0"/>
    <n v="3611956"/>
    <n v="0"/>
    <m/>
    <m/>
    <m/>
    <m/>
    <m/>
    <n v="222863353272609"/>
    <d v="2023-03-22T00:00:00"/>
    <m/>
    <n v="2"/>
    <m/>
    <s v="SI"/>
    <n v="1"/>
    <n v="20230330"/>
    <n v="20230321"/>
    <n v="3611956"/>
    <n v="0"/>
    <m/>
    <d v="2023-06-13T00:00:00"/>
  </r>
  <r>
    <n v="900771349"/>
    <s v="CLINICA DESA SAS"/>
    <s v="HED"/>
    <n v="1025"/>
    <s v="HED"/>
    <n v="1025"/>
    <s v="HED_1025"/>
    <s v="900771349_HED_1025"/>
    <d v="2023-03-09T00:00:00"/>
    <n v="2316602"/>
    <n v="2316602"/>
    <s v="B)Factura sin saldo ERP"/>
    <x v="2"/>
    <m/>
    <m/>
    <m/>
    <m/>
    <s v="OK"/>
    <n v="2316602"/>
    <n v="0"/>
    <n v="0"/>
    <m/>
    <m/>
    <n v="0"/>
    <n v="2316602"/>
    <n v="0"/>
    <m/>
    <m/>
    <m/>
    <m/>
    <m/>
    <n v="223123353369814"/>
    <d v="2023-04-18T00:00:00"/>
    <m/>
    <n v="2"/>
    <m/>
    <s v="SI"/>
    <n v="1"/>
    <n v="20230430"/>
    <n v="20230418"/>
    <n v="2316602"/>
    <n v="0"/>
    <m/>
    <d v="2023-06-13T00:00:00"/>
  </r>
  <r>
    <n v="900771349"/>
    <s v="CLINICA DESA SAS"/>
    <s v="UED"/>
    <n v="575"/>
    <s v="UED"/>
    <n v="575"/>
    <s v="UED_575"/>
    <s v="900771349_UED_575"/>
    <d v="2021-10-29T00:00:00"/>
    <n v="114072"/>
    <n v="114072"/>
    <s v="B)Factura sin saldo ERP"/>
    <x v="2"/>
    <m/>
    <m/>
    <m/>
    <m/>
    <s v="OK"/>
    <n v="114072"/>
    <n v="0"/>
    <n v="0"/>
    <m/>
    <m/>
    <n v="0"/>
    <n v="114072"/>
    <n v="0"/>
    <m/>
    <m/>
    <m/>
    <m/>
    <m/>
    <n v="210136065730133"/>
    <d v="2021-12-13T00:00:00"/>
    <m/>
    <n v="2"/>
    <m/>
    <s v="SI"/>
    <n v="1"/>
    <n v="20211230"/>
    <n v="20211222"/>
    <n v="114072"/>
    <n v="0"/>
    <m/>
    <d v="2023-06-13T00:00:00"/>
  </r>
  <r>
    <n v="900771349"/>
    <s v="CLINICA DESA SAS"/>
    <s v="UED"/>
    <n v="713"/>
    <s v="UED"/>
    <n v="713"/>
    <s v="UED_713"/>
    <s v="900771349_UED_713"/>
    <d v="2022-01-24T00:00:00"/>
    <n v="80000"/>
    <n v="80000"/>
    <s v="B)Factura sin saldo ERP"/>
    <x v="5"/>
    <s v="FACTURACION COVID"/>
    <m/>
    <m/>
    <m/>
    <s v="OK"/>
    <n v="80000"/>
    <n v="0"/>
    <n v="0"/>
    <m/>
    <m/>
    <n v="0"/>
    <n v="80000"/>
    <n v="0"/>
    <m/>
    <m/>
    <m/>
    <m/>
    <m/>
    <n v="999999999999999"/>
    <d v="2022-02-01T00:00:00"/>
    <m/>
    <n v="2"/>
    <m/>
    <s v="SI"/>
    <n v="1"/>
    <n v="20221129"/>
    <n v="20221103"/>
    <n v="80000"/>
    <n v="0"/>
    <m/>
    <d v="2023-06-13T00:00:00"/>
  </r>
  <r>
    <n v="900771349"/>
    <s v="CLINICA DESA SAS"/>
    <s v="UED"/>
    <n v="758"/>
    <s v="UED"/>
    <n v="758"/>
    <s v="UED_758"/>
    <s v="900771349_UED_758"/>
    <d v="2022-02-23T00:00:00"/>
    <n v="185908"/>
    <n v="185908"/>
    <s v="B)Factura sin saldo ERP"/>
    <x v="2"/>
    <m/>
    <m/>
    <m/>
    <m/>
    <s v="OK"/>
    <n v="185908"/>
    <n v="0"/>
    <n v="0"/>
    <m/>
    <m/>
    <n v="0"/>
    <n v="185908"/>
    <n v="0"/>
    <m/>
    <m/>
    <m/>
    <m/>
    <m/>
    <n v="213636123589995"/>
    <d v="2022-04-06T00:00:00"/>
    <m/>
    <n v="2"/>
    <m/>
    <s v="SI"/>
    <n v="1"/>
    <n v="20220430"/>
    <n v="20220407"/>
    <n v="185908"/>
    <n v="0"/>
    <m/>
    <d v="2023-06-13T00:00:00"/>
  </r>
  <r>
    <n v="900771349"/>
    <s v="CLINICA DESA SAS"/>
    <s v="UED"/>
    <n v="837"/>
    <s v="UED"/>
    <n v="837"/>
    <s v="UED_837"/>
    <s v="900771349_UED_837"/>
    <d v="2022-05-06T00:00:00"/>
    <n v="489866"/>
    <n v="489866"/>
    <s v="B)Factura sin saldo ERP"/>
    <x v="2"/>
    <m/>
    <m/>
    <m/>
    <m/>
    <s v="OK"/>
    <n v="489866"/>
    <n v="0"/>
    <n v="0"/>
    <m/>
    <m/>
    <n v="0"/>
    <n v="489866"/>
    <n v="0"/>
    <m/>
    <m/>
    <m/>
    <m/>
    <m/>
    <n v="221118524303117"/>
    <d v="2022-05-12T00:00:00"/>
    <m/>
    <n v="2"/>
    <m/>
    <s v="SI"/>
    <n v="1"/>
    <n v="20220530"/>
    <n v="20220517"/>
    <n v="489866"/>
    <n v="0"/>
    <m/>
    <d v="2023-06-13T00:00:00"/>
  </r>
  <r>
    <n v="900771349"/>
    <s v="CLINICA DESA SAS"/>
    <s v="UED"/>
    <n v="839"/>
    <s v="UED"/>
    <n v="839"/>
    <s v="UED_839"/>
    <s v="900771349_UED_839"/>
    <d v="2022-05-06T00:00:00"/>
    <n v="93064"/>
    <n v="93064"/>
    <s v="B)Factura sin saldo ERP"/>
    <x v="2"/>
    <m/>
    <m/>
    <m/>
    <m/>
    <s v="OK"/>
    <n v="93064"/>
    <n v="0"/>
    <n v="0"/>
    <m/>
    <m/>
    <n v="0"/>
    <n v="93064"/>
    <n v="0"/>
    <m/>
    <m/>
    <m/>
    <m/>
    <m/>
    <n v="221206058521772"/>
    <d v="2022-10-11T00:00:00"/>
    <m/>
    <n v="2"/>
    <m/>
    <s v="SI"/>
    <n v="2"/>
    <n v="20221030"/>
    <n v="20221018"/>
    <n v="93064"/>
    <n v="0"/>
    <m/>
    <d v="2023-06-13T00:00:00"/>
  </r>
  <r>
    <n v="900771349"/>
    <s v="CLINICA DESA SAS"/>
    <s v="UED"/>
    <n v="906"/>
    <s v="UED"/>
    <n v="906"/>
    <s v="UED_906"/>
    <s v="900771349_UED_906"/>
    <d v="2022-07-07T00:00:00"/>
    <n v="2805379"/>
    <n v="2805379"/>
    <s v="B)Factura sin saldo ERP"/>
    <x v="2"/>
    <m/>
    <m/>
    <m/>
    <m/>
    <s v="OK"/>
    <n v="2805379"/>
    <n v="0"/>
    <n v="0"/>
    <m/>
    <m/>
    <n v="0"/>
    <n v="2805379"/>
    <n v="0"/>
    <m/>
    <m/>
    <m/>
    <m/>
    <m/>
    <n v="221348523491222"/>
    <d v="2022-08-08T00:00:00"/>
    <m/>
    <n v="2"/>
    <m/>
    <s v="SI"/>
    <n v="1"/>
    <n v="20220830"/>
    <n v="20220817"/>
    <n v="2805379"/>
    <n v="0"/>
    <m/>
    <d v="2023-06-13T00:00:00"/>
  </r>
  <r>
    <n v="900771349"/>
    <s v="CLINICA DESA SAS"/>
    <s v="UED"/>
    <n v="908"/>
    <s v="UED"/>
    <n v="908"/>
    <s v="UED_908"/>
    <s v="900771349_UED_908"/>
    <d v="2022-07-09T00:00:00"/>
    <n v="1474668"/>
    <n v="1474668"/>
    <s v="B)Factura sin saldo ERP"/>
    <x v="2"/>
    <m/>
    <m/>
    <m/>
    <m/>
    <s v="OK"/>
    <n v="1474668"/>
    <n v="0"/>
    <n v="0"/>
    <m/>
    <m/>
    <n v="0"/>
    <n v="1474668"/>
    <n v="0"/>
    <m/>
    <m/>
    <m/>
    <m/>
    <m/>
    <n v="221748516550027"/>
    <d v="2022-08-08T00:00:00"/>
    <m/>
    <n v="2"/>
    <m/>
    <s v="SI"/>
    <n v="1"/>
    <n v="20220830"/>
    <n v="20220817"/>
    <n v="1474668"/>
    <n v="0"/>
    <m/>
    <d v="2023-06-13T00:00:00"/>
  </r>
  <r>
    <n v="900771349"/>
    <s v="CLINICA DESA SAS"/>
    <s v="UED"/>
    <n v="945"/>
    <s v="UED"/>
    <n v="945"/>
    <s v="UED_945"/>
    <s v="900771349_UED_945"/>
    <d v="2022-08-09T00:00:00"/>
    <n v="422944"/>
    <n v="422944"/>
    <s v="B)Factura sin saldo ERP"/>
    <x v="2"/>
    <m/>
    <m/>
    <m/>
    <m/>
    <s v="OK"/>
    <n v="422944"/>
    <n v="0"/>
    <n v="0"/>
    <m/>
    <m/>
    <n v="0"/>
    <n v="422944"/>
    <n v="0"/>
    <m/>
    <m/>
    <m/>
    <m/>
    <m/>
    <n v="222036038556038"/>
    <d v="2022-10-03T00:00:00"/>
    <m/>
    <n v="2"/>
    <m/>
    <s v="SI"/>
    <n v="1"/>
    <n v="20221030"/>
    <n v="20221018"/>
    <n v="422944"/>
    <n v="0"/>
    <m/>
    <d v="2023-06-13T00:00:00"/>
  </r>
  <r>
    <n v="900771349"/>
    <s v="CLINICA DESA SAS"/>
    <s v="UED"/>
    <n v="975"/>
    <s v="UED"/>
    <n v="975"/>
    <s v="UED_975"/>
    <s v="900771349_UED_975"/>
    <d v="2022-08-23T00:00:00"/>
    <n v="36853"/>
    <n v="36853"/>
    <s v="B)Factura sin saldo ERP"/>
    <x v="2"/>
    <m/>
    <m/>
    <m/>
    <m/>
    <s v="OK"/>
    <n v="36853"/>
    <n v="0"/>
    <n v="0"/>
    <m/>
    <m/>
    <n v="0"/>
    <n v="36853"/>
    <n v="0"/>
    <m/>
    <m/>
    <m/>
    <m/>
    <m/>
    <n v="222296128489276"/>
    <d v="2022-12-07T00:00:00"/>
    <m/>
    <n v="2"/>
    <m/>
    <s v="SI"/>
    <n v="1"/>
    <n v="20221230"/>
    <n v="20221216"/>
    <n v="36853"/>
    <n v="0"/>
    <m/>
    <d v="2023-06-13T00:00:00"/>
  </r>
  <r>
    <n v="900771349"/>
    <s v="CLINICA DESA SAS"/>
    <s v="HED"/>
    <n v="894"/>
    <s v="HED"/>
    <n v="894"/>
    <s v="HED_894"/>
    <s v="900771349_HED_894"/>
    <d v="2022-08-09T00:00:00"/>
    <n v="2500000"/>
    <n v="2500000"/>
    <s v="B)Factura sin saldo ERP"/>
    <x v="2"/>
    <m/>
    <m/>
    <m/>
    <m/>
    <s v="OK"/>
    <n v="2500000"/>
    <n v="0"/>
    <n v="0"/>
    <m/>
    <m/>
    <n v="0"/>
    <n v="2500000"/>
    <n v="0"/>
    <m/>
    <m/>
    <m/>
    <m/>
    <m/>
    <n v="222938516707114"/>
    <d v="2022-11-01T00:00:00"/>
    <m/>
    <n v="2"/>
    <m/>
    <s v="SI"/>
    <n v="1"/>
    <n v="20221130"/>
    <n v="20221102"/>
    <n v="2500000"/>
    <n v="0"/>
    <m/>
    <d v="2023-06-13T00:00:00"/>
  </r>
  <r>
    <n v="900771349"/>
    <s v="CLINICA DESA SAS"/>
    <s v="HED"/>
    <n v="895"/>
    <s v="HED"/>
    <n v="895"/>
    <s v="HED_895"/>
    <s v="900771349_HED_895"/>
    <d v="2022-08-09T00:00:00"/>
    <n v="2340606"/>
    <n v="2340606"/>
    <s v="B)Factura sin saldo ERP"/>
    <x v="2"/>
    <m/>
    <m/>
    <m/>
    <m/>
    <s v="OK"/>
    <n v="2340606"/>
    <n v="0"/>
    <n v="0"/>
    <m/>
    <m/>
    <n v="0"/>
    <n v="2340606"/>
    <n v="0"/>
    <m/>
    <m/>
    <m/>
    <m/>
    <m/>
    <n v="221433360305765"/>
    <d v="2022-08-12T00:00:00"/>
    <m/>
    <n v="2"/>
    <m/>
    <s v="SI"/>
    <n v="1"/>
    <n v="20220830"/>
    <n v="20220816"/>
    <n v="2340606"/>
    <n v="0"/>
    <m/>
    <d v="2023-06-13T00:00:00"/>
  </r>
  <r>
    <n v="900771349"/>
    <s v="CLINICA DESA SAS"/>
    <s v="HED"/>
    <n v="896"/>
    <s v="HED"/>
    <n v="896"/>
    <s v="HED_896"/>
    <s v="900771349_HED_896"/>
    <d v="2022-08-09T00:00:00"/>
    <n v="5408104"/>
    <n v="5408104"/>
    <s v="B)Factura sin saldo ERP"/>
    <x v="2"/>
    <m/>
    <m/>
    <m/>
    <m/>
    <s v="OK"/>
    <n v="5408104"/>
    <n v="0"/>
    <n v="0"/>
    <m/>
    <m/>
    <n v="0"/>
    <n v="5408104"/>
    <n v="0"/>
    <m/>
    <m/>
    <m/>
    <m/>
    <m/>
    <n v="222588516402818"/>
    <d v="2022-09-29T00:00:00"/>
    <m/>
    <n v="2"/>
    <m/>
    <s v="SI"/>
    <n v="1"/>
    <n v="20220930"/>
    <n v="20220919"/>
    <n v="5408104"/>
    <n v="0"/>
    <m/>
    <d v="2023-06-13T00:00:00"/>
  </r>
  <r>
    <n v="900771349"/>
    <s v="CLINICA DESA SAS"/>
    <s v="HED"/>
    <n v="897"/>
    <s v="HED"/>
    <n v="897"/>
    <s v="HED_897"/>
    <s v="900771349_HED_897"/>
    <d v="2022-08-09T00:00:00"/>
    <n v="4579778"/>
    <n v="4579778"/>
    <s v="B)Factura sin saldo ERP"/>
    <x v="2"/>
    <m/>
    <m/>
    <m/>
    <m/>
    <s v="OK"/>
    <n v="4579778"/>
    <n v="0"/>
    <n v="0"/>
    <m/>
    <m/>
    <n v="0"/>
    <n v="4579778"/>
    <n v="0"/>
    <m/>
    <m/>
    <m/>
    <m/>
    <m/>
    <n v="221883360600064"/>
    <d v="2022-08-12T00:00:00"/>
    <m/>
    <n v="2"/>
    <m/>
    <s v="SI"/>
    <n v="1"/>
    <n v="20220830"/>
    <n v="20220816"/>
    <n v="4579778"/>
    <n v="0"/>
    <m/>
    <d v="2023-06-13T00:00:00"/>
  </r>
  <r>
    <n v="900771349"/>
    <s v="CLINICA DESA SAS"/>
    <s v="HED"/>
    <n v="898"/>
    <s v="HED"/>
    <n v="898"/>
    <s v="HED_898"/>
    <s v="900771349_HED_898"/>
    <d v="2022-08-09T00:00:00"/>
    <n v="3638854"/>
    <n v="3638854"/>
    <s v="B)Factura sin saldo ERP"/>
    <x v="2"/>
    <m/>
    <m/>
    <m/>
    <m/>
    <s v="OK"/>
    <n v="3638854"/>
    <n v="0"/>
    <n v="0"/>
    <m/>
    <m/>
    <n v="0"/>
    <n v="3638854"/>
    <n v="0"/>
    <m/>
    <m/>
    <m/>
    <m/>
    <m/>
    <n v="222938516397184"/>
    <d v="2022-11-01T00:00:00"/>
    <m/>
    <n v="2"/>
    <m/>
    <s v="SI"/>
    <n v="1"/>
    <n v="20221130"/>
    <n v="20221102"/>
    <n v="3638854"/>
    <n v="0"/>
    <m/>
    <d v="2023-06-13T00:00:00"/>
  </r>
  <r>
    <n v="900771349"/>
    <s v="CLINICA DESA SAS"/>
    <s v="HED"/>
    <n v="900"/>
    <s v="HED"/>
    <n v="900"/>
    <s v="HED_900"/>
    <s v="900771349_HED_900"/>
    <d v="2022-08-10T00:00:00"/>
    <n v="2332523"/>
    <n v="2332523"/>
    <s v="B)Factura sin saldo ERP"/>
    <x v="2"/>
    <m/>
    <m/>
    <m/>
    <m/>
    <s v="OK"/>
    <n v="2332523"/>
    <n v="0"/>
    <n v="0"/>
    <m/>
    <m/>
    <n v="0"/>
    <n v="2332523"/>
    <n v="0"/>
    <m/>
    <m/>
    <m/>
    <m/>
    <m/>
    <n v="223078516567612"/>
    <d v="2022-11-08T00:00:00"/>
    <m/>
    <n v="2"/>
    <m/>
    <s v="SI"/>
    <n v="1"/>
    <n v="20221130"/>
    <n v="20221117"/>
    <n v="2332523"/>
    <n v="0"/>
    <m/>
    <d v="2023-06-13T00:00:00"/>
  </r>
  <r>
    <n v="900771349"/>
    <s v="CLINICA DESA SAS"/>
    <s v="HED"/>
    <n v="901"/>
    <s v="HED"/>
    <n v="901"/>
    <s v="HED_901"/>
    <s v="900771349_HED_901"/>
    <d v="2022-09-08T00:00:00"/>
    <n v="4250652"/>
    <n v="4250652"/>
    <s v="B)Factura sin saldo ERP"/>
    <x v="2"/>
    <m/>
    <m/>
    <m/>
    <m/>
    <s v="OK"/>
    <n v="4250652"/>
    <n v="0"/>
    <n v="0"/>
    <m/>
    <m/>
    <n v="0"/>
    <n v="4250652"/>
    <n v="0"/>
    <m/>
    <m/>
    <m/>
    <m/>
    <m/>
    <n v="221303360541865"/>
    <d v="2022-09-15T00:00:00"/>
    <m/>
    <n v="2"/>
    <m/>
    <s v="SI"/>
    <n v="1"/>
    <n v="20220930"/>
    <n v="20220919"/>
    <n v="4250652"/>
    <n v="0"/>
    <m/>
    <d v="2023-06-13T00:00:00"/>
  </r>
  <r>
    <n v="900771349"/>
    <s v="CLINICA DESA SAS"/>
    <s v="HED"/>
    <n v="914"/>
    <s v="HED"/>
    <n v="914"/>
    <s v="HED_914"/>
    <s v="900771349_HED_914"/>
    <d v="2022-09-24T00:00:00"/>
    <n v="2414484"/>
    <n v="2414484"/>
    <s v="B)Factura sin saldo ERP"/>
    <x v="2"/>
    <m/>
    <m/>
    <m/>
    <m/>
    <s v="OK"/>
    <n v="2414484"/>
    <n v="0"/>
    <n v="0"/>
    <m/>
    <m/>
    <n v="0"/>
    <n v="2414484"/>
    <n v="0"/>
    <m/>
    <m/>
    <m/>
    <m/>
    <m/>
    <n v="222218544288814"/>
    <d v="2022-12-15T00:00:00"/>
    <m/>
    <n v="2"/>
    <m/>
    <s v="SI"/>
    <n v="1"/>
    <n v="20221230"/>
    <n v="20221220"/>
    <n v="2414484"/>
    <n v="0"/>
    <m/>
    <d v="2023-06-13T00:00:00"/>
  </r>
  <r>
    <n v="900771349"/>
    <s v="CLINICA DESA SAS"/>
    <s v="HED"/>
    <n v="916"/>
    <s v="HED"/>
    <n v="916"/>
    <s v="HED_916"/>
    <s v="900771349_HED_916"/>
    <d v="2022-09-24T00:00:00"/>
    <n v="3223789"/>
    <n v="3223789"/>
    <s v="B)Factura sin saldo ERP"/>
    <x v="2"/>
    <m/>
    <m/>
    <m/>
    <m/>
    <s v="OK"/>
    <n v="3223789"/>
    <n v="0"/>
    <n v="0"/>
    <m/>
    <m/>
    <n v="0"/>
    <n v="3223789"/>
    <n v="0"/>
    <m/>
    <m/>
    <m/>
    <m/>
    <m/>
    <n v="230168516598895"/>
    <d v="2023-02-20T00:00:00"/>
    <m/>
    <n v="2"/>
    <m/>
    <s v="SI"/>
    <n v="1"/>
    <n v="20230130"/>
    <n v="20230118"/>
    <n v="3223789"/>
    <n v="0"/>
    <m/>
    <d v="2023-06-13T00:00:00"/>
  </r>
  <r>
    <n v="900771349"/>
    <s v="CLINICA DESA SAS"/>
    <s v="HED"/>
    <n v="918"/>
    <s v="HED"/>
    <n v="918"/>
    <s v="HED_918"/>
    <s v="900771349_HED_918"/>
    <d v="2022-09-24T00:00:00"/>
    <n v="3007716"/>
    <n v="3007716"/>
    <s v="B)Factura sin saldo ERP"/>
    <x v="2"/>
    <m/>
    <m/>
    <m/>
    <m/>
    <s v="OK"/>
    <n v="3007716"/>
    <n v="0"/>
    <n v="0"/>
    <m/>
    <m/>
    <n v="0"/>
    <n v="3007716"/>
    <n v="0"/>
    <m/>
    <m/>
    <m/>
    <m/>
    <m/>
    <n v="230168516602547"/>
    <d v="2023-02-20T00:00:00"/>
    <m/>
    <n v="2"/>
    <m/>
    <s v="SI"/>
    <n v="1"/>
    <n v="20230130"/>
    <n v="20230118"/>
    <n v="3007716"/>
    <n v="0"/>
    <m/>
    <d v="2023-06-13T00:00:00"/>
  </r>
  <r>
    <n v="900771349"/>
    <s v="CLINICA DESA SAS"/>
    <s v="HED"/>
    <n v="924"/>
    <s v="HED"/>
    <n v="924"/>
    <s v="HED_924"/>
    <s v="900771349_HED_924"/>
    <d v="2022-10-06T00:00:00"/>
    <n v="3922896"/>
    <n v="3922896"/>
    <s v="B)Factura sin saldo ERP"/>
    <x v="2"/>
    <m/>
    <m/>
    <m/>
    <m/>
    <s v="OK"/>
    <n v="3922896"/>
    <n v="0"/>
    <n v="0"/>
    <m/>
    <m/>
    <n v="0"/>
    <n v="3922896"/>
    <n v="0"/>
    <m/>
    <m/>
    <m/>
    <m/>
    <m/>
    <n v="230168516603984"/>
    <d v="2023-02-20T00:00:00"/>
    <m/>
    <n v="2"/>
    <m/>
    <s v="SI"/>
    <n v="1"/>
    <n v="20230130"/>
    <n v="20230118"/>
    <n v="3922896"/>
    <n v="0"/>
    <m/>
    <d v="2023-06-13T00:00:00"/>
  </r>
  <r>
    <n v="900771349"/>
    <s v="CLINICA DESA SAS"/>
    <s v="HED"/>
    <n v="925"/>
    <s v="HED"/>
    <n v="925"/>
    <s v="HED_925"/>
    <s v="900771349_HED_925"/>
    <d v="2022-10-06T00:00:00"/>
    <n v="2959718"/>
    <n v="2959718"/>
    <s v="B)Factura sin saldo ERP"/>
    <x v="6"/>
    <m/>
    <m/>
    <m/>
    <m/>
    <s v="OK"/>
    <n v="2959718"/>
    <n v="0"/>
    <n v="0"/>
    <m/>
    <m/>
    <n v="0"/>
    <n v="2959718"/>
    <n v="0"/>
    <m/>
    <m/>
    <m/>
    <m/>
    <m/>
    <n v="230168516604813"/>
    <d v="2022-10-06T00:00:00"/>
    <m/>
    <n v="2"/>
    <m/>
    <s v="SI"/>
    <n v="2"/>
    <n v="20230609"/>
    <n v="20230526"/>
    <n v="2959718"/>
    <n v="0"/>
    <m/>
    <d v="2023-06-13T00:00:00"/>
  </r>
  <r>
    <n v="900771349"/>
    <s v="CLINICA DESA SAS"/>
    <s v="HED"/>
    <n v="930"/>
    <s v="HED"/>
    <n v="930"/>
    <s v="HED_930"/>
    <s v="900771349_HED_930"/>
    <d v="2022-10-06T00:00:00"/>
    <n v="3004561"/>
    <n v="3004561"/>
    <s v="B)Factura sin saldo ERP"/>
    <x v="6"/>
    <m/>
    <m/>
    <m/>
    <m/>
    <s v="OK"/>
    <n v="3004561"/>
    <n v="0"/>
    <n v="0"/>
    <m/>
    <m/>
    <n v="0"/>
    <n v="3004561"/>
    <n v="0"/>
    <m/>
    <m/>
    <m/>
    <m/>
    <m/>
    <n v="230168516610212"/>
    <d v="2022-10-06T00:00:00"/>
    <m/>
    <n v="2"/>
    <m/>
    <s v="SI"/>
    <n v="2"/>
    <n v="20230609"/>
    <n v="20230526"/>
    <n v="3004561"/>
    <n v="0"/>
    <m/>
    <d v="2023-06-13T00:00:00"/>
  </r>
  <r>
    <n v="900771349"/>
    <s v="CLINICA DESA SAS"/>
    <s v="HED"/>
    <n v="936"/>
    <s v="HED"/>
    <n v="936"/>
    <s v="HED_936"/>
    <s v="900771349_HED_936"/>
    <d v="2022-10-25T00:00:00"/>
    <n v="1600000"/>
    <n v="1600000"/>
    <s v="B)Factura sin saldo ERP"/>
    <x v="2"/>
    <m/>
    <m/>
    <m/>
    <m/>
    <s v="OK"/>
    <n v="1600000"/>
    <n v="0"/>
    <n v="0"/>
    <m/>
    <m/>
    <n v="0"/>
    <n v="1600000"/>
    <n v="0"/>
    <m/>
    <m/>
    <m/>
    <m/>
    <m/>
    <n v="230398516689174"/>
    <d v="2023-02-21T00:00:00"/>
    <m/>
    <n v="2"/>
    <m/>
    <s v="SI"/>
    <n v="1"/>
    <n v="20230228"/>
    <n v="20230221"/>
    <n v="1600000"/>
    <n v="0"/>
    <m/>
    <d v="2023-06-13T00:00:00"/>
  </r>
  <r>
    <n v="900771349"/>
    <s v="CLINICA DESA SAS"/>
    <s v="HED"/>
    <n v="947"/>
    <s v="HED"/>
    <n v="947"/>
    <s v="HED_947"/>
    <s v="900771349_HED_947"/>
    <d v="2022-10-31T00:00:00"/>
    <n v="2500000"/>
    <n v="2500000"/>
    <s v="B)Factura sin saldo ERP"/>
    <x v="2"/>
    <m/>
    <m/>
    <m/>
    <m/>
    <s v="OK"/>
    <n v="2500000"/>
    <n v="0"/>
    <n v="0"/>
    <m/>
    <m/>
    <n v="0"/>
    <n v="2500000"/>
    <n v="0"/>
    <m/>
    <m/>
    <m/>
    <m/>
    <m/>
    <n v="230398516696018"/>
    <d v="2023-02-20T00:00:00"/>
    <m/>
    <n v="2"/>
    <m/>
    <s v="SI"/>
    <n v="1"/>
    <n v="20230228"/>
    <n v="20230218"/>
    <n v="2500000"/>
    <n v="0"/>
    <m/>
    <d v="2023-06-13T00:00:00"/>
  </r>
  <r>
    <n v="900771349"/>
    <s v="CLINICA DESA SAS"/>
    <s v="HED"/>
    <n v="949"/>
    <s v="HED"/>
    <n v="949"/>
    <s v="HED_949"/>
    <s v="900771349_HED_949"/>
    <d v="2022-11-01T00:00:00"/>
    <n v="5000000"/>
    <n v="5000000"/>
    <s v="B)Factura sin saldo ERP"/>
    <x v="2"/>
    <m/>
    <m/>
    <m/>
    <m/>
    <s v="OK"/>
    <n v="5000000"/>
    <n v="0"/>
    <n v="0"/>
    <m/>
    <m/>
    <n v="0"/>
    <n v="5000000"/>
    <n v="0"/>
    <m/>
    <m/>
    <m/>
    <m/>
    <m/>
    <n v="230398516695034"/>
    <d v="2023-02-20T00:00:00"/>
    <m/>
    <n v="2"/>
    <m/>
    <s v="SI"/>
    <n v="1"/>
    <n v="20230228"/>
    <n v="20230218"/>
    <n v="5000000"/>
    <n v="0"/>
    <m/>
    <d v="2023-06-13T00:00:00"/>
  </r>
  <r>
    <n v="900771349"/>
    <s v="CLINICA DESA SAS"/>
    <s v="HED"/>
    <n v="953"/>
    <s v="HED"/>
    <n v="953"/>
    <s v="HED_953"/>
    <s v="900771349_HED_953"/>
    <d v="2022-11-08T00:00:00"/>
    <n v="4885271"/>
    <n v="4885271"/>
    <s v="B)Factura sin saldo ERP"/>
    <x v="2"/>
    <m/>
    <m/>
    <m/>
    <m/>
    <s v="OK"/>
    <n v="4885271"/>
    <n v="0"/>
    <n v="0"/>
    <m/>
    <m/>
    <n v="0"/>
    <n v="4885271"/>
    <n v="0"/>
    <m/>
    <m/>
    <m/>
    <m/>
    <m/>
    <n v="230168516610916"/>
    <d v="2023-02-20T00:00:00"/>
    <m/>
    <n v="2"/>
    <m/>
    <s v="SI"/>
    <n v="1"/>
    <n v="20230130"/>
    <n v="20230118"/>
    <n v="4885271"/>
    <n v="0"/>
    <m/>
    <d v="2023-06-13T00:00:00"/>
  </r>
  <r>
    <n v="900771349"/>
    <s v="CLINICA DESA SAS"/>
    <s v="HED"/>
    <n v="954"/>
    <s v="HED"/>
    <n v="954"/>
    <s v="HED_954"/>
    <s v="900771349_HED_954"/>
    <d v="2022-11-08T00:00:00"/>
    <n v="3742446"/>
    <n v="3742446"/>
    <s v="B)Factura sin saldo ERP"/>
    <x v="2"/>
    <m/>
    <m/>
    <m/>
    <m/>
    <s v="OK"/>
    <n v="3742446"/>
    <n v="0"/>
    <n v="0"/>
    <m/>
    <m/>
    <n v="0"/>
    <n v="3742446"/>
    <n v="0"/>
    <m/>
    <m/>
    <m/>
    <m/>
    <m/>
    <n v="230168516613142"/>
    <d v="2023-02-20T00:00:00"/>
    <m/>
    <n v="2"/>
    <m/>
    <s v="SI"/>
    <n v="1"/>
    <n v="20230130"/>
    <n v="20230118"/>
    <n v="3742446"/>
    <n v="0"/>
    <m/>
    <d v="2023-06-13T00:00:00"/>
  </r>
  <r>
    <n v="900771349"/>
    <s v="CLINICA DESA SAS"/>
    <s v="HED"/>
    <n v="652"/>
    <s v="HED"/>
    <n v="652"/>
    <s v="HED_652"/>
    <s v="900771349_HED_652"/>
    <d v="2022-01-12T00:00:00"/>
    <n v="4500000"/>
    <n v="3988455"/>
    <s v="B)Factura sin saldo ERP"/>
    <x v="2"/>
    <m/>
    <m/>
    <m/>
    <m/>
    <s v="OK"/>
    <n v="4500000"/>
    <n v="0"/>
    <n v="0"/>
    <m/>
    <m/>
    <n v="0"/>
    <n v="4500000"/>
    <n v="0"/>
    <m/>
    <m/>
    <m/>
    <m/>
    <m/>
    <n v="220538516236459"/>
    <d v="2023-01-18T00:00:00"/>
    <m/>
    <n v="2"/>
    <m/>
    <s v="SI"/>
    <n v="2"/>
    <n v="20221110"/>
    <n v="20221026"/>
    <n v="4500000"/>
    <n v="0"/>
    <m/>
    <d v="2023-06-13T00:00:00"/>
  </r>
  <r>
    <n v="900771349"/>
    <s v="CLINICA DESA SAS"/>
    <s v="HED"/>
    <n v="734"/>
    <s v="HED"/>
    <n v="734"/>
    <s v="HED_734"/>
    <s v="900771349_HED_734"/>
    <d v="2022-03-29T00:00:00"/>
    <n v="2333926"/>
    <n v="2333926"/>
    <s v="B)Factura sin saldo ERP"/>
    <x v="2"/>
    <m/>
    <m/>
    <m/>
    <m/>
    <s v="OK"/>
    <n v="2333926"/>
    <n v="0"/>
    <n v="0"/>
    <m/>
    <m/>
    <n v="0"/>
    <n v="2333926"/>
    <n v="0"/>
    <m/>
    <m/>
    <m/>
    <m/>
    <m/>
    <n v="221658516647864"/>
    <d v="2022-06-15T00:00:00"/>
    <m/>
    <n v="2"/>
    <m/>
    <s v="SI"/>
    <n v="1"/>
    <n v="20220730"/>
    <n v="20220712"/>
    <n v="2333926"/>
    <n v="0"/>
    <m/>
    <d v="2023-06-13T00:00:00"/>
  </r>
  <r>
    <n v="900771349"/>
    <s v="CLINICA DESA SAS"/>
    <s v="HED"/>
    <n v="736"/>
    <s v="HED"/>
    <n v="736"/>
    <s v="HED_736"/>
    <s v="900771349_HED_736"/>
    <d v="2022-03-29T00:00:00"/>
    <n v="2019385"/>
    <n v="2019385"/>
    <s v="B)Factura sin saldo ERP"/>
    <x v="2"/>
    <m/>
    <m/>
    <m/>
    <m/>
    <s v="OK"/>
    <n v="2019385"/>
    <n v="0"/>
    <n v="0"/>
    <m/>
    <m/>
    <n v="0"/>
    <n v="2019385"/>
    <n v="0"/>
    <m/>
    <m/>
    <m/>
    <m/>
    <m/>
    <n v="221658516650690"/>
    <d v="2022-06-15T00:00:00"/>
    <m/>
    <n v="2"/>
    <m/>
    <s v="SI"/>
    <n v="1"/>
    <n v="20220730"/>
    <n v="20220712"/>
    <n v="2019385"/>
    <n v="0"/>
    <m/>
    <d v="2023-06-13T00:00:00"/>
  </r>
  <r>
    <n v="900771349"/>
    <s v="CLINICA DESA SAS"/>
    <s v="HED"/>
    <n v="740"/>
    <s v="HED"/>
    <n v="740"/>
    <s v="HED_740"/>
    <s v="900771349_HED_740"/>
    <d v="2022-03-31T00:00:00"/>
    <n v="1219291"/>
    <n v="1219291"/>
    <s v="B)Factura sin saldo ERP"/>
    <x v="2"/>
    <m/>
    <m/>
    <m/>
    <m/>
    <s v="OK"/>
    <n v="1219291"/>
    <n v="0"/>
    <n v="0"/>
    <m/>
    <m/>
    <n v="0"/>
    <n v="1219291"/>
    <n v="0"/>
    <m/>
    <m/>
    <m/>
    <m/>
    <m/>
    <n v="222938516706186"/>
    <d v="2023-01-18T00:00:00"/>
    <m/>
    <n v="2"/>
    <m/>
    <s v="SI"/>
    <n v="2"/>
    <n v="20230130"/>
    <n v="20230118"/>
    <n v="1219291"/>
    <n v="0"/>
    <m/>
    <d v="2023-06-13T00:00:00"/>
  </r>
  <r>
    <n v="900771349"/>
    <s v="CLINICA DESA SAS"/>
    <s v="HED"/>
    <n v="745"/>
    <s v="HED"/>
    <n v="745"/>
    <s v="HED_745"/>
    <s v="900771349_HED_745"/>
    <d v="2022-04-07T00:00:00"/>
    <n v="2342344"/>
    <n v="2342344"/>
    <s v="B)Factura sin saldo ERP"/>
    <x v="2"/>
    <m/>
    <m/>
    <m/>
    <m/>
    <s v="OK"/>
    <n v="2342344"/>
    <n v="0"/>
    <n v="0"/>
    <m/>
    <m/>
    <n v="0"/>
    <n v="2342344"/>
    <n v="0"/>
    <m/>
    <m/>
    <m/>
    <m/>
    <m/>
    <n v="221658516654334"/>
    <d v="2022-06-15T00:00:00"/>
    <m/>
    <n v="2"/>
    <m/>
    <s v="SI"/>
    <n v="1"/>
    <n v="20220730"/>
    <n v="20220712"/>
    <n v="2342344"/>
    <n v="0"/>
    <m/>
    <d v="2023-06-13T00:00:00"/>
  </r>
  <r>
    <n v="900771349"/>
    <s v="CLINICA DESA SAS"/>
    <s v="HED"/>
    <n v="749"/>
    <s v="HED"/>
    <n v="749"/>
    <s v="HED_749"/>
    <s v="900771349_HED_749"/>
    <d v="2022-04-07T00:00:00"/>
    <n v="4695304"/>
    <n v="4695304"/>
    <s v="B)Factura sin saldo ERP"/>
    <x v="2"/>
    <m/>
    <m/>
    <m/>
    <m/>
    <s v="OK"/>
    <n v="4695304"/>
    <n v="0"/>
    <n v="0"/>
    <m/>
    <m/>
    <n v="0"/>
    <n v="4695304"/>
    <n v="0"/>
    <m/>
    <m/>
    <m/>
    <m/>
    <m/>
    <n v="221998516627863"/>
    <d v="2023-03-21T00:00:00"/>
    <m/>
    <n v="2"/>
    <m/>
    <s v="SI"/>
    <n v="2"/>
    <n v="20230330"/>
    <n v="20230317"/>
    <n v="4695304"/>
    <n v="0"/>
    <m/>
    <d v="2023-06-13T00:00:00"/>
  </r>
  <r>
    <n v="900771349"/>
    <s v="CLINICA DESA SAS"/>
    <s v="HED"/>
    <n v="752"/>
    <s v="HED"/>
    <n v="752"/>
    <s v="HED_752"/>
    <s v="900771349_HED_752"/>
    <d v="2022-04-07T00:00:00"/>
    <n v="2044378"/>
    <n v="2044378"/>
    <s v="B)Factura sin saldo ERP"/>
    <x v="2"/>
    <m/>
    <m/>
    <m/>
    <m/>
    <s v="OK"/>
    <n v="2044378"/>
    <n v="0"/>
    <n v="0"/>
    <m/>
    <m/>
    <n v="0"/>
    <n v="2044378"/>
    <n v="0"/>
    <m/>
    <m/>
    <m/>
    <m/>
    <m/>
    <n v="222208516529036"/>
    <d v="2022-08-09T00:00:00"/>
    <m/>
    <n v="2"/>
    <m/>
    <s v="SI"/>
    <n v="1"/>
    <n v="20220830"/>
    <n v="20220817"/>
    <n v="2044378"/>
    <n v="0"/>
    <m/>
    <d v="2023-06-13T00:00:00"/>
  </r>
  <r>
    <n v="900771349"/>
    <s v="CLINICA DESA SAS"/>
    <s v="HED"/>
    <n v="755"/>
    <s v="HED"/>
    <n v="755"/>
    <s v="HED_755"/>
    <s v="900771349_HED_755"/>
    <d v="2022-04-08T00:00:00"/>
    <n v="3207898"/>
    <n v="3207898"/>
    <s v="B)Factura sin saldo ERP"/>
    <x v="2"/>
    <m/>
    <m/>
    <m/>
    <m/>
    <s v="OK"/>
    <n v="3207898"/>
    <n v="0"/>
    <n v="0"/>
    <m/>
    <m/>
    <n v="0"/>
    <n v="3207898"/>
    <n v="0"/>
    <m/>
    <m/>
    <m/>
    <m/>
    <m/>
    <n v="222208516557722"/>
    <d v="2023-01-18T00:00:00"/>
    <m/>
    <n v="2"/>
    <m/>
    <s v="SI"/>
    <n v="2"/>
    <n v="20221110"/>
    <n v="20221026"/>
    <n v="3207898"/>
    <n v="0"/>
    <m/>
    <d v="2023-06-13T00:00:00"/>
  </r>
  <r>
    <n v="900771349"/>
    <s v="CLINICA DESA SAS"/>
    <s v="HED"/>
    <n v="756"/>
    <s v="HED"/>
    <n v="756"/>
    <s v="HED_756"/>
    <s v="900771349_HED_756"/>
    <d v="2022-04-09T00:00:00"/>
    <n v="191230"/>
    <n v="191230"/>
    <s v="B)Factura sin saldo ERP"/>
    <x v="2"/>
    <m/>
    <m/>
    <m/>
    <m/>
    <s v="OK"/>
    <n v="191230"/>
    <n v="0"/>
    <n v="0"/>
    <m/>
    <m/>
    <n v="0"/>
    <n v="191230"/>
    <n v="0"/>
    <m/>
    <m/>
    <m/>
    <m/>
    <m/>
    <n v="221238516584855"/>
    <d v="2022-05-06T00:00:00"/>
    <m/>
    <n v="2"/>
    <m/>
    <s v="SI"/>
    <n v="1"/>
    <n v="20220530"/>
    <n v="20220516"/>
    <n v="191230"/>
    <n v="0"/>
    <m/>
    <d v="2023-06-13T00:00:00"/>
  </r>
  <r>
    <n v="900771349"/>
    <s v="CLINICA DESA SAS"/>
    <s v="HED"/>
    <n v="757"/>
    <s v="HED"/>
    <n v="757"/>
    <s v="HED_757"/>
    <s v="900771349_HED_757"/>
    <d v="2022-04-09T00:00:00"/>
    <n v="724426"/>
    <n v="724426"/>
    <s v="B)Factura sin saldo ERP"/>
    <x v="2"/>
    <m/>
    <m/>
    <m/>
    <m/>
    <s v="OK"/>
    <n v="724426"/>
    <n v="0"/>
    <n v="0"/>
    <m/>
    <m/>
    <n v="0"/>
    <n v="724426"/>
    <n v="0"/>
    <m/>
    <m/>
    <m/>
    <m/>
    <m/>
    <n v="221188516534669"/>
    <d v="2022-05-06T00:00:00"/>
    <m/>
    <n v="2"/>
    <m/>
    <s v="SI"/>
    <n v="1"/>
    <n v="20220530"/>
    <n v="20220516"/>
    <n v="724426"/>
    <n v="0"/>
    <m/>
    <d v="2023-06-13T00:00:00"/>
  </r>
  <r>
    <n v="900771349"/>
    <s v="CLINICA DESA SAS"/>
    <s v="HED"/>
    <n v="764"/>
    <s v="HED"/>
    <n v="764"/>
    <s v="HED_764"/>
    <s v="900771349_HED_764"/>
    <d v="2022-04-26T00:00:00"/>
    <n v="4227000"/>
    <n v="4227000"/>
    <s v="B)Factura sin saldo ERP"/>
    <x v="2"/>
    <m/>
    <m/>
    <m/>
    <m/>
    <s v="OK"/>
    <n v="4227000"/>
    <n v="0"/>
    <n v="0"/>
    <m/>
    <m/>
    <n v="0"/>
    <n v="4227000"/>
    <n v="0"/>
    <m/>
    <m/>
    <m/>
    <m/>
    <m/>
    <n v="220838516603014"/>
    <d v="2022-05-12T00:00:00"/>
    <m/>
    <n v="2"/>
    <m/>
    <s v="SI"/>
    <n v="1"/>
    <n v="20220530"/>
    <n v="20220517"/>
    <n v="4227000"/>
    <n v="0"/>
    <m/>
    <d v="2023-06-13T00:00:00"/>
  </r>
  <r>
    <n v="900771349"/>
    <s v="CLINICA DESA SAS"/>
    <s v="HED"/>
    <n v="765"/>
    <s v="HED"/>
    <n v="765"/>
    <s v="HED_765"/>
    <s v="900771349_HED_765"/>
    <d v="2022-04-26T00:00:00"/>
    <n v="2294739"/>
    <n v="2294739"/>
    <s v="B)Factura sin saldo ERP"/>
    <x v="2"/>
    <m/>
    <m/>
    <m/>
    <m/>
    <s v="OK"/>
    <n v="2294739"/>
    <n v="0"/>
    <n v="0"/>
    <m/>
    <m/>
    <n v="0"/>
    <n v="2294739"/>
    <n v="0"/>
    <m/>
    <m/>
    <m/>
    <m/>
    <m/>
    <n v="222208516549603"/>
    <d v="2022-08-09T00:00:00"/>
    <m/>
    <n v="2"/>
    <m/>
    <s v="SI"/>
    <n v="1"/>
    <n v="20220830"/>
    <n v="20220817"/>
    <n v="2294739"/>
    <n v="0"/>
    <m/>
    <d v="2023-06-13T00:00:00"/>
  </r>
  <r>
    <n v="900771349"/>
    <s v="CLINICA DESA SAS"/>
    <s v="HED"/>
    <n v="771"/>
    <s v="HED"/>
    <n v="771"/>
    <s v="HED_771"/>
    <s v="900771349_HED_771"/>
    <d v="2022-04-28T00:00:00"/>
    <n v="2500000"/>
    <n v="2500000"/>
    <s v="B)Factura sin saldo ERP"/>
    <x v="2"/>
    <m/>
    <m/>
    <m/>
    <m/>
    <s v="OK"/>
    <n v="2500000"/>
    <n v="0"/>
    <n v="0"/>
    <m/>
    <m/>
    <n v="0"/>
    <n v="2500000"/>
    <n v="0"/>
    <m/>
    <m/>
    <m/>
    <m/>
    <m/>
    <n v="222208516537106"/>
    <d v="2022-08-10T00:00:00"/>
    <m/>
    <n v="2"/>
    <m/>
    <s v="SI"/>
    <n v="1"/>
    <n v="20220830"/>
    <n v="20220827"/>
    <n v="2500000"/>
    <n v="0"/>
    <m/>
    <d v="2023-06-13T00:00:00"/>
  </r>
  <r>
    <n v="900771349"/>
    <s v="CLINICA DESA SAS"/>
    <s v="HED"/>
    <n v="772"/>
    <s v="HED"/>
    <n v="772"/>
    <s v="HED_772"/>
    <s v="900771349_HED_772"/>
    <d v="2022-04-28T00:00:00"/>
    <n v="2517176"/>
    <n v="2517176"/>
    <s v="B)Factura sin saldo ERP"/>
    <x v="2"/>
    <m/>
    <m/>
    <m/>
    <m/>
    <s v="OK"/>
    <n v="2517176"/>
    <n v="0"/>
    <n v="0"/>
    <m/>
    <m/>
    <n v="0"/>
    <n v="2517176"/>
    <n v="0"/>
    <m/>
    <m/>
    <m/>
    <m/>
    <m/>
    <n v="222208516558980"/>
    <d v="2023-01-18T00:00:00"/>
    <m/>
    <n v="2"/>
    <m/>
    <s v="SI"/>
    <n v="2"/>
    <n v="20221110"/>
    <n v="20221026"/>
    <n v="2517176"/>
    <n v="0"/>
    <m/>
    <d v="2023-06-13T00:00:00"/>
  </r>
  <r>
    <n v="900771349"/>
    <s v="CLINICA DESA SAS"/>
    <s v="HED"/>
    <n v="774"/>
    <s v="HED"/>
    <n v="774"/>
    <s v="HED_774"/>
    <s v="900771349_HED_774"/>
    <d v="2022-04-28T00:00:00"/>
    <n v="2500000"/>
    <n v="2500000"/>
    <s v="B)Factura sin saldo ERP"/>
    <x v="2"/>
    <m/>
    <m/>
    <m/>
    <m/>
    <s v="OK"/>
    <n v="2500000"/>
    <n v="0"/>
    <n v="0"/>
    <m/>
    <m/>
    <n v="0"/>
    <n v="2500000"/>
    <n v="0"/>
    <m/>
    <m/>
    <m/>
    <m/>
    <m/>
    <n v="222208516551912"/>
    <d v="2022-08-09T00:00:00"/>
    <m/>
    <n v="2"/>
    <m/>
    <s v="SI"/>
    <n v="1"/>
    <n v="20220830"/>
    <n v="20220817"/>
    <n v="2500000"/>
    <n v="0"/>
    <m/>
    <d v="2023-06-13T00:00:00"/>
  </r>
  <r>
    <n v="900771349"/>
    <s v="CLINICA DESA SAS"/>
    <s v="HED"/>
    <n v="775"/>
    <s v="HED"/>
    <n v="775"/>
    <s v="HED_775"/>
    <s v="900771349_HED_775"/>
    <d v="2022-04-28T00:00:00"/>
    <n v="3136116"/>
    <n v="3136116"/>
    <s v="B)Factura sin saldo ERP"/>
    <x v="2"/>
    <m/>
    <m/>
    <m/>
    <m/>
    <s v="OK"/>
    <n v="3136116"/>
    <n v="0"/>
    <n v="0"/>
    <m/>
    <m/>
    <n v="0"/>
    <n v="3136116"/>
    <n v="0"/>
    <m/>
    <m/>
    <m/>
    <m/>
    <m/>
    <n v="222208516548387"/>
    <d v="2022-08-09T00:00:00"/>
    <m/>
    <n v="2"/>
    <m/>
    <s v="SI"/>
    <n v="1"/>
    <n v="20220830"/>
    <n v="20220817"/>
    <n v="3136116"/>
    <n v="0"/>
    <m/>
    <d v="2023-06-13T00:00:00"/>
  </r>
  <r>
    <n v="900771349"/>
    <s v="CLINICA DESA SAS"/>
    <s v="HED"/>
    <n v="776"/>
    <s v="HED"/>
    <n v="776"/>
    <s v="HED_776"/>
    <s v="900771349_HED_776"/>
    <d v="2022-04-28T00:00:00"/>
    <n v="2724215"/>
    <n v="2724215"/>
    <s v="B)Factura sin saldo ERP"/>
    <x v="2"/>
    <m/>
    <m/>
    <m/>
    <m/>
    <s v="OK"/>
    <n v="2724215"/>
    <n v="0"/>
    <n v="0"/>
    <m/>
    <m/>
    <n v="0"/>
    <n v="2724215"/>
    <n v="0"/>
    <m/>
    <m/>
    <m/>
    <m/>
    <m/>
    <n v="222208516560435"/>
    <d v="2022-08-09T00:00:00"/>
    <m/>
    <n v="2"/>
    <m/>
    <s v="SI"/>
    <n v="1"/>
    <n v="20220830"/>
    <n v="20220817"/>
    <n v="2724215"/>
    <n v="0"/>
    <m/>
    <d v="2023-06-13T00:00:00"/>
  </r>
  <r>
    <n v="900771349"/>
    <s v="CLINICA DESA SAS"/>
    <s v="HED"/>
    <n v="777"/>
    <s v="HED"/>
    <n v="777"/>
    <s v="HED_777"/>
    <s v="900771349_HED_777"/>
    <d v="2022-04-28T00:00:00"/>
    <n v="3115908"/>
    <n v="3115908"/>
    <s v="B)Factura sin saldo ERP"/>
    <x v="2"/>
    <m/>
    <m/>
    <m/>
    <m/>
    <s v="OK"/>
    <n v="3115908"/>
    <n v="0"/>
    <n v="0"/>
    <m/>
    <m/>
    <n v="0"/>
    <n v="3115908"/>
    <n v="0"/>
    <m/>
    <m/>
    <m/>
    <m/>
    <m/>
    <n v="222208516547488"/>
    <d v="2022-08-10T00:00:00"/>
    <m/>
    <n v="2"/>
    <m/>
    <s v="SI"/>
    <n v="1"/>
    <n v="20220830"/>
    <n v="20220827"/>
    <n v="3115908"/>
    <n v="0"/>
    <m/>
    <d v="2023-06-13T00:00:00"/>
  </r>
  <r>
    <n v="900771349"/>
    <s v="CLINICA DESA SAS"/>
    <s v="HED"/>
    <n v="778"/>
    <s v="HED"/>
    <n v="778"/>
    <s v="HED_778"/>
    <s v="900771349_HED_778"/>
    <d v="2022-04-28T00:00:00"/>
    <n v="2500000"/>
    <n v="2500000"/>
    <s v="B)Factura sin saldo ERP"/>
    <x v="2"/>
    <m/>
    <m/>
    <m/>
    <m/>
    <s v="OK"/>
    <n v="2500000"/>
    <n v="0"/>
    <n v="0"/>
    <m/>
    <m/>
    <n v="0"/>
    <n v="2500000"/>
    <n v="0"/>
    <m/>
    <m/>
    <m/>
    <m/>
    <m/>
    <n v="222208516536287"/>
    <d v="2022-08-09T00:00:00"/>
    <m/>
    <n v="2"/>
    <m/>
    <s v="SI"/>
    <n v="1"/>
    <n v="20220830"/>
    <n v="20220817"/>
    <n v="2500000"/>
    <n v="0"/>
    <m/>
    <d v="2023-06-13T00:00:00"/>
  </r>
  <r>
    <n v="900771349"/>
    <s v="CLINICA DESA SAS"/>
    <s v="HED"/>
    <n v="779"/>
    <s v="HED"/>
    <n v="779"/>
    <s v="HED_779"/>
    <s v="900771349_HED_779"/>
    <d v="2022-04-28T00:00:00"/>
    <n v="2123603"/>
    <n v="2123603"/>
    <s v="B)Factura sin saldo ERP"/>
    <x v="2"/>
    <m/>
    <m/>
    <m/>
    <m/>
    <s v="OK"/>
    <n v="2123603"/>
    <n v="0"/>
    <n v="0"/>
    <m/>
    <m/>
    <n v="0"/>
    <n v="2123603"/>
    <n v="0"/>
    <m/>
    <m/>
    <m/>
    <m/>
    <m/>
    <n v="222208516559758"/>
    <d v="2022-08-09T00:00:00"/>
    <m/>
    <n v="2"/>
    <m/>
    <s v="SI"/>
    <n v="1"/>
    <n v="20220830"/>
    <n v="20220817"/>
    <n v="2123603"/>
    <n v="0"/>
    <m/>
    <d v="2023-06-13T00:00:00"/>
  </r>
  <r>
    <n v="900771349"/>
    <s v="CLINICA DESA SAS"/>
    <s v="HED"/>
    <n v="780"/>
    <s v="HED"/>
    <n v="780"/>
    <s v="HED_780"/>
    <s v="900771349_HED_780"/>
    <d v="2022-04-28T00:00:00"/>
    <n v="3771920"/>
    <n v="3771920"/>
    <s v="B)Factura sin saldo ERP"/>
    <x v="2"/>
    <m/>
    <m/>
    <m/>
    <m/>
    <s v="OK"/>
    <n v="3771920"/>
    <n v="0"/>
    <n v="0"/>
    <m/>
    <m/>
    <n v="0"/>
    <n v="3771920"/>
    <n v="0"/>
    <m/>
    <m/>
    <m/>
    <m/>
    <m/>
    <n v="222208516546090"/>
    <d v="2022-08-09T00:00:00"/>
    <m/>
    <n v="2"/>
    <m/>
    <s v="SI"/>
    <n v="1"/>
    <n v="20220830"/>
    <n v="20220817"/>
    <n v="3771920"/>
    <n v="0"/>
    <m/>
    <d v="2023-06-13T00:00:00"/>
  </r>
  <r>
    <n v="900771349"/>
    <s v="CLINICA DESA SAS"/>
    <s v="HED"/>
    <n v="781"/>
    <s v="HED"/>
    <n v="781"/>
    <s v="HED_781"/>
    <s v="900771349_HED_781"/>
    <d v="2022-04-28T00:00:00"/>
    <n v="4500000"/>
    <n v="4500000"/>
    <s v="B)Factura sin saldo ERP"/>
    <x v="2"/>
    <m/>
    <m/>
    <m/>
    <m/>
    <s v="OK"/>
    <n v="4500000"/>
    <n v="0"/>
    <n v="0"/>
    <m/>
    <m/>
    <n v="0"/>
    <n v="4500000"/>
    <n v="0"/>
    <m/>
    <m/>
    <m/>
    <m/>
    <m/>
    <n v="222208516535273"/>
    <d v="2023-01-18T00:00:00"/>
    <m/>
    <n v="2"/>
    <m/>
    <s v="SI"/>
    <n v="2"/>
    <n v="20221110"/>
    <n v="20221026"/>
    <n v="4500000"/>
    <n v="0"/>
    <m/>
    <d v="2023-06-13T00:00:00"/>
  </r>
  <r>
    <n v="900771349"/>
    <s v="CLINICA DESA SAS"/>
    <s v="HED"/>
    <n v="782"/>
    <s v="HED"/>
    <n v="782"/>
    <s v="HED_782"/>
    <s v="900771349_HED_782"/>
    <d v="2022-04-28T00:00:00"/>
    <n v="4500000"/>
    <n v="4500000"/>
    <s v="B)Factura sin saldo ERP"/>
    <x v="2"/>
    <m/>
    <m/>
    <m/>
    <m/>
    <s v="OK"/>
    <n v="4500000"/>
    <n v="0"/>
    <n v="0"/>
    <m/>
    <m/>
    <n v="0"/>
    <n v="4500000"/>
    <n v="0"/>
    <m/>
    <m/>
    <m/>
    <m/>
    <m/>
    <n v="222208516533317"/>
    <d v="2022-08-09T00:00:00"/>
    <m/>
    <n v="2"/>
    <m/>
    <s v="SI"/>
    <n v="1"/>
    <n v="20220830"/>
    <n v="20220818"/>
    <n v="4500000"/>
    <n v="0"/>
    <m/>
    <d v="2023-06-13T00:00:00"/>
  </r>
  <r>
    <n v="900771349"/>
    <s v="CLINICA DESA SAS"/>
    <s v="HED"/>
    <n v="783"/>
    <s v="HED"/>
    <n v="783"/>
    <s v="HED_783"/>
    <s v="900771349_HED_783"/>
    <d v="2022-04-28T00:00:00"/>
    <n v="4500000"/>
    <n v="4500000"/>
    <s v="B)Factura sin saldo ERP"/>
    <x v="2"/>
    <m/>
    <m/>
    <m/>
    <m/>
    <s v="OK"/>
    <n v="4500000"/>
    <n v="0"/>
    <n v="0"/>
    <m/>
    <m/>
    <n v="0"/>
    <n v="4500000"/>
    <n v="0"/>
    <m/>
    <m/>
    <m/>
    <m/>
    <m/>
    <n v="222208516531270"/>
    <d v="2022-08-09T00:00:00"/>
    <m/>
    <n v="2"/>
    <m/>
    <s v="SI"/>
    <n v="1"/>
    <n v="20220830"/>
    <n v="20220818"/>
    <n v="4500000"/>
    <n v="0"/>
    <m/>
    <d v="2023-06-13T00:00:00"/>
  </r>
  <r>
    <n v="900771349"/>
    <s v="CLINICA DESA SAS"/>
    <s v="HED"/>
    <n v="790"/>
    <s v="HED"/>
    <n v="790"/>
    <s v="HED_790"/>
    <s v="900771349_HED_790"/>
    <d v="2022-05-05T00:00:00"/>
    <n v="1852647"/>
    <n v="1852647"/>
    <s v="B)Factura sin saldo ERP"/>
    <x v="2"/>
    <m/>
    <m/>
    <m/>
    <m/>
    <s v="OK"/>
    <n v="1852647"/>
    <n v="0"/>
    <n v="0"/>
    <m/>
    <m/>
    <n v="0"/>
    <n v="1852647"/>
    <n v="0"/>
    <m/>
    <m/>
    <m/>
    <m/>
    <m/>
    <n v="221948516551661"/>
    <d v="2023-01-18T00:00:00"/>
    <m/>
    <n v="2"/>
    <m/>
    <s v="SI"/>
    <n v="2"/>
    <n v="20230130"/>
    <n v="20230118"/>
    <n v="1852647"/>
    <n v="0"/>
    <m/>
    <d v="2023-06-13T00:00:00"/>
  </r>
  <r>
    <n v="900771349"/>
    <s v="CLINICA DESA SAS"/>
    <s v="HED"/>
    <n v="791"/>
    <s v="HED"/>
    <n v="791"/>
    <s v="HED_791"/>
    <s v="900771349_HED_791"/>
    <d v="2022-05-05T00:00:00"/>
    <n v="2295371"/>
    <n v="2295371"/>
    <s v="B)Factura sin saldo ERP"/>
    <x v="2"/>
    <m/>
    <m/>
    <m/>
    <m/>
    <s v="OK"/>
    <n v="2295371"/>
    <n v="0"/>
    <n v="0"/>
    <m/>
    <m/>
    <n v="0"/>
    <n v="2295371"/>
    <n v="0"/>
    <m/>
    <m/>
    <m/>
    <m/>
    <m/>
    <n v="222208516554242"/>
    <d v="2022-08-09T00:00:00"/>
    <m/>
    <n v="2"/>
    <m/>
    <s v="SI"/>
    <n v="1"/>
    <n v="20220830"/>
    <n v="20220827"/>
    <n v="2295371"/>
    <n v="0"/>
    <m/>
    <d v="2023-06-13T00:00:00"/>
  </r>
  <r>
    <n v="900771349"/>
    <s v="CLINICA DESA SAS"/>
    <s v="HED"/>
    <n v="792"/>
    <s v="HED"/>
    <n v="792"/>
    <s v="HED_792"/>
    <s v="900771349_HED_792"/>
    <d v="2022-05-05T00:00:00"/>
    <n v="3500000"/>
    <n v="3500000"/>
    <s v="B)Factura sin saldo ERP"/>
    <x v="2"/>
    <m/>
    <m/>
    <m/>
    <m/>
    <s v="OK"/>
    <n v="3500000"/>
    <n v="0"/>
    <n v="0"/>
    <m/>
    <m/>
    <n v="0"/>
    <n v="3500000"/>
    <n v="0"/>
    <m/>
    <m/>
    <m/>
    <m/>
    <m/>
    <n v="223078516559748"/>
    <d v="2023-03-21T00:00:00"/>
    <m/>
    <n v="2"/>
    <m/>
    <s v="SI"/>
    <n v="2"/>
    <n v="20230330"/>
    <n v="20230317"/>
    <n v="3500000"/>
    <n v="0"/>
    <m/>
    <d v="2023-06-13T00:00:00"/>
  </r>
  <r>
    <n v="900771349"/>
    <s v="CLINICA DESA SAS"/>
    <s v="HED"/>
    <n v="793"/>
    <s v="HED"/>
    <n v="793"/>
    <s v="HED_793"/>
    <s v="900771349_HED_793"/>
    <d v="2022-05-05T00:00:00"/>
    <n v="2346936"/>
    <n v="2346936"/>
    <s v="B)Factura sin saldo ERP"/>
    <x v="2"/>
    <m/>
    <m/>
    <m/>
    <m/>
    <s v="OK"/>
    <n v="2346936"/>
    <n v="0"/>
    <n v="0"/>
    <m/>
    <m/>
    <n v="0"/>
    <n v="2346936"/>
    <n v="0"/>
    <m/>
    <m/>
    <m/>
    <m/>
    <m/>
    <n v="222208516541296"/>
    <d v="2022-08-09T00:00:00"/>
    <m/>
    <n v="2"/>
    <m/>
    <s v="SI"/>
    <n v="1"/>
    <n v="20220830"/>
    <n v="20220818"/>
    <n v="2346936"/>
    <n v="0"/>
    <m/>
    <d v="2023-06-13T00:00:00"/>
  </r>
  <r>
    <n v="900771349"/>
    <s v="CLINICA DESA SAS"/>
    <s v="HED"/>
    <n v="795"/>
    <s v="HED"/>
    <n v="795"/>
    <s v="HED_795"/>
    <s v="900771349_HED_795"/>
    <d v="2022-05-06T00:00:00"/>
    <n v="22087862"/>
    <n v="22087862"/>
    <s v="B)Factura sin saldo ERP"/>
    <x v="2"/>
    <m/>
    <m/>
    <m/>
    <m/>
    <s v="OK"/>
    <n v="22087862"/>
    <n v="0"/>
    <n v="0"/>
    <m/>
    <m/>
    <n v="0"/>
    <n v="22087862"/>
    <n v="0"/>
    <m/>
    <m/>
    <m/>
    <m/>
    <m/>
    <n v="222208516552069"/>
    <d v="2023-01-18T00:00:00"/>
    <m/>
    <n v="2"/>
    <m/>
    <s v="SI"/>
    <n v="2"/>
    <n v="20230130"/>
    <n v="20230118"/>
    <n v="22087862"/>
    <n v="0"/>
    <m/>
    <d v="2023-06-13T00:00:00"/>
  </r>
  <r>
    <n v="900771349"/>
    <s v="CLINICA DESA SAS"/>
    <s v="HED"/>
    <n v="799"/>
    <s v="HED"/>
    <n v="799"/>
    <s v="HED_799"/>
    <s v="900771349_HED_799"/>
    <d v="2022-05-13T00:00:00"/>
    <n v="2500000"/>
    <n v="2500000"/>
    <s v="B)Factura sin saldo ERP"/>
    <x v="2"/>
    <m/>
    <m/>
    <m/>
    <m/>
    <s v="OK"/>
    <n v="2500000"/>
    <n v="0"/>
    <n v="0"/>
    <m/>
    <m/>
    <n v="0"/>
    <n v="2500000"/>
    <n v="0"/>
    <m/>
    <m/>
    <m/>
    <m/>
    <m/>
    <n v="222208516564787"/>
    <d v="2022-08-09T00:00:00"/>
    <m/>
    <n v="2"/>
    <m/>
    <s v="SI"/>
    <n v="1"/>
    <n v="20220830"/>
    <n v="20220818"/>
    <n v="2500000"/>
    <n v="0"/>
    <m/>
    <d v="2023-06-13T00:00:00"/>
  </r>
  <r>
    <n v="900771349"/>
    <s v="CLINICA DESA SAS"/>
    <s v="HED"/>
    <n v="800"/>
    <s v="HED"/>
    <n v="800"/>
    <s v="HED_800"/>
    <s v="900771349_HED_800"/>
    <d v="2022-05-13T00:00:00"/>
    <n v="2367241"/>
    <n v="2367241"/>
    <s v="B)Factura sin saldo ERP"/>
    <x v="2"/>
    <m/>
    <m/>
    <m/>
    <m/>
    <s v="OK"/>
    <n v="2367241"/>
    <n v="0"/>
    <n v="0"/>
    <m/>
    <m/>
    <n v="0"/>
    <n v="2367241"/>
    <n v="0"/>
    <m/>
    <m/>
    <m/>
    <m/>
    <m/>
    <n v="222208516563783"/>
    <d v="2022-08-09T00:00:00"/>
    <m/>
    <n v="2"/>
    <m/>
    <s v="SI"/>
    <n v="1"/>
    <n v="20220830"/>
    <n v="20220818"/>
    <n v="2367241"/>
    <n v="0"/>
    <m/>
    <d v="2023-06-13T00:00:00"/>
  </r>
  <r>
    <n v="900771349"/>
    <s v="CLINICA DESA SAS"/>
    <s v="HED"/>
    <n v="801"/>
    <s v="HED"/>
    <n v="801"/>
    <s v="HED_801"/>
    <s v="900771349_HED_801"/>
    <d v="2022-05-13T00:00:00"/>
    <n v="2293279"/>
    <n v="2293279"/>
    <s v="B)Factura sin saldo ERP"/>
    <x v="2"/>
    <m/>
    <m/>
    <m/>
    <m/>
    <s v="OK"/>
    <n v="2293279"/>
    <n v="0"/>
    <n v="0"/>
    <m/>
    <m/>
    <n v="0"/>
    <n v="2293279"/>
    <n v="0"/>
    <m/>
    <m/>
    <m/>
    <m/>
    <m/>
    <n v="222208516563070"/>
    <d v="2022-08-09T00:00:00"/>
    <m/>
    <n v="2"/>
    <m/>
    <s v="SI"/>
    <n v="1"/>
    <n v="20220830"/>
    <n v="20220818"/>
    <n v="2293279"/>
    <n v="0"/>
    <m/>
    <d v="2023-06-13T00:00:00"/>
  </r>
  <r>
    <n v="900771349"/>
    <s v="CLINICA DESA SAS"/>
    <s v="HED"/>
    <n v="802"/>
    <s v="HED"/>
    <n v="802"/>
    <s v="HED_802"/>
    <s v="900771349_HED_802"/>
    <d v="2022-05-13T00:00:00"/>
    <n v="2500000"/>
    <n v="2500000"/>
    <s v="B)Factura sin saldo ERP"/>
    <x v="2"/>
    <m/>
    <m/>
    <m/>
    <m/>
    <s v="OK"/>
    <n v="2500000"/>
    <n v="0"/>
    <n v="0"/>
    <m/>
    <m/>
    <n v="0"/>
    <n v="2500000"/>
    <n v="0"/>
    <m/>
    <m/>
    <m/>
    <m/>
    <m/>
    <n v="222208516555368"/>
    <d v="2022-08-09T00:00:00"/>
    <m/>
    <n v="2"/>
    <m/>
    <s v="SI"/>
    <n v="1"/>
    <n v="20220830"/>
    <n v="20220818"/>
    <n v="2500000"/>
    <n v="0"/>
    <m/>
    <d v="2023-06-13T00:00:00"/>
  </r>
  <r>
    <n v="900771349"/>
    <s v="CLINICA DESA SAS"/>
    <s v="HED"/>
    <n v="803"/>
    <s v="HED"/>
    <n v="803"/>
    <s v="HED_803"/>
    <s v="900771349_HED_803"/>
    <d v="2022-05-14T00:00:00"/>
    <n v="6372764"/>
    <n v="6372764"/>
    <s v="B)Factura sin saldo ERP"/>
    <x v="2"/>
    <m/>
    <m/>
    <m/>
    <m/>
    <s v="OK"/>
    <n v="6372764"/>
    <n v="0"/>
    <n v="0"/>
    <m/>
    <m/>
    <n v="0"/>
    <n v="6372764"/>
    <n v="0"/>
    <m/>
    <m/>
    <m/>
    <m/>
    <m/>
    <n v="222208516561300"/>
    <d v="2022-08-09T00:00:00"/>
    <m/>
    <n v="2"/>
    <m/>
    <s v="SI"/>
    <n v="1"/>
    <n v="20220830"/>
    <n v="20220818"/>
    <n v="6372764"/>
    <n v="0"/>
    <m/>
    <d v="2023-06-13T00:00:00"/>
  </r>
  <r>
    <n v="900771349"/>
    <s v="CLINICA DESA SAS"/>
    <s v="HED"/>
    <n v="808"/>
    <s v="HED"/>
    <n v="808"/>
    <s v="HED_808"/>
    <s v="900771349_HED_808"/>
    <d v="2022-05-18T00:00:00"/>
    <n v="1150315"/>
    <n v="1150315"/>
    <s v="B)Factura sin saldo ERP"/>
    <x v="2"/>
    <m/>
    <m/>
    <m/>
    <m/>
    <s v="OK"/>
    <n v="1150315"/>
    <n v="0"/>
    <n v="0"/>
    <m/>
    <m/>
    <n v="0"/>
    <n v="1150315"/>
    <n v="0"/>
    <m/>
    <m/>
    <m/>
    <m/>
    <m/>
    <n v="221308523645427"/>
    <d v="2022-06-06T00:00:00"/>
    <m/>
    <n v="2"/>
    <m/>
    <s v="SI"/>
    <n v="1"/>
    <n v="20220630"/>
    <n v="20220603"/>
    <n v="1150315"/>
    <n v="0"/>
    <m/>
    <d v="2023-06-13T00:00:00"/>
  </r>
  <r>
    <n v="900771349"/>
    <s v="CLINICA DESA SAS"/>
    <s v="HED"/>
    <n v="810"/>
    <s v="HED"/>
    <n v="810"/>
    <s v="HED_810"/>
    <s v="900771349_HED_810"/>
    <d v="2022-05-19T00:00:00"/>
    <n v="4500000"/>
    <n v="4500000"/>
    <s v="B)Factura sin saldo ERP"/>
    <x v="2"/>
    <m/>
    <m/>
    <m/>
    <m/>
    <s v="OK"/>
    <n v="4500000"/>
    <n v="0"/>
    <n v="0"/>
    <m/>
    <m/>
    <n v="0"/>
    <n v="4500000"/>
    <n v="0"/>
    <m/>
    <m/>
    <m/>
    <m/>
    <m/>
    <n v="222388516498862"/>
    <d v="2022-09-03T00:00:00"/>
    <m/>
    <n v="2"/>
    <m/>
    <s v="SI"/>
    <n v="1"/>
    <n v="20220930"/>
    <n v="20220912"/>
    <n v="4500000"/>
    <n v="0"/>
    <m/>
    <d v="2023-06-13T00:00:00"/>
  </r>
  <r>
    <n v="900771349"/>
    <s v="CLINICA DESA SAS"/>
    <s v="HED"/>
    <n v="844"/>
    <s v="HED"/>
    <n v="844"/>
    <s v="HED_844"/>
    <s v="900771349_HED_844"/>
    <d v="2022-07-07T00:00:00"/>
    <n v="5531418"/>
    <n v="5531418"/>
    <s v="B)Factura sin saldo ERP"/>
    <x v="2"/>
    <m/>
    <m/>
    <m/>
    <m/>
    <s v="OK"/>
    <n v="5531418"/>
    <n v="0"/>
    <n v="0"/>
    <m/>
    <m/>
    <n v="0"/>
    <n v="5531418"/>
    <n v="0"/>
    <m/>
    <m/>
    <m/>
    <m/>
    <m/>
    <n v="222388516539535"/>
    <d v="2022-07-07T00:00:00"/>
    <m/>
    <n v="2"/>
    <m/>
    <s v="SI"/>
    <n v="2"/>
    <n v="20230331"/>
    <n v="20230316"/>
    <n v="5531418"/>
    <n v="0"/>
    <m/>
    <d v="2023-06-13T00:00:00"/>
  </r>
  <r>
    <n v="900771349"/>
    <s v="CLINICA DESA SAS"/>
    <s v="HED"/>
    <n v="845"/>
    <s v="HED"/>
    <n v="845"/>
    <s v="HED_845"/>
    <s v="900771349_HED_845"/>
    <d v="2022-07-07T00:00:00"/>
    <n v="1711083"/>
    <n v="1711083"/>
    <s v="B)Factura sin saldo ERP"/>
    <x v="2"/>
    <m/>
    <m/>
    <m/>
    <m/>
    <s v="OK"/>
    <n v="1711083"/>
    <n v="0"/>
    <n v="0"/>
    <m/>
    <m/>
    <n v="0"/>
    <n v="1711083"/>
    <n v="0"/>
    <m/>
    <m/>
    <m/>
    <m/>
    <m/>
    <n v="222588516388529"/>
    <d v="2022-09-29T00:00:00"/>
    <m/>
    <n v="2"/>
    <m/>
    <s v="SI"/>
    <n v="1"/>
    <n v="20220930"/>
    <n v="20220919"/>
    <n v="1711083"/>
    <n v="0"/>
    <m/>
    <d v="2023-06-13T00:00:00"/>
  </r>
  <r>
    <n v="900771349"/>
    <s v="CLINICA DESA SAS"/>
    <s v="HED"/>
    <n v="846"/>
    <s v="HED"/>
    <n v="846"/>
    <s v="HED_846"/>
    <s v="900771349_HED_846"/>
    <d v="2022-07-07T00:00:00"/>
    <n v="2500000"/>
    <n v="2500000"/>
    <s v="B)Factura sin saldo ERP"/>
    <x v="2"/>
    <m/>
    <m/>
    <m/>
    <m/>
    <s v="OK"/>
    <n v="2500000"/>
    <n v="0"/>
    <n v="0"/>
    <m/>
    <m/>
    <n v="0"/>
    <n v="2500000"/>
    <n v="0"/>
    <m/>
    <m/>
    <m/>
    <m/>
    <m/>
    <n v="222388516508725"/>
    <d v="2022-09-03T00:00:00"/>
    <m/>
    <n v="2"/>
    <m/>
    <s v="SI"/>
    <n v="1"/>
    <n v="20220930"/>
    <n v="20220912"/>
    <n v="2500000"/>
    <n v="0"/>
    <m/>
    <d v="2023-06-13T00:00:00"/>
  </r>
  <r>
    <n v="900771349"/>
    <s v="CLINICA DESA SAS"/>
    <s v="HED"/>
    <n v="847"/>
    <s v="HED"/>
    <n v="847"/>
    <s v="HED_847"/>
    <s v="900771349_HED_847"/>
    <d v="2022-07-07T00:00:00"/>
    <n v="2500000"/>
    <n v="2500000"/>
    <s v="B)Factura sin saldo ERP"/>
    <x v="2"/>
    <m/>
    <m/>
    <m/>
    <m/>
    <s v="OK"/>
    <n v="2500000"/>
    <n v="0"/>
    <n v="0"/>
    <m/>
    <m/>
    <n v="0"/>
    <n v="2500000"/>
    <n v="0"/>
    <m/>
    <m/>
    <m/>
    <m/>
    <m/>
    <n v="222588516389610"/>
    <d v="2022-09-29T00:00:00"/>
    <m/>
    <n v="2"/>
    <m/>
    <s v="SI"/>
    <n v="1"/>
    <n v="20220930"/>
    <n v="20220919"/>
    <n v="2500000"/>
    <n v="0"/>
    <m/>
    <d v="2023-06-13T00:00:00"/>
  </r>
  <r>
    <n v="900771349"/>
    <s v="CLINICA DESA SAS"/>
    <s v="HED"/>
    <n v="848"/>
    <s v="HED"/>
    <n v="848"/>
    <s v="HED_848"/>
    <s v="900771349_HED_848"/>
    <d v="2022-07-08T00:00:00"/>
    <n v="1979862"/>
    <n v="1979862"/>
    <s v="B)Factura sin saldo ERP"/>
    <x v="2"/>
    <m/>
    <m/>
    <m/>
    <m/>
    <s v="OK"/>
    <n v="1979862"/>
    <n v="0"/>
    <n v="0"/>
    <m/>
    <m/>
    <n v="0"/>
    <n v="1979862"/>
    <n v="0"/>
    <m/>
    <m/>
    <m/>
    <m/>
    <m/>
    <n v="222388516512423"/>
    <d v="2022-09-03T00:00:00"/>
    <m/>
    <n v="2"/>
    <m/>
    <s v="SI"/>
    <n v="1"/>
    <n v="20220930"/>
    <n v="20220912"/>
    <n v="1979862"/>
    <n v="0"/>
    <m/>
    <d v="2023-06-13T00:00:00"/>
  </r>
  <r>
    <n v="900771349"/>
    <s v="CLINICA DESA SAS"/>
    <s v="HED"/>
    <n v="849"/>
    <s v="HED"/>
    <n v="849"/>
    <s v="HED_849"/>
    <s v="900771349_HED_849"/>
    <d v="2022-07-08T00:00:00"/>
    <n v="1484034"/>
    <n v="1484034"/>
    <s v="B)Factura sin saldo ERP"/>
    <x v="2"/>
    <m/>
    <m/>
    <m/>
    <m/>
    <s v="OK"/>
    <n v="1484034"/>
    <n v="0"/>
    <n v="0"/>
    <m/>
    <m/>
    <n v="0"/>
    <n v="1484034"/>
    <n v="0"/>
    <m/>
    <m/>
    <m/>
    <m/>
    <m/>
    <n v="221108516563712"/>
    <d v="2022-08-08T00:00:00"/>
    <m/>
    <n v="2"/>
    <m/>
    <s v="SI"/>
    <n v="1"/>
    <n v="20220830"/>
    <n v="20220817"/>
    <n v="1484034"/>
    <n v="0"/>
    <m/>
    <d v="2023-06-13T00:00:00"/>
  </r>
  <r>
    <n v="900771349"/>
    <s v="CLINICA DESA SAS"/>
    <s v="HED"/>
    <n v="850"/>
    <s v="HED"/>
    <n v="850"/>
    <s v="HED_850"/>
    <s v="900771349_HED_850"/>
    <d v="2022-07-08T00:00:00"/>
    <n v="2290367"/>
    <n v="2290367"/>
    <s v="B)Factura sin saldo ERP"/>
    <x v="2"/>
    <m/>
    <m/>
    <m/>
    <m/>
    <s v="OK"/>
    <n v="2290367"/>
    <n v="0"/>
    <n v="0"/>
    <m/>
    <m/>
    <n v="0"/>
    <n v="2290367"/>
    <n v="0"/>
    <m/>
    <m/>
    <m/>
    <m/>
    <m/>
    <n v="222388516505211"/>
    <d v="2022-09-03T00:00:00"/>
    <m/>
    <n v="2"/>
    <m/>
    <s v="SI"/>
    <n v="1"/>
    <n v="20220930"/>
    <n v="20220912"/>
    <n v="2290367"/>
    <n v="0"/>
    <m/>
    <d v="2023-06-13T00:00:00"/>
  </r>
  <r>
    <n v="900771349"/>
    <s v="CLINICA DESA SAS"/>
    <s v="HED"/>
    <n v="851"/>
    <s v="HED"/>
    <n v="851"/>
    <s v="HED_851"/>
    <s v="900771349_HED_851"/>
    <d v="2022-07-08T00:00:00"/>
    <n v="2306748"/>
    <n v="2306748"/>
    <s v="B)Factura sin saldo ERP"/>
    <x v="2"/>
    <m/>
    <m/>
    <m/>
    <m/>
    <s v="OK"/>
    <n v="2306748"/>
    <n v="0"/>
    <n v="0"/>
    <m/>
    <m/>
    <n v="0"/>
    <n v="2306748"/>
    <n v="0"/>
    <m/>
    <m/>
    <m/>
    <m/>
    <m/>
    <n v="222388516506671"/>
    <d v="2022-09-03T00:00:00"/>
    <m/>
    <n v="2"/>
    <m/>
    <s v="SI"/>
    <n v="1"/>
    <n v="20220930"/>
    <n v="20220912"/>
    <n v="2306748"/>
    <n v="0"/>
    <m/>
    <d v="2023-06-13T00:00:00"/>
  </r>
  <r>
    <n v="900771349"/>
    <s v="CLINICA DESA SAS"/>
    <s v="HED"/>
    <n v="852"/>
    <s v="HED"/>
    <n v="852"/>
    <s v="HED_852"/>
    <s v="900771349_HED_852"/>
    <d v="2022-07-08T00:00:00"/>
    <n v="2289884"/>
    <n v="2289884"/>
    <s v="B)Factura sin saldo ERP"/>
    <x v="2"/>
    <m/>
    <m/>
    <m/>
    <m/>
    <s v="OK"/>
    <n v="2289884"/>
    <n v="0"/>
    <n v="0"/>
    <m/>
    <m/>
    <n v="0"/>
    <n v="2289884"/>
    <n v="0"/>
    <m/>
    <m/>
    <m/>
    <m/>
    <m/>
    <n v="222388516508046"/>
    <d v="2022-09-03T00:00:00"/>
    <m/>
    <n v="2"/>
    <m/>
    <s v="SI"/>
    <n v="1"/>
    <n v="20220930"/>
    <n v="20220912"/>
    <n v="2289884"/>
    <n v="0"/>
    <m/>
    <d v="2023-06-13T00:00:00"/>
  </r>
  <r>
    <n v="900771349"/>
    <s v="CLINICA DESA SAS"/>
    <s v="HED"/>
    <n v="853"/>
    <s v="HED"/>
    <n v="853"/>
    <s v="HED_853"/>
    <s v="900771349_HED_853"/>
    <d v="2022-07-08T00:00:00"/>
    <n v="2556742"/>
    <n v="2556742"/>
    <s v="B)Factura sin saldo ERP"/>
    <x v="2"/>
    <m/>
    <m/>
    <m/>
    <m/>
    <s v="OK"/>
    <n v="2556742"/>
    <n v="0"/>
    <n v="0"/>
    <m/>
    <m/>
    <n v="0"/>
    <n v="2556742"/>
    <n v="0"/>
    <m/>
    <m/>
    <m/>
    <m/>
    <m/>
    <n v="222588516405060"/>
    <d v="2022-09-29T00:00:00"/>
    <m/>
    <n v="2"/>
    <m/>
    <s v="SI"/>
    <n v="1"/>
    <n v="20220930"/>
    <n v="20220919"/>
    <n v="2556742"/>
    <n v="0"/>
    <m/>
    <d v="2023-06-13T00:00:00"/>
  </r>
  <r>
    <n v="900771349"/>
    <s v="CLINICA DESA SAS"/>
    <s v="HED"/>
    <n v="864"/>
    <s v="HED"/>
    <n v="864"/>
    <s v="HED_864"/>
    <s v="900771349_HED_864"/>
    <d v="2022-07-23T00:00:00"/>
    <n v="5000000"/>
    <n v="5000000"/>
    <s v="B)Factura sin saldo ERP"/>
    <x v="2"/>
    <m/>
    <m/>
    <m/>
    <m/>
    <s v="OK"/>
    <n v="5000000"/>
    <n v="0"/>
    <n v="0"/>
    <m/>
    <m/>
    <n v="0"/>
    <n v="5000000"/>
    <n v="0"/>
    <m/>
    <m/>
    <m/>
    <m/>
    <m/>
    <n v="222588516390524"/>
    <d v="2022-09-29T00:00:00"/>
    <m/>
    <n v="2"/>
    <m/>
    <s v="SI"/>
    <n v="1"/>
    <n v="20220930"/>
    <n v="20220919"/>
    <n v="5000000"/>
    <n v="0"/>
    <m/>
    <d v="2023-06-13T00:00:00"/>
  </r>
  <r>
    <n v="900771349"/>
    <s v="CLINICA DESA SAS"/>
    <s v="HED"/>
    <n v="866"/>
    <s v="HED"/>
    <n v="866"/>
    <s v="HED_866"/>
    <s v="900771349_HED_866"/>
    <d v="2022-07-27T00:00:00"/>
    <n v="4122998"/>
    <n v="4122998"/>
    <s v="B)Factura sin saldo ERP"/>
    <x v="2"/>
    <m/>
    <m/>
    <m/>
    <m/>
    <s v="OK"/>
    <n v="4122998"/>
    <n v="0"/>
    <n v="0"/>
    <m/>
    <m/>
    <n v="0"/>
    <n v="4122998"/>
    <n v="0"/>
    <m/>
    <m/>
    <m/>
    <m/>
    <m/>
    <n v="222388516509612"/>
    <d v="2022-09-03T00:00:00"/>
    <m/>
    <n v="2"/>
    <m/>
    <s v="SI"/>
    <n v="1"/>
    <n v="20220930"/>
    <n v="20220912"/>
    <n v="4122998"/>
    <n v="0"/>
    <m/>
    <d v="2023-06-13T00:00:00"/>
  </r>
  <r>
    <n v="900771349"/>
    <s v="CLINICA DESA SAS"/>
    <s v="HED"/>
    <n v="868"/>
    <s v="HED"/>
    <n v="868"/>
    <s v="HED_868"/>
    <s v="900771349_HED_868"/>
    <d v="2022-07-27T00:00:00"/>
    <n v="3193398"/>
    <n v="3193398"/>
    <s v="B)Factura sin saldo ERP"/>
    <x v="2"/>
    <m/>
    <m/>
    <m/>
    <m/>
    <s v="OK"/>
    <n v="3193398"/>
    <n v="0"/>
    <n v="0"/>
    <m/>
    <m/>
    <n v="0"/>
    <n v="3193398"/>
    <n v="0"/>
    <m/>
    <m/>
    <m/>
    <m/>
    <m/>
    <n v="222588516391340"/>
    <d v="2022-09-29T00:00:00"/>
    <m/>
    <n v="2"/>
    <m/>
    <s v="SI"/>
    <n v="1"/>
    <n v="20220930"/>
    <n v="20220919"/>
    <n v="3193398"/>
    <n v="0"/>
    <m/>
    <d v="2023-06-13T00:00:00"/>
  </r>
  <r>
    <n v="900771349"/>
    <s v="CLINICA DESA SAS"/>
    <s v="HED"/>
    <n v="869"/>
    <s v="HED"/>
    <n v="869"/>
    <s v="HED_869"/>
    <s v="900771349_HED_869"/>
    <d v="2022-07-27T00:00:00"/>
    <n v="2337038"/>
    <n v="2337038"/>
    <s v="B)Factura sin saldo ERP"/>
    <x v="2"/>
    <m/>
    <m/>
    <m/>
    <m/>
    <s v="OK"/>
    <n v="2337038"/>
    <n v="0"/>
    <n v="0"/>
    <m/>
    <m/>
    <n v="0"/>
    <n v="2337038"/>
    <n v="0"/>
    <m/>
    <m/>
    <m/>
    <m/>
    <m/>
    <n v="221098516394558"/>
    <d v="2022-08-08T00:00:00"/>
    <m/>
    <n v="2"/>
    <m/>
    <s v="SI"/>
    <n v="1"/>
    <n v="20220830"/>
    <n v="20220817"/>
    <n v="2337038"/>
    <n v="0"/>
    <m/>
    <d v="2023-06-13T00:00:00"/>
  </r>
  <r>
    <n v="900771349"/>
    <s v="CLINICA DESA SAS"/>
    <s v="HED"/>
    <n v="870"/>
    <s v="HED"/>
    <n v="870"/>
    <s v="HED_870"/>
    <s v="900771349_HED_870"/>
    <d v="2022-07-27T00:00:00"/>
    <n v="2953414"/>
    <n v="2953414"/>
    <s v="B)Factura sin saldo ERP"/>
    <x v="2"/>
    <m/>
    <m/>
    <m/>
    <m/>
    <s v="OK"/>
    <n v="2953414"/>
    <n v="0"/>
    <n v="0"/>
    <m/>
    <m/>
    <n v="0"/>
    <n v="2953414"/>
    <n v="0"/>
    <m/>
    <m/>
    <m/>
    <m/>
    <m/>
    <n v="222588516392528"/>
    <d v="2022-09-29T00:00:00"/>
    <m/>
    <n v="2"/>
    <m/>
    <s v="SI"/>
    <n v="1"/>
    <n v="20220930"/>
    <n v="20220919"/>
    <n v="2953414"/>
    <n v="0"/>
    <m/>
    <d v="2023-06-13T00:00:00"/>
  </r>
  <r>
    <n v="900771349"/>
    <s v="CLINICA DESA SAS"/>
    <s v="HED"/>
    <n v="871"/>
    <s v="HED"/>
    <n v="871"/>
    <s v="HED_871"/>
    <s v="900771349_HED_871"/>
    <d v="2022-07-27T00:00:00"/>
    <n v="2500000"/>
    <n v="2500000"/>
    <s v="B)Factura sin saldo ERP"/>
    <x v="2"/>
    <m/>
    <m/>
    <m/>
    <m/>
    <s v="OK"/>
    <n v="2500000"/>
    <n v="0"/>
    <n v="0"/>
    <m/>
    <m/>
    <n v="0"/>
    <n v="2500000"/>
    <n v="0"/>
    <m/>
    <m/>
    <m/>
    <m/>
    <m/>
    <n v="222588516393620"/>
    <d v="2022-09-29T00:00:00"/>
    <m/>
    <n v="2"/>
    <m/>
    <s v="SI"/>
    <n v="1"/>
    <n v="20220930"/>
    <n v="20220919"/>
    <n v="2500000"/>
    <n v="0"/>
    <m/>
    <d v="2023-06-13T00:00:00"/>
  </r>
  <r>
    <n v="900771349"/>
    <s v="CLINICA DESA SAS"/>
    <s v="HED"/>
    <n v="872"/>
    <s v="HED"/>
    <n v="872"/>
    <s v="HED_872"/>
    <s v="900771349_HED_872"/>
    <d v="2022-07-27T00:00:00"/>
    <n v="2500000"/>
    <n v="2500000"/>
    <s v="B)Factura sin saldo ERP"/>
    <x v="2"/>
    <m/>
    <m/>
    <m/>
    <m/>
    <s v="OK"/>
    <n v="2500000"/>
    <n v="0"/>
    <n v="0"/>
    <m/>
    <m/>
    <n v="0"/>
    <n v="2500000"/>
    <n v="0"/>
    <m/>
    <m/>
    <m/>
    <m/>
    <m/>
    <n v="222588516412044"/>
    <d v="2022-09-29T00:00:00"/>
    <m/>
    <n v="2"/>
    <m/>
    <s v="SI"/>
    <n v="1"/>
    <n v="20220930"/>
    <n v="20220919"/>
    <n v="2500000"/>
    <n v="0"/>
    <m/>
    <d v="2023-06-13T00:00:00"/>
  </r>
  <r>
    <n v="900771349"/>
    <s v="CLINICA DESA SAS"/>
    <s v="HED"/>
    <n v="873"/>
    <s v="HED"/>
    <n v="873"/>
    <s v="HED_873"/>
    <s v="900771349_HED_873"/>
    <d v="2022-07-27T00:00:00"/>
    <n v="4396812"/>
    <n v="4396812"/>
    <s v="B)Factura sin saldo ERP"/>
    <x v="2"/>
    <m/>
    <m/>
    <m/>
    <m/>
    <s v="OK"/>
    <n v="4396812"/>
    <n v="0"/>
    <n v="0"/>
    <m/>
    <m/>
    <n v="0"/>
    <n v="4396812"/>
    <n v="0"/>
    <m/>
    <m/>
    <m/>
    <m/>
    <m/>
    <n v="222588516394668"/>
    <d v="2022-09-29T00:00:00"/>
    <m/>
    <n v="2"/>
    <m/>
    <s v="SI"/>
    <n v="1"/>
    <n v="20220930"/>
    <n v="20220919"/>
    <n v="4396812"/>
    <n v="0"/>
    <m/>
    <d v="2023-06-13T00:00:00"/>
  </r>
  <r>
    <n v="900771349"/>
    <s v="CLINICA DESA SAS"/>
    <s v="HED"/>
    <n v="874"/>
    <s v="HED"/>
    <n v="874"/>
    <s v="HED_874"/>
    <s v="900771349_HED_874"/>
    <d v="2022-07-27T00:00:00"/>
    <n v="2953414"/>
    <n v="2953414"/>
    <s v="B)Factura sin saldo ERP"/>
    <x v="2"/>
    <m/>
    <m/>
    <m/>
    <m/>
    <s v="OK"/>
    <n v="2953414"/>
    <n v="0"/>
    <n v="0"/>
    <m/>
    <m/>
    <n v="0"/>
    <n v="2953414"/>
    <n v="0"/>
    <m/>
    <m/>
    <m/>
    <m/>
    <m/>
    <n v="222588516395602"/>
    <d v="2022-09-29T00:00:00"/>
    <m/>
    <n v="2"/>
    <m/>
    <s v="SI"/>
    <n v="1"/>
    <n v="20220930"/>
    <n v="20220919"/>
    <n v="2953414"/>
    <n v="0"/>
    <m/>
    <d v="2023-06-13T00:00:00"/>
  </r>
  <r>
    <n v="900771349"/>
    <s v="CLINICA DESA SAS"/>
    <s v="HED"/>
    <n v="875"/>
    <s v="HED"/>
    <n v="875"/>
    <s v="HED_875"/>
    <s v="900771349_HED_875"/>
    <d v="2022-07-27T00:00:00"/>
    <n v="2953414"/>
    <n v="2953414"/>
    <s v="B)Factura sin saldo ERP"/>
    <x v="2"/>
    <m/>
    <m/>
    <m/>
    <m/>
    <s v="OK"/>
    <n v="2953414"/>
    <n v="0"/>
    <n v="0"/>
    <m/>
    <m/>
    <n v="0"/>
    <n v="2953414"/>
    <n v="0"/>
    <m/>
    <m/>
    <m/>
    <m/>
    <m/>
    <n v="222588516396718"/>
    <d v="2022-09-29T00:00:00"/>
    <m/>
    <n v="2"/>
    <m/>
    <s v="SI"/>
    <n v="1"/>
    <n v="20220930"/>
    <n v="20220919"/>
    <n v="2953414"/>
    <n v="0"/>
    <m/>
    <d v="2023-06-13T00:00:00"/>
  </r>
  <r>
    <n v="900771349"/>
    <s v="CLINICA DESA SAS"/>
    <s v="HED"/>
    <n v="876"/>
    <s v="HED"/>
    <n v="876"/>
    <s v="HED_876"/>
    <s v="900771349_HED_876"/>
    <d v="2022-07-28T00:00:00"/>
    <n v="2500000"/>
    <n v="2500000"/>
    <s v="B)Factura sin saldo ERP"/>
    <x v="2"/>
    <m/>
    <m/>
    <m/>
    <m/>
    <s v="OK"/>
    <n v="2500000"/>
    <n v="0"/>
    <n v="0"/>
    <m/>
    <m/>
    <n v="0"/>
    <n v="2500000"/>
    <n v="0"/>
    <m/>
    <m/>
    <m/>
    <m/>
    <m/>
    <n v="222588516398731"/>
    <d v="2022-09-29T00:00:00"/>
    <m/>
    <n v="2"/>
    <m/>
    <s v="SI"/>
    <n v="1"/>
    <n v="20220930"/>
    <n v="20220919"/>
    <n v="2500000"/>
    <n v="0"/>
    <m/>
    <d v="2023-06-13T00:00:00"/>
  </r>
  <r>
    <n v="900771349"/>
    <s v="CLINICA DESA SAS"/>
    <s v="HED"/>
    <n v="877"/>
    <s v="HED"/>
    <n v="877"/>
    <s v="HED_877"/>
    <s v="900771349_HED_877"/>
    <d v="2022-07-28T00:00:00"/>
    <n v="2619778"/>
    <n v="2619778"/>
    <s v="B)Factura sin saldo ERP"/>
    <x v="2"/>
    <m/>
    <m/>
    <m/>
    <m/>
    <s v="OK"/>
    <n v="2619778"/>
    <n v="0"/>
    <n v="0"/>
    <m/>
    <m/>
    <n v="0"/>
    <n v="2619778"/>
    <n v="0"/>
    <m/>
    <m/>
    <m/>
    <m/>
    <m/>
    <n v="222588516399436"/>
    <d v="2023-01-18T00:00:00"/>
    <m/>
    <n v="2"/>
    <m/>
    <s v="SI"/>
    <n v="3"/>
    <n v="20230331"/>
    <n v="20230316"/>
    <n v="2619778"/>
    <n v="0"/>
    <m/>
    <d v="2023-06-13T00:00:00"/>
  </r>
  <r>
    <n v="900771349"/>
    <s v="CLINICA DESA SAS"/>
    <s v="HED"/>
    <n v="878"/>
    <s v="HED"/>
    <n v="878"/>
    <s v="HED_878"/>
    <s v="900771349_HED_878"/>
    <d v="2022-07-28T00:00:00"/>
    <n v="2500000"/>
    <n v="2500000"/>
    <s v="B)Factura sin saldo ERP"/>
    <x v="2"/>
    <m/>
    <m/>
    <m/>
    <m/>
    <s v="OK"/>
    <n v="2500000"/>
    <n v="0"/>
    <n v="0"/>
    <m/>
    <m/>
    <n v="0"/>
    <n v="2500000"/>
    <n v="0"/>
    <m/>
    <m/>
    <m/>
    <m/>
    <m/>
    <n v="222588516400108"/>
    <d v="2022-09-29T00:00:00"/>
    <m/>
    <n v="2"/>
    <m/>
    <s v="SI"/>
    <n v="1"/>
    <n v="20220930"/>
    <n v="20220919"/>
    <n v="2500000"/>
    <n v="0"/>
    <m/>
    <d v="2023-06-13T00:00:00"/>
  </r>
  <r>
    <n v="900771349"/>
    <s v="CLINICA DESA SAS"/>
    <s v="HED"/>
    <n v="879"/>
    <s v="HED"/>
    <n v="879"/>
    <s v="HED_879"/>
    <s v="900771349_HED_879"/>
    <d v="2022-07-28T00:00:00"/>
    <n v="3255814"/>
    <n v="3255814"/>
    <s v="B)Factura sin saldo ERP"/>
    <x v="2"/>
    <m/>
    <m/>
    <m/>
    <m/>
    <s v="OK"/>
    <n v="3255814"/>
    <n v="0"/>
    <n v="0"/>
    <m/>
    <m/>
    <n v="0"/>
    <n v="3255814"/>
    <n v="0"/>
    <m/>
    <m/>
    <m/>
    <m/>
    <m/>
    <n v="222588516400741"/>
    <d v="2022-09-29T00:00:00"/>
    <m/>
    <n v="2"/>
    <m/>
    <s v="SI"/>
    <n v="1"/>
    <n v="20220930"/>
    <n v="20220919"/>
    <n v="3255814"/>
    <n v="0"/>
    <m/>
    <d v="2023-06-13T00:00:00"/>
  </r>
  <r>
    <n v="900771349"/>
    <s v="CLINICA DESA SAS"/>
    <s v="HED"/>
    <n v="880"/>
    <s v="HED"/>
    <n v="880"/>
    <s v="HED_880"/>
    <s v="900771349_HED_880"/>
    <d v="2022-07-28T00:00:00"/>
    <n v="2500000"/>
    <n v="2500000"/>
    <s v="B)Factura sin saldo ERP"/>
    <x v="2"/>
    <m/>
    <m/>
    <m/>
    <m/>
    <s v="OK"/>
    <n v="2500000"/>
    <n v="0"/>
    <n v="0"/>
    <m/>
    <m/>
    <n v="0"/>
    <n v="2500000"/>
    <n v="0"/>
    <m/>
    <m/>
    <m/>
    <m/>
    <m/>
    <n v="222588516401377"/>
    <d v="2023-01-18T00:00:00"/>
    <m/>
    <n v="2"/>
    <m/>
    <s v="SI"/>
    <n v="2"/>
    <n v="20230130"/>
    <n v="20230118"/>
    <n v="2500000"/>
    <n v="0"/>
    <m/>
    <d v="2023-06-13T00:00:00"/>
  </r>
  <r>
    <n v="900771349"/>
    <s v="CLINICA DESA SAS"/>
    <s v="HED"/>
    <n v="881"/>
    <s v="HED"/>
    <n v="881"/>
    <s v="HED_881"/>
    <s v="900771349_HED_881"/>
    <d v="2022-07-28T00:00:00"/>
    <n v="5000000"/>
    <n v="5000000"/>
    <s v="B)Factura sin saldo ERP"/>
    <x v="2"/>
    <m/>
    <m/>
    <m/>
    <m/>
    <s v="OK"/>
    <n v="5000000"/>
    <n v="0"/>
    <n v="0"/>
    <m/>
    <m/>
    <n v="0"/>
    <n v="5000000"/>
    <n v="0"/>
    <m/>
    <m/>
    <m/>
    <m/>
    <m/>
    <n v="222588516402030"/>
    <d v="2022-09-29T00:00:00"/>
    <m/>
    <n v="2"/>
    <m/>
    <s v="SI"/>
    <n v="1"/>
    <n v="20220930"/>
    <n v="20220919"/>
    <n v="5000000"/>
    <n v="0"/>
    <m/>
    <d v="2023-06-13T00:00:00"/>
  </r>
  <r>
    <n v="900771349"/>
    <s v="CLINICA DESA SAS"/>
    <s v="HED"/>
    <n v="882"/>
    <s v="HED"/>
    <n v="882"/>
    <s v="HED_882"/>
    <s v="900771349_HED_882"/>
    <d v="2022-07-28T00:00:00"/>
    <n v="3193398"/>
    <n v="3193398"/>
    <s v="B)Factura sin saldo ERP"/>
    <x v="2"/>
    <m/>
    <m/>
    <m/>
    <m/>
    <s v="OK"/>
    <n v="3193398"/>
    <n v="0"/>
    <n v="0"/>
    <m/>
    <m/>
    <n v="0"/>
    <n v="3193398"/>
    <n v="0"/>
    <m/>
    <m/>
    <m/>
    <m/>
    <m/>
    <n v="222588516405670"/>
    <d v="2022-09-29T00:00:00"/>
    <m/>
    <n v="2"/>
    <m/>
    <s v="SI"/>
    <n v="1"/>
    <n v="20220930"/>
    <n v="20220919"/>
    <n v="3193398"/>
    <n v="0"/>
    <m/>
    <d v="2023-06-13T00:00:00"/>
  </r>
  <r>
    <n v="900771349"/>
    <s v="CLINICA DESA SAS"/>
    <s v="HED"/>
    <n v="883"/>
    <s v="HED"/>
    <n v="883"/>
    <s v="HED_883"/>
    <s v="900771349_HED_883"/>
    <d v="2022-07-28T00:00:00"/>
    <n v="140000"/>
    <n v="140000"/>
    <s v="B)Factura sin saldo ERP"/>
    <x v="2"/>
    <m/>
    <m/>
    <m/>
    <m/>
    <s v="OK"/>
    <n v="140000"/>
    <n v="0"/>
    <n v="0"/>
    <m/>
    <m/>
    <n v="0"/>
    <n v="140000"/>
    <n v="0"/>
    <m/>
    <m/>
    <m/>
    <m/>
    <m/>
    <n v="222318516283702"/>
    <d v="2022-10-03T00:00:00"/>
    <m/>
    <n v="2"/>
    <m/>
    <s v="SI"/>
    <n v="1"/>
    <n v="20221030"/>
    <n v="20221003"/>
    <n v="140000"/>
    <n v="0"/>
    <m/>
    <d v="2023-06-13T00:00:00"/>
  </r>
  <r>
    <n v="900771349"/>
    <s v="CLINICA DESA SAS"/>
    <s v="HED"/>
    <n v="814"/>
    <s v="HED"/>
    <n v="814"/>
    <s v="HED_814"/>
    <s v="900771349_HED_814"/>
    <d v="2022-05-20T00:00:00"/>
    <n v="2537420"/>
    <n v="2537420"/>
    <s v="B)Factura sin saldo ERP"/>
    <x v="2"/>
    <m/>
    <m/>
    <m/>
    <m/>
    <s v="OK"/>
    <n v="2537420"/>
    <n v="0"/>
    <n v="0"/>
    <m/>
    <m/>
    <n v="0"/>
    <n v="2537420"/>
    <n v="0"/>
    <m/>
    <m/>
    <m/>
    <m/>
    <m/>
    <n v="222388516500096"/>
    <d v="2022-09-03T00:00:00"/>
    <m/>
    <n v="2"/>
    <m/>
    <s v="SI"/>
    <n v="1"/>
    <n v="20220930"/>
    <n v="20220912"/>
    <n v="2537420"/>
    <n v="0"/>
    <m/>
    <d v="2023-06-13T00:00:00"/>
  </r>
  <r>
    <n v="900771349"/>
    <s v="CLINICA DESA SAS"/>
    <s v="HED"/>
    <n v="816"/>
    <s v="HED"/>
    <n v="816"/>
    <s v="HED_816"/>
    <s v="900771349_HED_816"/>
    <d v="2022-05-21T00:00:00"/>
    <n v="1756286"/>
    <n v="1756286"/>
    <s v="B)Factura sin saldo ERP"/>
    <x v="2"/>
    <m/>
    <m/>
    <m/>
    <m/>
    <s v="OK"/>
    <n v="1756286"/>
    <n v="0"/>
    <n v="0"/>
    <m/>
    <m/>
    <n v="0"/>
    <n v="1756286"/>
    <n v="0"/>
    <m/>
    <m/>
    <m/>
    <m/>
    <m/>
    <n v="222388516540543"/>
    <d v="2022-09-03T00:00:00"/>
    <m/>
    <n v="2"/>
    <m/>
    <s v="SI"/>
    <n v="1"/>
    <n v="20220930"/>
    <n v="20220912"/>
    <n v="1756286"/>
    <n v="0"/>
    <m/>
    <d v="2023-06-13T00:00:00"/>
  </r>
  <r>
    <n v="900771349"/>
    <s v="CLINICA DESA SAS"/>
    <s v="HED"/>
    <n v="829"/>
    <s v="HED"/>
    <n v="829"/>
    <s v="HED_829"/>
    <s v="900771349_HED_829"/>
    <d v="2022-06-08T00:00:00"/>
    <n v="2984787"/>
    <n v="2984787"/>
    <s v="B)Factura sin saldo ERP"/>
    <x v="2"/>
    <m/>
    <m/>
    <m/>
    <m/>
    <s v="OK"/>
    <n v="2984787"/>
    <n v="0"/>
    <n v="0"/>
    <m/>
    <m/>
    <n v="0"/>
    <n v="2984787"/>
    <n v="0"/>
    <m/>
    <m/>
    <m/>
    <m/>
    <m/>
    <n v="222388516501830"/>
    <d v="2022-09-03T00:00:00"/>
    <m/>
    <n v="2"/>
    <m/>
    <s v="SI"/>
    <n v="1"/>
    <n v="20220930"/>
    <n v="20220912"/>
    <n v="2984787"/>
    <n v="0"/>
    <m/>
    <d v="2023-06-13T00:00:00"/>
  </r>
  <r>
    <n v="900771349"/>
    <s v="CLINICA DESA SAS"/>
    <s v="HED"/>
    <n v="830"/>
    <s v="HED"/>
    <n v="830"/>
    <s v="HED_830"/>
    <s v="900771349_HED_830"/>
    <d v="2022-06-08T00:00:00"/>
    <n v="2496300"/>
    <n v="2496300"/>
    <s v="B)Factura sin saldo ERP"/>
    <x v="2"/>
    <m/>
    <m/>
    <m/>
    <m/>
    <s v="OK"/>
    <n v="2496300"/>
    <n v="0"/>
    <n v="0"/>
    <m/>
    <m/>
    <n v="0"/>
    <n v="2496300"/>
    <n v="0"/>
    <m/>
    <m/>
    <m/>
    <m/>
    <m/>
    <n v="221238516504592"/>
    <d v="2023-04-10T00:00:00"/>
    <m/>
    <n v="2"/>
    <m/>
    <s v="SI"/>
    <n v="3"/>
    <n v="20230330"/>
    <n v="20230322"/>
    <n v="2496300"/>
    <n v="0"/>
    <m/>
    <d v="2023-06-13T00:00:00"/>
  </r>
  <r>
    <n v="900771349"/>
    <s v="CLINICA DESA SAS"/>
    <s v="HED"/>
    <n v="831"/>
    <s v="HED"/>
    <n v="831"/>
    <s v="HED_831"/>
    <s v="900771349_HED_831"/>
    <d v="2022-06-08T00:00:00"/>
    <n v="4280526"/>
    <n v="4280526"/>
    <s v="B)Factura sin saldo ERP"/>
    <x v="2"/>
    <m/>
    <m/>
    <m/>
    <m/>
    <s v="OK"/>
    <n v="4280526"/>
    <n v="0"/>
    <n v="0"/>
    <m/>
    <m/>
    <n v="0"/>
    <n v="4280526"/>
    <n v="0"/>
    <m/>
    <m/>
    <m/>
    <m/>
    <m/>
    <n v="222388516536145"/>
    <d v="2022-09-03T00:00:00"/>
    <m/>
    <n v="2"/>
    <m/>
    <s v="SI"/>
    <n v="1"/>
    <n v="20220930"/>
    <n v="20220912"/>
    <n v="4280526"/>
    <n v="0"/>
    <m/>
    <d v="2023-06-13T00:00:00"/>
  </r>
  <r>
    <n v="900771349"/>
    <s v="CLINICA DESA SAS"/>
    <s v="HED"/>
    <n v="833"/>
    <s v="HED"/>
    <n v="833"/>
    <s v="HED_833"/>
    <s v="900771349_HED_833"/>
    <d v="2022-06-09T00:00:00"/>
    <n v="4852105"/>
    <n v="4852105"/>
    <s v="B)Factura sin saldo ERP"/>
    <x v="2"/>
    <m/>
    <m/>
    <m/>
    <m/>
    <s v="OK"/>
    <n v="4852105"/>
    <n v="0"/>
    <n v="0"/>
    <m/>
    <m/>
    <n v="0"/>
    <n v="4852105"/>
    <n v="0"/>
    <m/>
    <m/>
    <m/>
    <m/>
    <m/>
    <n v="222388516503256"/>
    <d v="2022-09-03T00:00:00"/>
    <m/>
    <n v="2"/>
    <m/>
    <s v="SI"/>
    <n v="1"/>
    <n v="20220930"/>
    <n v="20220912"/>
    <n v="4852105"/>
    <n v="0"/>
    <m/>
    <d v="2023-06-13T00:00:00"/>
  </r>
  <r>
    <n v="900771349"/>
    <s v="CLINICA DESA SAS"/>
    <s v="HED"/>
    <n v="834"/>
    <s v="HED"/>
    <n v="834"/>
    <s v="HED_834"/>
    <s v="900771349_HED_834"/>
    <d v="2022-06-09T00:00:00"/>
    <n v="625201"/>
    <n v="625201"/>
    <s v="B)Factura sin saldo ERP"/>
    <x v="2"/>
    <m/>
    <m/>
    <m/>
    <m/>
    <s v="OK"/>
    <n v="625201"/>
    <n v="0"/>
    <n v="0"/>
    <m/>
    <m/>
    <n v="0"/>
    <n v="625201"/>
    <n v="0"/>
    <m/>
    <m/>
    <m/>
    <m/>
    <m/>
    <n v="222388516536935"/>
    <d v="2022-09-03T00:00:00"/>
    <m/>
    <n v="2"/>
    <m/>
    <s v="SI"/>
    <n v="1"/>
    <n v="20220930"/>
    <n v="20220912"/>
    <n v="625201"/>
    <n v="0"/>
    <m/>
    <d v="2023-06-13T00:00:00"/>
  </r>
  <r>
    <n v="900771349"/>
    <s v="CLINICA DESA SAS"/>
    <s v="HED"/>
    <n v="767"/>
    <s v="HED"/>
    <n v="767"/>
    <s v="HED_767"/>
    <s v="900771349_HED_767"/>
    <d v="2022-04-27T00:00:00"/>
    <n v="2500000"/>
    <n v="2500000"/>
    <s v="B)Factura sin saldo ERP"/>
    <x v="2"/>
    <m/>
    <m/>
    <m/>
    <m/>
    <s v="OK"/>
    <n v="2500000"/>
    <n v="0"/>
    <n v="0"/>
    <m/>
    <m/>
    <n v="0"/>
    <n v="2500000"/>
    <n v="0"/>
    <m/>
    <m/>
    <m/>
    <m/>
    <m/>
    <n v="221998516629179"/>
    <d v="2023-04-10T00:00:00"/>
    <m/>
    <n v="2"/>
    <m/>
    <s v="SI"/>
    <n v="3"/>
    <n v="20230330"/>
    <n v="20230322"/>
    <n v="2500000"/>
    <n v="0"/>
    <m/>
    <d v="2023-06-13T00:00:00"/>
  </r>
  <r>
    <n v="900771349"/>
    <s v="CLINICA DESA SAS"/>
    <s v="HED"/>
    <n v="768"/>
    <s v="HED"/>
    <n v="768"/>
    <s v="HED_768"/>
    <s v="900771349_HED_768"/>
    <d v="2022-04-27T00:00:00"/>
    <n v="2500000"/>
    <n v="2500000"/>
    <s v="B)Factura sin saldo ERP"/>
    <x v="2"/>
    <m/>
    <m/>
    <m/>
    <m/>
    <s v="OK"/>
    <n v="2500000"/>
    <n v="0"/>
    <n v="0"/>
    <m/>
    <m/>
    <n v="0"/>
    <n v="2500000"/>
    <n v="0"/>
    <m/>
    <m/>
    <m/>
    <m/>
    <m/>
    <n v="222208516550872"/>
    <d v="2022-08-09T00:00:00"/>
    <m/>
    <n v="2"/>
    <m/>
    <s v="SI"/>
    <n v="1"/>
    <n v="20220830"/>
    <n v="20220817"/>
    <n v="2500000"/>
    <n v="0"/>
    <m/>
    <d v="2023-06-13T00:00:00"/>
  </r>
  <r>
    <n v="900771349"/>
    <s v="CLINICA DESA SAS"/>
    <s v="HED"/>
    <n v="812"/>
    <s v="HED"/>
    <n v="812"/>
    <s v="HED_812"/>
    <s v="900771349_HED_812"/>
    <d v="2022-05-20T00:00:00"/>
    <n v="2300397"/>
    <n v="2300397"/>
    <s v="B)Factura sin saldo ERP"/>
    <x v="2"/>
    <m/>
    <m/>
    <m/>
    <m/>
    <s v="OK"/>
    <n v="2300397"/>
    <n v="0"/>
    <n v="0"/>
    <m/>
    <m/>
    <n v="0"/>
    <n v="2300397"/>
    <n v="0"/>
    <m/>
    <m/>
    <m/>
    <m/>
    <m/>
    <n v="222388516501002"/>
    <d v="2022-09-03T00:00:00"/>
    <m/>
    <n v="2"/>
    <m/>
    <s v="SI"/>
    <n v="1"/>
    <n v="20220930"/>
    <n v="20220912"/>
    <n v="2300397"/>
    <n v="0"/>
    <m/>
    <d v="2023-06-13T00:00:00"/>
  </r>
  <r>
    <n v="900771349"/>
    <s v="CLINICA DESA SAS"/>
    <s v="HED"/>
    <n v="888"/>
    <s v="HED"/>
    <n v="888"/>
    <s v="HED_888"/>
    <s v="900771349_HED_888"/>
    <d v="2022-08-06T00:00:00"/>
    <n v="6201884"/>
    <n v="6201884"/>
    <s v="B)Factura sin saldo ERP"/>
    <x v="2"/>
    <m/>
    <m/>
    <m/>
    <m/>
    <s v="OK"/>
    <n v="6201884"/>
    <n v="0"/>
    <n v="0"/>
    <m/>
    <m/>
    <n v="0"/>
    <n v="6201884"/>
    <n v="0"/>
    <m/>
    <m/>
    <m/>
    <m/>
    <m/>
    <n v="222588516412649"/>
    <d v="2022-09-29T00:00:00"/>
    <m/>
    <n v="2"/>
    <m/>
    <s v="SI"/>
    <n v="1"/>
    <n v="20220930"/>
    <n v="20220919"/>
    <n v="6201884"/>
    <n v="0"/>
    <m/>
    <d v="2023-06-13T00:00:00"/>
  </r>
  <r>
    <n v="900771349"/>
    <s v="CLINICA DESA SAS"/>
    <s v="HED"/>
    <n v="892"/>
    <s v="HED"/>
    <n v="892"/>
    <s v="HED_892"/>
    <s v="900771349_HED_892"/>
    <d v="2022-08-09T00:00:00"/>
    <n v="2966599"/>
    <n v="2966599"/>
    <s v="B)Factura sin saldo ERP"/>
    <x v="2"/>
    <m/>
    <m/>
    <m/>
    <m/>
    <s v="OK"/>
    <n v="2966599"/>
    <n v="0"/>
    <n v="0"/>
    <m/>
    <m/>
    <n v="0"/>
    <n v="2966599"/>
    <n v="0"/>
    <m/>
    <m/>
    <m/>
    <m/>
    <m/>
    <n v="222938516395159"/>
    <d v="2022-11-01T00:00:00"/>
    <m/>
    <n v="2"/>
    <m/>
    <s v="SI"/>
    <n v="1"/>
    <n v="20221130"/>
    <n v="20221102"/>
    <n v="2966599"/>
    <n v="0"/>
    <m/>
    <d v="2023-06-13T00:00:00"/>
  </r>
  <r>
    <n v="900771349"/>
    <s v="CLINICA DESA SAS"/>
    <s v="AED"/>
    <n v="10"/>
    <s v="AED"/>
    <n v="10"/>
    <s v="AED_10"/>
    <s v="900771349_AED_10"/>
    <d v="2022-09-06T00:00:00"/>
    <n v="5056820"/>
    <n v="5056820"/>
    <s v="B)Factura sin saldo ERP"/>
    <x v="2"/>
    <m/>
    <m/>
    <m/>
    <m/>
    <s v="OK"/>
    <n v="5056820"/>
    <n v="0"/>
    <n v="0"/>
    <m/>
    <m/>
    <n v="0"/>
    <n v="5056820"/>
    <n v="0"/>
    <m/>
    <m/>
    <m/>
    <m/>
    <m/>
    <n v="221663353557746"/>
    <d v="2023-03-21T00:00:00"/>
    <m/>
    <n v="2"/>
    <m/>
    <s v="SI"/>
    <n v="2"/>
    <n v="20230330"/>
    <n v="20230317"/>
    <n v="5056820"/>
    <n v="0"/>
    <m/>
    <d v="2023-06-13T00:00:00"/>
  </r>
  <r>
    <n v="900771349"/>
    <s v="CLINICA DESA SAS"/>
    <s v="HED"/>
    <n v="893"/>
    <s v="HED"/>
    <n v="893"/>
    <s v="HED_893"/>
    <s v="900771349_HED_893"/>
    <d v="2022-08-09T00:00:00"/>
    <n v="3252560"/>
    <n v="2737948"/>
    <s v="B)Factura sin saldo ERP/conciliar diferencia glosa aceptada"/>
    <x v="2"/>
    <m/>
    <m/>
    <m/>
    <m/>
    <s v="OK"/>
    <n v="3252560"/>
    <n v="514612"/>
    <n v="0"/>
    <m/>
    <m/>
    <n v="0"/>
    <n v="2737948"/>
    <n v="0"/>
    <m/>
    <m/>
    <m/>
    <m/>
    <m/>
    <n v="222938516395997"/>
    <d v="2022-08-09T00:00:00"/>
    <m/>
    <n v="2"/>
    <m/>
    <s v="SI"/>
    <n v="2"/>
    <n v="20230330"/>
    <n v="20230316"/>
    <n v="3252560"/>
    <n v="514612"/>
    <m/>
    <d v="2023-06-13T00:00:00"/>
  </r>
  <r>
    <n v="900771349"/>
    <s v="CLINICA DESA SAS"/>
    <s v="HED"/>
    <n v="891"/>
    <s v="HED"/>
    <n v="891"/>
    <s v="HED_891"/>
    <s v="900771349_HED_891"/>
    <d v="2022-08-09T00:00:00"/>
    <n v="32064562"/>
    <n v="31568562"/>
    <s v="B)Factura sin saldo ERP/conciliar diferencia glosa aceptada"/>
    <x v="2"/>
    <m/>
    <m/>
    <m/>
    <m/>
    <s v="OK"/>
    <n v="32064562"/>
    <n v="496000"/>
    <n v="0"/>
    <m/>
    <m/>
    <n v="0"/>
    <n v="31568562"/>
    <n v="0"/>
    <m/>
    <m/>
    <m/>
    <m/>
    <m/>
    <n v="222878516570911"/>
    <d v="2023-01-18T00:00:00"/>
    <m/>
    <n v="2"/>
    <m/>
    <s v="SI"/>
    <n v="3"/>
    <n v="20230330"/>
    <n v="20230316"/>
    <n v="32064562"/>
    <n v="496000"/>
    <m/>
    <d v="2023-06-13T00:00:00"/>
  </r>
  <r>
    <n v="900771349"/>
    <s v="CLINICA DESA SAS"/>
    <s v="HED"/>
    <n v="813"/>
    <s v="HED"/>
    <n v="813"/>
    <s v="HED_813"/>
    <s v="900771349_HED_813"/>
    <d v="2022-05-20T00:00:00"/>
    <n v="1725958"/>
    <n v="1676258"/>
    <s v="B)Factura sin saldo ERP/conciliar diferencia glosa aceptada"/>
    <x v="6"/>
    <m/>
    <m/>
    <m/>
    <m/>
    <s v="OK"/>
    <n v="1725958"/>
    <n v="0"/>
    <n v="49700"/>
    <m/>
    <m/>
    <n v="0"/>
    <n v="1676258"/>
    <n v="0"/>
    <m/>
    <m/>
    <m/>
    <m/>
    <m/>
    <n v="220838552309507"/>
    <d v="2023-01-18T00:00:00"/>
    <m/>
    <n v="2"/>
    <m/>
    <s v="SI"/>
    <n v="2"/>
    <n v="20230130"/>
    <n v="20230118"/>
    <n v="1725958"/>
    <n v="49700"/>
    <m/>
    <d v="2023-06-13T00:00:00"/>
  </r>
  <r>
    <n v="900771349"/>
    <s v="CLINICA DESA SAS"/>
    <s v="HED"/>
    <n v="770"/>
    <s v="HED"/>
    <n v="770"/>
    <s v="HED_770"/>
    <s v="900771349_HED_770"/>
    <d v="2022-04-27T00:00:00"/>
    <n v="4287180"/>
    <n v="4009851"/>
    <s v="B)Factura sin saldo ERP/conciliar diferencia glosa aceptada"/>
    <x v="6"/>
    <m/>
    <m/>
    <m/>
    <m/>
    <s v="OK"/>
    <n v="4287180"/>
    <n v="0"/>
    <n v="277329"/>
    <m/>
    <m/>
    <n v="0"/>
    <n v="4009851"/>
    <n v="0"/>
    <m/>
    <m/>
    <m/>
    <m/>
    <m/>
    <n v="221948516550651"/>
    <d v="2022-04-27T00:00:00"/>
    <m/>
    <n v="2"/>
    <m/>
    <s v="SI"/>
    <n v="2"/>
    <n v="20230331"/>
    <n v="20230316"/>
    <n v="4287180"/>
    <n v="277329"/>
    <s v="IPS ACEPTA $ 277.329 SEGUN ACTA DE CONCILIACION REALIZADA EL13 DE MARZO 2023 , FIRMADA POR ELIZABETH FERNANDEZ Y ANGELA DURANGO.ELIZABETH FERNANDEZ"/>
    <d v="2023-06-13T00:00:00"/>
  </r>
  <r>
    <n v="900771349"/>
    <s v="CLINICA DESA SAS"/>
    <s v="HED"/>
    <n v="835"/>
    <s v="HED"/>
    <n v="835"/>
    <s v="HED_835"/>
    <s v="900771349_HED_835"/>
    <d v="2022-06-09T00:00:00"/>
    <n v="9481947"/>
    <n v="9429887"/>
    <s v="B)Factura sin saldo ERP/conciliar diferencia glosa aceptada"/>
    <x v="6"/>
    <m/>
    <m/>
    <m/>
    <m/>
    <s v="OK"/>
    <n v="9481947"/>
    <n v="0"/>
    <n v="52060"/>
    <m/>
    <m/>
    <n v="0"/>
    <n v="9429887"/>
    <n v="0"/>
    <m/>
    <m/>
    <m/>
    <m/>
    <m/>
    <n v="222388516538699"/>
    <d v="2023-01-18T00:00:00"/>
    <m/>
    <n v="2"/>
    <m/>
    <s v="SI"/>
    <n v="2"/>
    <n v="20230130"/>
    <n v="20230118"/>
    <n v="9481947"/>
    <n v="52060"/>
    <m/>
    <d v="2023-06-13T00:00:00"/>
  </r>
  <r>
    <n v="900771349"/>
    <s v="CLINICA DESA SAS"/>
    <s v="HED"/>
    <n v="884"/>
    <s v="HED"/>
    <n v="884"/>
    <s v="HED_884"/>
    <s v="900771349_HED_884"/>
    <d v="2022-07-28T00:00:00"/>
    <n v="9166155"/>
    <n v="9166155"/>
    <s v="B)Factura sin saldo ERP/conciliar diferencia glosa aceptada"/>
    <x v="6"/>
    <m/>
    <m/>
    <m/>
    <m/>
    <s v="OK"/>
    <n v="9166155"/>
    <n v="0"/>
    <n v="347750"/>
    <m/>
    <m/>
    <n v="0"/>
    <n v="8818405"/>
    <n v="0"/>
    <m/>
    <m/>
    <m/>
    <m/>
    <m/>
    <n v="222938516708432"/>
    <d v="2022-07-28T00:00:00"/>
    <m/>
    <n v="2"/>
    <m/>
    <s v="SI"/>
    <n v="2"/>
    <n v="20230609"/>
    <n v="20230526"/>
    <n v="9166155"/>
    <n v="347750"/>
    <s v="IPS ACEPTA $ 347750 SEGUN ACTA DE CONCILIACION .ELIZABETHB FERNANDEZ"/>
    <d v="2023-06-13T00:00:00"/>
  </r>
  <r>
    <n v="900771349"/>
    <s v="CLINICA DESA SAS"/>
    <s v="HED"/>
    <n v="811"/>
    <s v="HED"/>
    <n v="811"/>
    <s v="HED_811"/>
    <s v="900771349_HED_811"/>
    <d v="2022-05-20T00:00:00"/>
    <n v="2203387"/>
    <n v="2153687"/>
    <s v="B)Factura sin saldo ERP/conciliar diferencia glosa aceptada"/>
    <x v="6"/>
    <m/>
    <m/>
    <m/>
    <m/>
    <s v="OK"/>
    <n v="2203387"/>
    <n v="0"/>
    <n v="49700"/>
    <m/>
    <m/>
    <n v="0"/>
    <n v="2153687"/>
    <n v="0"/>
    <m/>
    <m/>
    <m/>
    <m/>
    <m/>
    <n v="220733353715538"/>
    <d v="2023-01-18T00:00:00"/>
    <m/>
    <n v="2"/>
    <m/>
    <s v="SI"/>
    <n v="2"/>
    <n v="20230130"/>
    <n v="20230118"/>
    <n v="2203387"/>
    <n v="49700"/>
    <m/>
    <d v="2023-06-13T00:00:00"/>
  </r>
  <r>
    <n v="900771349"/>
    <s v="CLINICA DESA SAS"/>
    <s v="HED"/>
    <n v="766"/>
    <s v="HED"/>
    <n v="766"/>
    <s v="HED_766"/>
    <s v="900771349_HED_766"/>
    <d v="2022-04-26T00:00:00"/>
    <n v="5975865"/>
    <n v="5824002"/>
    <s v="B)Factura sin saldo ERP/conciliar diferencia glosa aceptada"/>
    <x v="2"/>
    <m/>
    <m/>
    <m/>
    <m/>
    <s v="OK"/>
    <n v="5975865"/>
    <n v="151863"/>
    <n v="0"/>
    <m/>
    <m/>
    <n v="0"/>
    <n v="5824002"/>
    <n v="0"/>
    <m/>
    <m/>
    <m/>
    <m/>
    <m/>
    <n v="221658516659799"/>
    <d v="2023-01-18T00:00:00"/>
    <m/>
    <n v="2"/>
    <m/>
    <s v="SI"/>
    <n v="3"/>
    <n v="20230330"/>
    <n v="20230316"/>
    <n v="5975865"/>
    <n v="151863"/>
    <m/>
    <d v="2023-06-13T00:00:00"/>
  </r>
  <r>
    <n v="900771349"/>
    <s v="CLINICA DESA SAS"/>
    <s v="HED"/>
    <n v="750"/>
    <s v="HED"/>
    <n v="750"/>
    <s v="HED_750"/>
    <s v="900771349_HED_750"/>
    <d v="2022-04-07T00:00:00"/>
    <n v="1785885"/>
    <n v="1688795"/>
    <s v="B)Factura sin saldo ERP/conciliar diferencia glosa aceptada"/>
    <x v="6"/>
    <m/>
    <m/>
    <m/>
    <m/>
    <s v="OK"/>
    <n v="1785885"/>
    <n v="0"/>
    <n v="97090"/>
    <m/>
    <m/>
    <n v="0"/>
    <n v="1688795"/>
    <n v="0"/>
    <m/>
    <m/>
    <m/>
    <m/>
    <m/>
    <n v="221658516656682"/>
    <d v="2023-01-18T00:00:00"/>
    <m/>
    <n v="2"/>
    <m/>
    <s v="SI"/>
    <n v="2"/>
    <n v="20230130"/>
    <n v="20230118"/>
    <n v="1785885"/>
    <n v="97090"/>
    <m/>
    <d v="2023-06-13T00:00:00"/>
  </r>
  <r>
    <n v="900771349"/>
    <s v="CLINICA DESA SAS"/>
    <s v="HED"/>
    <n v="751"/>
    <s v="HED"/>
    <n v="751"/>
    <s v="HED_751"/>
    <s v="900771349_HED_751"/>
    <d v="2022-04-07T00:00:00"/>
    <n v="3433275"/>
    <n v="3277103"/>
    <s v="B)Factura sin saldo ERP/conciliar diferencia glosa aceptada"/>
    <x v="6"/>
    <m/>
    <m/>
    <m/>
    <m/>
    <s v="OK"/>
    <n v="3433275"/>
    <n v="0"/>
    <n v="156172"/>
    <m/>
    <m/>
    <n v="0"/>
    <n v="3277103"/>
    <n v="0"/>
    <m/>
    <m/>
    <m/>
    <m/>
    <m/>
    <n v="221658516657794"/>
    <d v="2023-01-18T00:00:00"/>
    <m/>
    <n v="2"/>
    <m/>
    <s v="SI"/>
    <n v="2"/>
    <n v="20230130"/>
    <n v="20230118"/>
    <n v="3433275"/>
    <n v="156172"/>
    <m/>
    <d v="2023-06-13T00:00:00"/>
  </r>
  <r>
    <n v="900771349"/>
    <s v="CLINICA DESA SAS"/>
    <s v="HED"/>
    <n v="741"/>
    <s v="HED"/>
    <n v="741"/>
    <s v="HED_741"/>
    <s v="900771349_HED_741"/>
    <d v="2022-04-06T00:00:00"/>
    <n v="2551336"/>
    <n v="2493782"/>
    <s v="B)Factura sin saldo ERP/conciliar diferencia glosa aceptada"/>
    <x v="6"/>
    <m/>
    <m/>
    <m/>
    <m/>
    <s v="OK"/>
    <n v="2551336"/>
    <n v="0"/>
    <n v="57554"/>
    <m/>
    <m/>
    <n v="0"/>
    <n v="2493782"/>
    <n v="0"/>
    <m/>
    <m/>
    <m/>
    <m/>
    <m/>
    <n v="221948516549269"/>
    <d v="2023-01-18T00:00:00"/>
    <m/>
    <n v="2"/>
    <m/>
    <s v="SI"/>
    <n v="2"/>
    <n v="20230130"/>
    <n v="20230118"/>
    <n v="2551336"/>
    <n v="57554"/>
    <m/>
    <d v="2023-06-13T00:00:00"/>
  </r>
  <r>
    <n v="900771349"/>
    <s v="CLINICA DESA SAS"/>
    <s v="HED"/>
    <n v="742"/>
    <s v="HED"/>
    <n v="742"/>
    <s v="HED_742"/>
    <s v="900771349_HED_742"/>
    <d v="2022-04-06T00:00:00"/>
    <n v="3169658"/>
    <n v="2996550"/>
    <s v="B)Factura sin saldo ERP/conciliar diferencia glosa aceptada"/>
    <x v="6"/>
    <m/>
    <m/>
    <m/>
    <m/>
    <s v="OK"/>
    <n v="3169658"/>
    <n v="173108"/>
    <n v="0"/>
    <m/>
    <m/>
    <n v="0"/>
    <n v="2996550"/>
    <n v="0"/>
    <m/>
    <m/>
    <m/>
    <m/>
    <m/>
    <n v="222938516386266"/>
    <d v="2023-04-18T00:00:00"/>
    <m/>
    <n v="2"/>
    <m/>
    <s v="SI"/>
    <n v="3"/>
    <n v="20230609"/>
    <n v="20230526"/>
    <n v="3169658"/>
    <n v="173108"/>
    <m/>
    <d v="2023-06-13T00:00:00"/>
  </r>
  <r>
    <n v="900771349"/>
    <s v="CLINICA DESA SAS"/>
    <s v="HED"/>
    <n v="743"/>
    <s v="HED"/>
    <n v="743"/>
    <s v="HED_743"/>
    <s v="900771349_HED_743"/>
    <d v="2022-04-06T00:00:00"/>
    <n v="1988639"/>
    <n v="1906776"/>
    <s v="B)Factura sin saldo ERP/conciliar diferencia glosa aceptada"/>
    <x v="6"/>
    <m/>
    <m/>
    <m/>
    <m/>
    <s v="OK"/>
    <n v="1988639"/>
    <n v="81863"/>
    <n v="0"/>
    <m/>
    <m/>
    <n v="0"/>
    <n v="1906776"/>
    <n v="0"/>
    <m/>
    <m/>
    <m/>
    <m/>
    <m/>
    <n v="222938516405749"/>
    <d v="2023-04-18T00:00:00"/>
    <m/>
    <n v="2"/>
    <m/>
    <s v="SI"/>
    <n v="3"/>
    <n v="20230530"/>
    <n v="20230526"/>
    <n v="1988639"/>
    <n v="81863"/>
    <m/>
    <d v="2023-06-13T00:00:00"/>
  </r>
  <r>
    <n v="900771349"/>
    <s v="CLINICA DESA SAS"/>
    <s v="HED"/>
    <n v="744"/>
    <s v="HED"/>
    <n v="744"/>
    <s v="HED_744"/>
    <s v="900771349_HED_744"/>
    <d v="2022-04-07T00:00:00"/>
    <n v="2768308"/>
    <n v="2685412"/>
    <s v="B)Factura sin saldo ERP/conciliar diferencia glosa aceptada"/>
    <x v="6"/>
    <m/>
    <m/>
    <m/>
    <m/>
    <s v="OK"/>
    <n v="2768308"/>
    <n v="0"/>
    <n v="82896"/>
    <m/>
    <m/>
    <n v="0"/>
    <n v="2685412"/>
    <n v="0"/>
    <m/>
    <m/>
    <m/>
    <m/>
    <m/>
    <n v="221948516579408"/>
    <d v="2023-01-18T00:00:00"/>
    <m/>
    <n v="2"/>
    <m/>
    <s v="SI"/>
    <n v="3"/>
    <n v="20230331"/>
    <n v="20230316"/>
    <n v="2768308"/>
    <n v="82896"/>
    <s v="IPS ACEPTA $ 82.896 SEGUN ACTA DE CONCILIACION REALZIDA EL DIA 13 MARZO 2023 POR ELIZABTEH FERNANDEZV Y ANGELA DURANGO.ELIZABETH FERNANDEZ"/>
    <d v="2023-06-13T00:00:00"/>
  </r>
  <r>
    <n v="900771349"/>
    <s v="CLINICA DESA SAS"/>
    <s v="HED"/>
    <n v="739"/>
    <s v="HED"/>
    <n v="739"/>
    <s v="HED_739"/>
    <s v="900771349_HED_739"/>
    <d v="2022-03-31T00:00:00"/>
    <n v="4646742"/>
    <n v="4646742"/>
    <s v="B)Factura sin saldo ERP/conciliar diferencia glosa aceptada"/>
    <x v="6"/>
    <m/>
    <m/>
    <m/>
    <m/>
    <s v="OK"/>
    <n v="4646742"/>
    <n v="0"/>
    <n v="4646742"/>
    <m/>
    <m/>
    <n v="0"/>
    <n v="0"/>
    <n v="0"/>
    <m/>
    <m/>
    <m/>
    <m/>
    <m/>
    <m/>
    <d v="2023-03-21T00:00:00"/>
    <m/>
    <n v="2"/>
    <m/>
    <s v="SI"/>
    <n v="2"/>
    <n v="20230330"/>
    <n v="20230317"/>
    <n v="4646742"/>
    <n v="4646742"/>
    <m/>
    <d v="2023-06-13T00:00:00"/>
  </r>
  <r>
    <n v="900771349"/>
    <s v="CLINICA DESA SAS"/>
    <s v="HED"/>
    <n v="653"/>
    <s v="HED"/>
    <n v="653"/>
    <s v="HED_653"/>
    <s v="900771349_HED_653"/>
    <d v="2022-01-12T00:00:00"/>
    <n v="1712820"/>
    <n v="517513"/>
    <s v="B)Factura sin saldo ERP/conciliar diferencia glosa aceptada"/>
    <x v="2"/>
    <m/>
    <m/>
    <m/>
    <m/>
    <s v="OK"/>
    <n v="1712820"/>
    <n v="0"/>
    <n v="81863"/>
    <m/>
    <m/>
    <n v="0"/>
    <n v="1630957"/>
    <n v="0"/>
    <m/>
    <m/>
    <m/>
    <m/>
    <m/>
    <n v="220538516256242"/>
    <d v="2023-05-15T00:00:00"/>
    <m/>
    <n v="2"/>
    <m/>
    <s v="SI"/>
    <n v="2"/>
    <n v="20230331"/>
    <n v="20230316"/>
    <n v="1712820"/>
    <n v="81863"/>
    <s v="IPS ACEPTA $81.863 SEGUN ACTA DE CONCILIACION REALIZDA EL 13 MARZO DE 2023 FIRMADA POR ELIZABTEH FERNANDEZ Y ANGELADURANGO.ELIZABETH FERNANDEZ"/>
    <d v="2023-06-13T00:00:00"/>
  </r>
  <r>
    <n v="900771349"/>
    <s v="CLINICA DESA SAS"/>
    <s v="HED"/>
    <n v="950"/>
    <s v="HED"/>
    <n v="950"/>
    <s v="HED_950"/>
    <s v="900771349_HED_950"/>
    <d v="2022-11-01T00:00:00"/>
    <n v="5436406"/>
    <n v="5436406"/>
    <s v="B)Factura sin saldo ERP/conciliar diferencia glosa aceptada"/>
    <x v="6"/>
    <m/>
    <m/>
    <m/>
    <m/>
    <s v="OK"/>
    <n v="5436406"/>
    <n v="0"/>
    <n v="759800"/>
    <m/>
    <m/>
    <n v="0"/>
    <n v="4676606"/>
    <n v="0"/>
    <m/>
    <m/>
    <m/>
    <m/>
    <m/>
    <n v="230168516614837"/>
    <d v="2023-02-20T00:00:00"/>
    <m/>
    <n v="2"/>
    <m/>
    <s v="SI"/>
    <n v="2"/>
    <n v="20230609"/>
    <n v="20230526"/>
    <n v="5436406"/>
    <n v="759800"/>
    <s v="IPS ACEPTA $ 759.800, SEGUN ACTA DE CONCILIACION.ELIZABETH FERNANDEZ"/>
    <d v="2023-06-13T00:00:00"/>
  </r>
  <r>
    <n v="900771349"/>
    <s v="CLINICA DESA SAS"/>
    <s v="HED"/>
    <n v="939"/>
    <s v="HED"/>
    <n v="939"/>
    <s v="HED_939"/>
    <s v="900771349_HED_939"/>
    <d v="2022-10-25T00:00:00"/>
    <n v="3925370"/>
    <n v="3925370"/>
    <s v="B)Factura sin saldo ERP/conciliar diferencia glosa aceptada"/>
    <x v="6"/>
    <m/>
    <m/>
    <m/>
    <m/>
    <s v="OK"/>
    <n v="3925370"/>
    <n v="0"/>
    <n v="87800"/>
    <m/>
    <m/>
    <n v="0"/>
    <n v="3837570"/>
    <n v="0"/>
    <m/>
    <m/>
    <m/>
    <m/>
    <m/>
    <n v="222848516515244"/>
    <d v="2022-10-25T00:00:00"/>
    <m/>
    <n v="2"/>
    <m/>
    <s v="SI"/>
    <n v="2"/>
    <n v="20230609"/>
    <n v="20230526"/>
    <n v="3925370"/>
    <n v="87800"/>
    <s v="IPS ACEPTA $ 87.800, SEGUN ACTA DE CONCILIACION.ELIZABETH FERNANDEZ"/>
    <d v="2023-06-13T00:00:00"/>
  </r>
  <r>
    <n v="900771349"/>
    <s v="CLINICA DESA SAS"/>
    <s v="HED"/>
    <n v="934"/>
    <s v="HED"/>
    <n v="934"/>
    <s v="HED_934"/>
    <s v="900771349_HED_934"/>
    <d v="2022-10-19T00:00:00"/>
    <n v="18910894"/>
    <n v="18910894"/>
    <s v="B)Factura sin saldo ERP/conciliar diferencia glosa aceptada"/>
    <x v="6"/>
    <m/>
    <m/>
    <m/>
    <m/>
    <s v="OK"/>
    <n v="18910894"/>
    <n v="0"/>
    <n v="6057962"/>
    <m/>
    <m/>
    <n v="0"/>
    <n v="12852932"/>
    <n v="0"/>
    <m/>
    <m/>
    <m/>
    <m/>
    <m/>
    <n v="223208516577279"/>
    <d v="2022-11-17T00:00:00"/>
    <m/>
    <n v="2"/>
    <m/>
    <s v="SI"/>
    <n v="2"/>
    <n v="20230609"/>
    <n v="20230526"/>
    <n v="18910894"/>
    <n v="6057962"/>
    <s v="IPS ACEPTA $ 6.057.962, SEGU  ACTA DE CONCILIACION .ELIZABETH BFERNANDEZ"/>
    <d v="2023-06-13T00:00:00"/>
  </r>
  <r>
    <n v="900771349"/>
    <s v="CLINICA DESA SAS"/>
    <s v="UED"/>
    <n v="986"/>
    <s v="UED"/>
    <n v="986"/>
    <s v="UED_986"/>
    <s v="900771349_UED_986"/>
    <d v="2022-08-26T00:00:00"/>
    <n v="34348610"/>
    <n v="34177167"/>
    <s v="B)Factura sin saldo ERP/conciliar diferencia glosa aceptada"/>
    <x v="6"/>
    <m/>
    <m/>
    <m/>
    <m/>
    <s v="OK"/>
    <n v="34348610"/>
    <n v="0"/>
    <n v="171443"/>
    <m/>
    <m/>
    <n v="0"/>
    <n v="34177167"/>
    <n v="0"/>
    <m/>
    <m/>
    <m/>
    <m/>
    <m/>
    <n v="221963353422341"/>
    <d v="2023-01-18T00:00:00"/>
    <m/>
    <n v="2"/>
    <m/>
    <s v="SI"/>
    <n v="3"/>
    <n v="20230331"/>
    <n v="20230316"/>
    <n v="34348610"/>
    <n v="171443"/>
    <s v="IPS ACEPTA $ 171.443 SEGUN ACTA DE CONCILIACION REALZIAD ELDIA 13 MARZO 2023 POR ELIZABETH FERNANDEZ Y ANGELA DURANGO.ELIZABETH FERNANDEZ"/>
    <d v="2023-06-13T00:00:00"/>
  </r>
  <r>
    <n v="900771349"/>
    <s v="CLINICA DESA SAS"/>
    <s v="HED"/>
    <n v="979"/>
    <s v="HED"/>
    <n v="979"/>
    <s v="HED_979"/>
    <s v="900771349_HED_979"/>
    <d v="2022-12-09T00:00:00"/>
    <n v="12309946"/>
    <n v="11960646"/>
    <s v="B)Factura sin saldo ERP/conciliar diferencia glosa aceptada"/>
    <x v="6"/>
    <m/>
    <m/>
    <m/>
    <m/>
    <s v="OK"/>
    <n v="12309946"/>
    <n v="0"/>
    <n v="349300"/>
    <m/>
    <m/>
    <n v="0"/>
    <n v="11960646"/>
    <n v="0"/>
    <m/>
    <m/>
    <m/>
    <m/>
    <m/>
    <n v="230058516537943"/>
    <d v="2023-02-20T00:00:00"/>
    <m/>
    <n v="2"/>
    <m/>
    <s v="SI"/>
    <n v="2"/>
    <n v="20230331"/>
    <n v="20230316"/>
    <n v="12309946"/>
    <n v="349300"/>
    <s v="IPS ACEPTA $ 349.300 SEGUN ACTA DE CONCILIACION REALIZDA ELIA 13 MARZO 2023, FIRMADA POR ELIZABETH FERNANDEZ Y ANGELA DURANDO.ELIZABETH FERNANDEZ"/>
    <d v="2023-06-13T00:00:00"/>
  </r>
  <r>
    <n v="900771349"/>
    <s v="CLINICA DESA SAS"/>
    <s v="HED"/>
    <n v="961"/>
    <s v="HED"/>
    <n v="961"/>
    <s v="HED_961"/>
    <s v="900771349_HED_961"/>
    <d v="2022-11-11T00:00:00"/>
    <n v="5580905"/>
    <n v="4920775"/>
    <s v="B)Factura sin saldo ERP/conciliar diferencia glosa aceptada"/>
    <x v="6"/>
    <m/>
    <m/>
    <m/>
    <m/>
    <s v="OK"/>
    <n v="5580905"/>
    <n v="660130"/>
    <n v="0"/>
    <m/>
    <m/>
    <n v="0"/>
    <n v="4920775"/>
    <n v="0"/>
    <m/>
    <m/>
    <m/>
    <m/>
    <m/>
    <n v="222553353375847"/>
    <d v="2022-12-07T00:00:00"/>
    <m/>
    <n v="2"/>
    <m/>
    <s v="SI"/>
    <n v="2"/>
    <n v="20230330"/>
    <n v="20230316"/>
    <n v="5580905"/>
    <n v="660130"/>
    <m/>
    <d v="2023-06-13T00:00:00"/>
  </r>
  <r>
    <n v="900771349"/>
    <s v="CLINICA DESA SAS"/>
    <s v="UED"/>
    <n v="458"/>
    <s v="UED"/>
    <n v="458"/>
    <s v="UED_458"/>
    <s v="900771349_UED_458"/>
    <d v="2021-07-09T00:00:00"/>
    <n v="227847"/>
    <n v="112000"/>
    <s v="B)Factura sin saldo ERP/conciliar diferencia glosa aceptada"/>
    <x v="6"/>
    <m/>
    <m/>
    <m/>
    <m/>
    <s v="OK"/>
    <n v="227847"/>
    <n v="0"/>
    <n v="227847"/>
    <m/>
    <m/>
    <n v="0"/>
    <n v="0"/>
    <n v="0"/>
    <m/>
    <m/>
    <m/>
    <m/>
    <m/>
    <m/>
    <d v="2023-01-18T00:00:00"/>
    <m/>
    <n v="2"/>
    <m/>
    <s v="SI"/>
    <n v="3"/>
    <n v="20230130"/>
    <n v="20230118"/>
    <n v="227847"/>
    <n v="227847"/>
    <m/>
    <d v="2023-06-13T00:00:00"/>
  </r>
  <r>
    <n v="900771349"/>
    <s v="CLINICA DESA SAS"/>
    <s v="UED"/>
    <n v="87"/>
    <s v="UED"/>
    <n v="87"/>
    <s v="UED_87"/>
    <s v="900771349_UED_87"/>
    <d v="2020-04-16T00:00:00"/>
    <n v="57600"/>
    <n v="57600"/>
    <s v="B)Factura sin saldo ERP/conciliar diferencia glosa aceptada"/>
    <x v="6"/>
    <m/>
    <m/>
    <m/>
    <m/>
    <s v="OK"/>
    <n v="57600"/>
    <n v="0"/>
    <n v="57600"/>
    <m/>
    <m/>
    <n v="0"/>
    <n v="0"/>
    <n v="0"/>
    <m/>
    <m/>
    <m/>
    <m/>
    <m/>
    <m/>
    <d v="2022-02-15T00:00:00"/>
    <m/>
    <n v="2"/>
    <m/>
    <s v="SI"/>
    <n v="2"/>
    <n v="20220330"/>
    <n v="20220316"/>
    <n v="57600"/>
    <n v="57600"/>
    <m/>
    <d v="2023-06-13T00:00:00"/>
  </r>
  <r>
    <n v="900771349"/>
    <s v="CLINICA DESA SAS"/>
    <s v="HED"/>
    <n v="588"/>
    <s v="HED"/>
    <n v="588"/>
    <s v="HED_588"/>
    <s v="900771349_HED_588"/>
    <d v="2021-11-05T00:00:00"/>
    <n v="2336441"/>
    <n v="1013098"/>
    <s v="B)Factura sin saldo ERP/conciliar diferencia glosa aceptada"/>
    <x v="6"/>
    <m/>
    <m/>
    <m/>
    <m/>
    <s v="OK"/>
    <n v="2336441"/>
    <n v="0"/>
    <n v="49700"/>
    <m/>
    <m/>
    <n v="0"/>
    <n v="2286741"/>
    <n v="0"/>
    <m/>
    <m/>
    <m/>
    <m/>
    <m/>
    <n v="213353114516463"/>
    <d v="2021-12-03T00:00:00"/>
    <m/>
    <n v="2"/>
    <m/>
    <s v="SI"/>
    <n v="3"/>
    <n v="20220503"/>
    <n v="20220419"/>
    <n v="2336441"/>
    <n v="49700"/>
    <s v="IPS ACEPTA $ 49.700 SEGUN ACTA DE CONCILICION REALIZADA EL17 MARZO 2022 POR ELIZABETH FERNANDEZ Y ANGELA DURANGO.LIZABETH FERNANDEZ"/>
    <d v="2023-06-13T00:00:00"/>
  </r>
  <r>
    <n v="900771349"/>
    <s v="CLINICA DESA SAS"/>
    <s v="HED"/>
    <n v="590"/>
    <s v="HED"/>
    <n v="590"/>
    <s v="HED_590"/>
    <s v="900771349_HED_590"/>
    <d v="2021-11-05T00:00:00"/>
    <n v="2365984"/>
    <n v="1013098"/>
    <s v="B)Factura sin saldo ERP/conciliar diferencia glosa aceptada"/>
    <x v="6"/>
    <m/>
    <m/>
    <m/>
    <m/>
    <s v="OK"/>
    <n v="2365984"/>
    <n v="0"/>
    <n v="1062798"/>
    <m/>
    <m/>
    <n v="0"/>
    <n v="1303186"/>
    <n v="0"/>
    <m/>
    <m/>
    <m/>
    <m/>
    <m/>
    <n v="213353114518436"/>
    <d v="2022-02-15T00:00:00"/>
    <m/>
    <n v="2"/>
    <m/>
    <s v="SI"/>
    <n v="3"/>
    <n v="20220330"/>
    <n v="20220316"/>
    <n v="2365984"/>
    <n v="1062798"/>
    <m/>
    <d v="2023-06-13T00:00:00"/>
  </r>
  <r>
    <n v="900771349"/>
    <s v="CLINICA DESA SAS"/>
    <s v="HED"/>
    <n v="591"/>
    <s v="HED"/>
    <n v="591"/>
    <s v="HED_591"/>
    <s v="900771349_HED_591"/>
    <d v="2021-11-05T00:00:00"/>
    <n v="2338147"/>
    <n v="1013098"/>
    <s v="B)Factura sin saldo ERP/conciliar diferencia glosa aceptada"/>
    <x v="6"/>
    <m/>
    <m/>
    <m/>
    <m/>
    <s v="OK"/>
    <n v="2338147"/>
    <n v="0"/>
    <n v="1062798"/>
    <m/>
    <m/>
    <n v="0"/>
    <n v="1275349"/>
    <n v="0"/>
    <m/>
    <m/>
    <m/>
    <m/>
    <m/>
    <n v="213353114519550"/>
    <d v="2022-02-15T00:00:00"/>
    <m/>
    <n v="2"/>
    <m/>
    <s v="SI"/>
    <n v="3"/>
    <n v="20220330"/>
    <n v="20220316"/>
    <n v="2338147"/>
    <n v="1062798"/>
    <m/>
    <d v="2023-06-13T00:00:00"/>
  </r>
  <r>
    <n v="900771349"/>
    <s v="CLINICA DESA SAS"/>
    <s v="HED"/>
    <n v="592"/>
    <s v="HED"/>
    <n v="592"/>
    <s v="HED_592"/>
    <s v="900771349_HED_592"/>
    <d v="2021-11-05T00:00:00"/>
    <n v="2606266"/>
    <n v="932629"/>
    <s v="B)Factura sin saldo ERP/conciliar diferencia glosa aceptada"/>
    <x v="6"/>
    <m/>
    <m/>
    <m/>
    <m/>
    <s v="OK"/>
    <n v="2606266"/>
    <n v="0"/>
    <n v="980999"/>
    <m/>
    <m/>
    <n v="0"/>
    <n v="1625267"/>
    <n v="0"/>
    <m/>
    <m/>
    <m/>
    <m/>
    <m/>
    <n v="213353114525652"/>
    <d v="2022-02-15T00:00:00"/>
    <m/>
    <n v="2"/>
    <m/>
    <s v="SI"/>
    <n v="3"/>
    <n v="20220330"/>
    <n v="20220316"/>
    <n v="2606266"/>
    <n v="980999"/>
    <m/>
    <d v="2023-06-13T00:00:00"/>
  </r>
  <r>
    <n v="900771349"/>
    <s v="CLINICA DESA SAS"/>
    <s v="HED"/>
    <n v="593"/>
    <s v="HED"/>
    <n v="593"/>
    <s v="HED_593"/>
    <s v="900771349_HED_593"/>
    <d v="2021-11-05T00:00:00"/>
    <n v="2640205"/>
    <n v="1013098"/>
    <s v="B)Factura sin saldo ERP/conciliar diferencia glosa aceptada"/>
    <x v="6"/>
    <m/>
    <m/>
    <m/>
    <m/>
    <s v="OK"/>
    <n v="2640205"/>
    <n v="0"/>
    <n v="1062798"/>
    <m/>
    <m/>
    <n v="0"/>
    <n v="1577407"/>
    <n v="0"/>
    <m/>
    <m/>
    <m/>
    <m/>
    <m/>
    <n v="213353114527414"/>
    <d v="2022-02-15T00:00:00"/>
    <m/>
    <n v="2"/>
    <m/>
    <s v="SI"/>
    <n v="3"/>
    <n v="20220330"/>
    <n v="20220316"/>
    <n v="2640205"/>
    <n v="1062798"/>
    <m/>
    <d v="2023-06-13T00:00:00"/>
  </r>
  <r>
    <n v="900771349"/>
    <s v="CLINICA DESA SAS"/>
    <s v="HED"/>
    <n v="595"/>
    <s v="HED"/>
    <n v="595"/>
    <s v="HED_595"/>
    <s v="900771349_HED_595"/>
    <d v="2021-11-08T00:00:00"/>
    <n v="7553018"/>
    <n v="7553018"/>
    <s v="B)Factura sin saldo ERP/conciliar diferencia glosa aceptada"/>
    <x v="6"/>
    <m/>
    <m/>
    <m/>
    <m/>
    <s v="OK"/>
    <n v="7553018"/>
    <n v="0"/>
    <n v="7553018"/>
    <m/>
    <m/>
    <n v="0"/>
    <n v="0"/>
    <n v="0"/>
    <m/>
    <m/>
    <m/>
    <m/>
    <m/>
    <m/>
    <d v="2022-03-04T00:00:00"/>
    <m/>
    <n v="2"/>
    <m/>
    <s v="SI"/>
    <n v="2"/>
    <n v="20220330"/>
    <n v="20220309"/>
    <n v="7553018"/>
    <n v="7553018"/>
    <m/>
    <d v="2023-06-13T00:00:00"/>
  </r>
  <r>
    <n v="900771349"/>
    <s v="CLINICA DESA SAS"/>
    <s v="HED"/>
    <n v="599"/>
    <s v="HED"/>
    <n v="599"/>
    <s v="HED_599"/>
    <s v="900771349_HED_599"/>
    <d v="2021-11-16T00:00:00"/>
    <n v="2552442"/>
    <n v="2552442"/>
    <s v="B)Factura sin saldo ERP/conciliar diferencia glosa aceptada"/>
    <x v="6"/>
    <m/>
    <m/>
    <m/>
    <m/>
    <s v="OK"/>
    <n v="2552442"/>
    <n v="0"/>
    <n v="1463386"/>
    <m/>
    <m/>
    <n v="0"/>
    <n v="1089056"/>
    <n v="0"/>
    <m/>
    <m/>
    <m/>
    <m/>
    <m/>
    <n v="220538516243451"/>
    <d v="2022-03-02T00:00:00"/>
    <m/>
    <n v="2"/>
    <m/>
    <s v="SI"/>
    <n v="3"/>
    <n v="20220330"/>
    <n v="20220316"/>
    <n v="2552442"/>
    <n v="1463386"/>
    <m/>
    <d v="2023-06-13T00:00:00"/>
  </r>
  <r>
    <n v="900771349"/>
    <s v="CLINICA DESA SAS"/>
    <s v="HED"/>
    <n v="600"/>
    <s v="HED"/>
    <n v="600"/>
    <s v="HED_600"/>
    <s v="900771349_HED_600"/>
    <d v="2021-11-16T00:00:00"/>
    <n v="2333043"/>
    <n v="1013098"/>
    <s v="B)Factura sin saldo ERP/conciliar diferencia glosa aceptada"/>
    <x v="6"/>
    <m/>
    <m/>
    <m/>
    <m/>
    <s v="OK"/>
    <n v="2333043"/>
    <n v="0"/>
    <n v="1062798"/>
    <m/>
    <m/>
    <n v="0"/>
    <n v="1270245"/>
    <n v="0"/>
    <m/>
    <m/>
    <m/>
    <m/>
    <m/>
    <n v="212678544567884"/>
    <d v="2022-02-15T00:00:00"/>
    <m/>
    <n v="2"/>
    <m/>
    <s v="SI"/>
    <n v="3"/>
    <n v="20220330"/>
    <n v="20220316"/>
    <n v="2333043"/>
    <n v="1062798"/>
    <m/>
    <d v="2023-06-13T00:00:00"/>
  </r>
  <r>
    <n v="900771349"/>
    <s v="CLINICA DESA SAS"/>
    <s v="HED"/>
    <n v="601"/>
    <s v="HED"/>
    <n v="601"/>
    <s v="HED_601"/>
    <s v="900771349_HED_601"/>
    <d v="2021-11-16T00:00:00"/>
    <n v="1969862"/>
    <n v="1969862"/>
    <s v="B)Factura sin saldo ERP/conciliar diferencia glosa aceptada"/>
    <x v="6"/>
    <m/>
    <m/>
    <m/>
    <m/>
    <s v="OK"/>
    <n v="1969862"/>
    <n v="0"/>
    <n v="1969862"/>
    <m/>
    <m/>
    <n v="0"/>
    <n v="0"/>
    <n v="0"/>
    <m/>
    <m/>
    <m/>
    <m/>
    <m/>
    <m/>
    <d v="2022-03-02T00:00:00"/>
    <m/>
    <n v="2"/>
    <m/>
    <s v="SI"/>
    <n v="2"/>
    <n v="20220330"/>
    <n v="20220303"/>
    <n v="1969862"/>
    <n v="1969862"/>
    <m/>
    <d v="2023-06-13T00:00:00"/>
  </r>
  <r>
    <n v="900771349"/>
    <s v="CLINICA DESA SAS"/>
    <s v="HED"/>
    <n v="602"/>
    <s v="HED"/>
    <n v="602"/>
    <s v="HED_602"/>
    <s v="900771349_HED_602"/>
    <d v="2021-11-16T00:00:00"/>
    <n v="2510388"/>
    <n v="2510388"/>
    <s v="B)Factura sin saldo ERP/conciliar diferencia glosa aceptada"/>
    <x v="6"/>
    <m/>
    <m/>
    <m/>
    <m/>
    <s v="OK"/>
    <n v="2510388"/>
    <n v="0"/>
    <n v="2510388"/>
    <m/>
    <m/>
    <n v="0"/>
    <n v="0"/>
    <n v="0"/>
    <m/>
    <m/>
    <m/>
    <m/>
    <m/>
    <m/>
    <d v="2022-03-02T00:00:00"/>
    <m/>
    <n v="2"/>
    <m/>
    <s v="SI"/>
    <n v="2"/>
    <n v="20220330"/>
    <n v="20220303"/>
    <n v="2510388"/>
    <n v="2510388"/>
    <m/>
    <d v="2023-06-13T00:00:00"/>
  </r>
  <r>
    <n v="900771349"/>
    <s v="CLINICA DESA SAS"/>
    <s v="HED"/>
    <n v="608"/>
    <s v="HED"/>
    <n v="608"/>
    <s v="HED_608"/>
    <s v="900771349_HED_608"/>
    <d v="2021-11-19T00:00:00"/>
    <n v="6534434"/>
    <n v="6534434"/>
    <s v="B)Factura sin saldo ERP/conciliar diferencia glosa aceptada"/>
    <x v="6"/>
    <m/>
    <m/>
    <m/>
    <m/>
    <s v="OK"/>
    <n v="6534434"/>
    <n v="0"/>
    <n v="120000"/>
    <m/>
    <m/>
    <n v="0"/>
    <n v="6414434"/>
    <n v="0"/>
    <m/>
    <m/>
    <m/>
    <m/>
    <m/>
    <n v="220538516234911"/>
    <d v="2022-03-02T00:00:00"/>
    <m/>
    <n v="2"/>
    <m/>
    <s v="SI"/>
    <n v="3"/>
    <n v="20220330"/>
    <n v="20220316"/>
    <n v="6534434"/>
    <n v="120000"/>
    <m/>
    <d v="2023-06-13T00:00:00"/>
  </r>
  <r>
    <n v="900771349"/>
    <s v="CLINICA DESA SAS"/>
    <s v="HED"/>
    <n v="610"/>
    <s v="HED"/>
    <n v="610"/>
    <s v="HED_610"/>
    <s v="900771349_HED_610"/>
    <d v="2021-11-24T00:00:00"/>
    <n v="3751594"/>
    <n v="3751594"/>
    <s v="B)Factura sin saldo ERP/conciliar diferencia glosa aceptada"/>
    <x v="6"/>
    <m/>
    <m/>
    <m/>
    <m/>
    <s v="OK"/>
    <n v="3751594"/>
    <n v="0"/>
    <n v="3751594"/>
    <m/>
    <m/>
    <n v="0"/>
    <n v="0"/>
    <n v="0"/>
    <m/>
    <m/>
    <m/>
    <m/>
    <m/>
    <m/>
    <d v="2022-03-02T00:00:00"/>
    <m/>
    <n v="2"/>
    <m/>
    <s v="SI"/>
    <n v="2"/>
    <n v="20220330"/>
    <n v="20220303"/>
    <n v="3751594"/>
    <n v="3751594"/>
    <m/>
    <d v="2023-06-13T00:00:00"/>
  </r>
  <r>
    <n v="900771349"/>
    <s v="CLINICA DESA SAS"/>
    <s v="HED"/>
    <n v="612"/>
    <s v="HED"/>
    <n v="612"/>
    <s v="HED_612"/>
    <s v="900771349_HED_612"/>
    <d v="2021-11-25T00:00:00"/>
    <n v="2259423"/>
    <n v="2259423"/>
    <s v="B)Factura sin saldo ERP/conciliar diferencia glosa aceptada"/>
    <x v="6"/>
    <m/>
    <m/>
    <m/>
    <m/>
    <s v="OK"/>
    <n v="2259423"/>
    <n v="0"/>
    <n v="2259423"/>
    <m/>
    <m/>
    <n v="0"/>
    <n v="0"/>
    <n v="0"/>
    <m/>
    <m/>
    <m/>
    <m/>
    <m/>
    <m/>
    <d v="2022-03-02T00:00:00"/>
    <m/>
    <n v="2"/>
    <m/>
    <s v="SI"/>
    <n v="2"/>
    <n v="20220330"/>
    <n v="20220303"/>
    <n v="2259423"/>
    <n v="2259423"/>
    <m/>
    <d v="2023-06-13T00:00:00"/>
  </r>
  <r>
    <n v="900771349"/>
    <s v="CLINICA DESA SAS"/>
    <s v="HED"/>
    <n v="613"/>
    <s v="HED"/>
    <n v="613"/>
    <s v="HED_613"/>
    <s v="900771349_HED_613"/>
    <d v="2021-11-25T00:00:00"/>
    <n v="2299991"/>
    <n v="2299991"/>
    <s v="B)Factura sin saldo ERP/conciliar diferencia glosa aceptada"/>
    <x v="6"/>
    <m/>
    <m/>
    <m/>
    <m/>
    <s v="OK"/>
    <n v="2299991"/>
    <n v="0"/>
    <n v="2299991"/>
    <m/>
    <m/>
    <n v="0"/>
    <n v="0"/>
    <n v="0"/>
    <m/>
    <m/>
    <m/>
    <m/>
    <m/>
    <m/>
    <d v="2022-03-02T00:00:00"/>
    <m/>
    <n v="2"/>
    <m/>
    <s v="SI"/>
    <n v="2"/>
    <n v="20220330"/>
    <n v="20220303"/>
    <n v="2299991"/>
    <n v="2299991"/>
    <m/>
    <d v="2023-06-13T00:00:00"/>
  </r>
  <r>
    <n v="900771349"/>
    <s v="CLINICA DESA SAS"/>
    <s v="HED"/>
    <n v="615"/>
    <s v="HED"/>
    <n v="615"/>
    <s v="HED_615"/>
    <s v="900771349_HED_615"/>
    <d v="2021-11-26T00:00:00"/>
    <n v="2544627"/>
    <n v="2544627"/>
    <s v="B)Factura sin saldo ERP/conciliar diferencia glosa aceptada"/>
    <x v="6"/>
    <m/>
    <m/>
    <m/>
    <m/>
    <s v="OK"/>
    <n v="2544627"/>
    <n v="0"/>
    <n v="2544627"/>
    <m/>
    <m/>
    <n v="0"/>
    <n v="0"/>
    <n v="0"/>
    <m/>
    <m/>
    <m/>
    <m/>
    <m/>
    <m/>
    <d v="2022-03-02T00:00:00"/>
    <m/>
    <n v="2"/>
    <m/>
    <s v="SI"/>
    <n v="2"/>
    <n v="20220330"/>
    <n v="20220303"/>
    <n v="2544627"/>
    <n v="2544627"/>
    <m/>
    <d v="2023-06-13T00:00:00"/>
  </r>
  <r>
    <n v="900771349"/>
    <s v="CLINICA DESA SAS"/>
    <s v="HED"/>
    <n v="616"/>
    <s v="HED"/>
    <n v="616"/>
    <s v="HED_616"/>
    <s v="900771349_HED_616"/>
    <d v="2021-11-26T00:00:00"/>
    <n v="3546852"/>
    <n v="3546852"/>
    <s v="B)Factura sin saldo ERP/conciliar diferencia glosa aceptada"/>
    <x v="6"/>
    <m/>
    <m/>
    <m/>
    <m/>
    <s v="OK"/>
    <n v="3546852"/>
    <n v="0"/>
    <n v="3546852"/>
    <m/>
    <m/>
    <n v="0"/>
    <n v="0"/>
    <n v="0"/>
    <m/>
    <m/>
    <m/>
    <m/>
    <m/>
    <m/>
    <d v="2022-03-02T00:00:00"/>
    <m/>
    <n v="2"/>
    <m/>
    <s v="SI"/>
    <n v="2"/>
    <n v="20220330"/>
    <n v="20220303"/>
    <n v="3546852"/>
    <n v="3546852"/>
    <m/>
    <d v="2023-06-13T00:00:00"/>
  </r>
  <r>
    <n v="900771349"/>
    <s v="CLINICA DESA SAS"/>
    <s v="HED"/>
    <n v="617"/>
    <s v="HED"/>
    <n v="617"/>
    <s v="HED_617"/>
    <s v="900771349_HED_617"/>
    <d v="2021-11-29T00:00:00"/>
    <n v="2375918"/>
    <n v="2375918"/>
    <s v="B)Factura sin saldo ERP/conciliar diferencia glosa aceptada"/>
    <x v="6"/>
    <m/>
    <m/>
    <m/>
    <m/>
    <s v="OK"/>
    <n v="2375918"/>
    <n v="0"/>
    <n v="2375918"/>
    <m/>
    <m/>
    <n v="0"/>
    <n v="0"/>
    <n v="0"/>
    <m/>
    <m/>
    <m/>
    <m/>
    <m/>
    <m/>
    <d v="2022-03-02T00:00:00"/>
    <m/>
    <n v="2"/>
    <m/>
    <s v="SI"/>
    <n v="2"/>
    <n v="20220330"/>
    <n v="20220303"/>
    <n v="2375918"/>
    <n v="2375918"/>
    <m/>
    <d v="2023-06-13T00:00:00"/>
  </r>
  <r>
    <n v="900771349"/>
    <s v="CLINICA DESA SAS"/>
    <s v="HED"/>
    <n v="624"/>
    <s v="HED"/>
    <n v="624"/>
    <s v="HED_624"/>
    <s v="900771349_HED_624"/>
    <d v="2021-12-04T00:00:00"/>
    <n v="3935343"/>
    <n v="2229209"/>
    <s v="B)Factura sin saldo ERP/conciliar diferencia glosa aceptada"/>
    <x v="6"/>
    <m/>
    <m/>
    <m/>
    <m/>
    <s v="OK"/>
    <n v="3935343"/>
    <n v="0"/>
    <n v="49700"/>
    <m/>
    <m/>
    <n v="0"/>
    <n v="3885643"/>
    <n v="0"/>
    <m/>
    <m/>
    <m/>
    <m/>
    <m/>
    <n v="213168516513339"/>
    <d v="2021-12-09T00:00:00"/>
    <m/>
    <n v="2"/>
    <m/>
    <s v="SI"/>
    <n v="3"/>
    <n v="20220503"/>
    <n v="20220419"/>
    <n v="3935343"/>
    <n v="49700"/>
    <s v="IPS ACEPTA $ 49.700, SEGUN ACTA DE CONCILIACION REALIZADAEL 17 MARZO 2022, POR ELIZABETH FERNANDEZ Y ANGELA DURANGO.ELIZABETH FERNANDEZ"/>
    <d v="2023-06-13T00:00:00"/>
  </r>
  <r>
    <n v="900771349"/>
    <s v="CLINICA DESA SAS"/>
    <s v="HED"/>
    <n v="625"/>
    <s v="HED"/>
    <n v="625"/>
    <s v="HED_625"/>
    <s v="900771349_HED_625"/>
    <d v="2021-12-04T00:00:00"/>
    <n v="2462856"/>
    <n v="905373"/>
    <s v="B)Factura sin saldo ERP/conciliar diferencia glosa aceptada"/>
    <x v="6"/>
    <m/>
    <m/>
    <m/>
    <m/>
    <s v="OK"/>
    <n v="2462856"/>
    <n v="0"/>
    <n v="49700"/>
    <m/>
    <m/>
    <n v="0"/>
    <n v="2413156"/>
    <n v="0"/>
    <m/>
    <m/>
    <m/>
    <m/>
    <m/>
    <n v="213063114524785"/>
    <d v="2021-12-09T00:00:00"/>
    <m/>
    <n v="2"/>
    <m/>
    <s v="SI"/>
    <n v="3"/>
    <n v="20220503"/>
    <n v="20220419"/>
    <n v="2462856"/>
    <n v="49700"/>
    <s v="IPS ACEPTA $ 49.700, SEGUN ACTA DE CONCILIACION REAIZADAEL 17 MARZO 2022, POR ELIZABETH FERNANDEZ Y ANGELA DURANGO.ELIZABETH FERNANDEZ"/>
    <d v="2023-06-13T00:00:00"/>
  </r>
  <r>
    <n v="900771349"/>
    <s v="CLINICA DESA SAS"/>
    <s v="HED"/>
    <n v="626"/>
    <s v="HED"/>
    <n v="626"/>
    <s v="HED_626"/>
    <s v="900771349_HED_626"/>
    <d v="2021-12-04T00:00:00"/>
    <n v="2339031"/>
    <n v="1013098"/>
    <s v="B)Factura sin saldo ERP/conciliar diferencia glosa aceptada"/>
    <x v="6"/>
    <m/>
    <m/>
    <m/>
    <m/>
    <s v="OK"/>
    <n v="2339031"/>
    <n v="0"/>
    <n v="49700"/>
    <m/>
    <m/>
    <n v="0"/>
    <n v="2289331"/>
    <n v="0"/>
    <m/>
    <m/>
    <m/>
    <m/>
    <m/>
    <n v="213093353380978"/>
    <d v="2021-12-09T00:00:00"/>
    <m/>
    <n v="2"/>
    <m/>
    <s v="SI"/>
    <n v="3"/>
    <n v="20220503"/>
    <n v="20220419"/>
    <n v="2339031"/>
    <n v="49700"/>
    <s v="IPS ACEPTA $ 49.700, SEGUN ACTA DE CONCILIACION REALIZADA EL 17 MARZO 2022, POR ELIZABETH FERNANDEZ Y ANGELA DURANGO.ELIZABETH FERNANDEZ"/>
    <d v="2023-06-13T00:00:00"/>
  </r>
  <r>
    <n v="900771349"/>
    <s v="CLINICA DESA SAS"/>
    <s v="HED"/>
    <n v="627"/>
    <s v="HED"/>
    <n v="627"/>
    <s v="HED_627"/>
    <s v="900771349_HED_627"/>
    <d v="2021-12-04T00:00:00"/>
    <n v="2343100"/>
    <n v="2343100"/>
    <s v="B)Factura sin saldo ERP/conciliar diferencia glosa aceptada"/>
    <x v="6"/>
    <m/>
    <m/>
    <m/>
    <m/>
    <s v="OK"/>
    <n v="2343100"/>
    <n v="0"/>
    <n v="2343100"/>
    <m/>
    <m/>
    <n v="0"/>
    <n v="0"/>
    <n v="0"/>
    <m/>
    <m/>
    <m/>
    <m/>
    <m/>
    <m/>
    <d v="2022-03-02T00:00:00"/>
    <m/>
    <n v="2"/>
    <m/>
    <s v="SI"/>
    <n v="2"/>
    <n v="20220330"/>
    <n v="20220303"/>
    <n v="2343100"/>
    <n v="2343100"/>
    <m/>
    <d v="2023-06-13T00:00:00"/>
  </r>
  <r>
    <n v="900771349"/>
    <s v="CLINICA DESA SAS"/>
    <s v="HED"/>
    <n v="631"/>
    <s v="HED"/>
    <n v="631"/>
    <s v="HED_631"/>
    <s v="900771349_HED_631"/>
    <d v="2021-12-15T00:00:00"/>
    <n v="2408403"/>
    <n v="2408403"/>
    <s v="B)Factura sin saldo ERP/conciliar diferencia glosa aceptada"/>
    <x v="6"/>
    <m/>
    <m/>
    <m/>
    <m/>
    <s v="OK"/>
    <n v="2408403"/>
    <n v="0"/>
    <n v="2408403"/>
    <m/>
    <m/>
    <n v="0"/>
    <n v="0"/>
    <n v="0"/>
    <m/>
    <m/>
    <m/>
    <m/>
    <m/>
    <m/>
    <d v="2022-03-02T00:00:00"/>
    <m/>
    <n v="2"/>
    <m/>
    <s v="SI"/>
    <n v="2"/>
    <n v="20220330"/>
    <n v="20220303"/>
    <n v="2408403"/>
    <n v="2408403"/>
    <m/>
    <d v="2023-06-13T00:00:00"/>
  </r>
  <r>
    <n v="900771349"/>
    <s v="CLINICA DESA SAS"/>
    <s v="HED"/>
    <n v="632"/>
    <s v="HED"/>
    <n v="632"/>
    <s v="HED_632"/>
    <s v="900771349_HED_632"/>
    <d v="2021-12-15T00:00:00"/>
    <n v="7721138"/>
    <n v="7721138"/>
    <s v="B)Factura sin saldo ERP/conciliar diferencia glosa aceptada"/>
    <x v="6"/>
    <m/>
    <m/>
    <m/>
    <m/>
    <s v="OK"/>
    <n v="7721138"/>
    <n v="0"/>
    <n v="7721138"/>
    <m/>
    <m/>
    <n v="0"/>
    <n v="0"/>
    <n v="0"/>
    <m/>
    <m/>
    <m/>
    <m/>
    <m/>
    <m/>
    <d v="2022-03-02T00:00:00"/>
    <m/>
    <n v="2"/>
    <m/>
    <s v="SI"/>
    <n v="2"/>
    <n v="20220330"/>
    <n v="20220303"/>
    <n v="7721138"/>
    <n v="7721138"/>
    <m/>
    <d v="2023-06-13T00:00:00"/>
  </r>
  <r>
    <n v="900771349"/>
    <s v="CLINICA DESA SAS"/>
    <s v="HED"/>
    <n v="633"/>
    <s v="HED"/>
    <n v="633"/>
    <s v="HED_633"/>
    <s v="900771349_HED_633"/>
    <d v="2021-12-15T00:00:00"/>
    <n v="7996093"/>
    <n v="7992493"/>
    <s v="B)Factura sin saldo ERP/conciliar diferencia glosa aceptada"/>
    <x v="6"/>
    <m/>
    <m/>
    <m/>
    <m/>
    <s v="OK"/>
    <n v="7996093"/>
    <n v="0"/>
    <n v="7996093"/>
    <m/>
    <m/>
    <n v="0"/>
    <n v="0"/>
    <n v="0"/>
    <m/>
    <m/>
    <m/>
    <m/>
    <m/>
    <m/>
    <d v="2022-03-02T00:00:00"/>
    <m/>
    <n v="2"/>
    <m/>
    <s v="SI"/>
    <n v="2"/>
    <n v="20220330"/>
    <n v="20220303"/>
    <n v="7996093"/>
    <n v="7996093"/>
    <m/>
    <d v="2023-06-13T00:00:00"/>
  </r>
  <r>
    <n v="900771349"/>
    <s v="CLINICA DESA SAS"/>
    <s v="HED"/>
    <n v="635"/>
    <s v="HED"/>
    <n v="635"/>
    <s v="HED_635"/>
    <s v="900771349_HED_635"/>
    <d v="2021-12-15T00:00:00"/>
    <n v="2289542"/>
    <n v="1013098"/>
    <s v="B)Factura sin saldo ERP/conciliar diferencia glosa aceptada"/>
    <x v="6"/>
    <m/>
    <m/>
    <m/>
    <m/>
    <s v="OK"/>
    <n v="2289542"/>
    <n v="0"/>
    <n v="49700"/>
    <m/>
    <m/>
    <n v="0"/>
    <n v="2239842"/>
    <n v="0"/>
    <m/>
    <m/>
    <m/>
    <m/>
    <m/>
    <n v="213263114362530"/>
    <d v="2022-01-03T00:00:00"/>
    <m/>
    <n v="2"/>
    <m/>
    <s v="SI"/>
    <n v="3"/>
    <n v="20220503"/>
    <n v="20220419"/>
    <n v="2289542"/>
    <n v="49700"/>
    <s v="IPS ACEPTA $ 49.700, SEGUN ACTA DE CONCILIACION REALIZADA EL 17 ABRIL 2022, POR ELIZABETH FERNANDEZ Y ANGELA DURANGO.ELIZABETH FERNANDEZ"/>
    <d v="2023-06-13T00:00:00"/>
  </r>
  <r>
    <n v="900771349"/>
    <s v="CLINICA DESA SAS"/>
    <s v="HED"/>
    <n v="650"/>
    <s v="HED"/>
    <n v="650"/>
    <s v="HED_650"/>
    <s v="900771349_HED_650"/>
    <d v="2022-01-12T00:00:00"/>
    <n v="1707064"/>
    <n v="1657364"/>
    <s v="B)Factura sin saldo ERP/conciliar diferencia glosa aceptada"/>
    <x v="6"/>
    <m/>
    <m/>
    <m/>
    <m/>
    <s v="OK"/>
    <n v="1707064"/>
    <n v="0"/>
    <n v="49700"/>
    <m/>
    <m/>
    <n v="0"/>
    <n v="1657364"/>
    <n v="0"/>
    <m/>
    <m/>
    <m/>
    <m/>
    <m/>
    <n v="220558516509066"/>
    <d v="2022-03-01T00:00:00"/>
    <m/>
    <n v="2"/>
    <m/>
    <s v="SI"/>
    <n v="2"/>
    <n v="20221110"/>
    <n v="20221026"/>
    <n v="1707064"/>
    <n v="49700"/>
    <s v="IPS ACEPTA $ 49.700 SEGUN ACTA DE CONCILIACION REALIZADA EL24 OCTUBRE 2022 POR ELIZABETH FERNANDEZ Y ANGELA DURANGO.ELIZABETH FERNANDEZ"/>
    <d v="2023-06-13T00:00:00"/>
  </r>
  <r>
    <n v="900771349"/>
    <s v="CLINICA DESA SAS"/>
    <s v="HED"/>
    <n v="385"/>
    <s v="HED"/>
    <n v="385"/>
    <s v="HED_385"/>
    <s v="900771349_HED_385"/>
    <d v="2021-03-09T00:00:00"/>
    <n v="8890085"/>
    <n v="8890085"/>
    <s v="B)Factura sin saldo ERP/conciliar diferencia glosa aceptada"/>
    <x v="6"/>
    <m/>
    <m/>
    <m/>
    <m/>
    <s v="OK"/>
    <n v="2989652"/>
    <n v="0"/>
    <n v="2989652"/>
    <m/>
    <m/>
    <n v="0"/>
    <n v="0"/>
    <n v="0"/>
    <m/>
    <m/>
    <m/>
    <m/>
    <m/>
    <m/>
    <d v="2022-02-15T00:00:00"/>
    <m/>
    <n v="2"/>
    <m/>
    <s v="SI"/>
    <n v="2"/>
    <n v="20220330"/>
    <n v="20220316"/>
    <n v="2989652"/>
    <n v="2989652"/>
    <m/>
    <d v="2023-06-13T00:00:00"/>
  </r>
  <r>
    <n v="900771349"/>
    <s v="CLINICA DESA SAS"/>
    <s v="HED"/>
    <n v="414"/>
    <s v="HED"/>
    <n v="414"/>
    <s v="HED_414"/>
    <s v="900771349_HED_414"/>
    <d v="2021-05-11T00:00:00"/>
    <n v="7021134"/>
    <n v="6857964"/>
    <s v="B)Factura sin saldo ERP/conciliar diferencia glosa aceptada"/>
    <x v="6"/>
    <m/>
    <m/>
    <m/>
    <m/>
    <s v="OK"/>
    <n v="7021134"/>
    <n v="0"/>
    <n v="7021134"/>
    <m/>
    <m/>
    <n v="0"/>
    <n v="0"/>
    <n v="0"/>
    <m/>
    <m/>
    <m/>
    <m/>
    <m/>
    <m/>
    <d v="2022-02-15T00:00:00"/>
    <m/>
    <n v="2"/>
    <m/>
    <s v="SI"/>
    <n v="2"/>
    <n v="20220330"/>
    <n v="20220316"/>
    <n v="7021134"/>
    <n v="7021134"/>
    <m/>
    <d v="2023-06-13T00:00:00"/>
  </r>
  <r>
    <n v="900771349"/>
    <s v="CLINICA DESA SAS"/>
    <s v="HED"/>
    <n v="415"/>
    <s v="HED"/>
    <n v="415"/>
    <s v="HED_415"/>
    <s v="900771349_HED_415"/>
    <d v="2021-05-11T00:00:00"/>
    <n v="7505684"/>
    <n v="7365864"/>
    <s v="B)Factura sin saldo ERP/conciliar diferencia glosa aceptada"/>
    <x v="6"/>
    <m/>
    <m/>
    <m/>
    <m/>
    <s v="OK"/>
    <n v="7505684"/>
    <n v="0"/>
    <n v="7505684"/>
    <m/>
    <m/>
    <n v="0"/>
    <n v="0"/>
    <n v="0"/>
    <m/>
    <m/>
    <m/>
    <m/>
    <m/>
    <m/>
    <d v="2021-05-11T00:00:00"/>
    <m/>
    <n v="2"/>
    <m/>
    <s v="SI"/>
    <n v="2"/>
    <n v="20220330"/>
    <n v="20220316"/>
    <n v="7505684"/>
    <n v="7505684"/>
    <m/>
    <d v="2023-06-13T00:00:00"/>
  </r>
  <r>
    <n v="900771349"/>
    <s v="CLINICA DESA SAS"/>
    <s v="HED"/>
    <n v="451"/>
    <s v="HED"/>
    <n v="451"/>
    <s v="HED_451"/>
    <s v="900771349_HED_451"/>
    <d v="2021-06-24T00:00:00"/>
    <n v="4144921"/>
    <n v="2855065"/>
    <s v="B)Factura sin saldo ERP/conciliar diferencia glosa aceptada"/>
    <x v="2"/>
    <m/>
    <m/>
    <m/>
    <m/>
    <s v="OK"/>
    <n v="4144921"/>
    <n v="0"/>
    <n v="4144921"/>
    <m/>
    <m/>
    <n v="0"/>
    <n v="0"/>
    <n v="0"/>
    <m/>
    <m/>
    <m/>
    <m/>
    <m/>
    <m/>
    <d v="2022-02-15T00:00:00"/>
    <m/>
    <n v="2"/>
    <m/>
    <s v="SI"/>
    <n v="3"/>
    <n v="20230530"/>
    <n v="20230505"/>
    <n v="4144921"/>
    <n v="4144921"/>
    <m/>
    <d v="2023-06-13T00:00:00"/>
  </r>
  <r>
    <n v="900771349"/>
    <s v="CLINICA DESA SAS"/>
    <s v="HED"/>
    <n v="721"/>
    <s v="HED"/>
    <n v="721"/>
    <s v="HED_721"/>
    <s v="900771349_HED_721"/>
    <d v="2022-03-18T00:00:00"/>
    <n v="1744352"/>
    <n v="1694652"/>
    <s v="B)Factura sin saldo ERP/conciliar diferencia glosa aceptada"/>
    <x v="6"/>
    <m/>
    <m/>
    <m/>
    <m/>
    <s v="OK"/>
    <n v="1744352"/>
    <n v="0"/>
    <n v="49700"/>
    <m/>
    <m/>
    <n v="0"/>
    <n v="1694652"/>
    <n v="0"/>
    <m/>
    <m/>
    <m/>
    <m/>
    <m/>
    <n v="221338516398700"/>
    <d v="2023-01-18T00:00:00"/>
    <m/>
    <n v="2"/>
    <m/>
    <s v="SI"/>
    <n v="2"/>
    <n v="20230130"/>
    <n v="20230118"/>
    <n v="1744352"/>
    <n v="49700"/>
    <m/>
    <d v="2023-06-13T00:00:00"/>
  </r>
  <r>
    <n v="900771349"/>
    <s v="CLINICA DESA SAS"/>
    <s v="HED"/>
    <n v="724"/>
    <s v="HED"/>
    <n v="724"/>
    <s v="HED_724"/>
    <s v="900771349_HED_724"/>
    <d v="2022-03-22T00:00:00"/>
    <n v="2563369"/>
    <n v="2438167"/>
    <s v="B)Factura sin saldo ERP/conciliar diferencia glosa aceptada"/>
    <x v="6"/>
    <m/>
    <m/>
    <m/>
    <m/>
    <s v="OK"/>
    <n v="2563369"/>
    <n v="0"/>
    <n v="125202"/>
    <m/>
    <m/>
    <n v="0"/>
    <n v="2438167"/>
    <n v="0"/>
    <m/>
    <m/>
    <m/>
    <m/>
    <m/>
    <n v="221658516644744"/>
    <d v="2023-01-18T00:00:00"/>
    <m/>
    <n v="2"/>
    <m/>
    <s v="SI"/>
    <n v="2"/>
    <n v="20230130"/>
    <n v="20230118"/>
    <n v="2563369"/>
    <n v="125202"/>
    <m/>
    <d v="2023-06-13T00:00:00"/>
  </r>
  <r>
    <n v="900771349"/>
    <s v="CLINICA DESA SAS"/>
    <s v="HED"/>
    <n v="725"/>
    <s v="HED"/>
    <n v="725"/>
    <s v="HED_725"/>
    <s v="900771349_HED_725"/>
    <d v="2022-03-24T00:00:00"/>
    <n v="2018173"/>
    <n v="1921083"/>
    <s v="B)Factura sin saldo ERP/conciliar diferencia glosa aceptada"/>
    <x v="6"/>
    <m/>
    <m/>
    <m/>
    <m/>
    <s v="OK"/>
    <n v="2018173"/>
    <n v="0"/>
    <n v="97090"/>
    <m/>
    <m/>
    <n v="0"/>
    <n v="1921083"/>
    <n v="0"/>
    <m/>
    <m/>
    <m/>
    <m/>
    <m/>
    <n v="221658516645867"/>
    <d v="2023-01-19T00:00:00"/>
    <m/>
    <n v="2"/>
    <m/>
    <s v="SI"/>
    <n v="2"/>
    <n v="20230130"/>
    <n v="20230118"/>
    <n v="2018173"/>
    <n v="97090"/>
    <m/>
    <d v="2023-06-13T00:00:00"/>
  </r>
  <r>
    <n v="900771349"/>
    <s v="CLINICA DESA SAS"/>
    <s v="HED"/>
    <n v="728"/>
    <s v="HED"/>
    <n v="728"/>
    <s v="HED_728"/>
    <s v="900771349_HED_728"/>
    <d v="2022-03-24T00:00:00"/>
    <n v="3923080"/>
    <n v="3873380"/>
    <s v="B)Factura sin saldo ERP/conciliar diferencia glosa aceptada"/>
    <x v="6"/>
    <m/>
    <m/>
    <m/>
    <m/>
    <s v="OK"/>
    <n v="3923080"/>
    <n v="0"/>
    <n v="49700"/>
    <m/>
    <m/>
    <n v="0"/>
    <n v="3873380"/>
    <n v="0"/>
    <m/>
    <m/>
    <m/>
    <m/>
    <m/>
    <n v="220103353415748"/>
    <d v="2023-01-18T00:00:00"/>
    <m/>
    <n v="2"/>
    <m/>
    <s v="SI"/>
    <n v="2"/>
    <n v="20230130"/>
    <n v="20230118"/>
    <n v="3923080"/>
    <n v="49700"/>
    <m/>
    <d v="2023-06-13T00:00:00"/>
  </r>
  <r>
    <n v="900771349"/>
    <s v="CLINICA DESA SAS"/>
    <s v="HED"/>
    <n v="729"/>
    <s v="HED"/>
    <n v="729"/>
    <s v="HED_729"/>
    <s v="900771349_HED_729"/>
    <d v="2022-03-24T00:00:00"/>
    <n v="3169449"/>
    <n v="3060667"/>
    <s v="B)Factura sin saldo ERP/conciliar diferencia glosa aceptada"/>
    <x v="6"/>
    <m/>
    <m/>
    <m/>
    <m/>
    <s v="OK"/>
    <n v="3169449"/>
    <n v="0"/>
    <n v="108782"/>
    <m/>
    <m/>
    <n v="0"/>
    <n v="3060667"/>
    <n v="0"/>
    <m/>
    <m/>
    <m/>
    <m/>
    <m/>
    <n v="221658516640358"/>
    <d v="2023-01-18T00:00:00"/>
    <m/>
    <n v="2"/>
    <m/>
    <s v="SI"/>
    <n v="2"/>
    <n v="20230130"/>
    <n v="20230118"/>
    <n v="3169449"/>
    <n v="108782"/>
    <m/>
    <d v="2023-06-13T00:00:00"/>
  </r>
  <r>
    <n v="900771349"/>
    <s v="CLINICA DESA SAS"/>
    <s v="HED"/>
    <n v="685"/>
    <s v="HED"/>
    <n v="685"/>
    <s v="HED_685"/>
    <s v="900771349_HED_685"/>
    <d v="2022-02-04T00:00:00"/>
    <n v="2331457"/>
    <n v="2281757"/>
    <s v="B)Factura sin saldo ERP/conciliar diferencia glosa aceptada"/>
    <x v="6"/>
    <m/>
    <m/>
    <m/>
    <m/>
    <s v="OK"/>
    <n v="2331457"/>
    <n v="0"/>
    <n v="49700"/>
    <m/>
    <m/>
    <n v="0"/>
    <n v="2281757"/>
    <n v="0"/>
    <m/>
    <m/>
    <m/>
    <m/>
    <m/>
    <n v="220528516626081"/>
    <d v="2022-03-01T00:00:00"/>
    <m/>
    <n v="2"/>
    <m/>
    <s v="SI"/>
    <n v="2"/>
    <n v="20221110"/>
    <n v="20221026"/>
    <n v="2331457"/>
    <n v="49700"/>
    <s v="IPS ACEPTA $ 49.700 SEGUN ACTA DE CONCILIACION REALIZADA EL24 OCTUBRE 2022 POR ELIZABETH FERNANDEZ Y ANGELA DURANGO.ELIZABETH FERNANDEZ"/>
    <d v="2023-06-13T00:00:00"/>
  </r>
  <r>
    <n v="900771349"/>
    <s v="CLINICA DESA SAS"/>
    <s v="HED"/>
    <n v="686"/>
    <s v="HED"/>
    <n v="686"/>
    <s v="HED_686"/>
    <s v="900771349_HED_686"/>
    <d v="2022-02-04T00:00:00"/>
    <n v="2016370"/>
    <n v="1966670"/>
    <s v="B)Factura sin saldo ERP/conciliar diferencia glosa aceptada"/>
    <x v="6"/>
    <m/>
    <m/>
    <m/>
    <m/>
    <s v="OK"/>
    <n v="2016370"/>
    <n v="0"/>
    <n v="49700"/>
    <m/>
    <m/>
    <n v="0"/>
    <n v="1966670"/>
    <n v="0"/>
    <m/>
    <m/>
    <m/>
    <m/>
    <m/>
    <n v="220538516254159"/>
    <d v="2022-03-01T00:00:00"/>
    <m/>
    <n v="2"/>
    <m/>
    <s v="SI"/>
    <n v="2"/>
    <n v="20221110"/>
    <n v="20221026"/>
    <n v="2016370"/>
    <n v="49700"/>
    <s v="IPS ACEPTA $ 49.700 SEGUN ACTA DE CONCILIACION REALIZADA EL24 OCTUBRE 2022 POR ELIZABETH FERNANDEZ Y ANGELA DURANGO.ELIZABETH FERNANDEZ"/>
    <d v="2023-06-13T00:00:00"/>
  </r>
  <r>
    <n v="900771349"/>
    <s v="CLINICA DESA SAS"/>
    <s v="HED"/>
    <n v="689"/>
    <s v="HED"/>
    <n v="689"/>
    <s v="HED_689"/>
    <s v="900771349_HED_689"/>
    <d v="2022-02-07T00:00:00"/>
    <n v="2334632"/>
    <n v="2205379"/>
    <s v="B)Factura sin saldo ERP/conciliar diferencia glosa aceptada"/>
    <x v="6"/>
    <m/>
    <m/>
    <m/>
    <m/>
    <s v="OK"/>
    <n v="2334632"/>
    <n v="129253"/>
    <n v="129253"/>
    <m/>
    <m/>
    <n v="0"/>
    <n v="2076126"/>
    <n v="0"/>
    <m/>
    <m/>
    <m/>
    <m/>
    <m/>
    <n v="999999999999999"/>
    <d v="2023-04-18T00:00:00"/>
    <m/>
    <n v="2"/>
    <m/>
    <s v="SI"/>
    <n v="3"/>
    <n v="20230530"/>
    <n v="20230526"/>
    <n v="2334632"/>
    <n v="258506"/>
    <s v="IPS ACEPTA $ 129.253 SEGUN ACTA DE CONCILIACION.ELIZABETH FERNANDEZ"/>
    <d v="2023-06-13T00:00:00"/>
  </r>
  <r>
    <n v="900771349"/>
    <s v="CLINICA DESA SAS"/>
    <s v="HED"/>
    <n v="690"/>
    <s v="HED"/>
    <n v="690"/>
    <s v="HED_690"/>
    <s v="900771349_HED_690"/>
    <d v="2022-02-07T00:00:00"/>
    <n v="2337421"/>
    <n v="2287721"/>
    <s v="B)Factura sin saldo ERP/conciliar diferencia glosa aceptada"/>
    <x v="6"/>
    <m/>
    <m/>
    <m/>
    <m/>
    <s v="OK"/>
    <n v="2337421"/>
    <n v="0"/>
    <n v="49700"/>
    <m/>
    <m/>
    <n v="0"/>
    <n v="2287721"/>
    <n v="0"/>
    <m/>
    <m/>
    <m/>
    <m/>
    <m/>
    <n v="220628516516348"/>
    <d v="2023-01-18T00:00:00"/>
    <m/>
    <n v="2"/>
    <m/>
    <s v="SI"/>
    <n v="2"/>
    <n v="20230130"/>
    <n v="20230118"/>
    <n v="2337421"/>
    <n v="49700"/>
    <m/>
    <d v="2023-06-13T00:00:00"/>
  </r>
  <r>
    <n v="900771349"/>
    <s v="CLINICA DESA SAS"/>
    <s v="HED"/>
    <n v="693"/>
    <s v="HED"/>
    <n v="693"/>
    <s v="HED_693"/>
    <s v="900771349_HED_693"/>
    <d v="2022-02-17T00:00:00"/>
    <n v="2284755"/>
    <n v="2235055"/>
    <s v="B)Factura sin saldo ERP/conciliar diferencia glosa aceptada"/>
    <x v="6"/>
    <m/>
    <m/>
    <m/>
    <m/>
    <s v="OK"/>
    <n v="2284755"/>
    <n v="0"/>
    <n v="49700"/>
    <m/>
    <m/>
    <n v="0"/>
    <n v="2235055"/>
    <n v="0"/>
    <m/>
    <m/>
    <m/>
    <m/>
    <m/>
    <n v="221338516390387"/>
    <d v="2023-01-18T00:00:00"/>
    <m/>
    <n v="2"/>
    <m/>
    <s v="SI"/>
    <n v="2"/>
    <n v="20230130"/>
    <n v="20230118"/>
    <n v="2284755"/>
    <n v="49700"/>
    <m/>
    <d v="2023-06-13T00:00:00"/>
  </r>
  <r>
    <n v="900771349"/>
    <s v="CLINICA DESA SAS"/>
    <s v="HED"/>
    <n v="696"/>
    <s v="HED"/>
    <n v="696"/>
    <s v="HED_696"/>
    <s v="900771349_HED_696"/>
    <d v="2022-02-19T00:00:00"/>
    <n v="2986438"/>
    <n v="2889348"/>
    <s v="B)Factura sin saldo ERP/conciliar diferencia glosa aceptada"/>
    <x v="6"/>
    <m/>
    <m/>
    <m/>
    <m/>
    <s v="OK"/>
    <n v="2986438"/>
    <n v="0"/>
    <n v="97090"/>
    <m/>
    <m/>
    <n v="0"/>
    <n v="2889348"/>
    <n v="0"/>
    <m/>
    <m/>
    <m/>
    <m/>
    <m/>
    <n v="221338516393086"/>
    <d v="2023-01-18T00:00:00"/>
    <m/>
    <n v="2"/>
    <m/>
    <s v="SI"/>
    <n v="2"/>
    <n v="20230130"/>
    <n v="20230118"/>
    <n v="2986438"/>
    <n v="97090"/>
    <s v="IPS ACEPTA GLOSA POR $97090 NC. NCD-35714 16/01/2023KEVIN YALANDA"/>
    <d v="2023-06-13T00:00:00"/>
  </r>
  <r>
    <n v="900771349"/>
    <s v="CLINICA DESA SAS"/>
    <s v="HED"/>
    <n v="697"/>
    <s v="HED"/>
    <n v="697"/>
    <s v="HED_697"/>
    <s v="900771349_HED_697"/>
    <d v="2022-02-19T00:00:00"/>
    <n v="3509935"/>
    <n v="3412845"/>
    <s v="B)Factura sin saldo ERP/conciliar diferencia glosa aceptada"/>
    <x v="6"/>
    <m/>
    <m/>
    <m/>
    <m/>
    <s v="OK"/>
    <n v="3509935"/>
    <n v="0"/>
    <n v="97090"/>
    <m/>
    <m/>
    <n v="0"/>
    <n v="3412845"/>
    <n v="0"/>
    <m/>
    <m/>
    <m/>
    <m/>
    <m/>
    <n v="221338516397124"/>
    <d v="2023-01-19T00:00:00"/>
    <m/>
    <n v="2"/>
    <m/>
    <s v="SI"/>
    <n v="2"/>
    <n v="20230130"/>
    <n v="20230118"/>
    <n v="3509935"/>
    <n v="97090"/>
    <m/>
    <d v="2023-06-13T00:00:00"/>
  </r>
  <r>
    <n v="900771349"/>
    <s v="CLINICA DESA SAS"/>
    <s v="HED"/>
    <n v="701"/>
    <s v="HED"/>
    <n v="701"/>
    <s v="HED_701"/>
    <s v="900771349_HED_701"/>
    <d v="2022-02-24T00:00:00"/>
    <n v="2883010"/>
    <n v="2833310"/>
    <s v="B)Factura sin saldo ERP/conciliar diferencia glosa aceptada"/>
    <x v="6"/>
    <m/>
    <m/>
    <m/>
    <m/>
    <s v="OK"/>
    <n v="2883010"/>
    <n v="0"/>
    <n v="49700"/>
    <m/>
    <m/>
    <n v="0"/>
    <n v="2833310"/>
    <n v="0"/>
    <m/>
    <m/>
    <m/>
    <m/>
    <m/>
    <n v="221338516395830"/>
    <d v="2023-01-18T00:00:00"/>
    <m/>
    <n v="2"/>
    <m/>
    <s v="SI"/>
    <n v="2"/>
    <n v="20230130"/>
    <n v="20230118"/>
    <n v="2883010"/>
    <n v="49700"/>
    <m/>
    <d v="2023-06-13T00:00:00"/>
  </r>
  <r>
    <n v="900771349"/>
    <s v="CLINICA DESA SAS"/>
    <s v="HED"/>
    <n v="712"/>
    <s v="HED"/>
    <n v="712"/>
    <s v="HED_712"/>
    <s v="900771349_HED_712"/>
    <d v="2022-03-05T00:00:00"/>
    <n v="2004863"/>
    <n v="1907773"/>
    <s v="B)Factura sin saldo ERP/conciliar diferencia glosa aceptada"/>
    <x v="6"/>
    <m/>
    <m/>
    <m/>
    <m/>
    <s v="OK"/>
    <n v="2004863"/>
    <n v="0"/>
    <n v="97090"/>
    <m/>
    <m/>
    <n v="0"/>
    <n v="1907773"/>
    <n v="0"/>
    <m/>
    <m/>
    <m/>
    <m/>
    <m/>
    <n v="221338516403536"/>
    <d v="2023-01-18T00:00:00"/>
    <m/>
    <n v="2"/>
    <m/>
    <s v="SI"/>
    <n v="2"/>
    <n v="20230130"/>
    <n v="20230118"/>
    <n v="2004863"/>
    <n v="97090"/>
    <m/>
    <d v="2023-06-13T00:00:00"/>
  </r>
  <r>
    <n v="900771349"/>
    <s v="CLINICA DESA SAS"/>
    <s v="HED"/>
    <n v="714"/>
    <s v="HED"/>
    <n v="714"/>
    <s v="HED_714"/>
    <s v="900771349_HED_714"/>
    <d v="2022-03-16T00:00:00"/>
    <n v="2356907"/>
    <n v="2307207"/>
    <s v="B)Factura sin saldo ERP/conciliar diferencia glosa aceptada"/>
    <x v="6"/>
    <m/>
    <m/>
    <m/>
    <m/>
    <s v="OK"/>
    <n v="2356907"/>
    <n v="0"/>
    <n v="49700"/>
    <m/>
    <m/>
    <n v="0"/>
    <n v="2307207"/>
    <n v="0"/>
    <m/>
    <m/>
    <m/>
    <m/>
    <m/>
    <n v="221338516511488"/>
    <d v="2023-01-18T00:00:00"/>
    <m/>
    <n v="2"/>
    <m/>
    <s v="SI"/>
    <n v="2"/>
    <n v="20230130"/>
    <n v="20230118"/>
    <n v="2356907"/>
    <n v="49700"/>
    <m/>
    <d v="2023-06-13T00:00:00"/>
  </r>
  <r>
    <n v="900771349"/>
    <s v="CLINICA DESA SAS"/>
    <s v="HED"/>
    <n v="715"/>
    <s v="HED"/>
    <n v="715"/>
    <s v="HED_715"/>
    <s v="900771349_HED_715"/>
    <d v="2022-03-17T00:00:00"/>
    <n v="2334039"/>
    <n v="2236949"/>
    <s v="B)Factura sin saldo ERP/conciliar diferencia glosa aceptada"/>
    <x v="6"/>
    <m/>
    <m/>
    <m/>
    <m/>
    <s v="OK"/>
    <n v="2334039"/>
    <n v="0"/>
    <n v="97090"/>
    <m/>
    <m/>
    <n v="0"/>
    <n v="2236949"/>
    <n v="0"/>
    <m/>
    <m/>
    <m/>
    <m/>
    <m/>
    <n v="221338516400847"/>
    <d v="2023-01-18T00:00:00"/>
    <m/>
    <n v="2"/>
    <m/>
    <s v="SI"/>
    <n v="2"/>
    <n v="20230130"/>
    <n v="20230118"/>
    <n v="2334039"/>
    <n v="97090"/>
    <m/>
    <d v="2023-06-13T00:00:00"/>
  </r>
  <r>
    <n v="900771349"/>
    <s v="CLINICA DESA SAS"/>
    <s v="HED"/>
    <n v="716"/>
    <s v="HED"/>
    <n v="716"/>
    <s v="HED_716"/>
    <s v="900771349_HED_716"/>
    <d v="2022-03-17T00:00:00"/>
    <n v="2330511"/>
    <n v="2280811"/>
    <s v="B)Factura sin saldo ERP/conciliar diferencia glosa aceptada"/>
    <x v="6"/>
    <m/>
    <m/>
    <m/>
    <m/>
    <s v="OK"/>
    <n v="2330511"/>
    <n v="0"/>
    <n v="49700"/>
    <m/>
    <m/>
    <n v="0"/>
    <n v="2280811"/>
    <n v="0"/>
    <m/>
    <m/>
    <m/>
    <m/>
    <m/>
    <n v="221338516399787"/>
    <d v="2023-01-18T00:00:00"/>
    <m/>
    <n v="2"/>
    <m/>
    <s v="SI"/>
    <n v="2"/>
    <n v="20230130"/>
    <n v="20230118"/>
    <n v="2330511"/>
    <n v="49700"/>
    <m/>
    <d v="2023-06-13T00:00:00"/>
  </r>
  <r>
    <n v="900771349"/>
    <s v="CLINICA DESA SAS"/>
    <s v="HED"/>
    <n v="681"/>
    <s v="HED"/>
    <n v="681"/>
    <s v="HED_681"/>
    <s v="900771349_HED_681"/>
    <d v="2022-01-31T00:00:00"/>
    <n v="7916021"/>
    <n v="7916021"/>
    <s v="B)Factura sin saldo ERP/conciliar diferencia glosa aceptada"/>
    <x v="6"/>
    <m/>
    <m/>
    <m/>
    <m/>
    <s v="OK"/>
    <n v="7916021"/>
    <n v="0"/>
    <n v="135750"/>
    <m/>
    <m/>
    <n v="0"/>
    <n v="7780271"/>
    <n v="0"/>
    <m/>
    <m/>
    <m/>
    <m/>
    <m/>
    <n v="220428516544672"/>
    <d v="2022-01-31T00:00:00"/>
    <m/>
    <n v="2"/>
    <m/>
    <s v="SI"/>
    <n v="2"/>
    <n v="20230609"/>
    <n v="20230526"/>
    <n v="7916021"/>
    <n v="135750"/>
    <s v="IPS ACEPTA $ 135.750 SEGUN ACTA DE CONCILIACION.ELIZABETH FERNANDEZ"/>
    <d v="2023-06-13T00:00:00"/>
  </r>
  <r>
    <n v="900771349"/>
    <s v="CLINICA DESA SAS"/>
    <s v="HED"/>
    <n v="655"/>
    <s v="HED"/>
    <n v="655"/>
    <s v="HED_655"/>
    <s v="900771349_HED_655"/>
    <d v="2022-01-12T00:00:00"/>
    <n v="2023000"/>
    <n v="1973300"/>
    <s v="B)Factura sin saldo ERP/conciliar diferencia glosa aceptada"/>
    <x v="6"/>
    <m/>
    <m/>
    <m/>
    <m/>
    <s v="OK"/>
    <n v="2023000"/>
    <n v="0"/>
    <n v="49700"/>
    <m/>
    <m/>
    <n v="0"/>
    <n v="1973300"/>
    <n v="0"/>
    <m/>
    <m/>
    <m/>
    <m/>
    <m/>
    <n v="221338516388632"/>
    <d v="2023-01-18T00:00:00"/>
    <m/>
    <n v="2"/>
    <m/>
    <s v="SI"/>
    <n v="2"/>
    <n v="20230130"/>
    <n v="20230118"/>
    <n v="2023000"/>
    <n v="49700"/>
    <m/>
    <d v="2023-06-13T00:00:00"/>
  </r>
  <r>
    <n v="900771349"/>
    <s v="CLINICA DESA SAS"/>
    <s v="HED"/>
    <n v="657"/>
    <s v="HED"/>
    <n v="657"/>
    <s v="HED_657"/>
    <s v="900771349_HED_657"/>
    <d v="2022-01-14T00:00:00"/>
    <n v="2089489"/>
    <n v="1344375"/>
    <s v="B)Factura sin saldo ERP/conciliar diferencia glosa aceptada"/>
    <x v="6"/>
    <m/>
    <m/>
    <m/>
    <m/>
    <s v="OK"/>
    <n v="2089489"/>
    <n v="0"/>
    <n v="49700"/>
    <m/>
    <m/>
    <n v="0"/>
    <n v="2039789"/>
    <n v="0"/>
    <m/>
    <m/>
    <m/>
    <m/>
    <m/>
    <n v="220538516253104"/>
    <d v="2022-03-01T00:00:00"/>
    <m/>
    <n v="2"/>
    <m/>
    <s v="SI"/>
    <n v="2"/>
    <n v="20221110"/>
    <n v="20221026"/>
    <n v="2089489"/>
    <n v="49700"/>
    <s v="IPS ACEPTA $ 49.700 SEGUN ACTA DE CONCILIACION REALIZADA EL24 OCTUBRE 2022 POR ELIZABETH FERNANDEZ Y ANGELA DURANGO.ELIZABETH FERNANDEZ"/>
    <d v="2023-06-13T00:00:00"/>
  </r>
  <r>
    <n v="900771349"/>
    <s v="CLINICA DESA SAS"/>
    <s v="HED"/>
    <n v="660"/>
    <s v="HED"/>
    <n v="660"/>
    <s v="HED_660"/>
    <s v="900771349_HED_660"/>
    <d v="2022-01-19T00:00:00"/>
    <n v="2940268"/>
    <n v="2890568"/>
    <s v="B)Factura sin saldo ERP/conciliar diferencia glosa aceptada"/>
    <x v="6"/>
    <m/>
    <m/>
    <m/>
    <m/>
    <s v="OK"/>
    <n v="2940268"/>
    <n v="0"/>
    <n v="49700"/>
    <m/>
    <m/>
    <n v="0"/>
    <n v="2890568"/>
    <n v="0"/>
    <m/>
    <m/>
    <m/>
    <m/>
    <m/>
    <n v="220538516241800"/>
    <d v="2022-03-01T00:00:00"/>
    <m/>
    <n v="2"/>
    <m/>
    <s v="SI"/>
    <n v="2"/>
    <n v="20221110"/>
    <n v="20221026"/>
    <n v="2940268"/>
    <n v="49700"/>
    <s v="IPS ACEPTA $ 49.700 SEGUN ACTA DE CONCILIACION REALIZADA EL24 OCTUBRE 2022 POR ELIZABETH FERNANDEZ Y ANGELA DURANGO.ELIZABETH FERNANDEZ"/>
    <d v="2023-06-13T00:00:00"/>
  </r>
  <r>
    <n v="900771349"/>
    <s v="CLINICA DESA SAS"/>
    <s v="HED"/>
    <n v="661"/>
    <s v="HED"/>
    <n v="661"/>
    <s v="HED_661"/>
    <s v="900771349_HED_661"/>
    <d v="2022-01-19T00:00:00"/>
    <n v="2996256"/>
    <n v="2946556"/>
    <s v="B)Factura sin saldo ERP/conciliar diferencia glosa aceptada"/>
    <x v="6"/>
    <m/>
    <m/>
    <m/>
    <m/>
    <s v="OK"/>
    <n v="2996256"/>
    <n v="0"/>
    <n v="49700"/>
    <m/>
    <m/>
    <n v="0"/>
    <n v="2946556"/>
    <n v="0"/>
    <m/>
    <m/>
    <m/>
    <m/>
    <m/>
    <n v="220538516240792"/>
    <d v="2022-02-01T00:00:00"/>
    <m/>
    <n v="2"/>
    <m/>
    <s v="SI"/>
    <n v="2"/>
    <n v="20221110"/>
    <n v="20221026"/>
    <n v="2996256"/>
    <n v="49700"/>
    <s v="IPS ACEPTA $ 49.700 SEGUN ACTA DE CONCILIACION REALIZADA EL24 OCTUBRE 2022 POR ELIZABETH FERNANDEZ Y ANGELA DURANGO.ELIZABETH FERNANDEZ"/>
    <d v="2023-06-13T00:00:00"/>
  </r>
  <r>
    <n v="900771349"/>
    <s v="CLINICA DESA SAS"/>
    <s v="HED"/>
    <n v="486"/>
    <s v="HED"/>
    <n v="486"/>
    <s v="HED_486"/>
    <s v="900771349_HED_486"/>
    <d v="2021-08-05T00:00:00"/>
    <n v="2585695"/>
    <n v="2585695"/>
    <s v="B)Factura sin saldo ERP/conciliar diferencia glosa aceptada"/>
    <x v="6"/>
    <m/>
    <m/>
    <m/>
    <m/>
    <s v="OK"/>
    <n v="2585695"/>
    <n v="0"/>
    <n v="2585695"/>
    <m/>
    <m/>
    <n v="0"/>
    <n v="0"/>
    <n v="0"/>
    <m/>
    <m/>
    <m/>
    <m/>
    <m/>
    <n v="211663080361246"/>
    <d v="2022-02-15T00:00:00"/>
    <m/>
    <n v="2"/>
    <m/>
    <s v="SI"/>
    <n v="2"/>
    <n v="20220330"/>
    <n v="20220316"/>
    <n v="2585695"/>
    <n v="2585695"/>
    <m/>
    <d v="2023-06-13T00:00:00"/>
  </r>
  <r>
    <n v="900771349"/>
    <s v="CLINICA DESA SAS"/>
    <s v="HED"/>
    <n v="570"/>
    <s v="HED"/>
    <n v="570"/>
    <s v="HED_570"/>
    <s v="900771349_HED_570"/>
    <d v="2021-10-14T00:00:00"/>
    <n v="70635070"/>
    <n v="69621788"/>
    <s v="B)Factura sin saldo ERP/conciliar diferencia glosa aceptada"/>
    <x v="6"/>
    <m/>
    <m/>
    <m/>
    <m/>
    <s v="OK"/>
    <n v="70635070"/>
    <n v="1013282"/>
    <n v="0"/>
    <m/>
    <m/>
    <n v="0"/>
    <n v="69621788"/>
    <n v="0"/>
    <m/>
    <m/>
    <m/>
    <m/>
    <m/>
    <n v="220193114613395"/>
    <d v="2021-12-14T00:00:00"/>
    <m/>
    <n v="2"/>
    <m/>
    <s v="SI"/>
    <n v="2"/>
    <n v="20220503"/>
    <n v="20220419"/>
    <n v="70635070"/>
    <n v="1013282"/>
    <m/>
    <d v="2023-06-13T00:00:00"/>
  </r>
  <r>
    <n v="900771349"/>
    <s v="CLINICA DESA SAS"/>
    <s v="HED"/>
    <n v="572"/>
    <s v="HED"/>
    <n v="572"/>
    <s v="HED_572"/>
    <s v="900771349_HED_572"/>
    <d v="2021-10-15T00:00:00"/>
    <n v="7731173"/>
    <n v="574065"/>
    <s v="B)Factura sin saldo ERP/conciliar diferencia glosa aceptada"/>
    <x v="6"/>
    <m/>
    <m/>
    <m/>
    <m/>
    <s v="OK"/>
    <n v="7731173"/>
    <n v="0"/>
    <n v="811335"/>
    <m/>
    <m/>
    <n v="0"/>
    <n v="6919838"/>
    <n v="0"/>
    <m/>
    <m/>
    <m/>
    <m/>
    <m/>
    <n v="213353114409516"/>
    <d v="2022-02-15T00:00:00"/>
    <m/>
    <n v="2"/>
    <m/>
    <s v="SI"/>
    <n v="3"/>
    <n v="20220330"/>
    <n v="20220316"/>
    <n v="7731173"/>
    <n v="811335"/>
    <m/>
    <d v="2023-06-13T00:00:00"/>
  </r>
  <r>
    <n v="900771349"/>
    <s v="CLINICA DESA SAS"/>
    <s v="HED"/>
    <n v="573"/>
    <s v="HED"/>
    <n v="573"/>
    <s v="HED_573"/>
    <s v="900771349_HED_573"/>
    <d v="2021-10-19T00:00:00"/>
    <n v="2634669"/>
    <n v="1013098"/>
    <s v="B)Factura sin saldo ERP/conciliar diferencia glosa aceptada"/>
    <x v="6"/>
    <m/>
    <m/>
    <m/>
    <m/>
    <s v="OK"/>
    <n v="2634669"/>
    <n v="0"/>
    <n v="49700"/>
    <m/>
    <m/>
    <n v="0"/>
    <n v="2584969"/>
    <n v="0"/>
    <m/>
    <m/>
    <m/>
    <m/>
    <m/>
    <n v="213353114413113"/>
    <d v="2021-12-03T00:00:00"/>
    <m/>
    <n v="2"/>
    <m/>
    <s v="SI"/>
    <n v="4"/>
    <n v="20220503"/>
    <n v="20220419"/>
    <n v="2634669"/>
    <n v="49700"/>
    <s v="IPS ACEPTA $ 49.700 SEGUN  ACTA DE CONCILIACION REALIZADA EL 17 MARZO 2022, POR ELIZABTH FERNANDEZ Y ANGEL DURANGO.ELIZABETH FERNANDEZ"/>
    <d v="2023-06-13T00:00:00"/>
  </r>
  <r>
    <n v="900771349"/>
    <s v="CLINICA DESA SAS"/>
    <s v="HED"/>
    <n v="579"/>
    <s v="HED"/>
    <n v="579"/>
    <s v="HED_579"/>
    <s v="900771349_HED_579"/>
    <d v="2021-10-25T00:00:00"/>
    <n v="2584091"/>
    <n v="1013098"/>
    <s v="B)Factura sin saldo ERP/conciliar diferencia glosa aceptada"/>
    <x v="6"/>
    <m/>
    <m/>
    <m/>
    <m/>
    <s v="OK"/>
    <n v="2584091"/>
    <n v="0"/>
    <n v="1062798"/>
    <m/>
    <m/>
    <n v="0"/>
    <n v="1521293"/>
    <n v="0"/>
    <m/>
    <m/>
    <m/>
    <m/>
    <m/>
    <n v="213353114419347"/>
    <d v="2022-02-15T00:00:00"/>
    <m/>
    <n v="2"/>
    <m/>
    <s v="SI"/>
    <n v="3"/>
    <n v="20220330"/>
    <n v="20220316"/>
    <n v="2584091"/>
    <n v="1062798"/>
    <m/>
    <d v="2023-06-13T00:00:00"/>
  </r>
  <r>
    <n v="900771349"/>
    <s v="CLINICA DESA SAS"/>
    <s v="HED"/>
    <n v="464"/>
    <s v="HED"/>
    <n v="464"/>
    <s v="HED_464"/>
    <s v="900771349_HED_464"/>
    <d v="2021-07-09T00:00:00"/>
    <n v="5367264"/>
    <n v="5367264"/>
    <s v="B)Factura sin saldo ERP/conciliar diferencia glosa aceptada"/>
    <x v="6"/>
    <m/>
    <m/>
    <m/>
    <m/>
    <s v="OK"/>
    <n v="5367264"/>
    <n v="0"/>
    <n v="5367264"/>
    <m/>
    <m/>
    <n v="0"/>
    <n v="0"/>
    <n v="0"/>
    <m/>
    <m/>
    <m/>
    <m/>
    <m/>
    <m/>
    <d v="2022-07-15T00:00:00"/>
    <m/>
    <n v="2"/>
    <m/>
    <s v="SI"/>
    <n v="4"/>
    <n v="20220330"/>
    <n v="20220316"/>
    <n v="5367264"/>
    <n v="5367264"/>
    <m/>
    <d v="2023-06-13T00:00:00"/>
  </r>
  <r>
    <n v="900771349"/>
    <s v="CLINICA DESA SAS"/>
    <s v="HED"/>
    <n v="143"/>
    <s v="HED"/>
    <n v="143"/>
    <s v="HED_143"/>
    <s v="900771349_HED_143"/>
    <d v="2020-04-16T00:00:00"/>
    <n v="17810232"/>
    <n v="17810232"/>
    <s v="B)Factura sin saldo ERP/conciliar diferencia glosa aceptada"/>
    <x v="6"/>
    <m/>
    <m/>
    <m/>
    <m/>
    <s v="OK"/>
    <n v="17810232"/>
    <n v="0"/>
    <n v="17810232"/>
    <m/>
    <m/>
    <n v="0"/>
    <n v="0"/>
    <n v="0"/>
    <m/>
    <m/>
    <m/>
    <m/>
    <m/>
    <m/>
    <d v="2022-02-15T00:00:00"/>
    <m/>
    <n v="2"/>
    <m/>
    <s v="SI"/>
    <n v="2"/>
    <n v="20220330"/>
    <n v="20220316"/>
    <n v="17810232"/>
    <n v="17810232"/>
    <m/>
    <d v="2023-06-13T00:00:00"/>
  </r>
  <r>
    <n v="900771349"/>
    <s v="CLINICA DESA SAS"/>
    <s v="HED"/>
    <n v="163"/>
    <s v="HED"/>
    <n v="163"/>
    <s v="HED_163"/>
    <s v="900771349_HED_163"/>
    <d v="2020-05-18T00:00:00"/>
    <n v="4592818"/>
    <n v="2913456"/>
    <s v="B)Factura sin saldo ERP/conciliar diferencia glosa aceptada"/>
    <x v="6"/>
    <m/>
    <m/>
    <m/>
    <m/>
    <s v="OK"/>
    <n v="4592818"/>
    <n v="1679362"/>
    <n v="0"/>
    <m/>
    <m/>
    <n v="0"/>
    <n v="2913456"/>
    <n v="0"/>
    <m/>
    <m/>
    <m/>
    <m/>
    <m/>
    <n v="999999999999999"/>
    <d v="2023-04-18T00:00:00"/>
    <m/>
    <n v="2"/>
    <m/>
    <s v="SI"/>
    <n v="3"/>
    <n v="20230430"/>
    <n v="20230415"/>
    <n v="4592818"/>
    <n v="1679362"/>
    <m/>
    <d v="2023-06-13T00:00:00"/>
  </r>
  <r>
    <n v="900771349"/>
    <s v="CLINICA DESA SAS"/>
    <s v="HED"/>
    <n v="164"/>
    <s v="HED"/>
    <n v="164"/>
    <s v="HED_164"/>
    <s v="900771349_HED_164"/>
    <d v="2020-05-18T00:00:00"/>
    <n v="2889606"/>
    <n v="1890244"/>
    <s v="B)Factura sin saldo ERP/conciliar diferencia glosa aceptada"/>
    <x v="2"/>
    <m/>
    <m/>
    <m/>
    <m/>
    <s v="OK"/>
    <n v="2889606"/>
    <n v="0"/>
    <n v="999362"/>
    <m/>
    <m/>
    <n v="0"/>
    <n v="1890244"/>
    <n v="0"/>
    <m/>
    <m/>
    <m/>
    <m/>
    <m/>
    <n v="202178529607471"/>
    <d v="2020-05-18T00:00:00"/>
    <m/>
    <n v="2"/>
    <m/>
    <s v="SI"/>
    <n v="3"/>
    <n v="20230530"/>
    <n v="20230526"/>
    <n v="2889606"/>
    <n v="999362"/>
    <s v="IPS ACEPTA $ 999.362 SEGUN ACTA DE CONCILIACION .ELIZABETH FERNANDEZ"/>
    <d v="2023-06-13T00:00:00"/>
  </r>
  <r>
    <n v="900771349"/>
    <s v="CLINICA DESA SAS"/>
    <s v="HED"/>
    <n v="185"/>
    <s v="HED"/>
    <n v="185"/>
    <s v="HED_185"/>
    <s v="900771349_HED_185"/>
    <d v="2020-06-12T00:00:00"/>
    <n v="195832"/>
    <n v="195832"/>
    <s v="B)Factura sin saldo ERP/conciliar diferencia glosa aceptada"/>
    <x v="6"/>
    <m/>
    <m/>
    <m/>
    <m/>
    <s v="OK"/>
    <n v="195832"/>
    <n v="0"/>
    <n v="195832"/>
    <m/>
    <m/>
    <n v="0"/>
    <n v="0"/>
    <n v="0"/>
    <m/>
    <m/>
    <m/>
    <m/>
    <m/>
    <m/>
    <d v="2023-01-18T00:00:00"/>
    <m/>
    <n v="2"/>
    <m/>
    <s v="SI"/>
    <n v="3"/>
    <n v="20230130"/>
    <n v="20230118"/>
    <n v="195832"/>
    <n v="195832"/>
    <m/>
    <d v="2023-06-13T00:00:00"/>
  </r>
  <r>
    <n v="900771349"/>
    <s v="CLINICA DESA SAS"/>
    <s v="HED"/>
    <n v="269"/>
    <s v="HED"/>
    <n v="269"/>
    <s v="HED_269"/>
    <s v="900771349_HED_269"/>
    <d v="2020-10-07T00:00:00"/>
    <n v="155000"/>
    <n v="155000"/>
    <s v="B)Factura sin saldo ERP/conciliar diferencia glosa aceptada"/>
    <x v="5"/>
    <s v="FACTURACION COVID"/>
    <m/>
    <m/>
    <m/>
    <s v="OK"/>
    <n v="155000"/>
    <n v="0"/>
    <n v="155000"/>
    <m/>
    <m/>
    <n v="0"/>
    <n v="0"/>
    <n v="0"/>
    <m/>
    <m/>
    <m/>
    <m/>
    <m/>
    <m/>
    <d v="2020-10-07T00:00:00"/>
    <m/>
    <n v="2"/>
    <m/>
    <s v="SI"/>
    <n v="2"/>
    <n v="20230530"/>
    <n v="20230526"/>
    <n v="155000"/>
    <n v="155000"/>
    <m/>
    <d v="2023-06-13T00:00:00"/>
  </r>
  <r>
    <n v="900771349"/>
    <s v="CLINICA DESA SAS"/>
    <s v="HED"/>
    <n v="294"/>
    <s v="HED"/>
    <n v="294"/>
    <s v="HED_294"/>
    <s v="900771349_HED_294"/>
    <d v="2020-11-10T00:00:00"/>
    <n v="3721500"/>
    <n v="3721500"/>
    <s v="B)Factura sin saldo ERP/conciliar diferencia glosa aceptada"/>
    <x v="6"/>
    <m/>
    <m/>
    <m/>
    <m/>
    <s v="OK"/>
    <n v="3721500"/>
    <n v="0"/>
    <n v="3721500"/>
    <m/>
    <m/>
    <n v="0"/>
    <n v="0"/>
    <n v="0"/>
    <m/>
    <m/>
    <m/>
    <m/>
    <m/>
    <m/>
    <d v="2022-07-19T00:00:00"/>
    <m/>
    <n v="2"/>
    <m/>
    <s v="SI"/>
    <n v="2"/>
    <n v="20220330"/>
    <n v="20220316"/>
    <n v="3721500"/>
    <n v="3721500"/>
    <m/>
    <d v="2023-06-13T00:00:00"/>
  </r>
  <r>
    <n v="900771349"/>
    <s v="CLINICA DESA SAS"/>
    <s v="HED"/>
    <n v="295"/>
    <s v="HED"/>
    <n v="295"/>
    <s v="HED_295"/>
    <s v="900771349_HED_295"/>
    <d v="2020-11-10T00:00:00"/>
    <n v="3833256"/>
    <n v="3833256"/>
    <s v="B)Factura sin saldo ERP/conciliar diferencia glosa aceptada"/>
    <x v="6"/>
    <m/>
    <m/>
    <m/>
    <m/>
    <s v="OK"/>
    <n v="3833256"/>
    <n v="0"/>
    <n v="3833256"/>
    <m/>
    <m/>
    <n v="0"/>
    <n v="0"/>
    <n v="0"/>
    <m/>
    <m/>
    <m/>
    <m/>
    <m/>
    <m/>
    <d v="2022-07-19T00:00:00"/>
    <m/>
    <n v="2"/>
    <m/>
    <s v="SI"/>
    <n v="2"/>
    <n v="20220330"/>
    <n v="20220316"/>
    <n v="3833256"/>
    <n v="3833256"/>
    <m/>
    <d v="2023-06-13T00:00:00"/>
  </r>
  <r>
    <n v="900771349"/>
    <s v="CLINICA DESA SAS"/>
    <s v="HED"/>
    <n v="319"/>
    <s v="HED"/>
    <n v="319"/>
    <s v="HED_319"/>
    <s v="900771349_HED_319"/>
    <d v="2020-12-11T00:00:00"/>
    <n v="4500000"/>
    <n v="4353000"/>
    <s v="B)Factura sin saldo ERP/conciliar diferencia glosa aceptada"/>
    <x v="2"/>
    <m/>
    <m/>
    <m/>
    <m/>
    <s v="OK"/>
    <n v="4500000"/>
    <n v="0"/>
    <n v="147000"/>
    <m/>
    <m/>
    <n v="0"/>
    <n v="4353000"/>
    <n v="0"/>
    <m/>
    <m/>
    <m/>
    <m/>
    <m/>
    <n v="999999999999999"/>
    <d v="2020-12-11T00:00:00"/>
    <m/>
    <n v="2"/>
    <m/>
    <s v="SI"/>
    <n v="2"/>
    <n v="20230530"/>
    <n v="20230526"/>
    <n v="4500000"/>
    <n v="147000"/>
    <s v="IPS ACEPTA $ 147.000, SEGUN  ACTA DE CONCILIACION.ELIZABETH FERNANDEZ"/>
    <d v="2023-06-13T00:00:00"/>
  </r>
  <r>
    <n v="900771349"/>
    <s v="CLINICA DESA SAS"/>
    <s v="HED"/>
    <n v="327"/>
    <s v="HED"/>
    <n v="327"/>
    <s v="HED_327"/>
    <s v="900771349_HED_327"/>
    <d v="2021-01-12T00:00:00"/>
    <n v="2933253"/>
    <n v="2146303"/>
    <s v="B)Factura sin saldo ERP/conciliar diferencia glosa aceptada"/>
    <x v="6"/>
    <m/>
    <m/>
    <m/>
    <m/>
    <s v="OK"/>
    <n v="2933253"/>
    <n v="786950"/>
    <n v="0"/>
    <m/>
    <m/>
    <n v="0"/>
    <n v="2146303"/>
    <n v="0"/>
    <m/>
    <m/>
    <m/>
    <m/>
    <m/>
    <n v="999999999999999"/>
    <d v="2021-01-12T00:00:00"/>
    <m/>
    <n v="2"/>
    <m/>
    <s v="SI"/>
    <n v="4"/>
    <n v="20230331"/>
    <n v="20230316"/>
    <n v="2933253"/>
    <n v="786950"/>
    <m/>
    <d v="2023-06-13T00:00:00"/>
  </r>
  <r>
    <n v="900771349"/>
    <s v="CLINICA DESA SAS"/>
    <s v="HED"/>
    <n v="357"/>
    <s v="HED"/>
    <n v="357"/>
    <s v="HED_357"/>
    <s v="900771349_HED_357"/>
    <d v="2021-02-10T00:00:00"/>
    <n v="3141451"/>
    <n v="2431821"/>
    <s v="B)Factura sin saldo ERP/conciliar diferencia glosa aceptada"/>
    <x v="6"/>
    <m/>
    <m/>
    <m/>
    <m/>
    <s v="OK"/>
    <n v="3141451"/>
    <n v="709630"/>
    <n v="0"/>
    <m/>
    <m/>
    <n v="0"/>
    <n v="2431821"/>
    <n v="0"/>
    <m/>
    <m/>
    <m/>
    <m/>
    <m/>
    <n v="999999999999999"/>
    <d v="2021-02-10T00:00:00"/>
    <m/>
    <n v="2"/>
    <m/>
    <s v="SI"/>
    <n v="3"/>
    <n v="20230331"/>
    <n v="20230316"/>
    <n v="3141451"/>
    <n v="709630"/>
    <m/>
    <d v="2023-06-13T00:00:00"/>
  </r>
  <r>
    <n v="900771349"/>
    <s v="CLINICA DESA SAS"/>
    <s v="HED"/>
    <n v="362"/>
    <s v="HED"/>
    <n v="362"/>
    <s v="HED_362"/>
    <s v="900771349_HED_362"/>
    <d v="2021-02-11T00:00:00"/>
    <n v="5055197"/>
    <n v="2578833"/>
    <s v="B)Factura sin saldo ERP/conciliar diferencia glosa aceptada"/>
    <x v="6"/>
    <m/>
    <m/>
    <m/>
    <m/>
    <s v="OK"/>
    <n v="5055197"/>
    <n v="2476364"/>
    <n v="0"/>
    <m/>
    <m/>
    <n v="0"/>
    <n v="2578833"/>
    <n v="0"/>
    <m/>
    <m/>
    <m/>
    <m/>
    <m/>
    <n v="210683114448909"/>
    <d v="2023-04-18T00:00:00"/>
    <m/>
    <n v="2"/>
    <m/>
    <s v="SI"/>
    <n v="3"/>
    <n v="20230430"/>
    <n v="20230415"/>
    <n v="5055197"/>
    <n v="2476364"/>
    <m/>
    <d v="2023-06-13T00:00:00"/>
  </r>
  <r>
    <n v="900771349"/>
    <s v="CLINICA DESA SAS"/>
    <s v="HED"/>
    <n v="365"/>
    <s v="HED"/>
    <n v="365"/>
    <s v="HED_365"/>
    <s v="900771349_HED_365"/>
    <d v="2021-02-11T00:00:00"/>
    <n v="3857499"/>
    <n v="3748565"/>
    <s v="B)Factura sin saldo ERP/conciliar diferencia glosa aceptada"/>
    <x v="6"/>
    <m/>
    <m/>
    <m/>
    <m/>
    <s v="OK"/>
    <n v="3857499"/>
    <n v="0"/>
    <n v="108934"/>
    <m/>
    <m/>
    <n v="0"/>
    <n v="3748565"/>
    <n v="0"/>
    <m/>
    <m/>
    <m/>
    <m/>
    <m/>
    <n v="210673114458496"/>
    <d v="2021-02-11T00:00:00"/>
    <m/>
    <n v="2"/>
    <m/>
    <s v="SI"/>
    <n v="3"/>
    <n v="20230331"/>
    <n v="20230316"/>
    <n v="3857499"/>
    <n v="108934"/>
    <s v="IPS ACEPTA $ 108.934 SEGUN ACTA DE CONCILIACION REALIZAD EL13 MARZO 2023, FIRMADA POR ELIZABTEN FERNANDEZ Y ANGELA DURANGO.ELIZABETH FERNANDEZ"/>
    <d v="2023-06-13T00:00:00"/>
  </r>
  <r>
    <n v="900771349"/>
    <s v="CLINICA DESA SAS"/>
    <s v="HED"/>
    <n v="366"/>
    <s v="HED"/>
    <n v="366"/>
    <s v="HED_366"/>
    <s v="900771349_HED_366"/>
    <d v="2021-02-11T00:00:00"/>
    <n v="5100470"/>
    <n v="4671670"/>
    <s v="B)Factura sin saldo ERP/conciliar diferencia glosa aceptada"/>
    <x v="6"/>
    <m/>
    <m/>
    <m/>
    <m/>
    <s v="OK"/>
    <n v="5100470"/>
    <n v="0"/>
    <n v="428800"/>
    <m/>
    <m/>
    <n v="0"/>
    <n v="4671670"/>
    <n v="0"/>
    <m/>
    <m/>
    <m/>
    <m/>
    <m/>
    <n v="210683114359004"/>
    <d v="2022-02-15T00:00:00"/>
    <m/>
    <n v="2"/>
    <m/>
    <s v="SI"/>
    <n v="3"/>
    <n v="20221110"/>
    <n v="20221026"/>
    <n v="5100470"/>
    <n v="428800"/>
    <s v="IPS ACEPTA $428800 SEGUN ACTA DE CONCILIACION REALIZADA EL24 OCTUBRE 2022 POR ELIZABETH FERNANDEZ Y ANGELA DURANGO.ELIZABETH FERNANDEZ"/>
    <d v="2023-06-13T00:00:00"/>
  </r>
  <r>
    <n v="900771349"/>
    <s v="CLINICA DESA SAS"/>
    <s v="HED"/>
    <n v="379"/>
    <s v="HED"/>
    <n v="379"/>
    <s v="HED_379"/>
    <s v="900771349_HED_379"/>
    <d v="2021-03-08T00:00:00"/>
    <n v="4851139"/>
    <n v="4793076"/>
    <s v="B)Factura sin saldo ERP/conciliar diferencia glosa aceptada"/>
    <x v="6"/>
    <m/>
    <m/>
    <m/>
    <m/>
    <s v="OK"/>
    <n v="4851139"/>
    <n v="0"/>
    <n v="58063"/>
    <m/>
    <m/>
    <n v="0"/>
    <n v="4793076"/>
    <n v="0"/>
    <m/>
    <m/>
    <m/>
    <m/>
    <m/>
    <n v="210693114371707"/>
    <d v="2021-03-08T00:00:00"/>
    <m/>
    <n v="2"/>
    <m/>
    <s v="SI"/>
    <n v="3"/>
    <n v="20230331"/>
    <n v="20230316"/>
    <n v="4851139"/>
    <n v="58063"/>
    <s v="IPS ACEPTA $ 58.063, SEGUN ACTA DE CONCILIACION REALIZDA EL18 MARZO 2023, POR ELIZABETH FERNANDEZ Y ANGELA DUGANGO.ELIZABETH FERNANDEZ"/>
    <d v="2023-06-13T00:00:00"/>
  </r>
  <r>
    <n v="900771349"/>
    <s v="CLINICA DESA SAS"/>
    <s v="HED"/>
    <n v="382"/>
    <s v="HED"/>
    <n v="382"/>
    <s v="HED_382"/>
    <s v="900771349_HED_382"/>
    <d v="2021-03-08T00:00:00"/>
    <n v="4513867"/>
    <n v="4034008"/>
    <s v="B)Factura sin saldo ERP/conciliar diferencia glosa aceptada"/>
    <x v="6"/>
    <m/>
    <m/>
    <m/>
    <m/>
    <s v="OK"/>
    <n v="4513867"/>
    <n v="0"/>
    <n v="479859"/>
    <m/>
    <m/>
    <n v="0"/>
    <n v="4034008"/>
    <n v="0"/>
    <m/>
    <m/>
    <m/>
    <m/>
    <m/>
    <n v="210693114374332"/>
    <d v="2021-03-08T00:00:00"/>
    <m/>
    <n v="2"/>
    <m/>
    <s v="SI"/>
    <n v="3"/>
    <n v="20230331"/>
    <n v="20230316"/>
    <n v="4513867"/>
    <n v="479859"/>
    <s v="IPS ACEPTA $ 479.859 SEGUN ACTA DE CONCILIACION REALIZAD EL13 MARZO 2023 POR ELIZABETH FERNANDEZ Y ANGELA DURANGO.ELIZABETH FERNANDEZ"/>
    <d v="2023-06-13T00:00:00"/>
  </r>
  <r>
    <n v="900771349"/>
    <s v="CLINICA DESA SAS"/>
    <s v="HED"/>
    <n v="62"/>
    <s v="HED"/>
    <n v="62"/>
    <s v="HED_62"/>
    <s v="900771349_HED_62"/>
    <d v="2020-02-19T00:00:00"/>
    <n v="1220000"/>
    <n v="1220000"/>
    <s v="B)Factura sin saldo ERP/conciliar diferencia glosa aceptada"/>
    <x v="6"/>
    <m/>
    <m/>
    <m/>
    <m/>
    <s v="OK"/>
    <n v="1220000"/>
    <n v="0"/>
    <n v="1220000"/>
    <m/>
    <m/>
    <n v="0"/>
    <n v="0"/>
    <n v="0"/>
    <m/>
    <m/>
    <m/>
    <m/>
    <m/>
    <m/>
    <d v="2022-02-15T00:00:00"/>
    <m/>
    <n v="2"/>
    <m/>
    <s v="SI"/>
    <n v="2"/>
    <n v="20220330"/>
    <n v="20220316"/>
    <n v="1220000"/>
    <n v="1220000"/>
    <m/>
    <d v="2023-06-13T00:00:00"/>
  </r>
  <r>
    <n v="900771349"/>
    <s v="CLINICA DESA SAS"/>
    <s v="HED"/>
    <n v="73"/>
    <s v="HED"/>
    <n v="73"/>
    <s v="HED_73"/>
    <s v="900771349_HED_73"/>
    <d v="2020-02-20T00:00:00"/>
    <n v="836845"/>
    <n v="836845"/>
    <s v="B)Factura sin saldo ERP/conciliar diferencia glosa aceptada"/>
    <x v="6"/>
    <m/>
    <m/>
    <m/>
    <m/>
    <s v="OK"/>
    <n v="836845"/>
    <n v="0"/>
    <n v="836845"/>
    <m/>
    <m/>
    <n v="0"/>
    <n v="0"/>
    <n v="0"/>
    <m/>
    <m/>
    <m/>
    <m/>
    <m/>
    <m/>
    <d v="2022-02-15T00:00:00"/>
    <m/>
    <n v="2"/>
    <m/>
    <s v="SI"/>
    <n v="2"/>
    <n v="20220330"/>
    <n v="20220316"/>
    <n v="836845"/>
    <n v="836845"/>
    <m/>
    <d v="2023-06-13T00:00:00"/>
  </r>
  <r>
    <n v="900771349"/>
    <s v="CLINICA DESA SAS"/>
    <s v="HED"/>
    <n v="88"/>
    <s v="HED"/>
    <n v="88"/>
    <s v="HED_88"/>
    <s v="900771349_HED_88"/>
    <d v="2020-03-09T00:00:00"/>
    <n v="2511405"/>
    <n v="2461715"/>
    <s v="B)Factura sin saldo ERP/conciliar diferencia glosa aceptada"/>
    <x v="6"/>
    <m/>
    <m/>
    <m/>
    <m/>
    <s v="OK"/>
    <n v="2511405"/>
    <n v="0"/>
    <n v="49690"/>
    <m/>
    <m/>
    <n v="0"/>
    <n v="2461715"/>
    <n v="0"/>
    <m/>
    <m/>
    <m/>
    <m/>
    <m/>
    <n v="211593360436860"/>
    <d v="2020-03-09T00:00:00"/>
    <m/>
    <n v="2"/>
    <m/>
    <s v="SI"/>
    <n v="3"/>
    <n v="20230331"/>
    <n v="20230316"/>
    <n v="2511405"/>
    <n v="49690"/>
    <s v="IPS ACEPTA $ 49.690 SEGUN ACTA DE CONCILIACION REALIZADA EL13 MARZO 2023 POR ELIZABTEH FERNANDEZ Y ANGELA DURANGO.ELIZABETH FERNANDEZ"/>
    <d v="2023-06-13T00:00:00"/>
  </r>
  <r>
    <n v="900771349"/>
    <s v="CLINICA DESA SAS"/>
    <s v="HED"/>
    <n v="118"/>
    <s v="HED"/>
    <n v="118"/>
    <s v="HED_118"/>
    <s v="900771349_HED_118"/>
    <d v="2020-03-11T00:00:00"/>
    <n v="1700000"/>
    <n v="1700000"/>
    <s v="B)Factura sin saldo ERP/conciliar diferencia glosa aceptada"/>
    <x v="6"/>
    <m/>
    <m/>
    <m/>
    <m/>
    <s v="OK"/>
    <n v="1700000"/>
    <n v="0"/>
    <n v="1700000"/>
    <m/>
    <m/>
    <n v="0"/>
    <n v="0"/>
    <n v="0"/>
    <m/>
    <m/>
    <m/>
    <m/>
    <m/>
    <m/>
    <d v="2020-03-11T00:00:00"/>
    <m/>
    <n v="2"/>
    <m/>
    <s v="SI"/>
    <n v="2"/>
    <n v="20220330"/>
    <n v="20220316"/>
    <n v="1700000"/>
    <n v="1700000"/>
    <m/>
    <d v="2023-06-13T00:00:00"/>
  </r>
  <r>
    <n v="900771349"/>
    <s v="CLINICA DESA SAS"/>
    <s v="HED"/>
    <n v="136"/>
    <s v="HED"/>
    <n v="136"/>
    <s v="HED_136"/>
    <s v="900771349_HED_136"/>
    <d v="2020-04-08T00:00:00"/>
    <n v="1147897"/>
    <n v="1147897"/>
    <s v="B)Factura sin saldo ERP/conciliar diferencia glosa aceptada"/>
    <x v="6"/>
    <m/>
    <m/>
    <m/>
    <m/>
    <s v="OK"/>
    <n v="1147897"/>
    <n v="0"/>
    <n v="1147897"/>
    <m/>
    <m/>
    <n v="0"/>
    <n v="0"/>
    <n v="0"/>
    <m/>
    <m/>
    <m/>
    <m/>
    <m/>
    <m/>
    <d v="2022-06-08T00:00:00"/>
    <m/>
    <n v="2"/>
    <m/>
    <s v="SI"/>
    <n v="2"/>
    <n v="20220330"/>
    <n v="20220316"/>
    <n v="1147897"/>
    <n v="1147897"/>
    <m/>
    <d v="2023-06-13T00:00:00"/>
  </r>
  <r>
    <n v="900771349"/>
    <s v="CLINICA DESA SAS"/>
    <s v="AED"/>
    <n v="13"/>
    <s v="AED"/>
    <n v="13"/>
    <s v="AED_13"/>
    <s v="900771349_AED_13"/>
    <d v="2022-09-06T00:00:00"/>
    <n v="8007160"/>
    <n v="7943596"/>
    <s v="B)Factura sin saldo ERP/conciliar diferencia glosa aceptada"/>
    <x v="6"/>
    <m/>
    <m/>
    <m/>
    <m/>
    <s v="OK"/>
    <n v="8007160"/>
    <n v="0"/>
    <n v="63564"/>
    <m/>
    <m/>
    <n v="0"/>
    <n v="7943596"/>
    <n v="0"/>
    <m/>
    <m/>
    <m/>
    <m/>
    <m/>
    <n v="223078516563253"/>
    <d v="2023-01-18T00:00:00"/>
    <m/>
    <n v="2"/>
    <m/>
    <s v="SI"/>
    <n v="2"/>
    <n v="20230130"/>
    <n v="20230118"/>
    <n v="8007160"/>
    <n v="63564"/>
    <m/>
    <d v="2023-06-13T00:00:00"/>
  </r>
  <r>
    <n v="900771349"/>
    <s v="CLINICA DESA SAS"/>
    <s v="AED"/>
    <n v="15"/>
    <s v="AED"/>
    <n v="15"/>
    <s v="AED_15"/>
    <s v="900771349_AED_15"/>
    <d v="2022-09-06T00:00:00"/>
    <n v="5205431"/>
    <n v="4640819"/>
    <s v="B)Factura sin saldo ERP/conciliar diferencia glosa aceptada"/>
    <x v="6"/>
    <m/>
    <m/>
    <m/>
    <m/>
    <s v="OK"/>
    <n v="5205431"/>
    <n v="0"/>
    <n v="564612"/>
    <m/>
    <m/>
    <n v="0"/>
    <n v="4640819"/>
    <n v="0"/>
    <m/>
    <m/>
    <m/>
    <m/>
    <m/>
    <n v="222938516399800"/>
    <d v="2022-09-06T00:00:00"/>
    <m/>
    <n v="2"/>
    <m/>
    <s v="SI"/>
    <n v="2"/>
    <n v="20230331"/>
    <n v="20230316"/>
    <n v="5205431"/>
    <n v="564612"/>
    <s v="IPS ACEPTA $ 564.612 SEGUN ACTA DE CONCILIACION REALIADA EL13 MARZO 2023, FIRMADA POR ELIZABETH FERNANDEZ Y ANGELA DURANGO.ELIZABETH FERNANDEZ"/>
    <d v="2023-06-13T00:00:00"/>
  </r>
  <r>
    <n v="900771349"/>
    <s v="CLINICA DESA SAS"/>
    <s v="AED"/>
    <n v="24"/>
    <s v="AED"/>
    <n v="24"/>
    <s v="AED_24"/>
    <s v="900771349_AED_24"/>
    <d v="2022-09-08T00:00:00"/>
    <n v="3003282"/>
    <n v="2488670"/>
    <s v="B)Factura sin saldo ERP/conciliar diferencia glosa aceptada"/>
    <x v="6"/>
    <m/>
    <m/>
    <m/>
    <m/>
    <s v="OK"/>
    <n v="3003282"/>
    <n v="514612"/>
    <n v="0"/>
    <m/>
    <m/>
    <n v="0"/>
    <n v="2488670"/>
    <n v="0"/>
    <m/>
    <m/>
    <m/>
    <m/>
    <m/>
    <n v="222938516401243"/>
    <d v="2023-04-18T00:00:00"/>
    <m/>
    <n v="2"/>
    <m/>
    <s v="SI"/>
    <n v="3"/>
    <n v="20230609"/>
    <n v="20230526"/>
    <n v="3003282"/>
    <n v="514612"/>
    <m/>
    <d v="2023-06-13T00:00:00"/>
  </r>
  <r>
    <n v="900771349"/>
    <s v="CLINICA DESA SAS"/>
    <s v="HED"/>
    <n v="259"/>
    <s v="HED"/>
    <n v="259"/>
    <s v="HED_259"/>
    <s v="900771349_HED_259"/>
    <d v="2020-09-23T00:00:00"/>
    <n v="5376854"/>
    <n v="5376854"/>
    <s v="C)Glosas total pendiente por respuesta de IPS"/>
    <x v="3"/>
    <m/>
    <m/>
    <m/>
    <m/>
    <s v="OK"/>
    <n v="5376854"/>
    <n v="0"/>
    <n v="0"/>
    <s v="DEVOLUCION"/>
    <s v="AUTO.se devuelve la factura por que falta detalle de cargofalta soporte de la factura de los insumo que no estan en elen el paqueta en la factura no se identifica el nombre delos serv.ni el codigo de los servicios brindados faltala autorizacion para este servicio por favor solicitarloangela campaz"/>
    <n v="5376854"/>
    <n v="0"/>
    <n v="5376854"/>
    <m/>
    <m/>
    <m/>
    <m/>
    <m/>
    <m/>
    <d v="2020-09-23T00:00:00"/>
    <m/>
    <n v="9"/>
    <m/>
    <s v="SI"/>
    <n v="1"/>
    <n v="21001231"/>
    <n v="20230403"/>
    <n v="5376854"/>
    <n v="0"/>
    <m/>
    <d v="2023-06-13T00:00:00"/>
  </r>
  <r>
    <n v="900771349"/>
    <s v="CLINICA DESA SAS"/>
    <s v="HED"/>
    <n v="261"/>
    <s v="HED"/>
    <n v="261"/>
    <s v="HED_261"/>
    <s v="900771349_HED_261"/>
    <d v="2020-09-28T00:00:00"/>
    <n v="2969583"/>
    <n v="2969583"/>
    <s v="C)Glosas total pendiente por respuesta de IPS"/>
    <x v="3"/>
    <m/>
    <m/>
    <m/>
    <m/>
    <s v="OK"/>
    <n v="2969583"/>
    <n v="0"/>
    <n v="0"/>
    <s v="DEVOLUCION"/>
    <s v="AUTO. se devuelve la factura por falta de auto. para este servicio no viene identificado el codigo del servicio ni el nombre del servicio falta la factura de los insumo cprse identifica mayor valor cobrado en el insumobolon extrator de calculo via biliar factura $819.000 y lopactodo esta en $579000angela campaz"/>
    <n v="2969583"/>
    <n v="0"/>
    <n v="2969583"/>
    <m/>
    <m/>
    <m/>
    <m/>
    <m/>
    <m/>
    <d v="2020-09-28T00:00:00"/>
    <m/>
    <n v="9"/>
    <m/>
    <s v="SI"/>
    <n v="1"/>
    <n v="21001231"/>
    <n v="20230403"/>
    <n v="2969583"/>
    <n v="0"/>
    <m/>
    <d v="2023-06-13T00:00:00"/>
  </r>
  <r>
    <n v="900771349"/>
    <s v="CLINICA DESA SAS"/>
    <s v="HED"/>
    <n v="266"/>
    <s v="HED"/>
    <n v="266"/>
    <s v="HED_266"/>
    <s v="900771349_HED_266"/>
    <d v="2020-10-05T00:00:00"/>
    <n v="2867984"/>
    <n v="2867984"/>
    <s v="C)Glosas total pendiente por respuesta de IPS"/>
    <x v="3"/>
    <m/>
    <m/>
    <m/>
    <m/>
    <s v="OK"/>
    <n v="2867984"/>
    <n v="0"/>
    <n v="0"/>
    <s v="DEVOLUCION"/>
    <s v="AUTO. SE DEVUELVE LA FACTURA POR QUE NO ENVIARON LA AUTO.PARA ESTE SERVICIO. NO VIENE IDENTIFICADO EL CODIGO DE LOS SERVVICIOS NI EL NOMBRE DEL SERVICIO EN LA FACTURA FALTA FACTDELOS INSUMO DE CPR SE IDENTIFICA MAYOR VALOR COBREADO EN ELMATERIAL BALON EXTRACTOR DE CALCULO VIA BILIARSE FACTURA $819000 Y LO FACTADO ESTA EN $579000ANGELA CAMPAZ"/>
    <n v="2867984"/>
    <n v="0"/>
    <n v="2867984"/>
    <m/>
    <m/>
    <m/>
    <m/>
    <m/>
    <m/>
    <d v="2020-10-05T00:00:00"/>
    <m/>
    <n v="9"/>
    <m/>
    <s v="SI"/>
    <n v="1"/>
    <n v="21001231"/>
    <n v="20230403"/>
    <n v="2867984"/>
    <n v="0"/>
    <m/>
    <d v="2023-06-13T00:00:00"/>
  </r>
  <r>
    <n v="900771349"/>
    <s v="CLINICA DESA SAS"/>
    <s v="HED"/>
    <n v="1026"/>
    <s v="HED"/>
    <n v="1026"/>
    <s v="HED_1026"/>
    <s v="900771349_HED_1026"/>
    <d v="2023-03-09T00:00:00"/>
    <n v="5587873"/>
    <n v="5587873"/>
    <s v="C)Glosas total pendiente por respuesta de IPS"/>
    <x v="3"/>
    <m/>
    <m/>
    <m/>
    <m/>
    <s v="OK"/>
    <n v="5587873"/>
    <n v="0"/>
    <n v="0"/>
    <s v="DEVOLUCION"/>
    <s v="TARIFAS. se devuelve la factura por mayor cobrado en tarifaen suministro de materiales en cirugia bolon extractor de calculo, en guia alambre hidrofilica en stent biliar y no se evidencia la factura de venta en materiales noincluido en paqen los soportes de la facturaangwela campaz"/>
    <n v="5587873"/>
    <n v="0"/>
    <n v="5587873"/>
    <m/>
    <m/>
    <m/>
    <m/>
    <m/>
    <m/>
    <d v="2023-03-09T00:00:00"/>
    <m/>
    <n v="9"/>
    <m/>
    <s v="SI"/>
    <n v="1"/>
    <n v="21001231"/>
    <n v="20230418"/>
    <n v="5587873"/>
    <n v="0"/>
    <m/>
    <d v="2023-06-13T00:00:00"/>
  </r>
  <r>
    <n v="900771349"/>
    <s v="CLINICA DESA SAS"/>
    <s v="HED"/>
    <n v="1028"/>
    <s v="HED"/>
    <n v="1028"/>
    <s v="HED_1028"/>
    <s v="900771349_HED_1028"/>
    <d v="2023-03-11T00:00:00"/>
    <n v="3001127"/>
    <n v="3001127"/>
    <s v="C)Glosas total pendiente por respuesta de IPS"/>
    <x v="3"/>
    <m/>
    <m/>
    <m/>
    <m/>
    <s v="OK"/>
    <n v="3001127"/>
    <n v="0"/>
    <n v="0"/>
    <s v="DEVOLUCION"/>
    <s v="TARIFA. SE DEVUELVE LA FACTURA POR MAYOR VALOR COBRADO EN TARIFA PACTADA EN SUMINISTRO DE MATERIALES EN SERVICIO DE CIRUGIAANGELA CAMPAZ"/>
    <n v="3001127"/>
    <n v="0"/>
    <n v="3001127"/>
    <m/>
    <m/>
    <m/>
    <m/>
    <m/>
    <m/>
    <d v="2023-03-11T00:00:00"/>
    <m/>
    <n v="9"/>
    <m/>
    <s v="SI"/>
    <n v="1"/>
    <n v="21001231"/>
    <n v="20230418"/>
    <n v="3001127"/>
    <n v="0"/>
    <m/>
    <d v="2023-06-13T00:00:00"/>
  </r>
  <r>
    <n v="900771349"/>
    <s v="CLINICA DESA SAS"/>
    <s v="HED"/>
    <n v="935"/>
    <s v="HED"/>
    <n v="935"/>
    <s v="HED_935"/>
    <s v="900771349_HED_935"/>
    <d v="2022-10-20T00:00:00"/>
    <n v="2507320"/>
    <n v="2507320"/>
    <s v="C)Glosas total pendiente por respuesta de IPS"/>
    <x v="3"/>
    <m/>
    <m/>
    <m/>
    <m/>
    <s v="OK"/>
    <n v="2507320"/>
    <n v="0"/>
    <n v="0"/>
    <s v="DEVOLUCION"/>
    <s v="FACTURACION:DEVOLUCION DE FACTURA EL CUPS AUTORIZADO 306402NO CORRESPONDE CON LO AUTORIZADO CUPS 451303En respuesta de la Devolucion refieren EL envio a la Cappara  areglar pero resalto que el correo donde estan soicita esta errado. el dominio cambio y es capautorizaciones@epsdelagente.com.co se valida en sistemalos codigos autorizados siguen mal. favor reevniar la solicitud los dominios cambiaron por epsdelagente.com.coMilena"/>
    <n v="2507320"/>
    <n v="0"/>
    <n v="2507320"/>
    <m/>
    <m/>
    <m/>
    <m/>
    <m/>
    <m/>
    <d v="2022-10-20T00:00:00"/>
    <m/>
    <n v="9"/>
    <m/>
    <s v="SI"/>
    <n v="2"/>
    <n v="21001231"/>
    <n v="20230317"/>
    <n v="2507320"/>
    <n v="0"/>
    <m/>
    <d v="2023-06-13T00:00:00"/>
  </r>
  <r>
    <n v="900771349"/>
    <s v="CLINICA DESA SAS"/>
    <s v="HED"/>
    <n v="948"/>
    <s v="HED"/>
    <n v="948"/>
    <s v="HED_948"/>
    <s v="900771349_HED_948"/>
    <d v="2022-10-31T00:00:00"/>
    <n v="2496300"/>
    <n v="2496300"/>
    <s v="C)Glosas total pendiente por respuesta de IPS"/>
    <x v="3"/>
    <m/>
    <m/>
    <m/>
    <m/>
    <s v="OK"/>
    <n v="2496300"/>
    <n v="0"/>
    <n v="0"/>
    <s v="DEVOLUCION"/>
    <s v="FACTURACION:DEVOLUCION DE FACTURA EL CUPS AUTORIZADO 881314 ECOENDOSCOPIA DE ESTOMAGO DIFERENTE CUPS FACTURADO 881312 ECOENDOSCOPIA DE ESOFAGO En respuesta de la Devolucion refieren que enviar a la Cap a areglar pero resalto que el correo donde estan soicitando esta errado. el dominio cambio y es capautorizaciones@epsdelagente.com.co se valida en sistemalos codigos autorizados siguen mal. favor reevniar la solicitud los dominios cambiaron por epsdelagente.com.coMilena"/>
    <n v="2496300"/>
    <n v="0"/>
    <n v="2496300"/>
    <m/>
    <m/>
    <m/>
    <m/>
    <m/>
    <m/>
    <d v="2022-10-31T00:00:00"/>
    <m/>
    <n v="9"/>
    <m/>
    <s v="SI"/>
    <n v="2"/>
    <n v="21001231"/>
    <n v="20230317"/>
    <n v="2496300"/>
    <n v="0"/>
    <m/>
    <d v="2023-06-13T00:00:00"/>
  </r>
  <r>
    <n v="900771349"/>
    <s v="CLINICA DESA SAS"/>
    <s v="HED"/>
    <n v="955"/>
    <s v="HED"/>
    <n v="955"/>
    <s v="HED_955"/>
    <s v="900771349_HED_955"/>
    <d v="2022-11-08T00:00:00"/>
    <n v="2496300"/>
    <n v="2496300"/>
    <s v="C)Glosas total pendiente por respuesta de IPS"/>
    <x v="3"/>
    <m/>
    <m/>
    <m/>
    <m/>
    <s v="OK"/>
    <n v="2496300"/>
    <n v="0"/>
    <n v="0"/>
    <s v="DEVOLUCION"/>
    <s v="FACTURACION:DEVOLUCION DE FACTURA EL CUPS AUTORIZADO 881314 ECOENDOSCOPIA DE ESTOMAGO DIFERENTE CUPS FACTURADO 881312 ECOENDOSCOPIA DE ESOFAGO En respuesta de la Devolucion refieren que enviar a la Cap a arelgar pero resalto que el correo donde estan soicitando esta errado. el dominio cambio y es capautorizaciones@epsdelagente.com.co se valida en sistemalos codigos autorizados siguen mal. favor reevniar la solicitud los dominios cambiaron por epsdelagente.com.coMilena"/>
    <n v="2496300"/>
    <n v="0"/>
    <n v="2496300"/>
    <m/>
    <m/>
    <m/>
    <m/>
    <m/>
    <m/>
    <d v="2022-11-08T00:00:00"/>
    <m/>
    <n v="9"/>
    <m/>
    <s v="SI"/>
    <n v="2"/>
    <n v="21001231"/>
    <n v="20230317"/>
    <n v="2496300"/>
    <n v="0"/>
    <m/>
    <d v="2023-06-13T00:00:00"/>
  </r>
  <r>
    <n v="900771349"/>
    <s v="CLINICA DESA SAS"/>
    <s v="UED"/>
    <n v="1098"/>
    <s v="UED"/>
    <n v="1098"/>
    <s v="UED_1098"/>
    <s v="900771349_UED_1098"/>
    <d v="2022-11-12T00:00:00"/>
    <n v="54000"/>
    <n v="54000"/>
    <s v="C)Glosas total pendiente por respuesta de IPS"/>
    <x v="3"/>
    <m/>
    <m/>
    <m/>
    <m/>
    <s v="OK"/>
    <n v="54000"/>
    <n v="0"/>
    <n v="0"/>
    <s v="DEVOLUCION"/>
    <s v="FACTURACION: DEVOLUCION DE FACTURA CON SOPORTES COMPLETOS:SE REVISA HC DE PACIENTE EL CUAL INGRESO Y EGRESO EL 21/08/2020 EL CUAL SE TOMA PRUEBA ANTES DE LAS 1463/20 DEL 26/08/2020 VENTANA CERRADA PARA PRESENTACION DE LA CUENTA. KEVIN Y."/>
    <n v="54000"/>
    <n v="0"/>
    <n v="54000"/>
    <m/>
    <m/>
    <m/>
    <m/>
    <m/>
    <m/>
    <d v="2022-11-12T00:00:00"/>
    <m/>
    <n v="9"/>
    <m/>
    <s v="SI"/>
    <n v="1"/>
    <n v="21001231"/>
    <n v="20221216"/>
    <n v="54000"/>
    <n v="0"/>
    <m/>
    <d v="2023-06-13T00:00:00"/>
  </r>
  <r>
    <n v="900771349"/>
    <s v="CLINICA DESA SAS"/>
    <s v="AED"/>
    <n v="11"/>
    <s v="AED"/>
    <n v="11"/>
    <s v="AED_11"/>
    <s v="900771349_AED_11"/>
    <d v="2022-09-06T00:00:00"/>
    <n v="7319542"/>
    <n v="7319542"/>
    <s v="C)Glosas total pendiente por respuesta de IPS/conciliar diferencia valor de factura"/>
    <x v="7"/>
    <m/>
    <m/>
    <m/>
    <m/>
    <s v="OK"/>
    <n v="7319542"/>
    <n v="0"/>
    <n v="0"/>
    <s v="GLOSA"/>
    <s v="PTCIA MEDICA:SE REALIZA GLOSA: Ecografía endoscópica de estoomago y duodeno, procedimiento no facturables, pues se encuentra inmerso en el procedimiento diagnóstico: Biopsia porpunción y aspiración guiada por Ecoendocopia. Maiber Acevedo"/>
    <n v="2500000"/>
    <n v="4819542"/>
    <n v="2500000"/>
    <m/>
    <m/>
    <m/>
    <m/>
    <m/>
    <n v="223078516560520"/>
    <d v="2022-09-06T00:00:00"/>
    <m/>
    <n v="9"/>
    <m/>
    <s v="SI"/>
    <n v="1"/>
    <n v="21001231"/>
    <n v="20221117"/>
    <n v="7319542"/>
    <n v="0"/>
    <m/>
    <d v="2023-06-13T00:00:00"/>
  </r>
  <r>
    <n v="900771349"/>
    <s v="CLINICA DESA SAS"/>
    <s v="HED"/>
    <n v="667"/>
    <s v="HED"/>
    <n v="667"/>
    <s v="HED_667"/>
    <s v="900771349_HED_667"/>
    <d v="2022-01-24T00:00:00"/>
    <n v="44737596"/>
    <n v="44156196"/>
    <s v="C)Glosas total pendiente por respuesta de IPS/conciliar diferencia valor de factura"/>
    <x v="7"/>
    <m/>
    <m/>
    <m/>
    <m/>
    <s v="OK"/>
    <n v="44737596"/>
    <n v="0"/>
    <n v="0"/>
    <s v="GLOSA"/>
    <s v="PTCIA.se hace glosa por auditoria mediaca porEstancia: Facturan UCI 8 días. Paciente quien del 22- 26 deDiciembre se encuentra hemodinamicamente estable sin soportevasoactivo, con Oxigeno por Cánula nasal, considero sincriterios de UCI (tiene abdomen abierto pero sin inestabilidhemodinámica). Se considera UCIN del 23- 26 de Diciembre2021. Se objeta la diferencia. ($2.000.000- 1.505.400)X 4Procesamiento de Glóbulos rojos facturan 10 soportan 8:Diciembre 27(2)- Diciembre 29(2)- Diciembre 31 (4). Seobjetan 2 no soportados.Pocesamiento de Plasma fresco congelado facturan 10 soportan 8 Ud el 31 de Diciembre 2021.Canister 1000 cc facturan 17 soportan 15. SE ANEXA SPT DE AU"/>
    <n v="5111688"/>
    <n v="39625908"/>
    <n v="5111688"/>
    <m/>
    <m/>
    <m/>
    <m/>
    <m/>
    <n v="999999999999999"/>
    <d v="2023-04-18T00:00:00"/>
    <m/>
    <n v="9"/>
    <m/>
    <s v="SI"/>
    <n v="4"/>
    <n v="21001231"/>
    <n v="20230418"/>
    <n v="44737596"/>
    <n v="0"/>
    <m/>
    <d v="2023-06-13T00:00:00"/>
  </r>
  <r>
    <n v="900771349"/>
    <s v="CLINICA DESA SAS"/>
    <s v="HED"/>
    <n v="717"/>
    <s v="HED"/>
    <n v="717"/>
    <s v="HED_717"/>
    <s v="900771349_HED_717"/>
    <d v="2022-03-18T00:00:00"/>
    <n v="1466632"/>
    <n v="1384769"/>
    <s v="C)Glosas total pendiente por respuesta de IPS/conciliar diferencia valor de factura"/>
    <x v="7"/>
    <m/>
    <m/>
    <m/>
    <m/>
    <s v="OK"/>
    <n v="1466632"/>
    <n v="81863"/>
    <n v="0"/>
    <s v="GLOSA"/>
    <s v="mayor valor cobrado en tarifa pactada en material deGUIA DE ALAMBRE HIDROFILICA lo pactado esta en$138.477 y lo facturan en $546.775 se glosa diferenciaangela campaz"/>
    <n v="408298"/>
    <n v="976471"/>
    <n v="408298"/>
    <m/>
    <m/>
    <m/>
    <m/>
    <m/>
    <n v="222938516413241"/>
    <d v="2023-04-18T00:00:00"/>
    <m/>
    <n v="9"/>
    <m/>
    <s v="SI"/>
    <n v="2"/>
    <n v="21001231"/>
    <n v="20230415"/>
    <n v="1466632"/>
    <n v="81863"/>
    <m/>
    <d v="2023-06-13T00:00:00"/>
  </r>
  <r>
    <n v="900771349"/>
    <s v="CLINICA DESA SAS"/>
    <s v="AED"/>
    <n v="14"/>
    <s v="AED"/>
    <n v="14"/>
    <s v="AED_14"/>
    <s v="900771349_AED_14"/>
    <d v="2022-09-06T00:00:00"/>
    <n v="11098536"/>
    <n v="11098536"/>
    <s v="C)Glosas total pendiente por respuesta de IPS/conciliar diferencia valor de factura"/>
    <x v="7"/>
    <m/>
    <m/>
    <m/>
    <m/>
    <s v="OK"/>
    <n v="11098536"/>
    <n v="0"/>
    <n v="0"/>
    <s v="GLOSA"/>
    <s v="PTCIA MEDICA:Eco endoscópica Bilio pancreatica, procedimientno facturables pues se encuentra inmerso en el procedimientodiagnóstico: Biopsia por punción y aspiración guiada por Ecoendoscopia."/>
    <n v="2556742"/>
    <n v="8541794"/>
    <n v="2556742"/>
    <m/>
    <m/>
    <m/>
    <m/>
    <m/>
    <n v="223078516573373"/>
    <d v="2022-09-06T00:00:00"/>
    <m/>
    <n v="9"/>
    <m/>
    <s v="SI"/>
    <n v="1"/>
    <n v="21001231"/>
    <n v="20221117"/>
    <n v="11098536"/>
    <n v="0"/>
    <m/>
    <d v="2023-06-13T00:00:00"/>
  </r>
  <r>
    <n v="900771349"/>
    <s v="CLINICA DESA SAS"/>
    <s v="UED"/>
    <n v="1075"/>
    <s v="UED"/>
    <n v="1075"/>
    <s v="UED_1075"/>
    <s v="900771349_UED_1075"/>
    <d v="2022-10-31T00:00:00"/>
    <n v="520000"/>
    <n v="520000"/>
    <s v="E)Glosas total en Gestion por ERP"/>
    <x v="8"/>
    <m/>
    <m/>
    <m/>
    <s v="ESTADO 6"/>
    <s v="OK"/>
    <n v="520000"/>
    <n v="0"/>
    <n v="0"/>
    <m/>
    <s v="NO PBS:DEVOLUCION DE FACTURA CON SOPORETES COMPLETOS:SE REALIZA VALIDACION PARA RECOBROS, EMITE UN ERROR PARA ELCUPS 908859 EL CUAL INDICA NO ESTA REPORTADA EN LA WEB SERVICE-SE SOLICITA VALIDAR Y PRESENTAR NUEVAMENTE. KEVIN YALANDA"/>
    <n v="520000"/>
    <n v="0"/>
    <n v="520000"/>
    <m/>
    <m/>
    <m/>
    <m/>
    <m/>
    <m/>
    <d v="2023-03-21T00:00:00"/>
    <m/>
    <n v="6"/>
    <m/>
    <s v="SI"/>
    <n v="2"/>
    <n v="20230330"/>
    <n v="20230317"/>
    <n v="520000"/>
    <n v="0"/>
    <m/>
    <d v="2023-06-13T00:00:00"/>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Tabla dinámica1" cacheId="24" applyNumberFormats="0" applyBorderFormats="0" applyFontFormats="0" applyPatternFormats="0" applyAlignmentFormats="0" applyWidthHeightFormats="1" dataCaption="Valores" updatedVersion="5" minRefreshableVersion="3" useAutoFormatting="1" itemPrintTitles="1" createdVersion="5" indent="0" outline="1" outlineData="1" multipleFieldFilters="0" rowHeaderCaption="TIPIFICACION">
  <location ref="A3:C13" firstHeaderRow="0" firstDataRow="1" firstDataCol="1"/>
  <pivotFields count="44">
    <pivotField showAll="0"/>
    <pivotField showAll="0"/>
    <pivotField showAll="0"/>
    <pivotField showAll="0"/>
    <pivotField showAll="0"/>
    <pivotField showAll="0"/>
    <pivotField showAll="0"/>
    <pivotField showAll="0"/>
    <pivotField numFmtId="14" showAll="0"/>
    <pivotField numFmtId="168" showAll="0"/>
    <pivotField dataField="1" numFmtId="168" showAll="0"/>
    <pivotField showAll="0"/>
    <pivotField axis="axisRow" showAll="0">
      <items count="15">
        <item x="0"/>
        <item x="1"/>
        <item x="3"/>
        <item m="1" x="10"/>
        <item x="8"/>
        <item m="1" x="9"/>
        <item m="1" x="13"/>
        <item m="1" x="11"/>
        <item x="2"/>
        <item x="6"/>
        <item x="4"/>
        <item m="1" x="12"/>
        <item x="7"/>
        <item x="5"/>
        <item t="default"/>
      </items>
    </pivotField>
    <pivotField showAll="0"/>
    <pivotField showAll="0"/>
    <pivotField showAll="0"/>
    <pivotField showAll="0"/>
    <pivotField showAll="0"/>
    <pivotField numFmtId="168" showAll="0"/>
    <pivotField numFmtId="168" showAll="0"/>
    <pivotField numFmtId="168" showAll="0"/>
    <pivotField showAll="0"/>
    <pivotField showAll="0"/>
    <pivotField numFmtId="168" showAll="0"/>
    <pivotField numFmtId="168" showAll="0"/>
    <pivotField numFmtId="168" showAll="0"/>
    <pivotField showAll="0"/>
    <pivotField showAll="0"/>
    <pivotField showAll="0"/>
    <pivotField showAll="0"/>
    <pivotField showAll="0"/>
    <pivotField showAll="0"/>
    <pivotField numFmtId="14" showAll="0"/>
    <pivotField showAll="0"/>
    <pivotField showAll="0"/>
    <pivotField showAll="0"/>
    <pivotField showAll="0"/>
    <pivotField showAll="0"/>
    <pivotField showAll="0"/>
    <pivotField showAll="0"/>
    <pivotField numFmtId="168" showAll="0"/>
    <pivotField numFmtId="168" showAll="0"/>
    <pivotField showAll="0"/>
    <pivotField numFmtId="14" showAll="0"/>
  </pivotFields>
  <rowFields count="1">
    <field x="12"/>
  </rowFields>
  <rowItems count="10">
    <i>
      <x/>
    </i>
    <i>
      <x v="1"/>
    </i>
    <i>
      <x v="2"/>
    </i>
    <i>
      <x v="4"/>
    </i>
    <i>
      <x v="8"/>
    </i>
    <i>
      <x v="9"/>
    </i>
    <i>
      <x v="10"/>
    </i>
    <i>
      <x v="12"/>
    </i>
    <i>
      <x v="13"/>
    </i>
    <i t="grand">
      <x/>
    </i>
  </rowItems>
  <colFields count="1">
    <field x="-2"/>
  </colFields>
  <colItems count="2">
    <i>
      <x/>
    </i>
    <i i="1">
      <x v="1"/>
    </i>
  </colItems>
  <dataFields count="2">
    <dataField name=" CANT FACT" fld="10" subtotal="count" baseField="12" baseItem="0"/>
    <dataField name=" SALDO_FACT_IPS" fld="10" baseField="0" baseItem="0" numFmtId="41"/>
  </dataFields>
  <formats count="7">
    <format dxfId="6">
      <pivotArea type="all" dataOnly="0" outline="0" fieldPosition="0"/>
    </format>
    <format dxfId="5">
      <pivotArea outline="0" collapsedLevelsAreSubtotals="1" fieldPosition="0"/>
    </format>
    <format dxfId="4">
      <pivotArea field="12" type="button" dataOnly="0" labelOnly="1" outline="0" axis="axisRow" fieldPosition="0"/>
    </format>
    <format dxfId="3">
      <pivotArea dataOnly="0" labelOnly="1" fieldPosition="0">
        <references count="1">
          <reference field="12" count="0"/>
        </references>
      </pivotArea>
    </format>
    <format dxfId="2">
      <pivotArea dataOnly="0" labelOnly="1" grandRow="1" outline="0" fieldPosition="0"/>
    </format>
    <format dxfId="1">
      <pivotArea dataOnly="0" labelOnly="1" outline="0" fieldPosition="0">
        <references count="1">
          <reference field="4294967294" count="2">
            <x v="0"/>
            <x v="1"/>
          </reference>
        </references>
      </pivotArea>
    </format>
    <format dxfId="0">
      <pivotArea outline="0" collapsedLevelsAreSubtotals="1" fieldPosition="0">
        <references count="1">
          <reference field="4294967294" count="1" selected="0">
            <x v="1"/>
          </reference>
        </references>
      </pivotArea>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300"/>
  <sheetViews>
    <sheetView topLeftCell="A279" workbookViewId="0">
      <selection activeCell="H2" sqref="H2:H299"/>
    </sheetView>
  </sheetViews>
  <sheetFormatPr baseColWidth="10" defaultRowHeight="15" x14ac:dyDescent="0.25"/>
  <cols>
    <col min="2" max="2" width="16.85546875" bestFit="1" customWidth="1"/>
    <col min="3" max="3" width="7.42578125" bestFit="1" customWidth="1"/>
    <col min="4" max="4" width="8.28515625" bestFit="1" customWidth="1"/>
    <col min="7" max="8" width="15.140625" bestFit="1" customWidth="1"/>
  </cols>
  <sheetData>
    <row r="1" spans="1:9" ht="30" x14ac:dyDescent="0.25">
      <c r="A1" s="1" t="s">
        <v>1</v>
      </c>
      <c r="B1" s="1" t="s">
        <v>2</v>
      </c>
      <c r="C1" s="1" t="s">
        <v>3</v>
      </c>
      <c r="D1" s="1" t="s">
        <v>4</v>
      </c>
      <c r="E1" s="1" t="s">
        <v>5</v>
      </c>
      <c r="F1" s="1" t="s">
        <v>6</v>
      </c>
      <c r="G1" s="2" t="s">
        <v>7</v>
      </c>
      <c r="H1" s="2" t="s">
        <v>8</v>
      </c>
      <c r="I1" s="1" t="s">
        <v>9</v>
      </c>
    </row>
    <row r="2" spans="1:9" x14ac:dyDescent="0.25">
      <c r="A2" s="3" t="s">
        <v>0</v>
      </c>
      <c r="B2" s="3" t="s">
        <v>10</v>
      </c>
      <c r="C2" s="4" t="s">
        <v>11</v>
      </c>
      <c r="D2" s="3">
        <v>1005</v>
      </c>
      <c r="E2" s="5">
        <v>44965</v>
      </c>
      <c r="F2" s="3"/>
      <c r="G2" s="6">
        <v>2617140</v>
      </c>
      <c r="H2" s="6">
        <v>2617140</v>
      </c>
      <c r="I2" s="3" t="s">
        <v>15</v>
      </c>
    </row>
    <row r="3" spans="1:9" x14ac:dyDescent="0.25">
      <c r="A3" s="3" t="s">
        <v>0</v>
      </c>
      <c r="B3" s="3" t="s">
        <v>10</v>
      </c>
      <c r="C3" s="4" t="s">
        <v>11</v>
      </c>
      <c r="D3" s="3">
        <v>1014</v>
      </c>
      <c r="E3" s="5">
        <v>44978</v>
      </c>
      <c r="F3" s="3"/>
      <c r="G3" s="6">
        <v>6263515</v>
      </c>
      <c r="H3" s="6">
        <v>6263515</v>
      </c>
      <c r="I3" s="3" t="s">
        <v>15</v>
      </c>
    </row>
    <row r="4" spans="1:9" x14ac:dyDescent="0.25">
      <c r="A4" s="3" t="s">
        <v>0</v>
      </c>
      <c r="B4" s="3" t="s">
        <v>10</v>
      </c>
      <c r="C4" s="4" t="s">
        <v>11</v>
      </c>
      <c r="D4" s="3">
        <v>1024</v>
      </c>
      <c r="E4" s="5">
        <v>44994</v>
      </c>
      <c r="F4" s="3"/>
      <c r="G4" s="6">
        <v>3626359</v>
      </c>
      <c r="H4" s="6">
        <v>3626359</v>
      </c>
      <c r="I4" s="3" t="s">
        <v>15</v>
      </c>
    </row>
    <row r="5" spans="1:9" x14ac:dyDescent="0.25">
      <c r="A5" s="3" t="s">
        <v>0</v>
      </c>
      <c r="B5" s="3" t="s">
        <v>10</v>
      </c>
      <c r="C5" s="4" t="s">
        <v>11</v>
      </c>
      <c r="D5" s="3">
        <v>1048</v>
      </c>
      <c r="E5" s="5">
        <v>45035</v>
      </c>
      <c r="F5" s="3"/>
      <c r="G5" s="6">
        <v>4155869</v>
      </c>
      <c r="H5" s="6">
        <v>4155869</v>
      </c>
      <c r="I5" s="3" t="s">
        <v>15</v>
      </c>
    </row>
    <row r="6" spans="1:9" x14ac:dyDescent="0.25">
      <c r="A6" s="3" t="s">
        <v>0</v>
      </c>
      <c r="B6" s="3" t="s">
        <v>10</v>
      </c>
      <c r="C6" s="4" t="s">
        <v>11</v>
      </c>
      <c r="D6" s="3">
        <v>1059</v>
      </c>
      <c r="E6" s="5">
        <v>45065</v>
      </c>
      <c r="F6" s="3"/>
      <c r="G6" s="6">
        <v>1822300</v>
      </c>
      <c r="H6" s="6">
        <v>1822300</v>
      </c>
      <c r="I6" s="3" t="s">
        <v>15</v>
      </c>
    </row>
    <row r="7" spans="1:9" x14ac:dyDescent="0.25">
      <c r="A7" s="3" t="s">
        <v>0</v>
      </c>
      <c r="B7" s="3" t="s">
        <v>10</v>
      </c>
      <c r="C7" s="4" t="s">
        <v>11</v>
      </c>
      <c r="D7" s="3">
        <v>1060</v>
      </c>
      <c r="E7" s="5">
        <v>45065</v>
      </c>
      <c r="F7" s="3"/>
      <c r="G7" s="6">
        <v>7011160</v>
      </c>
      <c r="H7" s="6">
        <v>7011160</v>
      </c>
      <c r="I7" s="3" t="s">
        <v>15</v>
      </c>
    </row>
    <row r="8" spans="1:9" x14ac:dyDescent="0.25">
      <c r="A8" s="3" t="s">
        <v>0</v>
      </c>
      <c r="B8" s="3" t="s">
        <v>10</v>
      </c>
      <c r="C8" s="4" t="s">
        <v>11</v>
      </c>
      <c r="D8" s="3">
        <v>1061</v>
      </c>
      <c r="E8" s="5">
        <v>45065</v>
      </c>
      <c r="F8" s="3"/>
      <c r="G8" s="6">
        <v>3985060</v>
      </c>
      <c r="H8" s="6">
        <v>3985060</v>
      </c>
      <c r="I8" s="3" t="s">
        <v>15</v>
      </c>
    </row>
    <row r="9" spans="1:9" x14ac:dyDescent="0.25">
      <c r="A9" s="3" t="s">
        <v>0</v>
      </c>
      <c r="B9" s="3" t="s">
        <v>10</v>
      </c>
      <c r="C9" s="4" t="s">
        <v>11</v>
      </c>
      <c r="D9" s="3">
        <v>1064</v>
      </c>
      <c r="E9" s="5">
        <v>45070</v>
      </c>
      <c r="F9" s="3"/>
      <c r="G9" s="6">
        <v>3079820</v>
      </c>
      <c r="H9" s="6">
        <v>3079820</v>
      </c>
      <c r="I9" s="3" t="s">
        <v>15</v>
      </c>
    </row>
    <row r="10" spans="1:9" x14ac:dyDescent="0.25">
      <c r="A10" s="3" t="s">
        <v>0</v>
      </c>
      <c r="B10" s="3" t="s">
        <v>10</v>
      </c>
      <c r="C10" s="4" t="s">
        <v>11</v>
      </c>
      <c r="D10" s="3">
        <v>1065</v>
      </c>
      <c r="E10" s="5">
        <v>45070</v>
      </c>
      <c r="F10" s="3"/>
      <c r="G10" s="6">
        <v>6061360</v>
      </c>
      <c r="H10" s="6">
        <v>6061360</v>
      </c>
      <c r="I10" s="3" t="s">
        <v>15</v>
      </c>
    </row>
    <row r="11" spans="1:9" x14ac:dyDescent="0.25">
      <c r="A11" s="3" t="s">
        <v>0</v>
      </c>
      <c r="B11" s="3" t="s">
        <v>10</v>
      </c>
      <c r="C11" s="4" t="s">
        <v>11</v>
      </c>
      <c r="D11" s="3">
        <v>1066</v>
      </c>
      <c r="E11" s="5">
        <v>45070</v>
      </c>
      <c r="F11" s="3"/>
      <c r="G11" s="6">
        <v>4650360</v>
      </c>
      <c r="H11" s="6">
        <v>4650360</v>
      </c>
      <c r="I11" s="3" t="s">
        <v>15</v>
      </c>
    </row>
    <row r="12" spans="1:9" x14ac:dyDescent="0.25">
      <c r="A12" s="3" t="s">
        <v>0</v>
      </c>
      <c r="B12" s="3" t="s">
        <v>10</v>
      </c>
      <c r="C12" s="4" t="s">
        <v>11</v>
      </c>
      <c r="D12" s="3">
        <v>1069</v>
      </c>
      <c r="E12" s="5">
        <v>45071</v>
      </c>
      <c r="F12" s="3"/>
      <c r="G12" s="6">
        <v>3002444</v>
      </c>
      <c r="H12" s="6">
        <v>3002444</v>
      </c>
      <c r="I12" s="3" t="s">
        <v>15</v>
      </c>
    </row>
    <row r="13" spans="1:9" x14ac:dyDescent="0.25">
      <c r="A13" s="3" t="s">
        <v>0</v>
      </c>
      <c r="B13" s="3" t="s">
        <v>10</v>
      </c>
      <c r="C13" s="4" t="s">
        <v>11</v>
      </c>
      <c r="D13" s="3">
        <v>1071</v>
      </c>
      <c r="E13" s="5">
        <v>45073</v>
      </c>
      <c r="F13" s="3"/>
      <c r="G13" s="6">
        <v>4968160</v>
      </c>
      <c r="H13" s="6">
        <v>4968160</v>
      </c>
      <c r="I13" s="3" t="s">
        <v>15</v>
      </c>
    </row>
    <row r="14" spans="1:9" x14ac:dyDescent="0.25">
      <c r="A14" s="3" t="s">
        <v>0</v>
      </c>
      <c r="B14" s="3" t="s">
        <v>10</v>
      </c>
      <c r="C14" s="4" t="s">
        <v>11</v>
      </c>
      <c r="D14" s="3">
        <v>1072</v>
      </c>
      <c r="E14" s="5">
        <v>45073</v>
      </c>
      <c r="F14" s="3"/>
      <c r="G14" s="6">
        <v>2829160</v>
      </c>
      <c r="H14" s="6">
        <v>2829160</v>
      </c>
      <c r="I14" s="3" t="s">
        <v>15</v>
      </c>
    </row>
    <row r="15" spans="1:9" x14ac:dyDescent="0.25">
      <c r="A15" s="3" t="s">
        <v>0</v>
      </c>
      <c r="B15" s="3" t="s">
        <v>10</v>
      </c>
      <c r="C15" s="4" t="s">
        <v>11</v>
      </c>
      <c r="D15" s="3">
        <v>1073</v>
      </c>
      <c r="E15" s="5">
        <v>45073</v>
      </c>
      <c r="F15" s="3"/>
      <c r="G15" s="6">
        <v>4027223</v>
      </c>
      <c r="H15" s="6">
        <v>4027223</v>
      </c>
      <c r="I15" s="3" t="s">
        <v>15</v>
      </c>
    </row>
    <row r="16" spans="1:9" x14ac:dyDescent="0.25">
      <c r="A16" s="3" t="s">
        <v>0</v>
      </c>
      <c r="B16" s="3" t="s">
        <v>10</v>
      </c>
      <c r="C16" s="4" t="s">
        <v>11</v>
      </c>
      <c r="D16" s="3">
        <v>1074</v>
      </c>
      <c r="E16" s="5">
        <v>45073</v>
      </c>
      <c r="F16" s="3"/>
      <c r="G16" s="6">
        <v>1710153</v>
      </c>
      <c r="H16" s="6">
        <v>1710153</v>
      </c>
      <c r="I16" s="3" t="s">
        <v>15</v>
      </c>
    </row>
    <row r="17" spans="1:9" x14ac:dyDescent="0.25">
      <c r="A17" s="3" t="s">
        <v>0</v>
      </c>
      <c r="B17" s="3" t="s">
        <v>10</v>
      </c>
      <c r="C17" s="4" t="s">
        <v>11</v>
      </c>
      <c r="D17" s="3">
        <v>1075</v>
      </c>
      <c r="E17" s="5">
        <v>45075</v>
      </c>
      <c r="F17" s="3"/>
      <c r="G17" s="6">
        <v>3092120</v>
      </c>
      <c r="H17" s="6">
        <v>3092120</v>
      </c>
      <c r="I17" s="3" t="s">
        <v>15</v>
      </c>
    </row>
    <row r="18" spans="1:9" x14ac:dyDescent="0.25">
      <c r="A18" s="3" t="s">
        <v>0</v>
      </c>
      <c r="B18" s="3" t="s">
        <v>10</v>
      </c>
      <c r="C18" s="4" t="s">
        <v>11</v>
      </c>
      <c r="D18" s="3">
        <v>1076</v>
      </c>
      <c r="E18" s="5">
        <v>45075</v>
      </c>
      <c r="F18" s="3"/>
      <c r="G18" s="6">
        <v>6241254</v>
      </c>
      <c r="H18" s="6">
        <v>6241254</v>
      </c>
      <c r="I18" s="3" t="s">
        <v>15</v>
      </c>
    </row>
    <row r="19" spans="1:9" x14ac:dyDescent="0.25">
      <c r="A19" s="3" t="s">
        <v>0</v>
      </c>
      <c r="B19" s="3" t="s">
        <v>10</v>
      </c>
      <c r="C19" s="4" t="s">
        <v>11</v>
      </c>
      <c r="D19" s="3">
        <v>1078</v>
      </c>
      <c r="E19" s="5">
        <v>45075</v>
      </c>
      <c r="F19" s="3"/>
      <c r="G19" s="6">
        <v>4324771</v>
      </c>
      <c r="H19" s="6">
        <v>4324771</v>
      </c>
      <c r="I19" s="3" t="s">
        <v>15</v>
      </c>
    </row>
    <row r="20" spans="1:9" x14ac:dyDescent="0.25">
      <c r="A20" s="3" t="s">
        <v>0</v>
      </c>
      <c r="B20" s="3" t="s">
        <v>10</v>
      </c>
      <c r="C20" s="4" t="s">
        <v>11</v>
      </c>
      <c r="D20" s="3">
        <v>266</v>
      </c>
      <c r="E20" s="5">
        <v>44109</v>
      </c>
      <c r="F20" s="3"/>
      <c r="G20" s="6">
        <v>2867984</v>
      </c>
      <c r="H20" s="6">
        <v>2867984</v>
      </c>
      <c r="I20" s="3" t="s">
        <v>15</v>
      </c>
    </row>
    <row r="21" spans="1:9" x14ac:dyDescent="0.25">
      <c r="A21" s="3" t="s">
        <v>0</v>
      </c>
      <c r="B21" s="3" t="s">
        <v>10</v>
      </c>
      <c r="C21" s="4" t="s">
        <v>11</v>
      </c>
      <c r="D21" s="3">
        <v>269</v>
      </c>
      <c r="E21" s="5">
        <v>44111</v>
      </c>
      <c r="F21" s="3"/>
      <c r="G21" s="6">
        <v>155000</v>
      </c>
      <c r="H21" s="6">
        <v>155000</v>
      </c>
      <c r="I21" s="3" t="s">
        <v>15</v>
      </c>
    </row>
    <row r="22" spans="1:9" x14ac:dyDescent="0.25">
      <c r="A22" s="3" t="s">
        <v>0</v>
      </c>
      <c r="B22" s="3" t="s">
        <v>10</v>
      </c>
      <c r="C22" s="4" t="s">
        <v>11</v>
      </c>
      <c r="D22" s="3">
        <v>327</v>
      </c>
      <c r="E22" s="5">
        <v>44208</v>
      </c>
      <c r="F22" s="3"/>
      <c r="G22" s="6">
        <v>2933253</v>
      </c>
      <c r="H22" s="6">
        <v>2146303</v>
      </c>
      <c r="I22" s="3" t="s">
        <v>15</v>
      </c>
    </row>
    <row r="23" spans="1:9" x14ac:dyDescent="0.25">
      <c r="A23" s="3" t="s">
        <v>0</v>
      </c>
      <c r="B23" s="3" t="s">
        <v>10</v>
      </c>
      <c r="C23" s="4" t="s">
        <v>11</v>
      </c>
      <c r="D23" s="3">
        <v>415</v>
      </c>
      <c r="E23" s="5">
        <v>44327</v>
      </c>
      <c r="F23" s="3"/>
      <c r="G23" s="6">
        <v>7505684</v>
      </c>
      <c r="H23" s="6">
        <v>7365864</v>
      </c>
      <c r="I23" s="3" t="s">
        <v>15</v>
      </c>
    </row>
    <row r="24" spans="1:9" x14ac:dyDescent="0.25">
      <c r="A24" s="3" t="s">
        <v>0</v>
      </c>
      <c r="B24" s="3" t="s">
        <v>10</v>
      </c>
      <c r="C24" s="4" t="s">
        <v>11</v>
      </c>
      <c r="D24" s="3">
        <v>681</v>
      </c>
      <c r="E24" s="5">
        <v>44592</v>
      </c>
      <c r="F24" s="3"/>
      <c r="G24" s="6">
        <v>7916021</v>
      </c>
      <c r="H24" s="6">
        <v>7916021</v>
      </c>
      <c r="I24" s="3" t="s">
        <v>15</v>
      </c>
    </row>
    <row r="25" spans="1:9" x14ac:dyDescent="0.25">
      <c r="A25" s="3" t="s">
        <v>0</v>
      </c>
      <c r="B25" s="3" t="s">
        <v>10</v>
      </c>
      <c r="C25" s="4" t="s">
        <v>11</v>
      </c>
      <c r="D25" s="3">
        <v>770</v>
      </c>
      <c r="E25" s="5">
        <v>44678</v>
      </c>
      <c r="F25" s="3"/>
      <c r="G25" s="6">
        <v>4287180</v>
      </c>
      <c r="H25" s="6">
        <v>4009851</v>
      </c>
      <c r="I25" s="3" t="s">
        <v>15</v>
      </c>
    </row>
    <row r="26" spans="1:9" x14ac:dyDescent="0.25">
      <c r="A26" s="3" t="s">
        <v>0</v>
      </c>
      <c r="B26" s="3" t="s">
        <v>10</v>
      </c>
      <c r="C26" s="4" t="s">
        <v>11</v>
      </c>
      <c r="D26" s="3">
        <v>844</v>
      </c>
      <c r="E26" s="5">
        <v>44749</v>
      </c>
      <c r="F26" s="3"/>
      <c r="G26" s="6">
        <v>5531418</v>
      </c>
      <c r="H26" s="6">
        <v>5531418</v>
      </c>
      <c r="I26" s="3" t="s">
        <v>15</v>
      </c>
    </row>
    <row r="27" spans="1:9" x14ac:dyDescent="0.25">
      <c r="A27" s="3" t="s">
        <v>0</v>
      </c>
      <c r="B27" s="3" t="s">
        <v>10</v>
      </c>
      <c r="C27" s="4" t="s">
        <v>11</v>
      </c>
      <c r="D27" s="3">
        <v>884</v>
      </c>
      <c r="E27" s="5">
        <v>44770</v>
      </c>
      <c r="F27" s="3"/>
      <c r="G27" s="6">
        <v>9166155</v>
      </c>
      <c r="H27" s="6">
        <v>9166155</v>
      </c>
      <c r="I27" s="3" t="s">
        <v>15</v>
      </c>
    </row>
    <row r="28" spans="1:9" x14ac:dyDescent="0.25">
      <c r="A28" s="3" t="s">
        <v>0</v>
      </c>
      <c r="B28" s="3" t="s">
        <v>10</v>
      </c>
      <c r="C28" s="4" t="s">
        <v>12</v>
      </c>
      <c r="D28" s="3">
        <v>1098</v>
      </c>
      <c r="E28" s="5">
        <v>44877</v>
      </c>
      <c r="F28" s="3"/>
      <c r="G28" s="6">
        <v>54000</v>
      </c>
      <c r="H28" s="6">
        <v>54000</v>
      </c>
      <c r="I28" s="3" t="s">
        <v>15</v>
      </c>
    </row>
    <row r="29" spans="1:9" x14ac:dyDescent="0.25">
      <c r="A29" s="3" t="s">
        <v>0</v>
      </c>
      <c r="B29" s="3" t="s">
        <v>10</v>
      </c>
      <c r="C29" s="4" t="s">
        <v>12</v>
      </c>
      <c r="D29" s="3">
        <v>1375</v>
      </c>
      <c r="E29" s="5">
        <v>45076</v>
      </c>
      <c r="F29" s="3"/>
      <c r="G29" s="6">
        <v>13285600</v>
      </c>
      <c r="H29" s="6">
        <v>13285600</v>
      </c>
      <c r="I29" s="3" t="s">
        <v>15</v>
      </c>
    </row>
    <row r="30" spans="1:9" x14ac:dyDescent="0.25">
      <c r="A30" s="3" t="s">
        <v>0</v>
      </c>
      <c r="B30" s="3" t="s">
        <v>10</v>
      </c>
      <c r="C30" s="4" t="s">
        <v>13</v>
      </c>
      <c r="D30" s="3">
        <v>2139</v>
      </c>
      <c r="E30" s="5">
        <v>43675</v>
      </c>
      <c r="F30" s="5">
        <v>43788</v>
      </c>
      <c r="G30" s="6">
        <v>10111260</v>
      </c>
      <c r="H30" s="6">
        <v>1428861.9</v>
      </c>
      <c r="I30" s="3" t="s">
        <v>15</v>
      </c>
    </row>
    <row r="31" spans="1:9" x14ac:dyDescent="0.25">
      <c r="A31" s="3" t="s">
        <v>0</v>
      </c>
      <c r="B31" s="3" t="s">
        <v>10</v>
      </c>
      <c r="C31" s="4" t="s">
        <v>13</v>
      </c>
      <c r="D31" s="3">
        <v>2361</v>
      </c>
      <c r="E31" s="5">
        <v>43858</v>
      </c>
      <c r="F31" s="5">
        <v>43878</v>
      </c>
      <c r="G31" s="6">
        <v>7599125</v>
      </c>
      <c r="H31" s="6">
        <v>137597</v>
      </c>
      <c r="I31" s="3" t="s">
        <v>15</v>
      </c>
    </row>
    <row r="32" spans="1:9" x14ac:dyDescent="0.25">
      <c r="A32" s="3" t="s">
        <v>0</v>
      </c>
      <c r="B32" s="3" t="s">
        <v>10</v>
      </c>
      <c r="C32" s="4" t="s">
        <v>13</v>
      </c>
      <c r="D32" s="3">
        <v>2291</v>
      </c>
      <c r="E32" s="5">
        <v>43776</v>
      </c>
      <c r="F32" s="5">
        <v>44125</v>
      </c>
      <c r="G32" s="6">
        <v>93487</v>
      </c>
      <c r="H32" s="6">
        <v>73706</v>
      </c>
      <c r="I32" s="3" t="s">
        <v>15</v>
      </c>
    </row>
    <row r="33" spans="1:9" x14ac:dyDescent="0.25">
      <c r="A33" s="3" t="s">
        <v>0</v>
      </c>
      <c r="B33" s="3" t="s">
        <v>10</v>
      </c>
      <c r="C33" s="4" t="s">
        <v>11</v>
      </c>
      <c r="D33" s="3">
        <v>584</v>
      </c>
      <c r="E33" s="5">
        <v>44498</v>
      </c>
      <c r="F33" s="5">
        <v>44543</v>
      </c>
      <c r="G33" s="6">
        <v>146268</v>
      </c>
      <c r="H33" s="6">
        <v>146268</v>
      </c>
      <c r="I33" s="3" t="s">
        <v>15</v>
      </c>
    </row>
    <row r="34" spans="1:9" x14ac:dyDescent="0.25">
      <c r="A34" s="3" t="s">
        <v>0</v>
      </c>
      <c r="B34" s="3" t="s">
        <v>10</v>
      </c>
      <c r="C34" s="4" t="s">
        <v>12</v>
      </c>
      <c r="D34" s="3">
        <v>575</v>
      </c>
      <c r="E34" s="5">
        <v>44498</v>
      </c>
      <c r="F34" s="5">
        <v>44543</v>
      </c>
      <c r="G34" s="6">
        <v>114072</v>
      </c>
      <c r="H34" s="6">
        <v>114072</v>
      </c>
      <c r="I34" s="3" t="s">
        <v>15</v>
      </c>
    </row>
    <row r="35" spans="1:9" x14ac:dyDescent="0.25">
      <c r="A35" s="3" t="s">
        <v>0</v>
      </c>
      <c r="B35" s="3" t="s">
        <v>10</v>
      </c>
      <c r="C35" s="4" t="s">
        <v>11</v>
      </c>
      <c r="D35" s="3">
        <v>570</v>
      </c>
      <c r="E35" s="5">
        <v>44483</v>
      </c>
      <c r="F35" s="5">
        <v>44544</v>
      </c>
      <c r="G35" s="6">
        <v>70635070</v>
      </c>
      <c r="H35" s="6">
        <v>69621788</v>
      </c>
      <c r="I35" s="3" t="s">
        <v>15</v>
      </c>
    </row>
    <row r="36" spans="1:9" x14ac:dyDescent="0.25">
      <c r="A36" s="3" t="s">
        <v>0</v>
      </c>
      <c r="B36" s="3" t="s">
        <v>10</v>
      </c>
      <c r="C36" s="4" t="s">
        <v>12</v>
      </c>
      <c r="D36" s="3">
        <v>713</v>
      </c>
      <c r="E36" s="5">
        <v>44585</v>
      </c>
      <c r="F36" s="5">
        <v>44593</v>
      </c>
      <c r="G36" s="6">
        <v>80000</v>
      </c>
      <c r="H36" s="6">
        <v>80000</v>
      </c>
      <c r="I36" s="3" t="s">
        <v>15</v>
      </c>
    </row>
    <row r="37" spans="1:9" x14ac:dyDescent="0.25">
      <c r="A37" s="3" t="s">
        <v>0</v>
      </c>
      <c r="B37" s="3" t="s">
        <v>10</v>
      </c>
      <c r="C37" s="4" t="s">
        <v>13</v>
      </c>
      <c r="D37" s="3">
        <v>2273</v>
      </c>
      <c r="E37" s="5">
        <v>43769</v>
      </c>
      <c r="F37" s="5">
        <v>44607</v>
      </c>
      <c r="G37" s="6">
        <v>110559</v>
      </c>
      <c r="H37" s="6">
        <v>110559</v>
      </c>
      <c r="I37" s="3" t="s">
        <v>15</v>
      </c>
    </row>
    <row r="38" spans="1:9" x14ac:dyDescent="0.25">
      <c r="A38" s="3" t="s">
        <v>0</v>
      </c>
      <c r="B38" s="3" t="s">
        <v>10</v>
      </c>
      <c r="C38" s="4" t="s">
        <v>11</v>
      </c>
      <c r="D38" s="3">
        <v>385</v>
      </c>
      <c r="E38" s="5">
        <v>44264</v>
      </c>
      <c r="F38" s="5">
        <v>44607</v>
      </c>
      <c r="G38" s="6">
        <v>8890085</v>
      </c>
      <c r="H38" s="6">
        <v>8890085</v>
      </c>
      <c r="I38" s="3" t="s">
        <v>15</v>
      </c>
    </row>
    <row r="39" spans="1:9" x14ac:dyDescent="0.25">
      <c r="A39" s="3" t="s">
        <v>0</v>
      </c>
      <c r="B39" s="3" t="s">
        <v>10</v>
      </c>
      <c r="C39" s="4" t="s">
        <v>11</v>
      </c>
      <c r="D39" s="3">
        <v>414</v>
      </c>
      <c r="E39" s="5">
        <v>44327</v>
      </c>
      <c r="F39" s="5">
        <v>44607</v>
      </c>
      <c r="G39" s="6">
        <v>7021134</v>
      </c>
      <c r="H39" s="6">
        <v>6857964</v>
      </c>
      <c r="I39" s="3" t="s">
        <v>15</v>
      </c>
    </row>
    <row r="40" spans="1:9" x14ac:dyDescent="0.25">
      <c r="A40" s="3" t="s">
        <v>0</v>
      </c>
      <c r="B40" s="3" t="s">
        <v>10</v>
      </c>
      <c r="C40" s="4" t="s">
        <v>11</v>
      </c>
      <c r="D40" s="3">
        <v>451</v>
      </c>
      <c r="E40" s="5">
        <v>44371</v>
      </c>
      <c r="F40" s="5">
        <v>44607</v>
      </c>
      <c r="G40" s="6">
        <v>4144921</v>
      </c>
      <c r="H40" s="6">
        <v>2855065</v>
      </c>
      <c r="I40" s="3" t="s">
        <v>15</v>
      </c>
    </row>
    <row r="41" spans="1:9" x14ac:dyDescent="0.25">
      <c r="A41" s="3" t="s">
        <v>0</v>
      </c>
      <c r="B41" s="3" t="s">
        <v>10</v>
      </c>
      <c r="C41" s="4" t="s">
        <v>11</v>
      </c>
      <c r="D41" s="3">
        <v>592</v>
      </c>
      <c r="E41" s="5">
        <v>44505</v>
      </c>
      <c r="F41" s="5">
        <v>44607</v>
      </c>
      <c r="G41" s="6">
        <v>2606266</v>
      </c>
      <c r="H41" s="6">
        <v>932629</v>
      </c>
      <c r="I41" s="3" t="s">
        <v>15</v>
      </c>
    </row>
    <row r="42" spans="1:9" x14ac:dyDescent="0.25">
      <c r="A42" s="3" t="s">
        <v>0</v>
      </c>
      <c r="B42" s="3" t="s">
        <v>10</v>
      </c>
      <c r="C42" s="4" t="s">
        <v>11</v>
      </c>
      <c r="D42" s="3">
        <v>73</v>
      </c>
      <c r="E42" s="5">
        <v>43881</v>
      </c>
      <c r="F42" s="5">
        <v>44607</v>
      </c>
      <c r="G42" s="6">
        <v>836845</v>
      </c>
      <c r="H42" s="6">
        <v>836845</v>
      </c>
      <c r="I42" s="3" t="s">
        <v>15</v>
      </c>
    </row>
    <row r="43" spans="1:9" x14ac:dyDescent="0.25">
      <c r="A43" s="3" t="s">
        <v>0</v>
      </c>
      <c r="B43" s="3" t="s">
        <v>10</v>
      </c>
      <c r="C43" s="4" t="s">
        <v>12</v>
      </c>
      <c r="D43" s="3">
        <v>87</v>
      </c>
      <c r="E43" s="5">
        <v>43937</v>
      </c>
      <c r="F43" s="5">
        <v>44607</v>
      </c>
      <c r="G43" s="6">
        <v>57600</v>
      </c>
      <c r="H43" s="6">
        <v>57600</v>
      </c>
      <c r="I43" s="3" t="s">
        <v>15</v>
      </c>
    </row>
    <row r="44" spans="1:9" x14ac:dyDescent="0.25">
      <c r="A44" s="3" t="s">
        <v>0</v>
      </c>
      <c r="B44" s="3" t="s">
        <v>10</v>
      </c>
      <c r="C44" s="4" t="s">
        <v>11</v>
      </c>
      <c r="D44" s="3">
        <v>677</v>
      </c>
      <c r="E44" s="5">
        <v>44592</v>
      </c>
      <c r="F44" s="5">
        <v>44617</v>
      </c>
      <c r="G44" s="6">
        <v>5093705</v>
      </c>
      <c r="H44" s="6">
        <v>5093705</v>
      </c>
      <c r="I44" s="3" t="s">
        <v>15</v>
      </c>
    </row>
    <row r="45" spans="1:9" x14ac:dyDescent="0.25">
      <c r="A45" s="3" t="s">
        <v>0</v>
      </c>
      <c r="B45" s="3" t="s">
        <v>10</v>
      </c>
      <c r="C45" s="4" t="s">
        <v>11</v>
      </c>
      <c r="D45" s="3">
        <v>678</v>
      </c>
      <c r="E45" s="5">
        <v>44592</v>
      </c>
      <c r="F45" s="5">
        <v>44617</v>
      </c>
      <c r="G45" s="6">
        <v>4034228</v>
      </c>
      <c r="H45" s="6">
        <v>4034228</v>
      </c>
      <c r="I45" s="3" t="s">
        <v>15</v>
      </c>
    </row>
    <row r="46" spans="1:9" x14ac:dyDescent="0.25">
      <c r="A46" s="3" t="s">
        <v>0</v>
      </c>
      <c r="B46" s="3" t="s">
        <v>10</v>
      </c>
      <c r="C46" s="4" t="s">
        <v>11</v>
      </c>
      <c r="D46" s="3">
        <v>679</v>
      </c>
      <c r="E46" s="5">
        <v>44592</v>
      </c>
      <c r="F46" s="5">
        <v>44617</v>
      </c>
      <c r="G46" s="6">
        <v>4477880</v>
      </c>
      <c r="H46" s="6">
        <v>4477880</v>
      </c>
      <c r="I46" s="3" t="s">
        <v>15</v>
      </c>
    </row>
    <row r="47" spans="1:9" x14ac:dyDescent="0.25">
      <c r="A47" s="3" t="s">
        <v>0</v>
      </c>
      <c r="B47" s="3" t="s">
        <v>10</v>
      </c>
      <c r="C47" s="4" t="s">
        <v>11</v>
      </c>
      <c r="D47" s="3">
        <v>680</v>
      </c>
      <c r="E47" s="5">
        <v>44592</v>
      </c>
      <c r="F47" s="5">
        <v>44617</v>
      </c>
      <c r="G47" s="6">
        <v>4578818</v>
      </c>
      <c r="H47" s="6">
        <v>4578818</v>
      </c>
      <c r="I47" s="3" t="s">
        <v>15</v>
      </c>
    </row>
    <row r="48" spans="1:9" x14ac:dyDescent="0.25">
      <c r="A48" s="3" t="s">
        <v>0</v>
      </c>
      <c r="B48" s="3" t="s">
        <v>10</v>
      </c>
      <c r="C48" s="4" t="s">
        <v>11</v>
      </c>
      <c r="D48" s="3">
        <v>660</v>
      </c>
      <c r="E48" s="5">
        <v>44580</v>
      </c>
      <c r="F48" s="5">
        <v>44621</v>
      </c>
      <c r="G48" s="6">
        <v>2940268</v>
      </c>
      <c r="H48" s="6">
        <v>2890568</v>
      </c>
      <c r="I48" s="3" t="s">
        <v>15</v>
      </c>
    </row>
    <row r="49" spans="1:9" x14ac:dyDescent="0.25">
      <c r="A49" s="3" t="s">
        <v>0</v>
      </c>
      <c r="B49" s="3" t="s">
        <v>10</v>
      </c>
      <c r="C49" s="4" t="s">
        <v>11</v>
      </c>
      <c r="D49" s="3">
        <v>608</v>
      </c>
      <c r="E49" s="5">
        <v>44519</v>
      </c>
      <c r="F49" s="5">
        <v>44622</v>
      </c>
      <c r="G49" s="6">
        <v>6534434</v>
      </c>
      <c r="H49" s="6">
        <v>6534434</v>
      </c>
      <c r="I49" s="3" t="s">
        <v>15</v>
      </c>
    </row>
    <row r="50" spans="1:9" x14ac:dyDescent="0.25">
      <c r="A50" s="3" t="s">
        <v>0</v>
      </c>
      <c r="B50" s="3" t="s">
        <v>10</v>
      </c>
      <c r="C50" s="4" t="s">
        <v>11</v>
      </c>
      <c r="D50" s="3">
        <v>610</v>
      </c>
      <c r="E50" s="5">
        <v>44524</v>
      </c>
      <c r="F50" s="5">
        <v>44622</v>
      </c>
      <c r="G50" s="6">
        <v>3751594</v>
      </c>
      <c r="H50" s="6">
        <v>3751594</v>
      </c>
      <c r="I50" s="3" t="s">
        <v>15</v>
      </c>
    </row>
    <row r="51" spans="1:9" x14ac:dyDescent="0.25">
      <c r="A51" s="3" t="s">
        <v>0</v>
      </c>
      <c r="B51" s="3" t="s">
        <v>10</v>
      </c>
      <c r="C51" s="4" t="s">
        <v>11</v>
      </c>
      <c r="D51" s="3">
        <v>632</v>
      </c>
      <c r="E51" s="5">
        <v>44545</v>
      </c>
      <c r="F51" s="5">
        <v>44622</v>
      </c>
      <c r="G51" s="6">
        <v>7721138</v>
      </c>
      <c r="H51" s="6">
        <v>7721138</v>
      </c>
      <c r="I51" s="3" t="s">
        <v>15</v>
      </c>
    </row>
    <row r="52" spans="1:9" x14ac:dyDescent="0.25">
      <c r="A52" s="3" t="s">
        <v>0</v>
      </c>
      <c r="B52" s="3" t="s">
        <v>10</v>
      </c>
      <c r="C52" s="4" t="s">
        <v>11</v>
      </c>
      <c r="D52" s="3">
        <v>633</v>
      </c>
      <c r="E52" s="5">
        <v>44545</v>
      </c>
      <c r="F52" s="5">
        <v>44622</v>
      </c>
      <c r="G52" s="6">
        <v>7996093</v>
      </c>
      <c r="H52" s="6">
        <v>7992493</v>
      </c>
      <c r="I52" s="3" t="s">
        <v>15</v>
      </c>
    </row>
    <row r="53" spans="1:9" x14ac:dyDescent="0.25">
      <c r="A53" s="3" t="s">
        <v>0</v>
      </c>
      <c r="B53" s="3" t="s">
        <v>10</v>
      </c>
      <c r="C53" s="4" t="s">
        <v>11</v>
      </c>
      <c r="D53" s="3">
        <v>595</v>
      </c>
      <c r="E53" s="5">
        <v>44508</v>
      </c>
      <c r="F53" s="5">
        <v>44624</v>
      </c>
      <c r="G53" s="6">
        <v>7553018</v>
      </c>
      <c r="H53" s="6">
        <v>7553018</v>
      </c>
      <c r="I53" s="3" t="s">
        <v>15</v>
      </c>
    </row>
    <row r="54" spans="1:9" x14ac:dyDescent="0.25">
      <c r="A54" s="3" t="s">
        <v>0</v>
      </c>
      <c r="B54" s="3" t="s">
        <v>10</v>
      </c>
      <c r="C54" s="4" t="s">
        <v>12</v>
      </c>
      <c r="D54" s="3">
        <v>758</v>
      </c>
      <c r="E54" s="5">
        <v>44615</v>
      </c>
      <c r="F54" s="5">
        <v>44657</v>
      </c>
      <c r="G54" s="6">
        <v>185908</v>
      </c>
      <c r="H54" s="6">
        <v>185908</v>
      </c>
      <c r="I54" s="3" t="s">
        <v>15</v>
      </c>
    </row>
    <row r="55" spans="1:9" x14ac:dyDescent="0.25">
      <c r="A55" s="3" t="s">
        <v>0</v>
      </c>
      <c r="B55" s="3" t="s">
        <v>10</v>
      </c>
      <c r="C55" s="4" t="s">
        <v>12</v>
      </c>
      <c r="D55" s="3">
        <v>837</v>
      </c>
      <c r="E55" s="5">
        <v>44687</v>
      </c>
      <c r="F55" s="5">
        <v>44693</v>
      </c>
      <c r="G55" s="6">
        <v>489866</v>
      </c>
      <c r="H55" s="6">
        <v>489866</v>
      </c>
      <c r="I55" s="3" t="s">
        <v>15</v>
      </c>
    </row>
    <row r="56" spans="1:9" x14ac:dyDescent="0.25">
      <c r="A56" s="3" t="s">
        <v>0</v>
      </c>
      <c r="B56" s="3" t="s">
        <v>10</v>
      </c>
      <c r="C56" s="4" t="s">
        <v>11</v>
      </c>
      <c r="D56" s="3">
        <v>808</v>
      </c>
      <c r="E56" s="5">
        <v>44699</v>
      </c>
      <c r="F56" s="5">
        <v>44718</v>
      </c>
      <c r="G56" s="6">
        <v>1150315</v>
      </c>
      <c r="H56" s="6">
        <v>1150315</v>
      </c>
      <c r="I56" s="3" t="s">
        <v>15</v>
      </c>
    </row>
    <row r="57" spans="1:9" x14ac:dyDescent="0.25">
      <c r="A57" s="3" t="s">
        <v>0</v>
      </c>
      <c r="B57" s="3" t="s">
        <v>10</v>
      </c>
      <c r="C57" s="4" t="s">
        <v>11</v>
      </c>
      <c r="D57" s="3">
        <v>136</v>
      </c>
      <c r="E57" s="5">
        <v>43929</v>
      </c>
      <c r="F57" s="5">
        <v>44720</v>
      </c>
      <c r="G57" s="6">
        <v>1147897</v>
      </c>
      <c r="H57" s="6">
        <v>1147897</v>
      </c>
      <c r="I57" s="3" t="s">
        <v>15</v>
      </c>
    </row>
    <row r="58" spans="1:9" x14ac:dyDescent="0.25">
      <c r="A58" s="3" t="s">
        <v>0</v>
      </c>
      <c r="B58" s="3" t="s">
        <v>10</v>
      </c>
      <c r="C58" s="4" t="s">
        <v>11</v>
      </c>
      <c r="D58" s="3">
        <v>464</v>
      </c>
      <c r="E58" s="5">
        <v>44386</v>
      </c>
      <c r="F58" s="5">
        <v>44757</v>
      </c>
      <c r="G58" s="6">
        <v>5367264</v>
      </c>
      <c r="H58" s="6">
        <v>5367264</v>
      </c>
      <c r="I58" s="3" t="s">
        <v>15</v>
      </c>
    </row>
    <row r="59" spans="1:9" x14ac:dyDescent="0.25">
      <c r="A59" s="3" t="s">
        <v>0</v>
      </c>
      <c r="B59" s="3" t="s">
        <v>10</v>
      </c>
      <c r="C59" s="4" t="s">
        <v>11</v>
      </c>
      <c r="D59" s="3">
        <v>295</v>
      </c>
      <c r="E59" s="5">
        <v>44145</v>
      </c>
      <c r="F59" s="5">
        <v>44761</v>
      </c>
      <c r="G59" s="6">
        <v>3833256</v>
      </c>
      <c r="H59" s="6">
        <v>3833256</v>
      </c>
      <c r="I59" s="3" t="s">
        <v>15</v>
      </c>
    </row>
    <row r="60" spans="1:9" x14ac:dyDescent="0.25">
      <c r="A60" s="3" t="s">
        <v>0</v>
      </c>
      <c r="B60" s="3" t="s">
        <v>10</v>
      </c>
      <c r="C60" s="4" t="s">
        <v>12</v>
      </c>
      <c r="D60" s="3">
        <v>906</v>
      </c>
      <c r="E60" s="5">
        <v>44749</v>
      </c>
      <c r="F60" s="5">
        <v>44781</v>
      </c>
      <c r="G60" s="6">
        <v>2805379</v>
      </c>
      <c r="H60" s="6">
        <v>2805379</v>
      </c>
      <c r="I60" s="3" t="s">
        <v>15</v>
      </c>
    </row>
    <row r="61" spans="1:9" x14ac:dyDescent="0.25">
      <c r="A61" s="3" t="s">
        <v>0</v>
      </c>
      <c r="B61" s="3" t="s">
        <v>10</v>
      </c>
      <c r="C61" s="4" t="s">
        <v>12</v>
      </c>
      <c r="D61" s="3">
        <v>908</v>
      </c>
      <c r="E61" s="5">
        <v>44751</v>
      </c>
      <c r="F61" s="5">
        <v>44781</v>
      </c>
      <c r="G61" s="6">
        <v>1474668</v>
      </c>
      <c r="H61" s="6">
        <v>1474668</v>
      </c>
      <c r="I61" s="3" t="s">
        <v>15</v>
      </c>
    </row>
    <row r="62" spans="1:9" x14ac:dyDescent="0.25">
      <c r="A62" s="3" t="s">
        <v>0</v>
      </c>
      <c r="B62" s="3" t="s">
        <v>10</v>
      </c>
      <c r="C62" s="4" t="s">
        <v>11</v>
      </c>
      <c r="D62" s="3">
        <v>768</v>
      </c>
      <c r="E62" s="5">
        <v>44678</v>
      </c>
      <c r="F62" s="5">
        <v>44782</v>
      </c>
      <c r="G62" s="6">
        <v>2500000</v>
      </c>
      <c r="H62" s="6">
        <v>2500000</v>
      </c>
      <c r="I62" s="3" t="s">
        <v>15</v>
      </c>
    </row>
    <row r="63" spans="1:9" x14ac:dyDescent="0.25">
      <c r="A63" s="3" t="s">
        <v>0</v>
      </c>
      <c r="B63" s="3" t="s">
        <v>10</v>
      </c>
      <c r="C63" s="4" t="s">
        <v>11</v>
      </c>
      <c r="D63" s="3">
        <v>779</v>
      </c>
      <c r="E63" s="5">
        <v>44679</v>
      </c>
      <c r="F63" s="5">
        <v>44782</v>
      </c>
      <c r="G63" s="6">
        <v>2123603</v>
      </c>
      <c r="H63" s="6">
        <v>2123603</v>
      </c>
      <c r="I63" s="3" t="s">
        <v>15</v>
      </c>
    </row>
    <row r="64" spans="1:9" x14ac:dyDescent="0.25">
      <c r="A64" s="3" t="s">
        <v>0</v>
      </c>
      <c r="B64" s="3" t="s">
        <v>10</v>
      </c>
      <c r="C64" s="4" t="s">
        <v>11</v>
      </c>
      <c r="D64" s="3">
        <v>829</v>
      </c>
      <c r="E64" s="5">
        <v>44720</v>
      </c>
      <c r="F64" s="5">
        <v>44807</v>
      </c>
      <c r="G64" s="6">
        <v>2984787</v>
      </c>
      <c r="H64" s="6">
        <v>2984787</v>
      </c>
      <c r="I64" s="3" t="s">
        <v>15</v>
      </c>
    </row>
    <row r="65" spans="1:9" x14ac:dyDescent="0.25">
      <c r="A65" s="3" t="s">
        <v>0</v>
      </c>
      <c r="B65" s="3" t="s">
        <v>10</v>
      </c>
      <c r="C65" s="4" t="s">
        <v>11</v>
      </c>
      <c r="D65" s="3">
        <v>831</v>
      </c>
      <c r="E65" s="5">
        <v>44720</v>
      </c>
      <c r="F65" s="5">
        <v>44807</v>
      </c>
      <c r="G65" s="6">
        <v>4280526</v>
      </c>
      <c r="H65" s="6">
        <v>4280526</v>
      </c>
      <c r="I65" s="3" t="s">
        <v>15</v>
      </c>
    </row>
    <row r="66" spans="1:9" x14ac:dyDescent="0.25">
      <c r="A66" s="3" t="s">
        <v>0</v>
      </c>
      <c r="B66" s="3" t="s">
        <v>10</v>
      </c>
      <c r="C66" s="4" t="s">
        <v>11</v>
      </c>
      <c r="D66" s="3">
        <v>833</v>
      </c>
      <c r="E66" s="5">
        <v>44721</v>
      </c>
      <c r="F66" s="5">
        <v>44807</v>
      </c>
      <c r="G66" s="6">
        <v>4852105</v>
      </c>
      <c r="H66" s="6">
        <v>4852105</v>
      </c>
      <c r="I66" s="3" t="s">
        <v>15</v>
      </c>
    </row>
    <row r="67" spans="1:9" x14ac:dyDescent="0.25">
      <c r="A67" s="3" t="s">
        <v>0</v>
      </c>
      <c r="B67" s="3" t="s">
        <v>10</v>
      </c>
      <c r="C67" s="4" t="s">
        <v>11</v>
      </c>
      <c r="D67" s="3">
        <v>834</v>
      </c>
      <c r="E67" s="5">
        <v>44721</v>
      </c>
      <c r="F67" s="5">
        <v>44807</v>
      </c>
      <c r="G67" s="6">
        <v>625201</v>
      </c>
      <c r="H67" s="6">
        <v>625201</v>
      </c>
      <c r="I67" s="3" t="s">
        <v>15</v>
      </c>
    </row>
    <row r="68" spans="1:9" x14ac:dyDescent="0.25">
      <c r="A68" s="3" t="s">
        <v>0</v>
      </c>
      <c r="B68" s="3" t="s">
        <v>10</v>
      </c>
      <c r="C68" s="4" t="s">
        <v>11</v>
      </c>
      <c r="D68" s="3">
        <v>848</v>
      </c>
      <c r="E68" s="5">
        <v>44750</v>
      </c>
      <c r="F68" s="5">
        <v>44807</v>
      </c>
      <c r="G68" s="6">
        <v>1979862</v>
      </c>
      <c r="H68" s="6">
        <v>1979862</v>
      </c>
      <c r="I68" s="3" t="s">
        <v>15</v>
      </c>
    </row>
    <row r="69" spans="1:9" x14ac:dyDescent="0.25">
      <c r="A69" s="3" t="s">
        <v>0</v>
      </c>
      <c r="B69" s="3" t="s">
        <v>10</v>
      </c>
      <c r="C69" s="4" t="s">
        <v>11</v>
      </c>
      <c r="D69" s="3">
        <v>850</v>
      </c>
      <c r="E69" s="5">
        <v>44750</v>
      </c>
      <c r="F69" s="5">
        <v>44807</v>
      </c>
      <c r="G69" s="6">
        <v>2290367</v>
      </c>
      <c r="H69" s="6">
        <v>2290367</v>
      </c>
      <c r="I69" s="3" t="s">
        <v>15</v>
      </c>
    </row>
    <row r="70" spans="1:9" x14ac:dyDescent="0.25">
      <c r="A70" s="3" t="s">
        <v>0</v>
      </c>
      <c r="B70" s="3" t="s">
        <v>10</v>
      </c>
      <c r="C70" s="4" t="s">
        <v>11</v>
      </c>
      <c r="D70" s="3">
        <v>852</v>
      </c>
      <c r="E70" s="5">
        <v>44750</v>
      </c>
      <c r="F70" s="5">
        <v>44807</v>
      </c>
      <c r="G70" s="6">
        <v>2289884</v>
      </c>
      <c r="H70" s="6">
        <v>2289884</v>
      </c>
      <c r="I70" s="3" t="s">
        <v>15</v>
      </c>
    </row>
    <row r="71" spans="1:9" x14ac:dyDescent="0.25">
      <c r="A71" s="3" t="s">
        <v>0</v>
      </c>
      <c r="B71" s="3" t="s">
        <v>10</v>
      </c>
      <c r="C71" s="4" t="s">
        <v>11</v>
      </c>
      <c r="D71" s="3">
        <v>866</v>
      </c>
      <c r="E71" s="5">
        <v>44769</v>
      </c>
      <c r="F71" s="5">
        <v>44807</v>
      </c>
      <c r="G71" s="6">
        <v>4122998</v>
      </c>
      <c r="H71" s="6">
        <v>4122998</v>
      </c>
      <c r="I71" s="3" t="s">
        <v>15</v>
      </c>
    </row>
    <row r="72" spans="1:9" x14ac:dyDescent="0.25">
      <c r="A72" s="3" t="s">
        <v>0</v>
      </c>
      <c r="B72" s="3" t="s">
        <v>10</v>
      </c>
      <c r="C72" s="4" t="s">
        <v>11</v>
      </c>
      <c r="D72" s="3">
        <v>883</v>
      </c>
      <c r="E72" s="5">
        <v>44770</v>
      </c>
      <c r="F72" s="5">
        <v>44837</v>
      </c>
      <c r="G72" s="6">
        <v>140000</v>
      </c>
      <c r="H72" s="6">
        <v>140000</v>
      </c>
      <c r="I72" s="3" t="s">
        <v>15</v>
      </c>
    </row>
    <row r="73" spans="1:9" x14ac:dyDescent="0.25">
      <c r="A73" s="3" t="s">
        <v>0</v>
      </c>
      <c r="B73" s="3" t="s">
        <v>10</v>
      </c>
      <c r="C73" s="4" t="s">
        <v>12</v>
      </c>
      <c r="D73" s="3">
        <v>945</v>
      </c>
      <c r="E73" s="5">
        <v>44782</v>
      </c>
      <c r="F73" s="5">
        <v>44837</v>
      </c>
      <c r="G73" s="6">
        <v>422944</v>
      </c>
      <c r="H73" s="6">
        <v>422944</v>
      </c>
      <c r="I73" s="3" t="s">
        <v>15</v>
      </c>
    </row>
    <row r="74" spans="1:9" x14ac:dyDescent="0.25">
      <c r="A74" s="3" t="s">
        <v>0</v>
      </c>
      <c r="B74" s="3" t="s">
        <v>10</v>
      </c>
      <c r="C74" s="4" t="s">
        <v>12</v>
      </c>
      <c r="D74" s="3">
        <v>839</v>
      </c>
      <c r="E74" s="5">
        <v>44687</v>
      </c>
      <c r="F74" s="5">
        <v>44845</v>
      </c>
      <c r="G74" s="6">
        <v>93064</v>
      </c>
      <c r="H74" s="6">
        <v>93064</v>
      </c>
      <c r="I74" s="3" t="s">
        <v>15</v>
      </c>
    </row>
    <row r="75" spans="1:9" x14ac:dyDescent="0.25">
      <c r="A75" s="3" t="s">
        <v>0</v>
      </c>
      <c r="B75" s="3" t="s">
        <v>10</v>
      </c>
      <c r="C75" s="4" t="s">
        <v>12</v>
      </c>
      <c r="D75" s="3">
        <v>1060</v>
      </c>
      <c r="E75" s="5">
        <v>44852</v>
      </c>
      <c r="F75" s="5">
        <v>44882</v>
      </c>
      <c r="G75" s="6">
        <v>122679</v>
      </c>
      <c r="H75" s="6">
        <v>122679</v>
      </c>
      <c r="I75" s="3" t="s">
        <v>15</v>
      </c>
    </row>
    <row r="76" spans="1:9" x14ac:dyDescent="0.25">
      <c r="A76" s="3" t="s">
        <v>0</v>
      </c>
      <c r="B76" s="3" t="s">
        <v>10</v>
      </c>
      <c r="C76" s="4" t="s">
        <v>12</v>
      </c>
      <c r="D76" s="3">
        <v>975</v>
      </c>
      <c r="E76" s="5">
        <v>44796</v>
      </c>
      <c r="F76" s="5">
        <v>44902</v>
      </c>
      <c r="G76" s="6">
        <v>36853</v>
      </c>
      <c r="H76" s="6">
        <v>36853</v>
      </c>
      <c r="I76" s="3" t="s">
        <v>15</v>
      </c>
    </row>
    <row r="77" spans="1:9" x14ac:dyDescent="0.25">
      <c r="A77" s="3" t="s">
        <v>0</v>
      </c>
      <c r="B77" s="3" t="s">
        <v>10</v>
      </c>
      <c r="C77" s="4" t="s">
        <v>12</v>
      </c>
      <c r="D77" s="3">
        <v>1123</v>
      </c>
      <c r="E77" s="5">
        <v>44894</v>
      </c>
      <c r="F77" s="5">
        <v>44910</v>
      </c>
      <c r="G77" s="6">
        <v>1078188</v>
      </c>
      <c r="H77" s="6">
        <v>1078188</v>
      </c>
      <c r="I77" s="3" t="s">
        <v>15</v>
      </c>
    </row>
    <row r="78" spans="1:9" x14ac:dyDescent="0.25">
      <c r="A78" s="3" t="s">
        <v>0</v>
      </c>
      <c r="B78" s="3" t="s">
        <v>10</v>
      </c>
      <c r="C78" s="4" t="s">
        <v>12</v>
      </c>
      <c r="D78" s="3">
        <v>993</v>
      </c>
      <c r="E78" s="5">
        <v>44802</v>
      </c>
      <c r="F78" s="5">
        <v>44911</v>
      </c>
      <c r="G78" s="6">
        <v>6248674</v>
      </c>
      <c r="H78" s="6">
        <v>6248674</v>
      </c>
      <c r="I78" s="3" t="s">
        <v>15</v>
      </c>
    </row>
    <row r="79" spans="1:9" x14ac:dyDescent="0.25">
      <c r="A79" s="3" t="s">
        <v>0</v>
      </c>
      <c r="B79" s="3" t="s">
        <v>10</v>
      </c>
      <c r="C79" s="4" t="s">
        <v>11</v>
      </c>
      <c r="D79" s="3">
        <v>185</v>
      </c>
      <c r="E79" s="5">
        <v>43994</v>
      </c>
      <c r="F79" s="5">
        <v>44944</v>
      </c>
      <c r="G79" s="6">
        <v>195832</v>
      </c>
      <c r="H79" s="6">
        <v>195832</v>
      </c>
      <c r="I79" s="3" t="s">
        <v>15</v>
      </c>
    </row>
    <row r="80" spans="1:9" x14ac:dyDescent="0.25">
      <c r="A80" s="3" t="s">
        <v>0</v>
      </c>
      <c r="B80" s="3" t="s">
        <v>10</v>
      </c>
      <c r="C80" s="4" t="s">
        <v>11</v>
      </c>
      <c r="D80" s="3">
        <v>452</v>
      </c>
      <c r="E80" s="5">
        <v>44371</v>
      </c>
      <c r="F80" s="5">
        <v>44944</v>
      </c>
      <c r="G80" s="6">
        <v>2530556</v>
      </c>
      <c r="H80" s="6">
        <v>2530556</v>
      </c>
      <c r="I80" s="3" t="s">
        <v>15</v>
      </c>
    </row>
    <row r="81" spans="1:9" x14ac:dyDescent="0.25">
      <c r="A81" s="3" t="s">
        <v>0</v>
      </c>
      <c r="B81" s="3" t="s">
        <v>10</v>
      </c>
      <c r="C81" s="4" t="s">
        <v>11</v>
      </c>
      <c r="D81" s="3">
        <v>456</v>
      </c>
      <c r="E81" s="5">
        <v>44371</v>
      </c>
      <c r="F81" s="5">
        <v>44944</v>
      </c>
      <c r="G81" s="6">
        <v>4215601</v>
      </c>
      <c r="H81" s="6">
        <v>4215601</v>
      </c>
      <c r="I81" s="3" t="s">
        <v>15</v>
      </c>
    </row>
    <row r="82" spans="1:9" x14ac:dyDescent="0.25">
      <c r="A82" s="3" t="s">
        <v>0</v>
      </c>
      <c r="B82" s="3" t="s">
        <v>10</v>
      </c>
      <c r="C82" s="4" t="s">
        <v>11</v>
      </c>
      <c r="D82" s="3">
        <v>676</v>
      </c>
      <c r="E82" s="5">
        <v>44592</v>
      </c>
      <c r="F82" s="5">
        <v>44944</v>
      </c>
      <c r="G82" s="6">
        <v>8830833</v>
      </c>
      <c r="H82" s="6">
        <v>8830833</v>
      </c>
      <c r="I82" s="3" t="s">
        <v>15</v>
      </c>
    </row>
    <row r="83" spans="1:9" x14ac:dyDescent="0.25">
      <c r="A83" s="3" t="s">
        <v>0</v>
      </c>
      <c r="B83" s="3" t="s">
        <v>10</v>
      </c>
      <c r="C83" s="4" t="s">
        <v>11</v>
      </c>
      <c r="D83" s="3">
        <v>683</v>
      </c>
      <c r="E83" s="5">
        <v>44595</v>
      </c>
      <c r="F83" s="5">
        <v>44944</v>
      </c>
      <c r="G83" s="6">
        <v>8043960</v>
      </c>
      <c r="H83" s="6">
        <v>8043960</v>
      </c>
      <c r="I83" s="3" t="s">
        <v>15</v>
      </c>
    </row>
    <row r="84" spans="1:9" x14ac:dyDescent="0.25">
      <c r="A84" s="3" t="s">
        <v>0</v>
      </c>
      <c r="B84" s="3" t="s">
        <v>10</v>
      </c>
      <c r="C84" s="4" t="s">
        <v>11</v>
      </c>
      <c r="D84" s="3">
        <v>714</v>
      </c>
      <c r="E84" s="5">
        <v>44636</v>
      </c>
      <c r="F84" s="5">
        <v>44944</v>
      </c>
      <c r="G84" s="6">
        <v>2356907</v>
      </c>
      <c r="H84" s="6">
        <v>2307207</v>
      </c>
      <c r="I84" s="3" t="s">
        <v>15</v>
      </c>
    </row>
    <row r="85" spans="1:9" x14ac:dyDescent="0.25">
      <c r="A85" s="3" t="s">
        <v>0</v>
      </c>
      <c r="B85" s="3" t="s">
        <v>10</v>
      </c>
      <c r="C85" s="4" t="s">
        <v>11</v>
      </c>
      <c r="D85" s="3">
        <v>724</v>
      </c>
      <c r="E85" s="5">
        <v>44642</v>
      </c>
      <c r="F85" s="5">
        <v>44944</v>
      </c>
      <c r="G85" s="6">
        <v>2563369</v>
      </c>
      <c r="H85" s="6">
        <v>2438167</v>
      </c>
      <c r="I85" s="3" t="s">
        <v>15</v>
      </c>
    </row>
    <row r="86" spans="1:9" x14ac:dyDescent="0.25">
      <c r="A86" s="3" t="s">
        <v>0</v>
      </c>
      <c r="B86" s="3" t="s">
        <v>10</v>
      </c>
      <c r="C86" s="4" t="s">
        <v>11</v>
      </c>
      <c r="D86" s="3">
        <v>755</v>
      </c>
      <c r="E86" s="5">
        <v>44659</v>
      </c>
      <c r="F86" s="5">
        <v>44944</v>
      </c>
      <c r="G86" s="6">
        <v>3207898</v>
      </c>
      <c r="H86" s="6">
        <v>3207898</v>
      </c>
      <c r="I86" s="3" t="s">
        <v>15</v>
      </c>
    </row>
    <row r="87" spans="1:9" x14ac:dyDescent="0.25">
      <c r="A87" s="3" t="s">
        <v>0</v>
      </c>
      <c r="B87" s="3" t="s">
        <v>10</v>
      </c>
      <c r="C87" s="4" t="s">
        <v>11</v>
      </c>
      <c r="D87" s="3">
        <v>795</v>
      </c>
      <c r="E87" s="5">
        <v>44687</v>
      </c>
      <c r="F87" s="5">
        <v>44944</v>
      </c>
      <c r="G87" s="6">
        <v>22087862</v>
      </c>
      <c r="H87" s="6">
        <v>22087862</v>
      </c>
      <c r="I87" s="3" t="s">
        <v>15</v>
      </c>
    </row>
    <row r="88" spans="1:9" x14ac:dyDescent="0.25">
      <c r="A88" s="3" t="s">
        <v>0</v>
      </c>
      <c r="B88" s="3" t="s">
        <v>10</v>
      </c>
      <c r="C88" s="4" t="s">
        <v>11</v>
      </c>
      <c r="D88" s="3">
        <v>835</v>
      </c>
      <c r="E88" s="5">
        <v>44721</v>
      </c>
      <c r="F88" s="5">
        <v>44944</v>
      </c>
      <c r="G88" s="6">
        <v>9481947</v>
      </c>
      <c r="H88" s="6">
        <v>9429887</v>
      </c>
      <c r="I88" s="3" t="s">
        <v>15</v>
      </c>
    </row>
    <row r="89" spans="1:9" x14ac:dyDescent="0.25">
      <c r="A89" s="3" t="s">
        <v>0</v>
      </c>
      <c r="B89" s="3" t="s">
        <v>10</v>
      </c>
      <c r="C89" s="4" t="s">
        <v>11</v>
      </c>
      <c r="D89" s="3">
        <v>891</v>
      </c>
      <c r="E89" s="5">
        <v>44782</v>
      </c>
      <c r="F89" s="5">
        <v>44944</v>
      </c>
      <c r="G89" s="6">
        <v>32064562</v>
      </c>
      <c r="H89" s="6">
        <v>31568562</v>
      </c>
      <c r="I89" s="3" t="s">
        <v>15</v>
      </c>
    </row>
    <row r="90" spans="1:9" x14ac:dyDescent="0.25">
      <c r="A90" s="3" t="s">
        <v>0</v>
      </c>
      <c r="B90" s="3" t="s">
        <v>10</v>
      </c>
      <c r="C90" s="4" t="s">
        <v>12</v>
      </c>
      <c r="D90" s="3">
        <v>155</v>
      </c>
      <c r="E90" s="5">
        <v>44036</v>
      </c>
      <c r="F90" s="5">
        <v>44944</v>
      </c>
      <c r="G90" s="6">
        <v>2986156</v>
      </c>
      <c r="H90" s="6">
        <v>2986156</v>
      </c>
      <c r="I90" s="3" t="s">
        <v>15</v>
      </c>
    </row>
    <row r="91" spans="1:9" x14ac:dyDescent="0.25">
      <c r="A91" s="3" t="s">
        <v>0</v>
      </c>
      <c r="B91" s="3" t="s">
        <v>10</v>
      </c>
      <c r="C91" s="4" t="s">
        <v>12</v>
      </c>
      <c r="D91" s="3">
        <v>458</v>
      </c>
      <c r="E91" s="5">
        <v>44386</v>
      </c>
      <c r="F91" s="5">
        <v>44944</v>
      </c>
      <c r="G91" s="6">
        <v>227847</v>
      </c>
      <c r="H91" s="6">
        <v>112000</v>
      </c>
      <c r="I91" s="3" t="s">
        <v>15</v>
      </c>
    </row>
    <row r="92" spans="1:9" x14ac:dyDescent="0.25">
      <c r="A92" s="3" t="s">
        <v>0</v>
      </c>
      <c r="B92" s="3" t="s">
        <v>10</v>
      </c>
      <c r="C92" s="4" t="s">
        <v>12</v>
      </c>
      <c r="D92" s="3">
        <v>986</v>
      </c>
      <c r="E92" s="5">
        <v>44799</v>
      </c>
      <c r="F92" s="5">
        <v>44944</v>
      </c>
      <c r="G92" s="6">
        <v>34348610</v>
      </c>
      <c r="H92" s="6">
        <v>34177167</v>
      </c>
      <c r="I92" s="3" t="s">
        <v>15</v>
      </c>
    </row>
    <row r="93" spans="1:9" x14ac:dyDescent="0.25">
      <c r="A93" s="3" t="s">
        <v>0</v>
      </c>
      <c r="B93" s="3" t="s">
        <v>10</v>
      </c>
      <c r="C93" s="4" t="s">
        <v>11</v>
      </c>
      <c r="D93" s="3">
        <v>979</v>
      </c>
      <c r="E93" s="5">
        <v>44904</v>
      </c>
      <c r="F93" s="5">
        <v>44977</v>
      </c>
      <c r="G93" s="6">
        <v>12309946</v>
      </c>
      <c r="H93" s="6">
        <v>11960646</v>
      </c>
      <c r="I93" s="3" t="s">
        <v>15</v>
      </c>
    </row>
    <row r="94" spans="1:9" x14ac:dyDescent="0.25">
      <c r="A94" s="3" t="s">
        <v>0</v>
      </c>
      <c r="B94" s="3" t="s">
        <v>10</v>
      </c>
      <c r="C94" s="4" t="s">
        <v>11</v>
      </c>
      <c r="D94" s="3">
        <v>936</v>
      </c>
      <c r="E94" s="5">
        <v>44859</v>
      </c>
      <c r="F94" s="5">
        <v>44978</v>
      </c>
      <c r="G94" s="6">
        <v>1600000</v>
      </c>
      <c r="H94" s="6">
        <v>1600000</v>
      </c>
      <c r="I94" s="3" t="s">
        <v>15</v>
      </c>
    </row>
    <row r="95" spans="1:9" x14ac:dyDescent="0.25">
      <c r="A95" s="3" t="s">
        <v>0</v>
      </c>
      <c r="B95" s="3" t="s">
        <v>10</v>
      </c>
      <c r="C95" s="4" t="s">
        <v>13</v>
      </c>
      <c r="D95" s="3">
        <v>2354</v>
      </c>
      <c r="E95" s="5">
        <v>43851</v>
      </c>
      <c r="F95" s="5">
        <v>45006</v>
      </c>
      <c r="G95" s="6">
        <v>356352</v>
      </c>
      <c r="H95" s="6">
        <v>72432</v>
      </c>
      <c r="I95" s="3" t="s">
        <v>15</v>
      </c>
    </row>
    <row r="96" spans="1:9" x14ac:dyDescent="0.25">
      <c r="A96" s="3" t="s">
        <v>0</v>
      </c>
      <c r="B96" s="3" t="s">
        <v>10</v>
      </c>
      <c r="C96" s="4" t="s">
        <v>12</v>
      </c>
      <c r="D96" s="3">
        <v>1075</v>
      </c>
      <c r="E96" s="5">
        <v>44865</v>
      </c>
      <c r="F96" s="5">
        <v>45006</v>
      </c>
      <c r="G96" s="6">
        <v>520000</v>
      </c>
      <c r="H96" s="6">
        <v>520000</v>
      </c>
      <c r="I96" s="3" t="s">
        <v>15</v>
      </c>
    </row>
    <row r="97" spans="1:9" x14ac:dyDescent="0.25">
      <c r="A97" s="3" t="s">
        <v>0</v>
      </c>
      <c r="B97" s="3" t="s">
        <v>10</v>
      </c>
      <c r="C97" s="4" t="s">
        <v>12</v>
      </c>
      <c r="D97" s="3">
        <v>1243</v>
      </c>
      <c r="E97" s="5">
        <v>44979</v>
      </c>
      <c r="F97" s="5">
        <v>45007</v>
      </c>
      <c r="G97" s="6">
        <v>211368</v>
      </c>
      <c r="H97" s="6">
        <v>211368</v>
      </c>
      <c r="I97" s="3" t="s">
        <v>15</v>
      </c>
    </row>
    <row r="98" spans="1:9" x14ac:dyDescent="0.25">
      <c r="A98" s="3" t="s">
        <v>0</v>
      </c>
      <c r="B98" s="3" t="s">
        <v>10</v>
      </c>
      <c r="C98" s="4" t="s">
        <v>11</v>
      </c>
      <c r="D98" s="3">
        <v>672</v>
      </c>
      <c r="E98" s="5">
        <v>44592</v>
      </c>
      <c r="F98" s="5">
        <v>45026</v>
      </c>
      <c r="G98" s="6">
        <v>5165205</v>
      </c>
      <c r="H98" s="6">
        <v>5165205</v>
      </c>
      <c r="I98" s="3" t="s">
        <v>15</v>
      </c>
    </row>
    <row r="99" spans="1:9" x14ac:dyDescent="0.25">
      <c r="A99" s="3" t="s">
        <v>0</v>
      </c>
      <c r="B99" s="3" t="s">
        <v>10</v>
      </c>
      <c r="C99" s="4" t="s">
        <v>13</v>
      </c>
      <c r="D99" s="3">
        <v>2349</v>
      </c>
      <c r="E99" s="5">
        <v>43851</v>
      </c>
      <c r="F99" s="5">
        <v>45034</v>
      </c>
      <c r="G99" s="6">
        <v>8359899</v>
      </c>
      <c r="H99" s="6">
        <v>7614609</v>
      </c>
      <c r="I99" s="3" t="s">
        <v>15</v>
      </c>
    </row>
    <row r="100" spans="1:9" x14ac:dyDescent="0.25">
      <c r="A100" s="3" t="s">
        <v>0</v>
      </c>
      <c r="B100" s="3" t="s">
        <v>10</v>
      </c>
      <c r="C100" s="4" t="s">
        <v>11</v>
      </c>
      <c r="D100" s="3">
        <v>1030</v>
      </c>
      <c r="E100" s="5">
        <v>44998</v>
      </c>
      <c r="F100" s="5">
        <v>45034</v>
      </c>
      <c r="G100" s="6">
        <v>5000000</v>
      </c>
      <c r="H100" s="6">
        <v>5000000</v>
      </c>
      <c r="I100" s="3" t="s">
        <v>15</v>
      </c>
    </row>
    <row r="101" spans="1:9" x14ac:dyDescent="0.25">
      <c r="A101" s="3" t="s">
        <v>0</v>
      </c>
      <c r="B101" s="3" t="s">
        <v>10</v>
      </c>
      <c r="C101" s="4" t="s">
        <v>11</v>
      </c>
      <c r="D101" s="3">
        <v>667</v>
      </c>
      <c r="E101" s="5">
        <v>44585</v>
      </c>
      <c r="F101" s="5">
        <v>45034</v>
      </c>
      <c r="G101" s="6">
        <v>44737596</v>
      </c>
      <c r="H101" s="6">
        <v>44156196</v>
      </c>
      <c r="I101" s="3" t="s">
        <v>15</v>
      </c>
    </row>
    <row r="102" spans="1:9" x14ac:dyDescent="0.25">
      <c r="A102" s="3" t="s">
        <v>0</v>
      </c>
      <c r="B102" s="3" t="s">
        <v>10</v>
      </c>
      <c r="C102" s="4" t="s">
        <v>12</v>
      </c>
      <c r="D102" s="3">
        <v>1255</v>
      </c>
      <c r="E102" s="5">
        <v>44995</v>
      </c>
      <c r="F102" s="5">
        <v>45034</v>
      </c>
      <c r="G102" s="6">
        <v>750254</v>
      </c>
      <c r="H102" s="6">
        <v>750254</v>
      </c>
      <c r="I102" s="3" t="s">
        <v>15</v>
      </c>
    </row>
    <row r="103" spans="1:9" x14ac:dyDescent="0.25">
      <c r="A103" s="3" t="s">
        <v>0</v>
      </c>
      <c r="B103" s="3" t="s">
        <v>10</v>
      </c>
      <c r="C103" s="4" t="s">
        <v>12</v>
      </c>
      <c r="D103" s="3">
        <v>166</v>
      </c>
      <c r="E103" s="5">
        <v>44061</v>
      </c>
      <c r="F103" s="5">
        <v>45034</v>
      </c>
      <c r="G103" s="6">
        <v>170000</v>
      </c>
      <c r="H103" s="6">
        <v>170000</v>
      </c>
      <c r="I103" s="3" t="s">
        <v>15</v>
      </c>
    </row>
    <row r="104" spans="1:9" x14ac:dyDescent="0.25">
      <c r="A104" s="3" t="s">
        <v>0</v>
      </c>
      <c r="B104" s="3" t="s">
        <v>10</v>
      </c>
      <c r="C104" s="4" t="s">
        <v>14</v>
      </c>
      <c r="D104" s="3">
        <v>11</v>
      </c>
      <c r="E104" s="5">
        <v>44810</v>
      </c>
      <c r="F104" s="3"/>
      <c r="G104" s="6">
        <v>7319542</v>
      </c>
      <c r="H104" s="6">
        <v>7319542</v>
      </c>
      <c r="I104" s="3" t="s">
        <v>15</v>
      </c>
    </row>
    <row r="105" spans="1:9" x14ac:dyDescent="0.25">
      <c r="A105" s="3" t="s">
        <v>0</v>
      </c>
      <c r="B105" s="3" t="s">
        <v>10</v>
      </c>
      <c r="C105" s="4" t="s">
        <v>14</v>
      </c>
      <c r="D105" s="3">
        <v>14</v>
      </c>
      <c r="E105" s="5">
        <v>44810</v>
      </c>
      <c r="F105" s="3"/>
      <c r="G105" s="6">
        <v>11098536</v>
      </c>
      <c r="H105" s="6">
        <v>11098536</v>
      </c>
      <c r="I105" s="3" t="s">
        <v>15</v>
      </c>
    </row>
    <row r="106" spans="1:9" x14ac:dyDescent="0.25">
      <c r="A106" s="3" t="s">
        <v>0</v>
      </c>
      <c r="B106" s="3" t="s">
        <v>10</v>
      </c>
      <c r="C106" s="4" t="s">
        <v>14</v>
      </c>
      <c r="D106" s="3">
        <v>15</v>
      </c>
      <c r="E106" s="5">
        <v>44810</v>
      </c>
      <c r="F106" s="3"/>
      <c r="G106" s="6">
        <v>5205431</v>
      </c>
      <c r="H106" s="6">
        <v>4640819</v>
      </c>
      <c r="I106" s="3" t="s">
        <v>15</v>
      </c>
    </row>
    <row r="107" spans="1:9" x14ac:dyDescent="0.25">
      <c r="A107" s="3" t="s">
        <v>0</v>
      </c>
      <c r="B107" s="3" t="s">
        <v>10</v>
      </c>
      <c r="C107" s="4" t="s">
        <v>11</v>
      </c>
      <c r="D107" s="3">
        <v>1007</v>
      </c>
      <c r="E107" s="5">
        <v>44971</v>
      </c>
      <c r="F107" s="3"/>
      <c r="G107" s="6">
        <v>5247071</v>
      </c>
      <c r="H107" s="6">
        <v>5247071</v>
      </c>
      <c r="I107" s="3" t="s">
        <v>15</v>
      </c>
    </row>
    <row r="108" spans="1:9" x14ac:dyDescent="0.25">
      <c r="A108" s="3" t="s">
        <v>0</v>
      </c>
      <c r="B108" s="3" t="s">
        <v>10</v>
      </c>
      <c r="C108" s="4" t="s">
        <v>11</v>
      </c>
      <c r="D108" s="3">
        <v>1008</v>
      </c>
      <c r="E108" s="5">
        <v>44971</v>
      </c>
      <c r="F108" s="3"/>
      <c r="G108" s="6">
        <v>2172194</v>
      </c>
      <c r="H108" s="6">
        <v>2172194</v>
      </c>
      <c r="I108" s="3" t="s">
        <v>15</v>
      </c>
    </row>
    <row r="109" spans="1:9" x14ac:dyDescent="0.25">
      <c r="A109" s="3" t="s">
        <v>0</v>
      </c>
      <c r="B109" s="3" t="s">
        <v>10</v>
      </c>
      <c r="C109" s="4" t="s">
        <v>11</v>
      </c>
      <c r="D109" s="3">
        <v>1010</v>
      </c>
      <c r="E109" s="5">
        <v>44977</v>
      </c>
      <c r="F109" s="3"/>
      <c r="G109" s="6">
        <v>7205592</v>
      </c>
      <c r="H109" s="6">
        <v>7205592</v>
      </c>
      <c r="I109" s="3" t="s">
        <v>15</v>
      </c>
    </row>
    <row r="110" spans="1:9" x14ac:dyDescent="0.25">
      <c r="A110" s="3" t="s">
        <v>0</v>
      </c>
      <c r="B110" s="3" t="s">
        <v>10</v>
      </c>
      <c r="C110" s="4" t="s">
        <v>11</v>
      </c>
      <c r="D110" s="3">
        <v>1011</v>
      </c>
      <c r="E110" s="5">
        <v>44977</v>
      </c>
      <c r="F110" s="3"/>
      <c r="G110" s="6">
        <v>7246742</v>
      </c>
      <c r="H110" s="6">
        <v>7246742</v>
      </c>
      <c r="I110" s="3" t="s">
        <v>15</v>
      </c>
    </row>
    <row r="111" spans="1:9" x14ac:dyDescent="0.25">
      <c r="A111" s="3" t="s">
        <v>0</v>
      </c>
      <c r="B111" s="3" t="s">
        <v>10</v>
      </c>
      <c r="C111" s="4" t="s">
        <v>11</v>
      </c>
      <c r="D111" s="3">
        <v>1012</v>
      </c>
      <c r="E111" s="5">
        <v>44977</v>
      </c>
      <c r="F111" s="3"/>
      <c r="G111" s="6">
        <v>4746742</v>
      </c>
      <c r="H111" s="6">
        <v>4746742</v>
      </c>
      <c r="I111" s="3" t="s">
        <v>15</v>
      </c>
    </row>
    <row r="112" spans="1:9" x14ac:dyDescent="0.25">
      <c r="A112" s="3" t="s">
        <v>0</v>
      </c>
      <c r="B112" s="3" t="s">
        <v>10</v>
      </c>
      <c r="C112" s="4" t="s">
        <v>11</v>
      </c>
      <c r="D112" s="3">
        <v>1013</v>
      </c>
      <c r="E112" s="5">
        <v>44978</v>
      </c>
      <c r="F112" s="3"/>
      <c r="G112" s="6">
        <v>7360259</v>
      </c>
      <c r="H112" s="6">
        <v>7360259</v>
      </c>
      <c r="I112" s="3" t="s">
        <v>15</v>
      </c>
    </row>
    <row r="113" spans="1:9" x14ac:dyDescent="0.25">
      <c r="A113" s="3" t="s">
        <v>0</v>
      </c>
      <c r="B113" s="3" t="s">
        <v>10</v>
      </c>
      <c r="C113" s="4" t="s">
        <v>11</v>
      </c>
      <c r="D113" s="3">
        <v>1016</v>
      </c>
      <c r="E113" s="5">
        <v>44980</v>
      </c>
      <c r="F113" s="3"/>
      <c r="G113" s="6">
        <v>7246742</v>
      </c>
      <c r="H113" s="6">
        <v>7246742</v>
      </c>
      <c r="I113" s="3" t="s">
        <v>15</v>
      </c>
    </row>
    <row r="114" spans="1:9" x14ac:dyDescent="0.25">
      <c r="A114" s="3" t="s">
        <v>0</v>
      </c>
      <c r="B114" s="3" t="s">
        <v>10</v>
      </c>
      <c r="C114" s="4" t="s">
        <v>11</v>
      </c>
      <c r="D114" s="3">
        <v>1022</v>
      </c>
      <c r="E114" s="5">
        <v>44993</v>
      </c>
      <c r="F114" s="3"/>
      <c r="G114" s="6">
        <v>5000000</v>
      </c>
      <c r="H114" s="6">
        <v>5000000</v>
      </c>
      <c r="I114" s="3" t="s">
        <v>15</v>
      </c>
    </row>
    <row r="115" spans="1:9" x14ac:dyDescent="0.25">
      <c r="A115" s="3" t="s">
        <v>0</v>
      </c>
      <c r="B115" s="3" t="s">
        <v>10</v>
      </c>
      <c r="C115" s="4" t="s">
        <v>11</v>
      </c>
      <c r="D115" s="3">
        <v>1023</v>
      </c>
      <c r="E115" s="5">
        <v>44993</v>
      </c>
      <c r="F115" s="3"/>
      <c r="G115" s="6">
        <v>5000000</v>
      </c>
      <c r="H115" s="6">
        <v>5000000</v>
      </c>
      <c r="I115" s="3" t="s">
        <v>15</v>
      </c>
    </row>
    <row r="116" spans="1:9" x14ac:dyDescent="0.25">
      <c r="A116" s="3" t="s">
        <v>0</v>
      </c>
      <c r="B116" s="3" t="s">
        <v>10</v>
      </c>
      <c r="C116" s="4" t="s">
        <v>11</v>
      </c>
      <c r="D116" s="3">
        <v>1026</v>
      </c>
      <c r="E116" s="5">
        <v>44994</v>
      </c>
      <c r="F116" s="3"/>
      <c r="G116" s="6">
        <v>5587873</v>
      </c>
      <c r="H116" s="6">
        <v>5587873</v>
      </c>
      <c r="I116" s="3" t="s">
        <v>15</v>
      </c>
    </row>
    <row r="117" spans="1:9" x14ac:dyDescent="0.25">
      <c r="A117" s="3" t="s">
        <v>0</v>
      </c>
      <c r="B117" s="3" t="s">
        <v>10</v>
      </c>
      <c r="C117" s="4" t="s">
        <v>11</v>
      </c>
      <c r="D117" s="3">
        <v>1028</v>
      </c>
      <c r="E117" s="5">
        <v>44996</v>
      </c>
      <c r="F117" s="3"/>
      <c r="G117" s="6">
        <v>3001127</v>
      </c>
      <c r="H117" s="6">
        <v>3001127</v>
      </c>
      <c r="I117" s="3" t="s">
        <v>15</v>
      </c>
    </row>
    <row r="118" spans="1:9" x14ac:dyDescent="0.25">
      <c r="A118" s="3" t="s">
        <v>0</v>
      </c>
      <c r="B118" s="3" t="s">
        <v>10</v>
      </c>
      <c r="C118" s="4" t="s">
        <v>11</v>
      </c>
      <c r="D118" s="3">
        <v>1046</v>
      </c>
      <c r="E118" s="5">
        <v>45030</v>
      </c>
      <c r="F118" s="3"/>
      <c r="G118" s="6">
        <v>3866120</v>
      </c>
      <c r="H118" s="6">
        <v>3866120</v>
      </c>
      <c r="I118" s="3" t="s">
        <v>15</v>
      </c>
    </row>
    <row r="119" spans="1:9" x14ac:dyDescent="0.25">
      <c r="A119" s="3" t="s">
        <v>0</v>
      </c>
      <c r="B119" s="3" t="s">
        <v>10</v>
      </c>
      <c r="C119" s="4" t="s">
        <v>11</v>
      </c>
      <c r="D119" s="3">
        <v>118</v>
      </c>
      <c r="E119" s="5">
        <v>43901</v>
      </c>
      <c r="F119" s="3"/>
      <c r="G119" s="6">
        <v>1700000</v>
      </c>
      <c r="H119" s="6">
        <v>1700000</v>
      </c>
      <c r="I119" s="3" t="s">
        <v>15</v>
      </c>
    </row>
    <row r="120" spans="1:9" x14ac:dyDescent="0.25">
      <c r="A120" s="3" t="s">
        <v>0</v>
      </c>
      <c r="B120" s="3" t="s">
        <v>10</v>
      </c>
      <c r="C120" s="4" t="s">
        <v>11</v>
      </c>
      <c r="D120" s="3">
        <v>164</v>
      </c>
      <c r="E120" s="5">
        <v>43969</v>
      </c>
      <c r="F120" s="3"/>
      <c r="G120" s="6">
        <v>2889606</v>
      </c>
      <c r="H120" s="6">
        <v>1890244</v>
      </c>
      <c r="I120" s="3" t="s">
        <v>15</v>
      </c>
    </row>
    <row r="121" spans="1:9" x14ac:dyDescent="0.25">
      <c r="A121" s="3" t="s">
        <v>0</v>
      </c>
      <c r="B121" s="3" t="s">
        <v>10</v>
      </c>
      <c r="C121" s="4" t="s">
        <v>11</v>
      </c>
      <c r="D121" s="3">
        <v>259</v>
      </c>
      <c r="E121" s="5">
        <v>44097</v>
      </c>
      <c r="F121" s="3"/>
      <c r="G121" s="6">
        <v>5376854</v>
      </c>
      <c r="H121" s="6">
        <v>5376854</v>
      </c>
      <c r="I121" s="3" t="s">
        <v>15</v>
      </c>
    </row>
    <row r="122" spans="1:9" x14ac:dyDescent="0.25">
      <c r="A122" s="3" t="s">
        <v>0</v>
      </c>
      <c r="B122" s="3" t="s">
        <v>10</v>
      </c>
      <c r="C122" s="4" t="s">
        <v>11</v>
      </c>
      <c r="D122" s="3">
        <v>261</v>
      </c>
      <c r="E122" s="5">
        <v>44102</v>
      </c>
      <c r="F122" s="3"/>
      <c r="G122" s="6">
        <v>2969583</v>
      </c>
      <c r="H122" s="6">
        <v>2969583</v>
      </c>
      <c r="I122" s="3" t="s">
        <v>15</v>
      </c>
    </row>
    <row r="123" spans="1:9" x14ac:dyDescent="0.25">
      <c r="A123" s="3" t="s">
        <v>0</v>
      </c>
      <c r="B123" s="3" t="s">
        <v>10</v>
      </c>
      <c r="C123" s="4" t="s">
        <v>11</v>
      </c>
      <c r="D123" s="3">
        <v>319</v>
      </c>
      <c r="E123" s="5">
        <v>44176</v>
      </c>
      <c r="F123" s="3"/>
      <c r="G123" s="6">
        <v>4500000</v>
      </c>
      <c r="H123" s="6">
        <v>4353000</v>
      </c>
      <c r="I123" s="3" t="s">
        <v>15</v>
      </c>
    </row>
    <row r="124" spans="1:9" x14ac:dyDescent="0.25">
      <c r="A124" s="3" t="s">
        <v>0</v>
      </c>
      <c r="B124" s="3" t="s">
        <v>10</v>
      </c>
      <c r="C124" s="4" t="s">
        <v>11</v>
      </c>
      <c r="D124" s="3">
        <v>357</v>
      </c>
      <c r="E124" s="5">
        <v>44237</v>
      </c>
      <c r="F124" s="3"/>
      <c r="G124" s="6">
        <v>3141451</v>
      </c>
      <c r="H124" s="6">
        <v>2431821</v>
      </c>
      <c r="I124" s="3" t="s">
        <v>15</v>
      </c>
    </row>
    <row r="125" spans="1:9" x14ac:dyDescent="0.25">
      <c r="A125" s="3" t="s">
        <v>0</v>
      </c>
      <c r="B125" s="3" t="s">
        <v>10</v>
      </c>
      <c r="C125" s="4" t="s">
        <v>11</v>
      </c>
      <c r="D125" s="3">
        <v>365</v>
      </c>
      <c r="E125" s="5">
        <v>44238</v>
      </c>
      <c r="F125" s="3"/>
      <c r="G125" s="6">
        <v>3857499</v>
      </c>
      <c r="H125" s="6">
        <v>3748565</v>
      </c>
      <c r="I125" s="3" t="s">
        <v>15</v>
      </c>
    </row>
    <row r="126" spans="1:9" x14ac:dyDescent="0.25">
      <c r="A126" s="3" t="s">
        <v>0</v>
      </c>
      <c r="B126" s="3" t="s">
        <v>10</v>
      </c>
      <c r="C126" s="4" t="s">
        <v>11</v>
      </c>
      <c r="D126" s="3">
        <v>379</v>
      </c>
      <c r="E126" s="5">
        <v>44263</v>
      </c>
      <c r="F126" s="3"/>
      <c r="G126" s="6">
        <v>4851139</v>
      </c>
      <c r="H126" s="6">
        <v>4793076</v>
      </c>
      <c r="I126" s="3" t="s">
        <v>15</v>
      </c>
    </row>
    <row r="127" spans="1:9" x14ac:dyDescent="0.25">
      <c r="A127" s="3" t="s">
        <v>0</v>
      </c>
      <c r="B127" s="3" t="s">
        <v>10</v>
      </c>
      <c r="C127" s="4" t="s">
        <v>11</v>
      </c>
      <c r="D127" s="3">
        <v>382</v>
      </c>
      <c r="E127" s="5">
        <v>44263</v>
      </c>
      <c r="F127" s="3"/>
      <c r="G127" s="6">
        <v>4513867</v>
      </c>
      <c r="H127" s="6">
        <v>4034008</v>
      </c>
      <c r="I127" s="3" t="s">
        <v>15</v>
      </c>
    </row>
    <row r="128" spans="1:9" x14ac:dyDescent="0.25">
      <c r="A128" s="3" t="s">
        <v>0</v>
      </c>
      <c r="B128" s="3" t="s">
        <v>10</v>
      </c>
      <c r="C128" s="4" t="s">
        <v>11</v>
      </c>
      <c r="D128" s="3">
        <v>88</v>
      </c>
      <c r="E128" s="5">
        <v>43899</v>
      </c>
      <c r="F128" s="3"/>
      <c r="G128" s="6">
        <v>2511405</v>
      </c>
      <c r="H128" s="6">
        <v>2461715</v>
      </c>
      <c r="I128" s="3" t="s">
        <v>15</v>
      </c>
    </row>
    <row r="129" spans="1:9" x14ac:dyDescent="0.25">
      <c r="A129" s="3" t="s">
        <v>0</v>
      </c>
      <c r="B129" s="3" t="s">
        <v>10</v>
      </c>
      <c r="C129" s="4" t="s">
        <v>11</v>
      </c>
      <c r="D129" s="3">
        <v>893</v>
      </c>
      <c r="E129" s="5">
        <v>44782</v>
      </c>
      <c r="F129" s="3"/>
      <c r="G129" s="6">
        <v>3252560</v>
      </c>
      <c r="H129" s="6">
        <v>2737948</v>
      </c>
      <c r="I129" s="3" t="s">
        <v>15</v>
      </c>
    </row>
    <row r="130" spans="1:9" x14ac:dyDescent="0.25">
      <c r="A130" s="3" t="s">
        <v>0</v>
      </c>
      <c r="B130" s="3" t="s">
        <v>10</v>
      </c>
      <c r="C130" s="4" t="s">
        <v>11</v>
      </c>
      <c r="D130" s="3">
        <v>925</v>
      </c>
      <c r="E130" s="5">
        <v>44840</v>
      </c>
      <c r="F130" s="3"/>
      <c r="G130" s="6">
        <v>2959718</v>
      </c>
      <c r="H130" s="6">
        <v>2959718</v>
      </c>
      <c r="I130" s="3" t="s">
        <v>15</v>
      </c>
    </row>
    <row r="131" spans="1:9" x14ac:dyDescent="0.25">
      <c r="A131" s="3" t="s">
        <v>0</v>
      </c>
      <c r="B131" s="3" t="s">
        <v>10</v>
      </c>
      <c r="C131" s="4" t="s">
        <v>11</v>
      </c>
      <c r="D131" s="3">
        <v>930</v>
      </c>
      <c r="E131" s="5">
        <v>44840</v>
      </c>
      <c r="F131" s="3"/>
      <c r="G131" s="6">
        <v>3004561</v>
      </c>
      <c r="H131" s="6">
        <v>3004561</v>
      </c>
      <c r="I131" s="3" t="s">
        <v>15</v>
      </c>
    </row>
    <row r="132" spans="1:9" x14ac:dyDescent="0.25">
      <c r="A132" s="3" t="s">
        <v>0</v>
      </c>
      <c r="B132" s="3" t="s">
        <v>10</v>
      </c>
      <c r="C132" s="4" t="s">
        <v>11</v>
      </c>
      <c r="D132" s="3">
        <v>935</v>
      </c>
      <c r="E132" s="5">
        <v>44854</v>
      </c>
      <c r="F132" s="3"/>
      <c r="G132" s="6">
        <v>2507320</v>
      </c>
      <c r="H132" s="6">
        <v>2507320</v>
      </c>
      <c r="I132" s="3" t="s">
        <v>15</v>
      </c>
    </row>
    <row r="133" spans="1:9" x14ac:dyDescent="0.25">
      <c r="A133" s="3" t="s">
        <v>0</v>
      </c>
      <c r="B133" s="3" t="s">
        <v>10</v>
      </c>
      <c r="C133" s="4" t="s">
        <v>11</v>
      </c>
      <c r="D133" s="3">
        <v>939</v>
      </c>
      <c r="E133" s="5">
        <v>44859</v>
      </c>
      <c r="F133" s="3"/>
      <c r="G133" s="6">
        <v>3925370</v>
      </c>
      <c r="H133" s="6">
        <v>3925370</v>
      </c>
      <c r="I133" s="3" t="s">
        <v>15</v>
      </c>
    </row>
    <row r="134" spans="1:9" x14ac:dyDescent="0.25">
      <c r="A134" s="3" t="s">
        <v>0</v>
      </c>
      <c r="B134" s="3" t="s">
        <v>10</v>
      </c>
      <c r="C134" s="4" t="s">
        <v>11</v>
      </c>
      <c r="D134" s="3">
        <v>948</v>
      </c>
      <c r="E134" s="5">
        <v>44865</v>
      </c>
      <c r="F134" s="3"/>
      <c r="G134" s="6">
        <v>2496300</v>
      </c>
      <c r="H134" s="6">
        <v>2496300</v>
      </c>
      <c r="I134" s="3" t="s">
        <v>15</v>
      </c>
    </row>
    <row r="135" spans="1:9" x14ac:dyDescent="0.25">
      <c r="A135" s="3" t="s">
        <v>0</v>
      </c>
      <c r="B135" s="3" t="s">
        <v>10</v>
      </c>
      <c r="C135" s="4" t="s">
        <v>11</v>
      </c>
      <c r="D135" s="3">
        <v>955</v>
      </c>
      <c r="E135" s="5">
        <v>44873</v>
      </c>
      <c r="F135" s="3"/>
      <c r="G135" s="6">
        <v>2496300</v>
      </c>
      <c r="H135" s="6">
        <v>2496300</v>
      </c>
      <c r="I135" s="3" t="s">
        <v>15</v>
      </c>
    </row>
    <row r="136" spans="1:9" x14ac:dyDescent="0.25">
      <c r="A136" s="3" t="s">
        <v>0</v>
      </c>
      <c r="B136" s="3" t="s">
        <v>10</v>
      </c>
      <c r="C136" s="4" t="s">
        <v>13</v>
      </c>
      <c r="D136" s="3">
        <v>2114</v>
      </c>
      <c r="E136" s="5">
        <v>43656</v>
      </c>
      <c r="F136" s="5">
        <v>43665</v>
      </c>
      <c r="G136" s="6">
        <v>1818444</v>
      </c>
      <c r="H136" s="6">
        <v>1818444</v>
      </c>
      <c r="I136" s="3" t="s">
        <v>15</v>
      </c>
    </row>
    <row r="137" spans="1:9" x14ac:dyDescent="0.25">
      <c r="A137" s="3" t="s">
        <v>0</v>
      </c>
      <c r="B137" s="3" t="s">
        <v>10</v>
      </c>
      <c r="C137" s="4" t="s">
        <v>13</v>
      </c>
      <c r="D137" s="3">
        <v>2115</v>
      </c>
      <c r="E137" s="5">
        <v>43656</v>
      </c>
      <c r="F137" s="5">
        <v>43665</v>
      </c>
      <c r="G137" s="6">
        <v>1409439</v>
      </c>
      <c r="H137" s="6">
        <v>1409439</v>
      </c>
      <c r="I137" s="3" t="s">
        <v>15</v>
      </c>
    </row>
    <row r="138" spans="1:9" x14ac:dyDescent="0.25">
      <c r="A138" s="3" t="s">
        <v>0</v>
      </c>
      <c r="B138" s="3" t="s">
        <v>10</v>
      </c>
      <c r="C138" s="4" t="s">
        <v>13</v>
      </c>
      <c r="D138" s="3">
        <v>2116</v>
      </c>
      <c r="E138" s="5">
        <v>43656</v>
      </c>
      <c r="F138" s="5">
        <v>43665</v>
      </c>
      <c r="G138" s="6">
        <v>1402787</v>
      </c>
      <c r="H138" s="6">
        <v>1402787</v>
      </c>
      <c r="I138" s="3" t="s">
        <v>15</v>
      </c>
    </row>
    <row r="139" spans="1:9" x14ac:dyDescent="0.25">
      <c r="A139" s="3" t="s">
        <v>0</v>
      </c>
      <c r="B139" s="3" t="s">
        <v>10</v>
      </c>
      <c r="C139" s="4" t="s">
        <v>13</v>
      </c>
      <c r="D139" s="3">
        <v>2117</v>
      </c>
      <c r="E139" s="5">
        <v>43656</v>
      </c>
      <c r="F139" s="5">
        <v>43665</v>
      </c>
      <c r="G139" s="6">
        <v>1735456</v>
      </c>
      <c r="H139" s="6">
        <v>1735456</v>
      </c>
      <c r="I139" s="3" t="s">
        <v>15</v>
      </c>
    </row>
    <row r="140" spans="1:9" x14ac:dyDescent="0.25">
      <c r="A140" s="3" t="s">
        <v>0</v>
      </c>
      <c r="B140" s="3" t="s">
        <v>10</v>
      </c>
      <c r="C140" s="4" t="s">
        <v>11</v>
      </c>
      <c r="D140" s="3">
        <v>573</v>
      </c>
      <c r="E140" s="5">
        <v>44488</v>
      </c>
      <c r="F140" s="5">
        <v>44533</v>
      </c>
      <c r="G140" s="6">
        <v>2634669</v>
      </c>
      <c r="H140" s="6">
        <v>1013098</v>
      </c>
      <c r="I140" s="3" t="s">
        <v>15</v>
      </c>
    </row>
    <row r="141" spans="1:9" x14ac:dyDescent="0.25">
      <c r="A141" s="3" t="s">
        <v>0</v>
      </c>
      <c r="B141" s="3" t="s">
        <v>10</v>
      </c>
      <c r="C141" s="4" t="s">
        <v>11</v>
      </c>
      <c r="D141" s="3">
        <v>588</v>
      </c>
      <c r="E141" s="5">
        <v>44505</v>
      </c>
      <c r="F141" s="5">
        <v>44533</v>
      </c>
      <c r="G141" s="6">
        <v>2336441</v>
      </c>
      <c r="H141" s="6">
        <v>1013098</v>
      </c>
      <c r="I141" s="3" t="s">
        <v>15</v>
      </c>
    </row>
    <row r="142" spans="1:9" x14ac:dyDescent="0.25">
      <c r="A142" s="3" t="s">
        <v>0</v>
      </c>
      <c r="B142" s="3" t="s">
        <v>10</v>
      </c>
      <c r="C142" s="4" t="s">
        <v>11</v>
      </c>
      <c r="D142" s="3">
        <v>624</v>
      </c>
      <c r="E142" s="5">
        <v>44534</v>
      </c>
      <c r="F142" s="5">
        <v>44539</v>
      </c>
      <c r="G142" s="6">
        <v>3935343</v>
      </c>
      <c r="H142" s="6">
        <v>2229209</v>
      </c>
      <c r="I142" s="3" t="s">
        <v>15</v>
      </c>
    </row>
    <row r="143" spans="1:9" x14ac:dyDescent="0.25">
      <c r="A143" s="3" t="s">
        <v>0</v>
      </c>
      <c r="B143" s="3" t="s">
        <v>10</v>
      </c>
      <c r="C143" s="4" t="s">
        <v>11</v>
      </c>
      <c r="D143" s="3">
        <v>625</v>
      </c>
      <c r="E143" s="5">
        <v>44534</v>
      </c>
      <c r="F143" s="5">
        <v>44539</v>
      </c>
      <c r="G143" s="6">
        <v>2462856</v>
      </c>
      <c r="H143" s="6">
        <v>905373</v>
      </c>
      <c r="I143" s="3" t="s">
        <v>15</v>
      </c>
    </row>
    <row r="144" spans="1:9" x14ac:dyDescent="0.25">
      <c r="A144" s="3" t="s">
        <v>0</v>
      </c>
      <c r="B144" s="3" t="s">
        <v>10</v>
      </c>
      <c r="C144" s="4" t="s">
        <v>11</v>
      </c>
      <c r="D144" s="3">
        <v>626</v>
      </c>
      <c r="E144" s="5">
        <v>44534</v>
      </c>
      <c r="F144" s="5">
        <v>44539</v>
      </c>
      <c r="G144" s="6">
        <v>2339031</v>
      </c>
      <c r="H144" s="6">
        <v>1013098</v>
      </c>
      <c r="I144" s="3" t="s">
        <v>15</v>
      </c>
    </row>
    <row r="145" spans="1:9" x14ac:dyDescent="0.25">
      <c r="A145" s="3" t="s">
        <v>0</v>
      </c>
      <c r="B145" s="3" t="s">
        <v>10</v>
      </c>
      <c r="C145" s="4" t="s">
        <v>11</v>
      </c>
      <c r="D145" s="3">
        <v>635</v>
      </c>
      <c r="E145" s="5">
        <v>44545</v>
      </c>
      <c r="F145" s="5">
        <v>44564</v>
      </c>
      <c r="G145" s="6">
        <v>2289542</v>
      </c>
      <c r="H145" s="6">
        <v>1013098</v>
      </c>
      <c r="I145" s="3" t="s">
        <v>15</v>
      </c>
    </row>
    <row r="146" spans="1:9" x14ac:dyDescent="0.25">
      <c r="A146" s="3" t="s">
        <v>0</v>
      </c>
      <c r="B146" s="3" t="s">
        <v>10</v>
      </c>
      <c r="C146" s="4" t="s">
        <v>11</v>
      </c>
      <c r="D146" s="3">
        <v>661</v>
      </c>
      <c r="E146" s="5">
        <v>44580</v>
      </c>
      <c r="F146" s="5">
        <v>44593</v>
      </c>
      <c r="G146" s="6">
        <v>2996256</v>
      </c>
      <c r="H146" s="6">
        <v>2946556</v>
      </c>
      <c r="I146" s="3" t="s">
        <v>15</v>
      </c>
    </row>
    <row r="147" spans="1:9" x14ac:dyDescent="0.25">
      <c r="A147" s="3" t="s">
        <v>0</v>
      </c>
      <c r="B147" s="3" t="s">
        <v>10</v>
      </c>
      <c r="C147" s="4" t="s">
        <v>11</v>
      </c>
      <c r="D147" s="3">
        <v>142</v>
      </c>
      <c r="E147" s="5">
        <v>43937</v>
      </c>
      <c r="F147" s="5">
        <v>44607</v>
      </c>
      <c r="G147" s="6">
        <v>302400</v>
      </c>
      <c r="H147" s="6">
        <v>302400</v>
      </c>
      <c r="I147" s="3" t="s">
        <v>15</v>
      </c>
    </row>
    <row r="148" spans="1:9" x14ac:dyDescent="0.25">
      <c r="A148" s="3" t="s">
        <v>0</v>
      </c>
      <c r="B148" s="3" t="s">
        <v>10</v>
      </c>
      <c r="C148" s="4" t="s">
        <v>11</v>
      </c>
      <c r="D148" s="3">
        <v>143</v>
      </c>
      <c r="E148" s="5">
        <v>43937</v>
      </c>
      <c r="F148" s="5">
        <v>44607</v>
      </c>
      <c r="G148" s="6">
        <v>17810232</v>
      </c>
      <c r="H148" s="6">
        <v>17810232</v>
      </c>
      <c r="I148" s="3" t="s">
        <v>15</v>
      </c>
    </row>
    <row r="149" spans="1:9" x14ac:dyDescent="0.25">
      <c r="A149" s="3" t="s">
        <v>0</v>
      </c>
      <c r="B149" s="3" t="s">
        <v>10</v>
      </c>
      <c r="C149" s="4" t="s">
        <v>11</v>
      </c>
      <c r="D149" s="3">
        <v>366</v>
      </c>
      <c r="E149" s="5">
        <v>44238</v>
      </c>
      <c r="F149" s="5">
        <v>44607</v>
      </c>
      <c r="G149" s="6">
        <v>5100470</v>
      </c>
      <c r="H149" s="6">
        <v>4671670</v>
      </c>
      <c r="I149" s="3" t="s">
        <v>15</v>
      </c>
    </row>
    <row r="150" spans="1:9" x14ac:dyDescent="0.25">
      <c r="A150" s="3" t="s">
        <v>0</v>
      </c>
      <c r="B150" s="3" t="s">
        <v>10</v>
      </c>
      <c r="C150" s="4" t="s">
        <v>11</v>
      </c>
      <c r="D150" s="3">
        <v>486</v>
      </c>
      <c r="E150" s="5">
        <v>44413</v>
      </c>
      <c r="F150" s="5">
        <v>44607</v>
      </c>
      <c r="G150" s="6">
        <v>2585695</v>
      </c>
      <c r="H150" s="6">
        <v>2585695</v>
      </c>
      <c r="I150" s="3" t="s">
        <v>15</v>
      </c>
    </row>
    <row r="151" spans="1:9" x14ac:dyDescent="0.25">
      <c r="A151" s="3" t="s">
        <v>0</v>
      </c>
      <c r="B151" s="3" t="s">
        <v>10</v>
      </c>
      <c r="C151" s="4" t="s">
        <v>11</v>
      </c>
      <c r="D151" s="3">
        <v>572</v>
      </c>
      <c r="E151" s="5">
        <v>44484</v>
      </c>
      <c r="F151" s="5">
        <v>44607</v>
      </c>
      <c r="G151" s="6">
        <v>7731173</v>
      </c>
      <c r="H151" s="6">
        <v>574065</v>
      </c>
      <c r="I151" s="3" t="s">
        <v>15</v>
      </c>
    </row>
    <row r="152" spans="1:9" x14ac:dyDescent="0.25">
      <c r="A152" s="3" t="s">
        <v>0</v>
      </c>
      <c r="B152" s="3" t="s">
        <v>10</v>
      </c>
      <c r="C152" s="4" t="s">
        <v>11</v>
      </c>
      <c r="D152" s="3">
        <v>579</v>
      </c>
      <c r="E152" s="5">
        <v>44494</v>
      </c>
      <c r="F152" s="5">
        <v>44607</v>
      </c>
      <c r="G152" s="6">
        <v>2584091</v>
      </c>
      <c r="H152" s="6">
        <v>1013098</v>
      </c>
      <c r="I152" s="3" t="s">
        <v>15</v>
      </c>
    </row>
    <row r="153" spans="1:9" x14ac:dyDescent="0.25">
      <c r="A153" s="3" t="s">
        <v>0</v>
      </c>
      <c r="B153" s="3" t="s">
        <v>10</v>
      </c>
      <c r="C153" s="4" t="s">
        <v>11</v>
      </c>
      <c r="D153" s="3">
        <v>590</v>
      </c>
      <c r="E153" s="5">
        <v>44505</v>
      </c>
      <c r="F153" s="5">
        <v>44607</v>
      </c>
      <c r="G153" s="6">
        <v>2365984</v>
      </c>
      <c r="H153" s="6">
        <v>1013098</v>
      </c>
      <c r="I153" s="3" t="s">
        <v>15</v>
      </c>
    </row>
    <row r="154" spans="1:9" x14ac:dyDescent="0.25">
      <c r="A154" s="3" t="s">
        <v>0</v>
      </c>
      <c r="B154" s="3" t="s">
        <v>10</v>
      </c>
      <c r="C154" s="4" t="s">
        <v>11</v>
      </c>
      <c r="D154" s="3">
        <v>591</v>
      </c>
      <c r="E154" s="5">
        <v>44505</v>
      </c>
      <c r="F154" s="5">
        <v>44607</v>
      </c>
      <c r="G154" s="6">
        <v>2338147</v>
      </c>
      <c r="H154" s="6">
        <v>1013098</v>
      </c>
      <c r="I154" s="3" t="s">
        <v>15</v>
      </c>
    </row>
    <row r="155" spans="1:9" x14ac:dyDescent="0.25">
      <c r="A155" s="3" t="s">
        <v>0</v>
      </c>
      <c r="B155" s="3" t="s">
        <v>10</v>
      </c>
      <c r="C155" s="4" t="s">
        <v>11</v>
      </c>
      <c r="D155" s="3">
        <v>593</v>
      </c>
      <c r="E155" s="5">
        <v>44505</v>
      </c>
      <c r="F155" s="5">
        <v>44607</v>
      </c>
      <c r="G155" s="6">
        <v>2640205</v>
      </c>
      <c r="H155" s="6">
        <v>1013098</v>
      </c>
      <c r="I155" s="3" t="s">
        <v>15</v>
      </c>
    </row>
    <row r="156" spans="1:9" x14ac:dyDescent="0.25">
      <c r="A156" s="3" t="s">
        <v>0</v>
      </c>
      <c r="B156" s="3" t="s">
        <v>10</v>
      </c>
      <c r="C156" s="4" t="s">
        <v>11</v>
      </c>
      <c r="D156" s="3">
        <v>600</v>
      </c>
      <c r="E156" s="5">
        <v>44516</v>
      </c>
      <c r="F156" s="5">
        <v>44607</v>
      </c>
      <c r="G156" s="6">
        <v>2333043</v>
      </c>
      <c r="H156" s="6">
        <v>1013098</v>
      </c>
      <c r="I156" s="3" t="s">
        <v>15</v>
      </c>
    </row>
    <row r="157" spans="1:9" x14ac:dyDescent="0.25">
      <c r="A157" s="3" t="s">
        <v>0</v>
      </c>
      <c r="B157" s="3" t="s">
        <v>10</v>
      </c>
      <c r="C157" s="4" t="s">
        <v>11</v>
      </c>
      <c r="D157" s="3">
        <v>62</v>
      </c>
      <c r="E157" s="5">
        <v>43880</v>
      </c>
      <c r="F157" s="5">
        <v>44607</v>
      </c>
      <c r="G157" s="6">
        <v>1220000</v>
      </c>
      <c r="H157" s="6">
        <v>1220000</v>
      </c>
      <c r="I157" s="3" t="s">
        <v>15</v>
      </c>
    </row>
    <row r="158" spans="1:9" x14ac:dyDescent="0.25">
      <c r="A158" s="3" t="s">
        <v>0</v>
      </c>
      <c r="B158" s="3" t="s">
        <v>10</v>
      </c>
      <c r="C158" s="4" t="s">
        <v>11</v>
      </c>
      <c r="D158" s="3">
        <v>650</v>
      </c>
      <c r="E158" s="5">
        <v>44573</v>
      </c>
      <c r="F158" s="5">
        <v>44621</v>
      </c>
      <c r="G158" s="6">
        <v>1707064</v>
      </c>
      <c r="H158" s="6">
        <v>1657364</v>
      </c>
      <c r="I158" s="3" t="s">
        <v>15</v>
      </c>
    </row>
    <row r="159" spans="1:9" x14ac:dyDescent="0.25">
      <c r="A159" s="3" t="s">
        <v>0</v>
      </c>
      <c r="B159" s="3" t="s">
        <v>10</v>
      </c>
      <c r="C159" s="4" t="s">
        <v>11</v>
      </c>
      <c r="D159" s="3">
        <v>657</v>
      </c>
      <c r="E159" s="5">
        <v>44575</v>
      </c>
      <c r="F159" s="5">
        <v>44621</v>
      </c>
      <c r="G159" s="6">
        <v>2089489</v>
      </c>
      <c r="H159" s="6">
        <v>1344375</v>
      </c>
      <c r="I159" s="3" t="s">
        <v>15</v>
      </c>
    </row>
    <row r="160" spans="1:9" x14ac:dyDescent="0.25">
      <c r="A160" s="3" t="s">
        <v>0</v>
      </c>
      <c r="B160" s="3" t="s">
        <v>10</v>
      </c>
      <c r="C160" s="4" t="s">
        <v>11</v>
      </c>
      <c r="D160" s="3">
        <v>685</v>
      </c>
      <c r="E160" s="5">
        <v>44596</v>
      </c>
      <c r="F160" s="5">
        <v>44621</v>
      </c>
      <c r="G160" s="6">
        <v>2331457</v>
      </c>
      <c r="H160" s="6">
        <v>2281757</v>
      </c>
      <c r="I160" s="3" t="s">
        <v>15</v>
      </c>
    </row>
    <row r="161" spans="1:9" x14ac:dyDescent="0.25">
      <c r="A161" s="3" t="s">
        <v>0</v>
      </c>
      <c r="B161" s="3" t="s">
        <v>10</v>
      </c>
      <c r="C161" s="4" t="s">
        <v>11</v>
      </c>
      <c r="D161" s="3">
        <v>686</v>
      </c>
      <c r="E161" s="5">
        <v>44596</v>
      </c>
      <c r="F161" s="5">
        <v>44621</v>
      </c>
      <c r="G161" s="6">
        <v>2016370</v>
      </c>
      <c r="H161" s="6">
        <v>1966670</v>
      </c>
      <c r="I161" s="3" t="s">
        <v>15</v>
      </c>
    </row>
    <row r="162" spans="1:9" x14ac:dyDescent="0.25">
      <c r="A162" s="3" t="s">
        <v>0</v>
      </c>
      <c r="B162" s="3" t="s">
        <v>10</v>
      </c>
      <c r="C162" s="4" t="s">
        <v>11</v>
      </c>
      <c r="D162" s="3">
        <v>599</v>
      </c>
      <c r="E162" s="5">
        <v>44516</v>
      </c>
      <c r="F162" s="5">
        <v>44622</v>
      </c>
      <c r="G162" s="6">
        <v>2552442</v>
      </c>
      <c r="H162" s="6">
        <v>2552442</v>
      </c>
      <c r="I162" s="3" t="s">
        <v>15</v>
      </c>
    </row>
    <row r="163" spans="1:9" x14ac:dyDescent="0.25">
      <c r="A163" s="3" t="s">
        <v>0</v>
      </c>
      <c r="B163" s="3" t="s">
        <v>10</v>
      </c>
      <c r="C163" s="4" t="s">
        <v>11</v>
      </c>
      <c r="D163" s="3">
        <v>601</v>
      </c>
      <c r="E163" s="5">
        <v>44516</v>
      </c>
      <c r="F163" s="5">
        <v>44622</v>
      </c>
      <c r="G163" s="6">
        <v>1969862</v>
      </c>
      <c r="H163" s="6">
        <v>1969862</v>
      </c>
      <c r="I163" s="3" t="s">
        <v>15</v>
      </c>
    </row>
    <row r="164" spans="1:9" x14ac:dyDescent="0.25">
      <c r="A164" s="3" t="s">
        <v>0</v>
      </c>
      <c r="B164" s="3" t="s">
        <v>10</v>
      </c>
      <c r="C164" s="4" t="s">
        <v>11</v>
      </c>
      <c r="D164" s="3">
        <v>602</v>
      </c>
      <c r="E164" s="5">
        <v>44516</v>
      </c>
      <c r="F164" s="5">
        <v>44622</v>
      </c>
      <c r="G164" s="6">
        <v>2510388</v>
      </c>
      <c r="H164" s="6">
        <v>2510388</v>
      </c>
      <c r="I164" s="3" t="s">
        <v>15</v>
      </c>
    </row>
    <row r="165" spans="1:9" x14ac:dyDescent="0.25">
      <c r="A165" s="3" t="s">
        <v>0</v>
      </c>
      <c r="B165" s="3" t="s">
        <v>10</v>
      </c>
      <c r="C165" s="4" t="s">
        <v>11</v>
      </c>
      <c r="D165" s="3">
        <v>612</v>
      </c>
      <c r="E165" s="5">
        <v>44525</v>
      </c>
      <c r="F165" s="5">
        <v>44622</v>
      </c>
      <c r="G165" s="6">
        <v>2259423</v>
      </c>
      <c r="H165" s="6">
        <v>2259423</v>
      </c>
      <c r="I165" s="3" t="s">
        <v>15</v>
      </c>
    </row>
    <row r="166" spans="1:9" x14ac:dyDescent="0.25">
      <c r="A166" s="3" t="s">
        <v>0</v>
      </c>
      <c r="B166" s="3" t="s">
        <v>10</v>
      </c>
      <c r="C166" s="4" t="s">
        <v>11</v>
      </c>
      <c r="D166" s="3">
        <v>613</v>
      </c>
      <c r="E166" s="5">
        <v>44525</v>
      </c>
      <c r="F166" s="5">
        <v>44622</v>
      </c>
      <c r="G166" s="6">
        <v>2299991</v>
      </c>
      <c r="H166" s="6">
        <v>2299991</v>
      </c>
      <c r="I166" s="3" t="s">
        <v>15</v>
      </c>
    </row>
    <row r="167" spans="1:9" x14ac:dyDescent="0.25">
      <c r="A167" s="3" t="s">
        <v>0</v>
      </c>
      <c r="B167" s="3" t="s">
        <v>10</v>
      </c>
      <c r="C167" s="4" t="s">
        <v>11</v>
      </c>
      <c r="D167" s="3">
        <v>615</v>
      </c>
      <c r="E167" s="5">
        <v>44526</v>
      </c>
      <c r="F167" s="5">
        <v>44622</v>
      </c>
      <c r="G167" s="6">
        <v>2544627</v>
      </c>
      <c r="H167" s="6">
        <v>2544627</v>
      </c>
      <c r="I167" s="3" t="s">
        <v>15</v>
      </c>
    </row>
    <row r="168" spans="1:9" x14ac:dyDescent="0.25">
      <c r="A168" s="3" t="s">
        <v>0</v>
      </c>
      <c r="B168" s="3" t="s">
        <v>10</v>
      </c>
      <c r="C168" s="4" t="s">
        <v>11</v>
      </c>
      <c r="D168" s="3">
        <v>616</v>
      </c>
      <c r="E168" s="5">
        <v>44526</v>
      </c>
      <c r="F168" s="5">
        <v>44622</v>
      </c>
      <c r="G168" s="6">
        <v>3546852</v>
      </c>
      <c r="H168" s="6">
        <v>3546852</v>
      </c>
      <c r="I168" s="3" t="s">
        <v>15</v>
      </c>
    </row>
    <row r="169" spans="1:9" x14ac:dyDescent="0.25">
      <c r="A169" s="3" t="s">
        <v>0</v>
      </c>
      <c r="B169" s="3" t="s">
        <v>10</v>
      </c>
      <c r="C169" s="4" t="s">
        <v>11</v>
      </c>
      <c r="D169" s="3">
        <v>617</v>
      </c>
      <c r="E169" s="5">
        <v>44529</v>
      </c>
      <c r="F169" s="5">
        <v>44622</v>
      </c>
      <c r="G169" s="6">
        <v>2375918</v>
      </c>
      <c r="H169" s="6">
        <v>2375918</v>
      </c>
      <c r="I169" s="3" t="s">
        <v>15</v>
      </c>
    </row>
    <row r="170" spans="1:9" x14ac:dyDescent="0.25">
      <c r="A170" s="3" t="s">
        <v>0</v>
      </c>
      <c r="B170" s="3" t="s">
        <v>10</v>
      </c>
      <c r="C170" s="4" t="s">
        <v>11</v>
      </c>
      <c r="D170" s="3">
        <v>627</v>
      </c>
      <c r="E170" s="5">
        <v>44534</v>
      </c>
      <c r="F170" s="5">
        <v>44622</v>
      </c>
      <c r="G170" s="6">
        <v>2343100</v>
      </c>
      <c r="H170" s="6">
        <v>2343100</v>
      </c>
      <c r="I170" s="3" t="s">
        <v>15</v>
      </c>
    </row>
    <row r="171" spans="1:9" x14ac:dyDescent="0.25">
      <c r="A171" s="3" t="s">
        <v>0</v>
      </c>
      <c r="B171" s="3" t="s">
        <v>10</v>
      </c>
      <c r="C171" s="4" t="s">
        <v>11</v>
      </c>
      <c r="D171" s="3">
        <v>631</v>
      </c>
      <c r="E171" s="5">
        <v>44545</v>
      </c>
      <c r="F171" s="5">
        <v>44622</v>
      </c>
      <c r="G171" s="6">
        <v>2408403</v>
      </c>
      <c r="H171" s="6">
        <v>2408403</v>
      </c>
      <c r="I171" s="3" t="s">
        <v>15</v>
      </c>
    </row>
    <row r="172" spans="1:9" x14ac:dyDescent="0.25">
      <c r="A172" s="3" t="s">
        <v>0</v>
      </c>
      <c r="B172" s="3" t="s">
        <v>10</v>
      </c>
      <c r="C172" s="4" t="s">
        <v>13</v>
      </c>
      <c r="D172" s="3">
        <v>2211</v>
      </c>
      <c r="E172" s="5">
        <v>43735</v>
      </c>
      <c r="F172" s="5">
        <v>44648</v>
      </c>
      <c r="G172" s="6">
        <v>2561389</v>
      </c>
      <c r="H172" s="6">
        <v>2469980</v>
      </c>
      <c r="I172" s="3" t="s">
        <v>15</v>
      </c>
    </row>
    <row r="173" spans="1:9" x14ac:dyDescent="0.25">
      <c r="A173" s="3" t="s">
        <v>0</v>
      </c>
      <c r="B173" s="3" t="s">
        <v>10</v>
      </c>
      <c r="C173" s="4" t="s">
        <v>11</v>
      </c>
      <c r="D173" s="3">
        <v>718</v>
      </c>
      <c r="E173" s="5">
        <v>44638</v>
      </c>
      <c r="F173" s="5">
        <v>44657</v>
      </c>
      <c r="G173" s="6">
        <v>4500000</v>
      </c>
      <c r="H173" s="6">
        <v>4500000</v>
      </c>
      <c r="I173" s="3" t="s">
        <v>15</v>
      </c>
    </row>
    <row r="174" spans="1:9" x14ac:dyDescent="0.25">
      <c r="A174" s="3" t="s">
        <v>0</v>
      </c>
      <c r="B174" s="3" t="s">
        <v>10</v>
      </c>
      <c r="C174" s="4" t="s">
        <v>11</v>
      </c>
      <c r="D174" s="3">
        <v>720</v>
      </c>
      <c r="E174" s="5">
        <v>44638</v>
      </c>
      <c r="F174" s="5">
        <v>44657</v>
      </c>
      <c r="G174" s="6">
        <v>4500000</v>
      </c>
      <c r="H174" s="6">
        <v>4500000</v>
      </c>
      <c r="I174" s="3" t="s">
        <v>15</v>
      </c>
    </row>
    <row r="175" spans="1:9" x14ac:dyDescent="0.25">
      <c r="A175" s="3" t="s">
        <v>0</v>
      </c>
      <c r="B175" s="3" t="s">
        <v>10</v>
      </c>
      <c r="C175" s="4" t="s">
        <v>11</v>
      </c>
      <c r="D175" s="3">
        <v>756</v>
      </c>
      <c r="E175" s="5">
        <v>44660</v>
      </c>
      <c r="F175" s="5">
        <v>44687</v>
      </c>
      <c r="G175" s="6">
        <v>191230</v>
      </c>
      <c r="H175" s="6">
        <v>191230</v>
      </c>
      <c r="I175" s="3" t="s">
        <v>15</v>
      </c>
    </row>
    <row r="176" spans="1:9" x14ac:dyDescent="0.25">
      <c r="A176" s="3" t="s">
        <v>0</v>
      </c>
      <c r="B176" s="3" t="s">
        <v>10</v>
      </c>
      <c r="C176" s="4" t="s">
        <v>11</v>
      </c>
      <c r="D176" s="3">
        <v>757</v>
      </c>
      <c r="E176" s="5">
        <v>44660</v>
      </c>
      <c r="F176" s="5">
        <v>44687</v>
      </c>
      <c r="G176" s="6">
        <v>724426</v>
      </c>
      <c r="H176" s="6">
        <v>724426</v>
      </c>
      <c r="I176" s="3" t="s">
        <v>15</v>
      </c>
    </row>
    <row r="177" spans="1:9" x14ac:dyDescent="0.25">
      <c r="A177" s="3" t="s">
        <v>0</v>
      </c>
      <c r="B177" s="3" t="s">
        <v>10</v>
      </c>
      <c r="C177" s="4" t="s">
        <v>11</v>
      </c>
      <c r="D177" s="3">
        <v>764</v>
      </c>
      <c r="E177" s="5">
        <v>44677</v>
      </c>
      <c r="F177" s="5">
        <v>44693</v>
      </c>
      <c r="G177" s="6">
        <v>4227000</v>
      </c>
      <c r="H177" s="6">
        <v>4227000</v>
      </c>
      <c r="I177" s="3" t="s">
        <v>15</v>
      </c>
    </row>
    <row r="178" spans="1:9" x14ac:dyDescent="0.25">
      <c r="A178" s="3" t="s">
        <v>0</v>
      </c>
      <c r="B178" s="3" t="s">
        <v>10</v>
      </c>
      <c r="C178" s="4" t="s">
        <v>11</v>
      </c>
      <c r="D178" s="3">
        <v>734</v>
      </c>
      <c r="E178" s="5">
        <v>44649</v>
      </c>
      <c r="F178" s="5">
        <v>44727</v>
      </c>
      <c r="G178" s="6">
        <v>2333926</v>
      </c>
      <c r="H178" s="6">
        <v>2333926</v>
      </c>
      <c r="I178" s="3" t="s">
        <v>15</v>
      </c>
    </row>
    <row r="179" spans="1:9" x14ac:dyDescent="0.25">
      <c r="A179" s="3" t="s">
        <v>0</v>
      </c>
      <c r="B179" s="3" t="s">
        <v>10</v>
      </c>
      <c r="C179" s="4" t="s">
        <v>11</v>
      </c>
      <c r="D179" s="3">
        <v>736</v>
      </c>
      <c r="E179" s="5">
        <v>44649</v>
      </c>
      <c r="F179" s="5">
        <v>44727</v>
      </c>
      <c r="G179" s="6">
        <v>2019385</v>
      </c>
      <c r="H179" s="6">
        <v>2019385</v>
      </c>
      <c r="I179" s="3" t="s">
        <v>15</v>
      </c>
    </row>
    <row r="180" spans="1:9" x14ac:dyDescent="0.25">
      <c r="A180" s="3" t="s">
        <v>0</v>
      </c>
      <c r="B180" s="3" t="s">
        <v>10</v>
      </c>
      <c r="C180" s="4" t="s">
        <v>11</v>
      </c>
      <c r="D180" s="3">
        <v>745</v>
      </c>
      <c r="E180" s="5">
        <v>44658</v>
      </c>
      <c r="F180" s="5">
        <v>44727</v>
      </c>
      <c r="G180" s="6">
        <v>2342344</v>
      </c>
      <c r="H180" s="6">
        <v>2342344</v>
      </c>
      <c r="I180" s="3" t="s">
        <v>15</v>
      </c>
    </row>
    <row r="181" spans="1:9" x14ac:dyDescent="0.25">
      <c r="A181" s="3" t="s">
        <v>0</v>
      </c>
      <c r="B181" s="3" t="s">
        <v>10</v>
      </c>
      <c r="C181" s="4" t="s">
        <v>11</v>
      </c>
      <c r="D181" s="3">
        <v>294</v>
      </c>
      <c r="E181" s="5">
        <v>44145</v>
      </c>
      <c r="F181" s="5">
        <v>44761</v>
      </c>
      <c r="G181" s="6">
        <v>3721500</v>
      </c>
      <c r="H181" s="6">
        <v>3721500</v>
      </c>
      <c r="I181" s="3" t="s">
        <v>15</v>
      </c>
    </row>
    <row r="182" spans="1:9" x14ac:dyDescent="0.25">
      <c r="A182" s="3" t="s">
        <v>0</v>
      </c>
      <c r="B182" s="3" t="s">
        <v>10</v>
      </c>
      <c r="C182" s="4" t="s">
        <v>11</v>
      </c>
      <c r="D182" s="3">
        <v>849</v>
      </c>
      <c r="E182" s="5">
        <v>44750</v>
      </c>
      <c r="F182" s="5">
        <v>44781</v>
      </c>
      <c r="G182" s="6">
        <v>1484034</v>
      </c>
      <c r="H182" s="6">
        <v>1484034</v>
      </c>
      <c r="I182" s="3" t="s">
        <v>15</v>
      </c>
    </row>
    <row r="183" spans="1:9" x14ac:dyDescent="0.25">
      <c r="A183" s="3" t="s">
        <v>0</v>
      </c>
      <c r="B183" s="3" t="s">
        <v>10</v>
      </c>
      <c r="C183" s="4" t="s">
        <v>11</v>
      </c>
      <c r="D183" s="3">
        <v>869</v>
      </c>
      <c r="E183" s="5">
        <v>44769</v>
      </c>
      <c r="F183" s="5">
        <v>44781</v>
      </c>
      <c r="G183" s="6">
        <v>2337038</v>
      </c>
      <c r="H183" s="6">
        <v>2337038</v>
      </c>
      <c r="I183" s="3" t="s">
        <v>15</v>
      </c>
    </row>
    <row r="184" spans="1:9" x14ac:dyDescent="0.25">
      <c r="A184" s="3" t="s">
        <v>0</v>
      </c>
      <c r="B184" s="3" t="s">
        <v>10</v>
      </c>
      <c r="C184" s="4" t="s">
        <v>11</v>
      </c>
      <c r="D184" s="3">
        <v>752</v>
      </c>
      <c r="E184" s="5">
        <v>44658</v>
      </c>
      <c r="F184" s="5">
        <v>44782</v>
      </c>
      <c r="G184" s="6">
        <v>2044378</v>
      </c>
      <c r="H184" s="6">
        <v>2044378</v>
      </c>
      <c r="I184" s="3" t="s">
        <v>15</v>
      </c>
    </row>
    <row r="185" spans="1:9" x14ac:dyDescent="0.25">
      <c r="A185" s="3" t="s">
        <v>0</v>
      </c>
      <c r="B185" s="3" t="s">
        <v>10</v>
      </c>
      <c r="C185" s="4" t="s">
        <v>11</v>
      </c>
      <c r="D185" s="3">
        <v>765</v>
      </c>
      <c r="E185" s="5">
        <v>44677</v>
      </c>
      <c r="F185" s="5">
        <v>44782</v>
      </c>
      <c r="G185" s="6">
        <v>2294739</v>
      </c>
      <c r="H185" s="6">
        <v>2294739</v>
      </c>
      <c r="I185" s="3" t="s">
        <v>15</v>
      </c>
    </row>
    <row r="186" spans="1:9" x14ac:dyDescent="0.25">
      <c r="A186" s="3" t="s">
        <v>0</v>
      </c>
      <c r="B186" s="3" t="s">
        <v>10</v>
      </c>
      <c r="C186" s="4" t="s">
        <v>11</v>
      </c>
      <c r="D186" s="3">
        <v>774</v>
      </c>
      <c r="E186" s="5">
        <v>44679</v>
      </c>
      <c r="F186" s="5">
        <v>44782</v>
      </c>
      <c r="G186" s="6">
        <v>2500000</v>
      </c>
      <c r="H186" s="6">
        <v>2500000</v>
      </c>
      <c r="I186" s="3" t="s">
        <v>15</v>
      </c>
    </row>
    <row r="187" spans="1:9" x14ac:dyDescent="0.25">
      <c r="A187" s="3" t="s">
        <v>0</v>
      </c>
      <c r="B187" s="3" t="s">
        <v>10</v>
      </c>
      <c r="C187" s="4" t="s">
        <v>11</v>
      </c>
      <c r="D187" s="3">
        <v>775</v>
      </c>
      <c r="E187" s="5">
        <v>44679</v>
      </c>
      <c r="F187" s="5">
        <v>44782</v>
      </c>
      <c r="G187" s="6">
        <v>3136116</v>
      </c>
      <c r="H187" s="6">
        <v>3136116</v>
      </c>
      <c r="I187" s="3" t="s">
        <v>15</v>
      </c>
    </row>
    <row r="188" spans="1:9" x14ac:dyDescent="0.25">
      <c r="A188" s="3" t="s">
        <v>0</v>
      </c>
      <c r="B188" s="3" t="s">
        <v>10</v>
      </c>
      <c r="C188" s="4" t="s">
        <v>11</v>
      </c>
      <c r="D188" s="3">
        <v>776</v>
      </c>
      <c r="E188" s="5">
        <v>44679</v>
      </c>
      <c r="F188" s="5">
        <v>44782</v>
      </c>
      <c r="G188" s="6">
        <v>2724215</v>
      </c>
      <c r="H188" s="6">
        <v>2724215</v>
      </c>
      <c r="I188" s="3" t="s">
        <v>15</v>
      </c>
    </row>
    <row r="189" spans="1:9" x14ac:dyDescent="0.25">
      <c r="A189" s="3" t="s">
        <v>0</v>
      </c>
      <c r="B189" s="3" t="s">
        <v>10</v>
      </c>
      <c r="C189" s="4" t="s">
        <v>11</v>
      </c>
      <c r="D189" s="3">
        <v>778</v>
      </c>
      <c r="E189" s="5">
        <v>44679</v>
      </c>
      <c r="F189" s="5">
        <v>44782</v>
      </c>
      <c r="G189" s="6">
        <v>2500000</v>
      </c>
      <c r="H189" s="6">
        <v>2500000</v>
      </c>
      <c r="I189" s="3" t="s">
        <v>15</v>
      </c>
    </row>
    <row r="190" spans="1:9" x14ac:dyDescent="0.25">
      <c r="A190" s="3" t="s">
        <v>0</v>
      </c>
      <c r="B190" s="3" t="s">
        <v>10</v>
      </c>
      <c r="C190" s="4" t="s">
        <v>11</v>
      </c>
      <c r="D190" s="3">
        <v>780</v>
      </c>
      <c r="E190" s="5">
        <v>44679</v>
      </c>
      <c r="F190" s="5">
        <v>44782</v>
      </c>
      <c r="G190" s="6">
        <v>3771920</v>
      </c>
      <c r="H190" s="6">
        <v>3771920</v>
      </c>
      <c r="I190" s="3" t="s">
        <v>15</v>
      </c>
    </row>
    <row r="191" spans="1:9" x14ac:dyDescent="0.25">
      <c r="A191" s="3" t="s">
        <v>0</v>
      </c>
      <c r="B191" s="3" t="s">
        <v>10</v>
      </c>
      <c r="C191" s="4" t="s">
        <v>11</v>
      </c>
      <c r="D191" s="3">
        <v>782</v>
      </c>
      <c r="E191" s="5">
        <v>44679</v>
      </c>
      <c r="F191" s="5">
        <v>44782</v>
      </c>
      <c r="G191" s="6">
        <v>4500000</v>
      </c>
      <c r="H191" s="6">
        <v>4500000</v>
      </c>
      <c r="I191" s="3" t="s">
        <v>15</v>
      </c>
    </row>
    <row r="192" spans="1:9" x14ac:dyDescent="0.25">
      <c r="A192" s="3" t="s">
        <v>0</v>
      </c>
      <c r="B192" s="3" t="s">
        <v>10</v>
      </c>
      <c r="C192" s="4" t="s">
        <v>11</v>
      </c>
      <c r="D192" s="3">
        <v>783</v>
      </c>
      <c r="E192" s="5">
        <v>44679</v>
      </c>
      <c r="F192" s="5">
        <v>44782</v>
      </c>
      <c r="G192" s="6">
        <v>4500000</v>
      </c>
      <c r="H192" s="6">
        <v>4500000</v>
      </c>
      <c r="I192" s="3" t="s">
        <v>15</v>
      </c>
    </row>
    <row r="193" spans="1:9" x14ac:dyDescent="0.25">
      <c r="A193" s="3" t="s">
        <v>0</v>
      </c>
      <c r="B193" s="3" t="s">
        <v>10</v>
      </c>
      <c r="C193" s="4" t="s">
        <v>11</v>
      </c>
      <c r="D193" s="3">
        <v>791</v>
      </c>
      <c r="E193" s="5">
        <v>44686</v>
      </c>
      <c r="F193" s="5">
        <v>44782</v>
      </c>
      <c r="G193" s="6">
        <v>2295371</v>
      </c>
      <c r="H193" s="6">
        <v>2295371</v>
      </c>
      <c r="I193" s="3" t="s">
        <v>15</v>
      </c>
    </row>
    <row r="194" spans="1:9" x14ac:dyDescent="0.25">
      <c r="A194" s="3" t="s">
        <v>0</v>
      </c>
      <c r="B194" s="3" t="s">
        <v>10</v>
      </c>
      <c r="C194" s="4" t="s">
        <v>11</v>
      </c>
      <c r="D194" s="3">
        <v>793</v>
      </c>
      <c r="E194" s="5">
        <v>44686</v>
      </c>
      <c r="F194" s="5">
        <v>44782</v>
      </c>
      <c r="G194" s="6">
        <v>2346936</v>
      </c>
      <c r="H194" s="6">
        <v>2346936</v>
      </c>
      <c r="I194" s="3" t="s">
        <v>15</v>
      </c>
    </row>
    <row r="195" spans="1:9" x14ac:dyDescent="0.25">
      <c r="A195" s="3" t="s">
        <v>0</v>
      </c>
      <c r="B195" s="3" t="s">
        <v>10</v>
      </c>
      <c r="C195" s="4" t="s">
        <v>11</v>
      </c>
      <c r="D195" s="3">
        <v>799</v>
      </c>
      <c r="E195" s="5">
        <v>44694</v>
      </c>
      <c r="F195" s="5">
        <v>44782</v>
      </c>
      <c r="G195" s="6">
        <v>2500000</v>
      </c>
      <c r="H195" s="6">
        <v>2500000</v>
      </c>
      <c r="I195" s="3" t="s">
        <v>15</v>
      </c>
    </row>
    <row r="196" spans="1:9" x14ac:dyDescent="0.25">
      <c r="A196" s="3" t="s">
        <v>0</v>
      </c>
      <c r="B196" s="3" t="s">
        <v>10</v>
      </c>
      <c r="C196" s="4" t="s">
        <v>11</v>
      </c>
      <c r="D196" s="3">
        <v>800</v>
      </c>
      <c r="E196" s="5">
        <v>44694</v>
      </c>
      <c r="F196" s="5">
        <v>44782</v>
      </c>
      <c r="G196" s="6">
        <v>2367241</v>
      </c>
      <c r="H196" s="6">
        <v>2367241</v>
      </c>
      <c r="I196" s="3" t="s">
        <v>15</v>
      </c>
    </row>
    <row r="197" spans="1:9" x14ac:dyDescent="0.25">
      <c r="A197" s="3" t="s">
        <v>0</v>
      </c>
      <c r="B197" s="3" t="s">
        <v>10</v>
      </c>
      <c r="C197" s="4" t="s">
        <v>11</v>
      </c>
      <c r="D197" s="3">
        <v>801</v>
      </c>
      <c r="E197" s="5">
        <v>44694</v>
      </c>
      <c r="F197" s="5">
        <v>44782</v>
      </c>
      <c r="G197" s="6">
        <v>2293279</v>
      </c>
      <c r="H197" s="6">
        <v>2293279</v>
      </c>
      <c r="I197" s="3" t="s">
        <v>15</v>
      </c>
    </row>
    <row r="198" spans="1:9" x14ac:dyDescent="0.25">
      <c r="A198" s="3" t="s">
        <v>0</v>
      </c>
      <c r="B198" s="3" t="s">
        <v>10</v>
      </c>
      <c r="C198" s="4" t="s">
        <v>11</v>
      </c>
      <c r="D198" s="3">
        <v>802</v>
      </c>
      <c r="E198" s="5">
        <v>44694</v>
      </c>
      <c r="F198" s="5">
        <v>44782</v>
      </c>
      <c r="G198" s="6">
        <v>2500000</v>
      </c>
      <c r="H198" s="6">
        <v>2500000</v>
      </c>
      <c r="I198" s="3" t="s">
        <v>15</v>
      </c>
    </row>
    <row r="199" spans="1:9" x14ac:dyDescent="0.25">
      <c r="A199" s="3" t="s">
        <v>0</v>
      </c>
      <c r="B199" s="3" t="s">
        <v>10</v>
      </c>
      <c r="C199" s="4" t="s">
        <v>11</v>
      </c>
      <c r="D199" s="3">
        <v>803</v>
      </c>
      <c r="E199" s="5">
        <v>44695</v>
      </c>
      <c r="F199" s="5">
        <v>44782</v>
      </c>
      <c r="G199" s="6">
        <v>6372764</v>
      </c>
      <c r="H199" s="6">
        <v>6372764</v>
      </c>
      <c r="I199" s="3" t="s">
        <v>15</v>
      </c>
    </row>
    <row r="200" spans="1:9" x14ac:dyDescent="0.25">
      <c r="A200" s="3" t="s">
        <v>0</v>
      </c>
      <c r="B200" s="3" t="s">
        <v>10</v>
      </c>
      <c r="C200" s="4" t="s">
        <v>11</v>
      </c>
      <c r="D200" s="3">
        <v>771</v>
      </c>
      <c r="E200" s="5">
        <v>44679</v>
      </c>
      <c r="F200" s="5">
        <v>44783</v>
      </c>
      <c r="G200" s="6">
        <v>2500000</v>
      </c>
      <c r="H200" s="6">
        <v>2500000</v>
      </c>
      <c r="I200" s="3" t="s">
        <v>15</v>
      </c>
    </row>
    <row r="201" spans="1:9" x14ac:dyDescent="0.25">
      <c r="A201" s="3" t="s">
        <v>0</v>
      </c>
      <c r="B201" s="3" t="s">
        <v>10</v>
      </c>
      <c r="C201" s="4" t="s">
        <v>11</v>
      </c>
      <c r="D201" s="3">
        <v>777</v>
      </c>
      <c r="E201" s="5">
        <v>44679</v>
      </c>
      <c r="F201" s="5">
        <v>44783</v>
      </c>
      <c r="G201" s="6">
        <v>3115908</v>
      </c>
      <c r="H201" s="6">
        <v>3115908</v>
      </c>
      <c r="I201" s="3" t="s">
        <v>15</v>
      </c>
    </row>
    <row r="202" spans="1:9" x14ac:dyDescent="0.25">
      <c r="A202" s="3" t="s">
        <v>0</v>
      </c>
      <c r="B202" s="3" t="s">
        <v>10</v>
      </c>
      <c r="C202" s="4" t="s">
        <v>11</v>
      </c>
      <c r="D202" s="3">
        <v>895</v>
      </c>
      <c r="E202" s="5">
        <v>44782</v>
      </c>
      <c r="F202" s="5">
        <v>44785</v>
      </c>
      <c r="G202" s="6">
        <v>2340606</v>
      </c>
      <c r="H202" s="6">
        <v>2340606</v>
      </c>
      <c r="I202" s="3" t="s">
        <v>15</v>
      </c>
    </row>
    <row r="203" spans="1:9" x14ac:dyDescent="0.25">
      <c r="A203" s="3" t="s">
        <v>0</v>
      </c>
      <c r="B203" s="3" t="s">
        <v>10</v>
      </c>
      <c r="C203" s="4" t="s">
        <v>11</v>
      </c>
      <c r="D203" s="3">
        <v>897</v>
      </c>
      <c r="E203" s="5">
        <v>44782</v>
      </c>
      <c r="F203" s="5">
        <v>44785</v>
      </c>
      <c r="G203" s="6">
        <v>4579778</v>
      </c>
      <c r="H203" s="6">
        <v>4579778</v>
      </c>
      <c r="I203" s="3" t="s">
        <v>15</v>
      </c>
    </row>
    <row r="204" spans="1:9" x14ac:dyDescent="0.25">
      <c r="A204" s="3" t="s">
        <v>0</v>
      </c>
      <c r="B204" s="3" t="s">
        <v>10</v>
      </c>
      <c r="C204" s="4" t="s">
        <v>11</v>
      </c>
      <c r="D204" s="3">
        <v>810</v>
      </c>
      <c r="E204" s="5">
        <v>44700</v>
      </c>
      <c r="F204" s="5">
        <v>44807</v>
      </c>
      <c r="G204" s="6">
        <v>4500000</v>
      </c>
      <c r="H204" s="6">
        <v>4500000</v>
      </c>
      <c r="I204" s="3" t="s">
        <v>15</v>
      </c>
    </row>
    <row r="205" spans="1:9" x14ac:dyDescent="0.25">
      <c r="A205" s="3" t="s">
        <v>0</v>
      </c>
      <c r="B205" s="3" t="s">
        <v>10</v>
      </c>
      <c r="C205" s="4" t="s">
        <v>11</v>
      </c>
      <c r="D205" s="3">
        <v>812</v>
      </c>
      <c r="E205" s="5">
        <v>44701</v>
      </c>
      <c r="F205" s="5">
        <v>44807</v>
      </c>
      <c r="G205" s="6">
        <v>2300397</v>
      </c>
      <c r="H205" s="6">
        <v>2300397</v>
      </c>
      <c r="I205" s="3" t="s">
        <v>15</v>
      </c>
    </row>
    <row r="206" spans="1:9" x14ac:dyDescent="0.25">
      <c r="A206" s="3" t="s">
        <v>0</v>
      </c>
      <c r="B206" s="3" t="s">
        <v>10</v>
      </c>
      <c r="C206" s="4" t="s">
        <v>11</v>
      </c>
      <c r="D206" s="3">
        <v>814</v>
      </c>
      <c r="E206" s="5">
        <v>44701</v>
      </c>
      <c r="F206" s="5">
        <v>44807</v>
      </c>
      <c r="G206" s="6">
        <v>2537420</v>
      </c>
      <c r="H206" s="6">
        <v>2537420</v>
      </c>
      <c r="I206" s="3" t="s">
        <v>15</v>
      </c>
    </row>
    <row r="207" spans="1:9" x14ac:dyDescent="0.25">
      <c r="A207" s="3" t="s">
        <v>0</v>
      </c>
      <c r="B207" s="3" t="s">
        <v>10</v>
      </c>
      <c r="C207" s="4" t="s">
        <v>11</v>
      </c>
      <c r="D207" s="3">
        <v>816</v>
      </c>
      <c r="E207" s="5">
        <v>44702</v>
      </c>
      <c r="F207" s="5">
        <v>44807</v>
      </c>
      <c r="G207" s="6">
        <v>1756286</v>
      </c>
      <c r="H207" s="6">
        <v>1756286</v>
      </c>
      <c r="I207" s="3" t="s">
        <v>15</v>
      </c>
    </row>
    <row r="208" spans="1:9" x14ac:dyDescent="0.25">
      <c r="A208" s="3" t="s">
        <v>0</v>
      </c>
      <c r="B208" s="3" t="s">
        <v>10</v>
      </c>
      <c r="C208" s="4" t="s">
        <v>11</v>
      </c>
      <c r="D208" s="3">
        <v>846</v>
      </c>
      <c r="E208" s="5">
        <v>44749</v>
      </c>
      <c r="F208" s="5">
        <v>44807</v>
      </c>
      <c r="G208" s="6">
        <v>2500000</v>
      </c>
      <c r="H208" s="6">
        <v>2500000</v>
      </c>
      <c r="I208" s="3" t="s">
        <v>15</v>
      </c>
    </row>
    <row r="209" spans="1:9" x14ac:dyDescent="0.25">
      <c r="A209" s="3" t="s">
        <v>0</v>
      </c>
      <c r="B209" s="3" t="s">
        <v>10</v>
      </c>
      <c r="C209" s="4" t="s">
        <v>11</v>
      </c>
      <c r="D209" s="3">
        <v>851</v>
      </c>
      <c r="E209" s="5">
        <v>44750</v>
      </c>
      <c r="F209" s="5">
        <v>44807</v>
      </c>
      <c r="G209" s="6">
        <v>2306748</v>
      </c>
      <c r="H209" s="6">
        <v>2306748</v>
      </c>
      <c r="I209" s="3" t="s">
        <v>15</v>
      </c>
    </row>
    <row r="210" spans="1:9" x14ac:dyDescent="0.25">
      <c r="A210" s="3" t="s">
        <v>0</v>
      </c>
      <c r="B210" s="3" t="s">
        <v>10</v>
      </c>
      <c r="C210" s="4" t="s">
        <v>11</v>
      </c>
      <c r="D210" s="3">
        <v>901</v>
      </c>
      <c r="E210" s="5">
        <v>44812</v>
      </c>
      <c r="F210" s="5">
        <v>44819</v>
      </c>
      <c r="G210" s="6">
        <v>4250652</v>
      </c>
      <c r="H210" s="6">
        <v>4250652</v>
      </c>
      <c r="I210" s="3" t="s">
        <v>15</v>
      </c>
    </row>
    <row r="211" spans="1:9" x14ac:dyDescent="0.25">
      <c r="A211" s="3" t="s">
        <v>0</v>
      </c>
      <c r="B211" s="3" t="s">
        <v>10</v>
      </c>
      <c r="C211" s="4" t="s">
        <v>11</v>
      </c>
      <c r="D211" s="3">
        <v>845</v>
      </c>
      <c r="E211" s="5">
        <v>44749</v>
      </c>
      <c r="F211" s="5">
        <v>44833</v>
      </c>
      <c r="G211" s="6">
        <v>1711083</v>
      </c>
      <c r="H211" s="6">
        <v>1711083</v>
      </c>
      <c r="I211" s="3" t="s">
        <v>15</v>
      </c>
    </row>
    <row r="212" spans="1:9" x14ac:dyDescent="0.25">
      <c r="A212" s="3" t="s">
        <v>0</v>
      </c>
      <c r="B212" s="3" t="s">
        <v>10</v>
      </c>
      <c r="C212" s="4" t="s">
        <v>11</v>
      </c>
      <c r="D212" s="3">
        <v>847</v>
      </c>
      <c r="E212" s="5">
        <v>44749</v>
      </c>
      <c r="F212" s="5">
        <v>44833</v>
      </c>
      <c r="G212" s="6">
        <v>2500000</v>
      </c>
      <c r="H212" s="6">
        <v>2500000</v>
      </c>
      <c r="I212" s="3" t="s">
        <v>15</v>
      </c>
    </row>
    <row r="213" spans="1:9" x14ac:dyDescent="0.25">
      <c r="A213" s="3" t="s">
        <v>0</v>
      </c>
      <c r="B213" s="3" t="s">
        <v>10</v>
      </c>
      <c r="C213" s="4" t="s">
        <v>11</v>
      </c>
      <c r="D213" s="3">
        <v>853</v>
      </c>
      <c r="E213" s="5">
        <v>44750</v>
      </c>
      <c r="F213" s="5">
        <v>44833</v>
      </c>
      <c r="G213" s="6">
        <v>2556742</v>
      </c>
      <c r="H213" s="6">
        <v>2556742</v>
      </c>
      <c r="I213" s="3" t="s">
        <v>15</v>
      </c>
    </row>
    <row r="214" spans="1:9" x14ac:dyDescent="0.25">
      <c r="A214" s="3" t="s">
        <v>0</v>
      </c>
      <c r="B214" s="3" t="s">
        <v>10</v>
      </c>
      <c r="C214" s="4" t="s">
        <v>11</v>
      </c>
      <c r="D214" s="3">
        <v>864</v>
      </c>
      <c r="E214" s="5">
        <v>44765</v>
      </c>
      <c r="F214" s="5">
        <v>44833</v>
      </c>
      <c r="G214" s="6">
        <v>5000000</v>
      </c>
      <c r="H214" s="6">
        <v>5000000</v>
      </c>
      <c r="I214" s="3" t="s">
        <v>15</v>
      </c>
    </row>
    <row r="215" spans="1:9" x14ac:dyDescent="0.25">
      <c r="A215" s="3" t="s">
        <v>0</v>
      </c>
      <c r="B215" s="3" t="s">
        <v>10</v>
      </c>
      <c r="C215" s="4" t="s">
        <v>11</v>
      </c>
      <c r="D215" s="3">
        <v>868</v>
      </c>
      <c r="E215" s="5">
        <v>44769</v>
      </c>
      <c r="F215" s="5">
        <v>44833</v>
      </c>
      <c r="G215" s="6">
        <v>3193398</v>
      </c>
      <c r="H215" s="6">
        <v>3193398</v>
      </c>
      <c r="I215" s="3" t="s">
        <v>15</v>
      </c>
    </row>
    <row r="216" spans="1:9" x14ac:dyDescent="0.25">
      <c r="A216" s="3" t="s">
        <v>0</v>
      </c>
      <c r="B216" s="3" t="s">
        <v>10</v>
      </c>
      <c r="C216" s="4" t="s">
        <v>11</v>
      </c>
      <c r="D216" s="3">
        <v>870</v>
      </c>
      <c r="E216" s="5">
        <v>44769</v>
      </c>
      <c r="F216" s="5">
        <v>44833</v>
      </c>
      <c r="G216" s="6">
        <v>2953414</v>
      </c>
      <c r="H216" s="6">
        <v>2953414</v>
      </c>
      <c r="I216" s="3" t="s">
        <v>15</v>
      </c>
    </row>
    <row r="217" spans="1:9" x14ac:dyDescent="0.25">
      <c r="A217" s="3" t="s">
        <v>0</v>
      </c>
      <c r="B217" s="3" t="s">
        <v>10</v>
      </c>
      <c r="C217" s="4" t="s">
        <v>11</v>
      </c>
      <c r="D217" s="3">
        <v>871</v>
      </c>
      <c r="E217" s="5">
        <v>44769</v>
      </c>
      <c r="F217" s="5">
        <v>44833</v>
      </c>
      <c r="G217" s="6">
        <v>2500000</v>
      </c>
      <c r="H217" s="6">
        <v>2500000</v>
      </c>
      <c r="I217" s="3" t="s">
        <v>15</v>
      </c>
    </row>
    <row r="218" spans="1:9" x14ac:dyDescent="0.25">
      <c r="A218" s="3" t="s">
        <v>0</v>
      </c>
      <c r="B218" s="3" t="s">
        <v>10</v>
      </c>
      <c r="C218" s="4" t="s">
        <v>11</v>
      </c>
      <c r="D218" s="3">
        <v>872</v>
      </c>
      <c r="E218" s="5">
        <v>44769</v>
      </c>
      <c r="F218" s="5">
        <v>44833</v>
      </c>
      <c r="G218" s="6">
        <v>2500000</v>
      </c>
      <c r="H218" s="6">
        <v>2500000</v>
      </c>
      <c r="I218" s="3" t="s">
        <v>15</v>
      </c>
    </row>
    <row r="219" spans="1:9" x14ac:dyDescent="0.25">
      <c r="A219" s="3" t="s">
        <v>0</v>
      </c>
      <c r="B219" s="3" t="s">
        <v>10</v>
      </c>
      <c r="C219" s="4" t="s">
        <v>11</v>
      </c>
      <c r="D219" s="3">
        <v>873</v>
      </c>
      <c r="E219" s="5">
        <v>44769</v>
      </c>
      <c r="F219" s="5">
        <v>44833</v>
      </c>
      <c r="G219" s="6">
        <v>4396812</v>
      </c>
      <c r="H219" s="6">
        <v>4396812</v>
      </c>
      <c r="I219" s="3" t="s">
        <v>15</v>
      </c>
    </row>
    <row r="220" spans="1:9" x14ac:dyDescent="0.25">
      <c r="A220" s="3" t="s">
        <v>0</v>
      </c>
      <c r="B220" s="3" t="s">
        <v>10</v>
      </c>
      <c r="C220" s="4" t="s">
        <v>11</v>
      </c>
      <c r="D220" s="3">
        <v>874</v>
      </c>
      <c r="E220" s="5">
        <v>44769</v>
      </c>
      <c r="F220" s="5">
        <v>44833</v>
      </c>
      <c r="G220" s="6">
        <v>2953414</v>
      </c>
      <c r="H220" s="6">
        <v>2953414</v>
      </c>
      <c r="I220" s="3" t="s">
        <v>15</v>
      </c>
    </row>
    <row r="221" spans="1:9" x14ac:dyDescent="0.25">
      <c r="A221" s="3" t="s">
        <v>0</v>
      </c>
      <c r="B221" s="3" t="s">
        <v>10</v>
      </c>
      <c r="C221" s="4" t="s">
        <v>11</v>
      </c>
      <c r="D221" s="3">
        <v>875</v>
      </c>
      <c r="E221" s="5">
        <v>44769</v>
      </c>
      <c r="F221" s="5">
        <v>44833</v>
      </c>
      <c r="G221" s="6">
        <v>2953414</v>
      </c>
      <c r="H221" s="6">
        <v>2953414</v>
      </c>
      <c r="I221" s="3" t="s">
        <v>15</v>
      </c>
    </row>
    <row r="222" spans="1:9" x14ac:dyDescent="0.25">
      <c r="A222" s="3" t="s">
        <v>0</v>
      </c>
      <c r="B222" s="3" t="s">
        <v>10</v>
      </c>
      <c r="C222" s="4" t="s">
        <v>11</v>
      </c>
      <c r="D222" s="3">
        <v>876</v>
      </c>
      <c r="E222" s="5">
        <v>44770</v>
      </c>
      <c r="F222" s="5">
        <v>44833</v>
      </c>
      <c r="G222" s="6">
        <v>2500000</v>
      </c>
      <c r="H222" s="6">
        <v>2500000</v>
      </c>
      <c r="I222" s="3" t="s">
        <v>15</v>
      </c>
    </row>
    <row r="223" spans="1:9" x14ac:dyDescent="0.25">
      <c r="A223" s="3" t="s">
        <v>0</v>
      </c>
      <c r="B223" s="3" t="s">
        <v>10</v>
      </c>
      <c r="C223" s="4" t="s">
        <v>11</v>
      </c>
      <c r="D223" s="3">
        <v>878</v>
      </c>
      <c r="E223" s="5">
        <v>44770</v>
      </c>
      <c r="F223" s="5">
        <v>44833</v>
      </c>
      <c r="G223" s="6">
        <v>2500000</v>
      </c>
      <c r="H223" s="6">
        <v>2500000</v>
      </c>
      <c r="I223" s="3" t="s">
        <v>15</v>
      </c>
    </row>
    <row r="224" spans="1:9" x14ac:dyDescent="0.25">
      <c r="A224" s="3" t="s">
        <v>0</v>
      </c>
      <c r="B224" s="3" t="s">
        <v>10</v>
      </c>
      <c r="C224" s="4" t="s">
        <v>11</v>
      </c>
      <c r="D224" s="3">
        <v>879</v>
      </c>
      <c r="E224" s="5">
        <v>44770</v>
      </c>
      <c r="F224" s="5">
        <v>44833</v>
      </c>
      <c r="G224" s="6">
        <v>3255814</v>
      </c>
      <c r="H224" s="6">
        <v>3255814</v>
      </c>
      <c r="I224" s="3" t="s">
        <v>15</v>
      </c>
    </row>
    <row r="225" spans="1:9" x14ac:dyDescent="0.25">
      <c r="A225" s="3" t="s">
        <v>0</v>
      </c>
      <c r="B225" s="3" t="s">
        <v>10</v>
      </c>
      <c r="C225" s="4" t="s">
        <v>11</v>
      </c>
      <c r="D225" s="3">
        <v>881</v>
      </c>
      <c r="E225" s="5">
        <v>44770</v>
      </c>
      <c r="F225" s="5">
        <v>44833</v>
      </c>
      <c r="G225" s="6">
        <v>5000000</v>
      </c>
      <c r="H225" s="6">
        <v>5000000</v>
      </c>
      <c r="I225" s="3" t="s">
        <v>15</v>
      </c>
    </row>
    <row r="226" spans="1:9" x14ac:dyDescent="0.25">
      <c r="A226" s="3" t="s">
        <v>0</v>
      </c>
      <c r="B226" s="3" t="s">
        <v>10</v>
      </c>
      <c r="C226" s="4" t="s">
        <v>11</v>
      </c>
      <c r="D226" s="3">
        <v>882</v>
      </c>
      <c r="E226" s="5">
        <v>44770</v>
      </c>
      <c r="F226" s="5">
        <v>44833</v>
      </c>
      <c r="G226" s="6">
        <v>3193398</v>
      </c>
      <c r="H226" s="6">
        <v>3193398</v>
      </c>
      <c r="I226" s="3" t="s">
        <v>15</v>
      </c>
    </row>
    <row r="227" spans="1:9" x14ac:dyDescent="0.25">
      <c r="A227" s="3" t="s">
        <v>0</v>
      </c>
      <c r="B227" s="3" t="s">
        <v>10</v>
      </c>
      <c r="C227" s="4" t="s">
        <v>11</v>
      </c>
      <c r="D227" s="3">
        <v>888</v>
      </c>
      <c r="E227" s="5">
        <v>44779</v>
      </c>
      <c r="F227" s="5">
        <v>44833</v>
      </c>
      <c r="G227" s="6">
        <v>6201884</v>
      </c>
      <c r="H227" s="6">
        <v>6201884</v>
      </c>
      <c r="I227" s="3" t="s">
        <v>15</v>
      </c>
    </row>
    <row r="228" spans="1:9" x14ac:dyDescent="0.25">
      <c r="A228" s="3" t="s">
        <v>0</v>
      </c>
      <c r="B228" s="3" t="s">
        <v>10</v>
      </c>
      <c r="C228" s="4" t="s">
        <v>11</v>
      </c>
      <c r="D228" s="3">
        <v>896</v>
      </c>
      <c r="E228" s="5">
        <v>44782</v>
      </c>
      <c r="F228" s="5">
        <v>44833</v>
      </c>
      <c r="G228" s="6">
        <v>5408104</v>
      </c>
      <c r="H228" s="6">
        <v>5408104</v>
      </c>
      <c r="I228" s="3" t="s">
        <v>15</v>
      </c>
    </row>
    <row r="229" spans="1:9" x14ac:dyDescent="0.25">
      <c r="A229" s="3" t="s">
        <v>0</v>
      </c>
      <c r="B229" s="3" t="s">
        <v>10</v>
      </c>
      <c r="C229" s="4" t="s">
        <v>11</v>
      </c>
      <c r="D229" s="3">
        <v>719</v>
      </c>
      <c r="E229" s="5">
        <v>44638</v>
      </c>
      <c r="F229" s="5">
        <v>44866</v>
      </c>
      <c r="G229" s="6">
        <v>2372476</v>
      </c>
      <c r="H229" s="6">
        <v>2372476</v>
      </c>
      <c r="I229" s="3" t="s">
        <v>15</v>
      </c>
    </row>
    <row r="230" spans="1:9" x14ac:dyDescent="0.25">
      <c r="A230" s="3" t="s">
        <v>0</v>
      </c>
      <c r="B230" s="3" t="s">
        <v>10</v>
      </c>
      <c r="C230" s="4" t="s">
        <v>11</v>
      </c>
      <c r="D230" s="3">
        <v>892</v>
      </c>
      <c r="E230" s="5">
        <v>44782</v>
      </c>
      <c r="F230" s="5">
        <v>44866</v>
      </c>
      <c r="G230" s="6">
        <v>2966599</v>
      </c>
      <c r="H230" s="6">
        <v>2966599</v>
      </c>
      <c r="I230" s="3" t="s">
        <v>15</v>
      </c>
    </row>
    <row r="231" spans="1:9" x14ac:dyDescent="0.25">
      <c r="A231" s="3" t="s">
        <v>0</v>
      </c>
      <c r="B231" s="3" t="s">
        <v>10</v>
      </c>
      <c r="C231" s="4" t="s">
        <v>11</v>
      </c>
      <c r="D231" s="3">
        <v>894</v>
      </c>
      <c r="E231" s="5">
        <v>44782</v>
      </c>
      <c r="F231" s="5">
        <v>44866</v>
      </c>
      <c r="G231" s="6">
        <v>2500000</v>
      </c>
      <c r="H231" s="6">
        <v>2500000</v>
      </c>
      <c r="I231" s="3" t="s">
        <v>15</v>
      </c>
    </row>
    <row r="232" spans="1:9" x14ac:dyDescent="0.25">
      <c r="A232" s="3" t="s">
        <v>0</v>
      </c>
      <c r="B232" s="3" t="s">
        <v>10</v>
      </c>
      <c r="C232" s="4" t="s">
        <v>11</v>
      </c>
      <c r="D232" s="3">
        <v>898</v>
      </c>
      <c r="E232" s="5">
        <v>44782</v>
      </c>
      <c r="F232" s="5">
        <v>44866</v>
      </c>
      <c r="G232" s="6">
        <v>3638854</v>
      </c>
      <c r="H232" s="6">
        <v>3638854</v>
      </c>
      <c r="I232" s="3" t="s">
        <v>15</v>
      </c>
    </row>
    <row r="233" spans="1:9" x14ac:dyDescent="0.25">
      <c r="A233" s="3" t="s">
        <v>0</v>
      </c>
      <c r="B233" s="3" t="s">
        <v>10</v>
      </c>
      <c r="C233" s="4" t="s">
        <v>11</v>
      </c>
      <c r="D233" s="3">
        <v>900</v>
      </c>
      <c r="E233" s="5">
        <v>44783</v>
      </c>
      <c r="F233" s="5">
        <v>44873</v>
      </c>
      <c r="G233" s="6">
        <v>2332523</v>
      </c>
      <c r="H233" s="6">
        <v>2332523</v>
      </c>
      <c r="I233" s="3" t="s">
        <v>15</v>
      </c>
    </row>
    <row r="234" spans="1:9" x14ac:dyDescent="0.25">
      <c r="A234" s="3" t="s">
        <v>0</v>
      </c>
      <c r="B234" s="3" t="s">
        <v>10</v>
      </c>
      <c r="C234" s="4" t="s">
        <v>12</v>
      </c>
      <c r="D234" s="3">
        <v>990</v>
      </c>
      <c r="E234" s="5">
        <v>44802</v>
      </c>
      <c r="F234" s="5">
        <v>44873</v>
      </c>
      <c r="G234" s="6">
        <v>5000000</v>
      </c>
      <c r="H234" s="6">
        <v>5000000</v>
      </c>
      <c r="I234" s="3" t="s">
        <v>15</v>
      </c>
    </row>
    <row r="235" spans="1:9" x14ac:dyDescent="0.25">
      <c r="A235" s="3" t="s">
        <v>0</v>
      </c>
      <c r="B235" s="3" t="s">
        <v>10</v>
      </c>
      <c r="C235" s="4" t="s">
        <v>12</v>
      </c>
      <c r="D235" s="3">
        <v>991</v>
      </c>
      <c r="E235" s="5">
        <v>44802</v>
      </c>
      <c r="F235" s="5">
        <v>44873</v>
      </c>
      <c r="G235" s="6">
        <v>5000000</v>
      </c>
      <c r="H235" s="6">
        <v>5000000</v>
      </c>
      <c r="I235" s="3" t="s">
        <v>15</v>
      </c>
    </row>
    <row r="236" spans="1:9" x14ac:dyDescent="0.25">
      <c r="A236" s="3" t="s">
        <v>0</v>
      </c>
      <c r="B236" s="3" t="s">
        <v>10</v>
      </c>
      <c r="C236" s="4" t="s">
        <v>11</v>
      </c>
      <c r="D236" s="3">
        <v>934</v>
      </c>
      <c r="E236" s="5">
        <v>44853</v>
      </c>
      <c r="F236" s="5">
        <v>44882</v>
      </c>
      <c r="G236" s="6">
        <v>18910894</v>
      </c>
      <c r="H236" s="6">
        <v>18910894</v>
      </c>
      <c r="I236" s="3" t="s">
        <v>15</v>
      </c>
    </row>
    <row r="237" spans="1:9" x14ac:dyDescent="0.25">
      <c r="A237" s="3" t="s">
        <v>0</v>
      </c>
      <c r="B237" s="3" t="s">
        <v>10</v>
      </c>
      <c r="C237" s="4" t="s">
        <v>11</v>
      </c>
      <c r="D237" s="3">
        <v>961</v>
      </c>
      <c r="E237" s="5">
        <v>44876</v>
      </c>
      <c r="F237" s="5">
        <v>44902</v>
      </c>
      <c r="G237" s="6">
        <v>5580905</v>
      </c>
      <c r="H237" s="6">
        <v>4920775</v>
      </c>
      <c r="I237" s="3" t="s">
        <v>15</v>
      </c>
    </row>
    <row r="238" spans="1:9" x14ac:dyDescent="0.25">
      <c r="A238" s="3" t="s">
        <v>0</v>
      </c>
      <c r="B238" s="3" t="s">
        <v>10</v>
      </c>
      <c r="C238" s="4" t="s">
        <v>11</v>
      </c>
      <c r="D238" s="3">
        <v>914</v>
      </c>
      <c r="E238" s="5">
        <v>44828</v>
      </c>
      <c r="F238" s="5">
        <v>44910</v>
      </c>
      <c r="G238" s="6">
        <v>2414484</v>
      </c>
      <c r="H238" s="6">
        <v>2414484</v>
      </c>
      <c r="I238" s="3" t="s">
        <v>15</v>
      </c>
    </row>
    <row r="239" spans="1:9" x14ac:dyDescent="0.25">
      <c r="A239" s="3" t="s">
        <v>0</v>
      </c>
      <c r="B239" s="3" t="s">
        <v>10</v>
      </c>
      <c r="C239" s="4" t="s">
        <v>12</v>
      </c>
      <c r="D239" s="3">
        <v>1000</v>
      </c>
      <c r="E239" s="5">
        <v>44805</v>
      </c>
      <c r="F239" s="5">
        <v>44911</v>
      </c>
      <c r="G239" s="6">
        <v>2968273</v>
      </c>
      <c r="H239" s="6">
        <v>2968273</v>
      </c>
      <c r="I239" s="3" t="s">
        <v>15</v>
      </c>
    </row>
    <row r="240" spans="1:9" x14ac:dyDescent="0.25">
      <c r="A240" s="3" t="s">
        <v>0</v>
      </c>
      <c r="B240" s="3" t="s">
        <v>10</v>
      </c>
      <c r="C240" s="4" t="s">
        <v>12</v>
      </c>
      <c r="D240" s="3">
        <v>1009</v>
      </c>
      <c r="E240" s="5">
        <v>44814</v>
      </c>
      <c r="F240" s="5">
        <v>44911</v>
      </c>
      <c r="G240" s="6">
        <v>4583030</v>
      </c>
      <c r="H240" s="6">
        <v>4583030</v>
      </c>
      <c r="I240" s="3" t="s">
        <v>15</v>
      </c>
    </row>
    <row r="241" spans="1:9" x14ac:dyDescent="0.25">
      <c r="A241" s="3" t="s">
        <v>0</v>
      </c>
      <c r="B241" s="3" t="s">
        <v>10</v>
      </c>
      <c r="C241" s="4" t="s">
        <v>12</v>
      </c>
      <c r="D241" s="3">
        <v>1012</v>
      </c>
      <c r="E241" s="5">
        <v>44814</v>
      </c>
      <c r="F241" s="5">
        <v>44911</v>
      </c>
      <c r="G241" s="6">
        <v>5000000</v>
      </c>
      <c r="H241" s="6">
        <v>5000000</v>
      </c>
      <c r="I241" s="3" t="s">
        <v>15</v>
      </c>
    </row>
    <row r="242" spans="1:9" x14ac:dyDescent="0.25">
      <c r="A242" s="3" t="s">
        <v>0</v>
      </c>
      <c r="B242" s="3" t="s">
        <v>10</v>
      </c>
      <c r="C242" s="4" t="s">
        <v>12</v>
      </c>
      <c r="D242" s="3">
        <v>992</v>
      </c>
      <c r="E242" s="5">
        <v>44802</v>
      </c>
      <c r="F242" s="5">
        <v>44911</v>
      </c>
      <c r="G242" s="6">
        <v>2500000</v>
      </c>
      <c r="H242" s="6">
        <v>2500000</v>
      </c>
      <c r="I242" s="3" t="s">
        <v>15</v>
      </c>
    </row>
    <row r="243" spans="1:9" x14ac:dyDescent="0.25">
      <c r="A243" s="3" t="s">
        <v>0</v>
      </c>
      <c r="B243" s="3" t="s">
        <v>10</v>
      </c>
      <c r="C243" s="4" t="s">
        <v>12</v>
      </c>
      <c r="D243" s="3">
        <v>999</v>
      </c>
      <c r="E243" s="5">
        <v>44805</v>
      </c>
      <c r="F243" s="5">
        <v>44911</v>
      </c>
      <c r="G243" s="6">
        <v>3648893</v>
      </c>
      <c r="H243" s="6">
        <v>3648893</v>
      </c>
      <c r="I243" s="3" t="s">
        <v>15</v>
      </c>
    </row>
    <row r="244" spans="1:9" x14ac:dyDescent="0.25">
      <c r="A244" s="3" t="s">
        <v>0</v>
      </c>
      <c r="B244" s="3" t="s">
        <v>10</v>
      </c>
      <c r="C244" s="4" t="s">
        <v>14</v>
      </c>
      <c r="D244" s="3">
        <v>13</v>
      </c>
      <c r="E244" s="5">
        <v>44810</v>
      </c>
      <c r="F244" s="5">
        <v>44944</v>
      </c>
      <c r="G244" s="6">
        <v>8007160</v>
      </c>
      <c r="H244" s="6">
        <v>7943596</v>
      </c>
      <c r="I244" s="3" t="s">
        <v>15</v>
      </c>
    </row>
    <row r="245" spans="1:9" x14ac:dyDescent="0.25">
      <c r="A245" s="3" t="s">
        <v>0</v>
      </c>
      <c r="B245" s="3" t="s">
        <v>10</v>
      </c>
      <c r="C245" s="4" t="s">
        <v>11</v>
      </c>
      <c r="D245" s="3">
        <v>471</v>
      </c>
      <c r="E245" s="5">
        <v>44400</v>
      </c>
      <c r="F245" s="5">
        <v>44944</v>
      </c>
      <c r="G245" s="6">
        <v>2566754</v>
      </c>
      <c r="H245" s="6">
        <v>2566754</v>
      </c>
      <c r="I245" s="3" t="s">
        <v>15</v>
      </c>
    </row>
    <row r="246" spans="1:9" x14ac:dyDescent="0.25">
      <c r="A246" s="3" t="s">
        <v>0</v>
      </c>
      <c r="B246" s="3" t="s">
        <v>10</v>
      </c>
      <c r="C246" s="4" t="s">
        <v>11</v>
      </c>
      <c r="D246" s="3">
        <v>652</v>
      </c>
      <c r="E246" s="5">
        <v>44573</v>
      </c>
      <c r="F246" s="5">
        <v>44944</v>
      </c>
      <c r="G246" s="6">
        <v>4500000</v>
      </c>
      <c r="H246" s="6">
        <v>3988455</v>
      </c>
      <c r="I246" s="3" t="s">
        <v>15</v>
      </c>
    </row>
    <row r="247" spans="1:9" x14ac:dyDescent="0.25">
      <c r="A247" s="3" t="s">
        <v>0</v>
      </c>
      <c r="B247" s="3" t="s">
        <v>10</v>
      </c>
      <c r="C247" s="4" t="s">
        <v>11</v>
      </c>
      <c r="D247" s="3">
        <v>654</v>
      </c>
      <c r="E247" s="5">
        <v>44573</v>
      </c>
      <c r="F247" s="5">
        <v>44944</v>
      </c>
      <c r="G247" s="6">
        <v>2289580</v>
      </c>
      <c r="H247" s="6">
        <v>2289580</v>
      </c>
      <c r="I247" s="3" t="s">
        <v>15</v>
      </c>
    </row>
    <row r="248" spans="1:9" x14ac:dyDescent="0.25">
      <c r="A248" s="3" t="s">
        <v>0</v>
      </c>
      <c r="B248" s="3" t="s">
        <v>10</v>
      </c>
      <c r="C248" s="4" t="s">
        <v>11</v>
      </c>
      <c r="D248" s="3">
        <v>655</v>
      </c>
      <c r="E248" s="5">
        <v>44573</v>
      </c>
      <c r="F248" s="5">
        <v>44944</v>
      </c>
      <c r="G248" s="6">
        <v>2023000</v>
      </c>
      <c r="H248" s="6">
        <v>1973300</v>
      </c>
      <c r="I248" s="3" t="s">
        <v>15</v>
      </c>
    </row>
    <row r="249" spans="1:9" x14ac:dyDescent="0.25">
      <c r="A249" s="3" t="s">
        <v>0</v>
      </c>
      <c r="B249" s="3" t="s">
        <v>10</v>
      </c>
      <c r="C249" s="4" t="s">
        <v>11</v>
      </c>
      <c r="D249" s="3">
        <v>690</v>
      </c>
      <c r="E249" s="5">
        <v>44599</v>
      </c>
      <c r="F249" s="5">
        <v>44944</v>
      </c>
      <c r="G249" s="6">
        <v>2337421</v>
      </c>
      <c r="H249" s="6">
        <v>2287721</v>
      </c>
      <c r="I249" s="3" t="s">
        <v>15</v>
      </c>
    </row>
    <row r="250" spans="1:9" x14ac:dyDescent="0.25">
      <c r="A250" s="3" t="s">
        <v>0</v>
      </c>
      <c r="B250" s="3" t="s">
        <v>10</v>
      </c>
      <c r="C250" s="4" t="s">
        <v>11</v>
      </c>
      <c r="D250" s="3">
        <v>693</v>
      </c>
      <c r="E250" s="5">
        <v>44609</v>
      </c>
      <c r="F250" s="5">
        <v>44944</v>
      </c>
      <c r="G250" s="6">
        <v>2284755</v>
      </c>
      <c r="H250" s="6">
        <v>2235055</v>
      </c>
      <c r="I250" s="3" t="s">
        <v>15</v>
      </c>
    </row>
    <row r="251" spans="1:9" x14ac:dyDescent="0.25">
      <c r="A251" s="3" t="s">
        <v>0</v>
      </c>
      <c r="B251" s="3" t="s">
        <v>10</v>
      </c>
      <c r="C251" s="4" t="s">
        <v>11</v>
      </c>
      <c r="D251" s="3">
        <v>696</v>
      </c>
      <c r="E251" s="5">
        <v>44611</v>
      </c>
      <c r="F251" s="5">
        <v>44944</v>
      </c>
      <c r="G251" s="6">
        <v>2986438</v>
      </c>
      <c r="H251" s="6">
        <v>2889348</v>
      </c>
      <c r="I251" s="3" t="s">
        <v>15</v>
      </c>
    </row>
    <row r="252" spans="1:9" x14ac:dyDescent="0.25">
      <c r="A252" s="3" t="s">
        <v>0</v>
      </c>
      <c r="B252" s="3" t="s">
        <v>10</v>
      </c>
      <c r="C252" s="4" t="s">
        <v>11</v>
      </c>
      <c r="D252" s="3">
        <v>701</v>
      </c>
      <c r="E252" s="5">
        <v>44616</v>
      </c>
      <c r="F252" s="5">
        <v>44944</v>
      </c>
      <c r="G252" s="6">
        <v>2883010</v>
      </c>
      <c r="H252" s="6">
        <v>2833310</v>
      </c>
      <c r="I252" s="3" t="s">
        <v>15</v>
      </c>
    </row>
    <row r="253" spans="1:9" x14ac:dyDescent="0.25">
      <c r="A253" s="3" t="s">
        <v>0</v>
      </c>
      <c r="B253" s="3" t="s">
        <v>10</v>
      </c>
      <c r="C253" s="4" t="s">
        <v>11</v>
      </c>
      <c r="D253" s="3">
        <v>712</v>
      </c>
      <c r="E253" s="5">
        <v>44625</v>
      </c>
      <c r="F253" s="5">
        <v>44944</v>
      </c>
      <c r="G253" s="6">
        <v>2004863</v>
      </c>
      <c r="H253" s="6">
        <v>1907773</v>
      </c>
      <c r="I253" s="3" t="s">
        <v>15</v>
      </c>
    </row>
    <row r="254" spans="1:9" x14ac:dyDescent="0.25">
      <c r="A254" s="3" t="s">
        <v>0</v>
      </c>
      <c r="B254" s="3" t="s">
        <v>10</v>
      </c>
      <c r="C254" s="4" t="s">
        <v>11</v>
      </c>
      <c r="D254" s="3">
        <v>715</v>
      </c>
      <c r="E254" s="5">
        <v>44637</v>
      </c>
      <c r="F254" s="5">
        <v>44944</v>
      </c>
      <c r="G254" s="6">
        <v>2334039</v>
      </c>
      <c r="H254" s="6">
        <v>2236949</v>
      </c>
      <c r="I254" s="3" t="s">
        <v>15</v>
      </c>
    </row>
    <row r="255" spans="1:9" x14ac:dyDescent="0.25">
      <c r="A255" s="3" t="s">
        <v>0</v>
      </c>
      <c r="B255" s="3" t="s">
        <v>10</v>
      </c>
      <c r="C255" s="4" t="s">
        <v>11</v>
      </c>
      <c r="D255" s="3">
        <v>716</v>
      </c>
      <c r="E255" s="5">
        <v>44637</v>
      </c>
      <c r="F255" s="5">
        <v>44944</v>
      </c>
      <c r="G255" s="6">
        <v>2330511</v>
      </c>
      <c r="H255" s="6">
        <v>2280811</v>
      </c>
      <c r="I255" s="3" t="s">
        <v>15</v>
      </c>
    </row>
    <row r="256" spans="1:9" x14ac:dyDescent="0.25">
      <c r="A256" s="3" t="s">
        <v>0</v>
      </c>
      <c r="B256" s="3" t="s">
        <v>10</v>
      </c>
      <c r="C256" s="4" t="s">
        <v>11</v>
      </c>
      <c r="D256" s="3">
        <v>721</v>
      </c>
      <c r="E256" s="5">
        <v>44638</v>
      </c>
      <c r="F256" s="5">
        <v>44944</v>
      </c>
      <c r="G256" s="6">
        <v>1744352</v>
      </c>
      <c r="H256" s="6">
        <v>1694652</v>
      </c>
      <c r="I256" s="3" t="s">
        <v>15</v>
      </c>
    </row>
    <row r="257" spans="1:9" x14ac:dyDescent="0.25">
      <c r="A257" s="3" t="s">
        <v>0</v>
      </c>
      <c r="B257" s="3" t="s">
        <v>10</v>
      </c>
      <c r="C257" s="4" t="s">
        <v>11</v>
      </c>
      <c r="D257" s="3">
        <v>728</v>
      </c>
      <c r="E257" s="5">
        <v>44644</v>
      </c>
      <c r="F257" s="5">
        <v>44944</v>
      </c>
      <c r="G257" s="6">
        <v>3923080</v>
      </c>
      <c r="H257" s="6">
        <v>3873380</v>
      </c>
      <c r="I257" s="3" t="s">
        <v>15</v>
      </c>
    </row>
    <row r="258" spans="1:9" x14ac:dyDescent="0.25">
      <c r="A258" s="3" t="s">
        <v>0</v>
      </c>
      <c r="B258" s="3" t="s">
        <v>10</v>
      </c>
      <c r="C258" s="4" t="s">
        <v>11</v>
      </c>
      <c r="D258" s="3">
        <v>729</v>
      </c>
      <c r="E258" s="5">
        <v>44644</v>
      </c>
      <c r="F258" s="5">
        <v>44944</v>
      </c>
      <c r="G258" s="6">
        <v>3169449</v>
      </c>
      <c r="H258" s="6">
        <v>3060667</v>
      </c>
      <c r="I258" s="3" t="s">
        <v>15</v>
      </c>
    </row>
    <row r="259" spans="1:9" x14ac:dyDescent="0.25">
      <c r="A259" s="3" t="s">
        <v>0</v>
      </c>
      <c r="B259" s="3" t="s">
        <v>10</v>
      </c>
      <c r="C259" s="4" t="s">
        <v>11</v>
      </c>
      <c r="D259" s="3">
        <v>740</v>
      </c>
      <c r="E259" s="5">
        <v>44651</v>
      </c>
      <c r="F259" s="5">
        <v>44944</v>
      </c>
      <c r="G259" s="6">
        <v>1219291</v>
      </c>
      <c r="H259" s="6">
        <v>1219291</v>
      </c>
      <c r="I259" s="3" t="s">
        <v>15</v>
      </c>
    </row>
    <row r="260" spans="1:9" x14ac:dyDescent="0.25">
      <c r="A260" s="3" t="s">
        <v>0</v>
      </c>
      <c r="B260" s="3" t="s">
        <v>10</v>
      </c>
      <c r="C260" s="4" t="s">
        <v>11</v>
      </c>
      <c r="D260" s="3">
        <v>741</v>
      </c>
      <c r="E260" s="5">
        <v>44657</v>
      </c>
      <c r="F260" s="5">
        <v>44944</v>
      </c>
      <c r="G260" s="6">
        <v>2551336</v>
      </c>
      <c r="H260" s="6">
        <v>2493782</v>
      </c>
      <c r="I260" s="3" t="s">
        <v>15</v>
      </c>
    </row>
    <row r="261" spans="1:9" x14ac:dyDescent="0.25">
      <c r="A261" s="3" t="s">
        <v>0</v>
      </c>
      <c r="B261" s="3" t="s">
        <v>10</v>
      </c>
      <c r="C261" s="4" t="s">
        <v>11</v>
      </c>
      <c r="D261" s="3">
        <v>744</v>
      </c>
      <c r="E261" s="5">
        <v>44658</v>
      </c>
      <c r="F261" s="5">
        <v>44944</v>
      </c>
      <c r="G261" s="6">
        <v>2768308</v>
      </c>
      <c r="H261" s="6">
        <v>2685412</v>
      </c>
      <c r="I261" s="3" t="s">
        <v>15</v>
      </c>
    </row>
    <row r="262" spans="1:9" x14ac:dyDescent="0.25">
      <c r="A262" s="3" t="s">
        <v>0</v>
      </c>
      <c r="B262" s="3" t="s">
        <v>10</v>
      </c>
      <c r="C262" s="4" t="s">
        <v>11</v>
      </c>
      <c r="D262" s="3">
        <v>750</v>
      </c>
      <c r="E262" s="5">
        <v>44658</v>
      </c>
      <c r="F262" s="5">
        <v>44944</v>
      </c>
      <c r="G262" s="6">
        <v>1785885</v>
      </c>
      <c r="H262" s="6">
        <v>1688795</v>
      </c>
      <c r="I262" s="3" t="s">
        <v>15</v>
      </c>
    </row>
    <row r="263" spans="1:9" x14ac:dyDescent="0.25">
      <c r="A263" s="3" t="s">
        <v>0</v>
      </c>
      <c r="B263" s="3" t="s">
        <v>10</v>
      </c>
      <c r="C263" s="4" t="s">
        <v>11</v>
      </c>
      <c r="D263" s="3">
        <v>751</v>
      </c>
      <c r="E263" s="5">
        <v>44658</v>
      </c>
      <c r="F263" s="5">
        <v>44944</v>
      </c>
      <c r="G263" s="6">
        <v>3433275</v>
      </c>
      <c r="H263" s="6">
        <v>3277103</v>
      </c>
      <c r="I263" s="3" t="s">
        <v>15</v>
      </c>
    </row>
    <row r="264" spans="1:9" x14ac:dyDescent="0.25">
      <c r="A264" s="3" t="s">
        <v>0</v>
      </c>
      <c r="B264" s="3" t="s">
        <v>10</v>
      </c>
      <c r="C264" s="4" t="s">
        <v>11</v>
      </c>
      <c r="D264" s="3">
        <v>766</v>
      </c>
      <c r="E264" s="5">
        <v>44677</v>
      </c>
      <c r="F264" s="5">
        <v>44944</v>
      </c>
      <c r="G264" s="6">
        <v>5975865</v>
      </c>
      <c r="H264" s="6">
        <v>5824002</v>
      </c>
      <c r="I264" s="3" t="s">
        <v>15</v>
      </c>
    </row>
    <row r="265" spans="1:9" x14ac:dyDescent="0.25">
      <c r="A265" s="3" t="s">
        <v>0</v>
      </c>
      <c r="B265" s="3" t="s">
        <v>10</v>
      </c>
      <c r="C265" s="4" t="s">
        <v>11</v>
      </c>
      <c r="D265" s="3">
        <v>772</v>
      </c>
      <c r="E265" s="5">
        <v>44679</v>
      </c>
      <c r="F265" s="5">
        <v>44944</v>
      </c>
      <c r="G265" s="6">
        <v>2517176</v>
      </c>
      <c r="H265" s="6">
        <v>2517176</v>
      </c>
      <c r="I265" s="3" t="s">
        <v>15</v>
      </c>
    </row>
    <row r="266" spans="1:9" x14ac:dyDescent="0.25">
      <c r="A266" s="3" t="s">
        <v>0</v>
      </c>
      <c r="B266" s="3" t="s">
        <v>10</v>
      </c>
      <c r="C266" s="4" t="s">
        <v>11</v>
      </c>
      <c r="D266" s="3">
        <v>781</v>
      </c>
      <c r="E266" s="5">
        <v>44679</v>
      </c>
      <c r="F266" s="5">
        <v>44944</v>
      </c>
      <c r="G266" s="6">
        <v>4500000</v>
      </c>
      <c r="H266" s="6">
        <v>4500000</v>
      </c>
      <c r="I266" s="3" t="s">
        <v>15</v>
      </c>
    </row>
    <row r="267" spans="1:9" x14ac:dyDescent="0.25">
      <c r="A267" s="3" t="s">
        <v>0</v>
      </c>
      <c r="B267" s="3" t="s">
        <v>10</v>
      </c>
      <c r="C267" s="4" t="s">
        <v>11</v>
      </c>
      <c r="D267" s="3">
        <v>790</v>
      </c>
      <c r="E267" s="5">
        <v>44686</v>
      </c>
      <c r="F267" s="5">
        <v>44944</v>
      </c>
      <c r="G267" s="6">
        <v>1852647</v>
      </c>
      <c r="H267" s="6">
        <v>1852647</v>
      </c>
      <c r="I267" s="3" t="s">
        <v>15</v>
      </c>
    </row>
    <row r="268" spans="1:9" x14ac:dyDescent="0.25">
      <c r="A268" s="3" t="s">
        <v>0</v>
      </c>
      <c r="B268" s="3" t="s">
        <v>10</v>
      </c>
      <c r="C268" s="4" t="s">
        <v>11</v>
      </c>
      <c r="D268" s="3">
        <v>811</v>
      </c>
      <c r="E268" s="5">
        <v>44701</v>
      </c>
      <c r="F268" s="5">
        <v>44944</v>
      </c>
      <c r="G268" s="6">
        <v>2203387</v>
      </c>
      <c r="H268" s="6">
        <v>2153687</v>
      </c>
      <c r="I268" s="3" t="s">
        <v>15</v>
      </c>
    </row>
    <row r="269" spans="1:9" x14ac:dyDescent="0.25">
      <c r="A269" s="3" t="s">
        <v>0</v>
      </c>
      <c r="B269" s="3" t="s">
        <v>10</v>
      </c>
      <c r="C269" s="4" t="s">
        <v>11</v>
      </c>
      <c r="D269" s="3">
        <v>813</v>
      </c>
      <c r="E269" s="5">
        <v>44701</v>
      </c>
      <c r="F269" s="5">
        <v>44944</v>
      </c>
      <c r="G269" s="6">
        <v>1725958</v>
      </c>
      <c r="H269" s="6">
        <v>1676258</v>
      </c>
      <c r="I269" s="3" t="s">
        <v>15</v>
      </c>
    </row>
    <row r="270" spans="1:9" x14ac:dyDescent="0.25">
      <c r="A270" s="3" t="s">
        <v>0</v>
      </c>
      <c r="B270" s="3" t="s">
        <v>10</v>
      </c>
      <c r="C270" s="4" t="s">
        <v>11</v>
      </c>
      <c r="D270" s="3">
        <v>877</v>
      </c>
      <c r="E270" s="5">
        <v>44770</v>
      </c>
      <c r="F270" s="5">
        <v>44944</v>
      </c>
      <c r="G270" s="6">
        <v>2619778</v>
      </c>
      <c r="H270" s="6">
        <v>2619778</v>
      </c>
      <c r="I270" s="3" t="s">
        <v>15</v>
      </c>
    </row>
    <row r="271" spans="1:9" x14ac:dyDescent="0.25">
      <c r="A271" s="3" t="s">
        <v>0</v>
      </c>
      <c r="B271" s="3" t="s">
        <v>10</v>
      </c>
      <c r="C271" s="4" t="s">
        <v>11</v>
      </c>
      <c r="D271" s="3">
        <v>880</v>
      </c>
      <c r="E271" s="5">
        <v>44770</v>
      </c>
      <c r="F271" s="5">
        <v>44944</v>
      </c>
      <c r="G271" s="6">
        <v>2500000</v>
      </c>
      <c r="H271" s="6">
        <v>2500000</v>
      </c>
      <c r="I271" s="3" t="s">
        <v>15</v>
      </c>
    </row>
    <row r="272" spans="1:9" x14ac:dyDescent="0.25">
      <c r="A272" s="3" t="s">
        <v>0</v>
      </c>
      <c r="B272" s="3" t="s">
        <v>10</v>
      </c>
      <c r="C272" s="4" t="s">
        <v>11</v>
      </c>
      <c r="D272" s="3">
        <v>697</v>
      </c>
      <c r="E272" s="5">
        <v>44611</v>
      </c>
      <c r="F272" s="5">
        <v>44945</v>
      </c>
      <c r="G272" s="6">
        <v>3509935</v>
      </c>
      <c r="H272" s="6">
        <v>3412845</v>
      </c>
      <c r="I272" s="3" t="s">
        <v>15</v>
      </c>
    </row>
    <row r="273" spans="1:9" x14ac:dyDescent="0.25">
      <c r="A273" s="3" t="s">
        <v>0</v>
      </c>
      <c r="B273" s="3" t="s">
        <v>10</v>
      </c>
      <c r="C273" s="4" t="s">
        <v>11</v>
      </c>
      <c r="D273" s="3">
        <v>725</v>
      </c>
      <c r="E273" s="5">
        <v>44644</v>
      </c>
      <c r="F273" s="5">
        <v>44945</v>
      </c>
      <c r="G273" s="6">
        <v>2018173</v>
      </c>
      <c r="H273" s="6">
        <v>1921083</v>
      </c>
      <c r="I273" s="3" t="s">
        <v>15</v>
      </c>
    </row>
    <row r="274" spans="1:9" x14ac:dyDescent="0.25">
      <c r="A274" s="3" t="s">
        <v>0</v>
      </c>
      <c r="B274" s="3" t="s">
        <v>10</v>
      </c>
      <c r="C274" s="4" t="s">
        <v>11</v>
      </c>
      <c r="D274" s="3">
        <v>916</v>
      </c>
      <c r="E274" s="5">
        <v>44828</v>
      </c>
      <c r="F274" s="5">
        <v>44977</v>
      </c>
      <c r="G274" s="6">
        <v>3223789</v>
      </c>
      <c r="H274" s="6">
        <v>3223789</v>
      </c>
      <c r="I274" s="3" t="s">
        <v>15</v>
      </c>
    </row>
    <row r="275" spans="1:9" x14ac:dyDescent="0.25">
      <c r="A275" s="3" t="s">
        <v>0</v>
      </c>
      <c r="B275" s="3" t="s">
        <v>10</v>
      </c>
      <c r="C275" s="4" t="s">
        <v>11</v>
      </c>
      <c r="D275" s="3">
        <v>918</v>
      </c>
      <c r="E275" s="5">
        <v>44828</v>
      </c>
      <c r="F275" s="5">
        <v>44977</v>
      </c>
      <c r="G275" s="6">
        <v>3007716</v>
      </c>
      <c r="H275" s="6">
        <v>3007716</v>
      </c>
      <c r="I275" s="3" t="s">
        <v>15</v>
      </c>
    </row>
    <row r="276" spans="1:9" x14ac:dyDescent="0.25">
      <c r="A276" s="3" t="s">
        <v>0</v>
      </c>
      <c r="B276" s="3" t="s">
        <v>10</v>
      </c>
      <c r="C276" s="4" t="s">
        <v>11</v>
      </c>
      <c r="D276" s="3">
        <v>924</v>
      </c>
      <c r="E276" s="5">
        <v>44840</v>
      </c>
      <c r="F276" s="5">
        <v>44977</v>
      </c>
      <c r="G276" s="6">
        <v>3922896</v>
      </c>
      <c r="H276" s="6">
        <v>3922896</v>
      </c>
      <c r="I276" s="3" t="s">
        <v>15</v>
      </c>
    </row>
    <row r="277" spans="1:9" x14ac:dyDescent="0.25">
      <c r="A277" s="3" t="s">
        <v>0</v>
      </c>
      <c r="B277" s="3" t="s">
        <v>10</v>
      </c>
      <c r="C277" s="4" t="s">
        <v>11</v>
      </c>
      <c r="D277" s="3">
        <v>947</v>
      </c>
      <c r="E277" s="5">
        <v>44865</v>
      </c>
      <c r="F277" s="5">
        <v>44977</v>
      </c>
      <c r="G277" s="6">
        <v>2500000</v>
      </c>
      <c r="H277" s="6">
        <v>2500000</v>
      </c>
      <c r="I277" s="3" t="s">
        <v>15</v>
      </c>
    </row>
    <row r="278" spans="1:9" x14ac:dyDescent="0.25">
      <c r="A278" s="3" t="s">
        <v>0</v>
      </c>
      <c r="B278" s="3" t="s">
        <v>10</v>
      </c>
      <c r="C278" s="4" t="s">
        <v>11</v>
      </c>
      <c r="D278" s="3">
        <v>949</v>
      </c>
      <c r="E278" s="5">
        <v>44866</v>
      </c>
      <c r="F278" s="5">
        <v>44977</v>
      </c>
      <c r="G278" s="6">
        <v>5000000</v>
      </c>
      <c r="H278" s="6">
        <v>5000000</v>
      </c>
      <c r="I278" s="3" t="s">
        <v>15</v>
      </c>
    </row>
    <row r="279" spans="1:9" x14ac:dyDescent="0.25">
      <c r="A279" s="3" t="s">
        <v>0</v>
      </c>
      <c r="B279" s="3" t="s">
        <v>10</v>
      </c>
      <c r="C279" s="4" t="s">
        <v>11</v>
      </c>
      <c r="D279" s="3">
        <v>950</v>
      </c>
      <c r="E279" s="5">
        <v>44866</v>
      </c>
      <c r="F279" s="5">
        <v>44977</v>
      </c>
      <c r="G279" s="6">
        <v>5436406</v>
      </c>
      <c r="H279" s="6">
        <v>5436406</v>
      </c>
      <c r="I279" s="3" t="s">
        <v>15</v>
      </c>
    </row>
    <row r="280" spans="1:9" x14ac:dyDescent="0.25">
      <c r="A280" s="3" t="s">
        <v>0</v>
      </c>
      <c r="B280" s="3" t="s">
        <v>10</v>
      </c>
      <c r="C280" s="4" t="s">
        <v>11</v>
      </c>
      <c r="D280" s="3">
        <v>953</v>
      </c>
      <c r="E280" s="5">
        <v>44873</v>
      </c>
      <c r="F280" s="5">
        <v>44977</v>
      </c>
      <c r="G280" s="6">
        <v>4885271</v>
      </c>
      <c r="H280" s="6">
        <v>4885271</v>
      </c>
      <c r="I280" s="3" t="s">
        <v>15</v>
      </c>
    </row>
    <row r="281" spans="1:9" x14ac:dyDescent="0.25">
      <c r="A281" s="3" t="s">
        <v>0</v>
      </c>
      <c r="B281" s="3" t="s">
        <v>10</v>
      </c>
      <c r="C281" s="4" t="s">
        <v>11</v>
      </c>
      <c r="D281" s="3">
        <v>954</v>
      </c>
      <c r="E281" s="5">
        <v>44873</v>
      </c>
      <c r="F281" s="5">
        <v>44977</v>
      </c>
      <c r="G281" s="6">
        <v>3742446</v>
      </c>
      <c r="H281" s="6">
        <v>3742446</v>
      </c>
      <c r="I281" s="3" t="s">
        <v>15</v>
      </c>
    </row>
    <row r="282" spans="1:9" x14ac:dyDescent="0.25">
      <c r="A282" s="3" t="s">
        <v>0</v>
      </c>
      <c r="B282" s="3" t="s">
        <v>10</v>
      </c>
      <c r="C282" s="4" t="s">
        <v>11</v>
      </c>
      <c r="D282" s="3">
        <v>963</v>
      </c>
      <c r="E282" s="5">
        <v>44877</v>
      </c>
      <c r="F282" s="5">
        <v>44977</v>
      </c>
      <c r="G282" s="6">
        <v>2959780</v>
      </c>
      <c r="H282" s="6">
        <v>2959780</v>
      </c>
      <c r="I282" s="3" t="s">
        <v>15</v>
      </c>
    </row>
    <row r="283" spans="1:9" x14ac:dyDescent="0.25">
      <c r="A283" s="3" t="s">
        <v>0</v>
      </c>
      <c r="B283" s="3" t="s">
        <v>10</v>
      </c>
      <c r="C283" s="4" t="s">
        <v>14</v>
      </c>
      <c r="D283" s="3">
        <v>10</v>
      </c>
      <c r="E283" s="5">
        <v>44810</v>
      </c>
      <c r="F283" s="5">
        <v>45006</v>
      </c>
      <c r="G283" s="6">
        <v>5056820</v>
      </c>
      <c r="H283" s="6">
        <v>5056820</v>
      </c>
      <c r="I283" s="3" t="s">
        <v>15</v>
      </c>
    </row>
    <row r="284" spans="1:9" x14ac:dyDescent="0.25">
      <c r="A284" s="3" t="s">
        <v>0</v>
      </c>
      <c r="B284" s="3" t="s">
        <v>10</v>
      </c>
      <c r="C284" s="4" t="s">
        <v>11</v>
      </c>
      <c r="D284" s="3">
        <v>739</v>
      </c>
      <c r="E284" s="5">
        <v>44651</v>
      </c>
      <c r="F284" s="5">
        <v>45006</v>
      </c>
      <c r="G284" s="6">
        <v>4646742</v>
      </c>
      <c r="H284" s="6">
        <v>4646742</v>
      </c>
      <c r="I284" s="3" t="s">
        <v>15</v>
      </c>
    </row>
    <row r="285" spans="1:9" x14ac:dyDescent="0.25">
      <c r="A285" s="3" t="s">
        <v>0</v>
      </c>
      <c r="B285" s="3" t="s">
        <v>10</v>
      </c>
      <c r="C285" s="4" t="s">
        <v>11</v>
      </c>
      <c r="D285" s="3">
        <v>749</v>
      </c>
      <c r="E285" s="5">
        <v>44658</v>
      </c>
      <c r="F285" s="5">
        <v>45006</v>
      </c>
      <c r="G285" s="6">
        <v>4695304</v>
      </c>
      <c r="H285" s="6">
        <v>4695304</v>
      </c>
      <c r="I285" s="3" t="s">
        <v>15</v>
      </c>
    </row>
    <row r="286" spans="1:9" x14ac:dyDescent="0.25">
      <c r="A286" s="3" t="s">
        <v>0</v>
      </c>
      <c r="B286" s="3" t="s">
        <v>10</v>
      </c>
      <c r="C286" s="4" t="s">
        <v>11</v>
      </c>
      <c r="D286" s="3">
        <v>792</v>
      </c>
      <c r="E286" s="5">
        <v>44686</v>
      </c>
      <c r="F286" s="5">
        <v>45006</v>
      </c>
      <c r="G286" s="6">
        <v>3500000</v>
      </c>
      <c r="H286" s="6">
        <v>3500000</v>
      </c>
      <c r="I286" s="3" t="s">
        <v>15</v>
      </c>
    </row>
    <row r="287" spans="1:9" x14ac:dyDescent="0.25">
      <c r="A287" s="3" t="s">
        <v>0</v>
      </c>
      <c r="B287" s="3" t="s">
        <v>10</v>
      </c>
      <c r="C287" s="4" t="s">
        <v>11</v>
      </c>
      <c r="D287" s="3">
        <v>1006</v>
      </c>
      <c r="E287" s="5">
        <v>44965</v>
      </c>
      <c r="F287" s="5">
        <v>45007</v>
      </c>
      <c r="G287" s="6">
        <v>5000000</v>
      </c>
      <c r="H287" s="6">
        <v>5000000</v>
      </c>
      <c r="I287" s="3" t="s">
        <v>15</v>
      </c>
    </row>
    <row r="288" spans="1:9" x14ac:dyDescent="0.25">
      <c r="A288" s="3" t="s">
        <v>0</v>
      </c>
      <c r="B288" s="3" t="s">
        <v>10</v>
      </c>
      <c r="C288" s="4" t="s">
        <v>11</v>
      </c>
      <c r="D288" s="3">
        <v>1009</v>
      </c>
      <c r="E288" s="5">
        <v>44974</v>
      </c>
      <c r="F288" s="5">
        <v>45007</v>
      </c>
      <c r="G288" s="6">
        <v>3611956</v>
      </c>
      <c r="H288" s="6">
        <v>3611956</v>
      </c>
      <c r="I288" s="3" t="s">
        <v>15</v>
      </c>
    </row>
    <row r="289" spans="1:9" x14ac:dyDescent="0.25">
      <c r="A289" s="3" t="s">
        <v>0</v>
      </c>
      <c r="B289" s="3" t="s">
        <v>10</v>
      </c>
      <c r="C289" s="4" t="s">
        <v>11</v>
      </c>
      <c r="D289" s="3">
        <v>767</v>
      </c>
      <c r="E289" s="5">
        <v>44678</v>
      </c>
      <c r="F289" s="5">
        <v>45026</v>
      </c>
      <c r="G289" s="6">
        <v>2500000</v>
      </c>
      <c r="H289" s="6">
        <v>2500000</v>
      </c>
      <c r="I289" s="3" t="s">
        <v>15</v>
      </c>
    </row>
    <row r="290" spans="1:9" x14ac:dyDescent="0.25">
      <c r="A290" s="3" t="s">
        <v>0</v>
      </c>
      <c r="B290" s="3" t="s">
        <v>10</v>
      </c>
      <c r="C290" s="4" t="s">
        <v>11</v>
      </c>
      <c r="D290" s="3">
        <v>830</v>
      </c>
      <c r="E290" s="5">
        <v>44720</v>
      </c>
      <c r="F290" s="5">
        <v>45026</v>
      </c>
      <c r="G290" s="6">
        <v>2496300</v>
      </c>
      <c r="H290" s="6">
        <v>2496300</v>
      </c>
      <c r="I290" s="3" t="s">
        <v>15</v>
      </c>
    </row>
    <row r="291" spans="1:9" x14ac:dyDescent="0.25">
      <c r="A291" s="3" t="s">
        <v>0</v>
      </c>
      <c r="B291" s="3" t="s">
        <v>10</v>
      </c>
      <c r="C291" s="4" t="s">
        <v>14</v>
      </c>
      <c r="D291" s="3">
        <v>24</v>
      </c>
      <c r="E291" s="5">
        <v>44812</v>
      </c>
      <c r="F291" s="5">
        <v>45034</v>
      </c>
      <c r="G291" s="6">
        <v>3003282</v>
      </c>
      <c r="H291" s="6">
        <v>2488670</v>
      </c>
      <c r="I291" s="3" t="s">
        <v>15</v>
      </c>
    </row>
    <row r="292" spans="1:9" x14ac:dyDescent="0.25">
      <c r="A292" s="3" t="s">
        <v>0</v>
      </c>
      <c r="B292" s="3" t="s">
        <v>10</v>
      </c>
      <c r="C292" s="4" t="s">
        <v>11</v>
      </c>
      <c r="D292" s="3">
        <v>1025</v>
      </c>
      <c r="E292" s="5">
        <v>44994</v>
      </c>
      <c r="F292" s="5">
        <v>45034</v>
      </c>
      <c r="G292" s="6">
        <v>2316602</v>
      </c>
      <c r="H292" s="6">
        <v>2316602</v>
      </c>
      <c r="I292" s="3" t="s">
        <v>15</v>
      </c>
    </row>
    <row r="293" spans="1:9" x14ac:dyDescent="0.25">
      <c r="A293" s="3" t="s">
        <v>0</v>
      </c>
      <c r="B293" s="3" t="s">
        <v>10</v>
      </c>
      <c r="C293" s="4" t="s">
        <v>11</v>
      </c>
      <c r="D293" s="3">
        <v>163</v>
      </c>
      <c r="E293" s="5">
        <v>43969</v>
      </c>
      <c r="F293" s="5">
        <v>45034</v>
      </c>
      <c r="G293" s="6">
        <v>4592818</v>
      </c>
      <c r="H293" s="6">
        <v>2913456</v>
      </c>
      <c r="I293" s="3" t="s">
        <v>15</v>
      </c>
    </row>
    <row r="294" spans="1:9" x14ac:dyDescent="0.25">
      <c r="A294" s="3" t="s">
        <v>0</v>
      </c>
      <c r="B294" s="3" t="s">
        <v>10</v>
      </c>
      <c r="C294" s="4" t="s">
        <v>11</v>
      </c>
      <c r="D294" s="3">
        <v>362</v>
      </c>
      <c r="E294" s="5">
        <v>44238</v>
      </c>
      <c r="F294" s="5">
        <v>45034</v>
      </c>
      <c r="G294" s="6">
        <v>5055197</v>
      </c>
      <c r="H294" s="6">
        <v>2578833</v>
      </c>
      <c r="I294" s="3" t="s">
        <v>15</v>
      </c>
    </row>
    <row r="295" spans="1:9" x14ac:dyDescent="0.25">
      <c r="A295" s="3" t="s">
        <v>0</v>
      </c>
      <c r="B295" s="3" t="s">
        <v>10</v>
      </c>
      <c r="C295" s="4" t="s">
        <v>11</v>
      </c>
      <c r="D295" s="3">
        <v>689</v>
      </c>
      <c r="E295" s="5">
        <v>44599</v>
      </c>
      <c r="F295" s="5">
        <v>45034</v>
      </c>
      <c r="G295" s="6">
        <v>2334632</v>
      </c>
      <c r="H295" s="6">
        <v>2205379</v>
      </c>
      <c r="I295" s="3" t="s">
        <v>15</v>
      </c>
    </row>
    <row r="296" spans="1:9" x14ac:dyDescent="0.25">
      <c r="A296" s="3" t="s">
        <v>0</v>
      </c>
      <c r="B296" s="3" t="s">
        <v>10</v>
      </c>
      <c r="C296" s="4" t="s">
        <v>11</v>
      </c>
      <c r="D296" s="3">
        <v>717</v>
      </c>
      <c r="E296" s="5">
        <v>44638</v>
      </c>
      <c r="F296" s="5">
        <v>45034</v>
      </c>
      <c r="G296" s="6">
        <v>1466632</v>
      </c>
      <c r="H296" s="6">
        <v>1384769</v>
      </c>
      <c r="I296" s="3" t="s">
        <v>15</v>
      </c>
    </row>
    <row r="297" spans="1:9" x14ac:dyDescent="0.25">
      <c r="A297" s="3" t="s">
        <v>0</v>
      </c>
      <c r="B297" s="3" t="s">
        <v>10</v>
      </c>
      <c r="C297" s="4" t="s">
        <v>11</v>
      </c>
      <c r="D297" s="3">
        <v>742</v>
      </c>
      <c r="E297" s="5">
        <v>44657</v>
      </c>
      <c r="F297" s="5">
        <v>45034</v>
      </c>
      <c r="G297" s="6">
        <v>3169658</v>
      </c>
      <c r="H297" s="6">
        <v>2996550</v>
      </c>
      <c r="I297" s="3" t="s">
        <v>15</v>
      </c>
    </row>
    <row r="298" spans="1:9" x14ac:dyDescent="0.25">
      <c r="A298" s="3" t="s">
        <v>0</v>
      </c>
      <c r="B298" s="3" t="s">
        <v>10</v>
      </c>
      <c r="C298" s="4" t="s">
        <v>11</v>
      </c>
      <c r="D298" s="3">
        <v>743</v>
      </c>
      <c r="E298" s="5">
        <v>44657</v>
      </c>
      <c r="F298" s="5">
        <v>45034</v>
      </c>
      <c r="G298" s="6">
        <v>1988639</v>
      </c>
      <c r="H298" s="6">
        <v>1906776</v>
      </c>
      <c r="I298" s="3" t="s">
        <v>15</v>
      </c>
    </row>
    <row r="299" spans="1:9" x14ac:dyDescent="0.25">
      <c r="A299" s="3" t="s">
        <v>0</v>
      </c>
      <c r="B299" s="3" t="s">
        <v>10</v>
      </c>
      <c r="C299" s="4" t="s">
        <v>11</v>
      </c>
      <c r="D299" s="3">
        <v>653</v>
      </c>
      <c r="E299" s="5">
        <v>44573</v>
      </c>
      <c r="F299" s="5">
        <v>45061</v>
      </c>
      <c r="G299" s="6">
        <v>1712820</v>
      </c>
      <c r="H299" s="6">
        <v>517513</v>
      </c>
      <c r="I299" s="3" t="s">
        <v>15</v>
      </c>
    </row>
    <row r="300" spans="1:9" x14ac:dyDescent="0.25">
      <c r="A300" s="3"/>
      <c r="B300" s="3"/>
      <c r="C300" s="3"/>
      <c r="D300" s="3"/>
      <c r="E300" s="3"/>
      <c r="F300" s="3"/>
      <c r="G300" s="7">
        <f>SUM(G2:G299)</f>
        <v>1230214399</v>
      </c>
      <c r="H300" s="7">
        <f>SUM(H2:H299)</f>
        <v>1168269226.9000001</v>
      </c>
      <c r="I300" s="3"/>
    </row>
  </sheetData>
  <dataValidations disablePrompts="1" count="1">
    <dataValidation type="whole" operator="greaterThan" allowBlank="1" showInputMessage="1" showErrorMessage="1" errorTitle="DATO ERRADO" error="El valor debe ser diferente de cero" sqref="G1:H1">
      <formula1>1</formula1>
    </dataValidation>
  </dataValidations>
  <pageMargins left="0.7" right="0.7" top="0.75" bottom="0.75" header="0.3" footer="0.3"/>
  <legacy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C13"/>
  <sheetViews>
    <sheetView workbookViewId="0">
      <selection activeCell="A3" sqref="A3:C13"/>
    </sheetView>
  </sheetViews>
  <sheetFormatPr baseColWidth="10" defaultRowHeight="15" x14ac:dyDescent="0.25"/>
  <cols>
    <col min="1" max="1" width="57.5703125" customWidth="1"/>
    <col min="2" max="2" width="11.140625" customWidth="1"/>
    <col min="3" max="3" width="16.5703125" customWidth="1"/>
  </cols>
  <sheetData>
    <row r="3" spans="1:3" x14ac:dyDescent="0.25">
      <c r="A3" s="70" t="s">
        <v>103</v>
      </c>
      <c r="B3" s="3" t="s">
        <v>757</v>
      </c>
      <c r="C3" s="3" t="s">
        <v>758</v>
      </c>
    </row>
    <row r="4" spans="1:3" x14ac:dyDescent="0.25">
      <c r="A4" s="71" t="s">
        <v>163</v>
      </c>
      <c r="B4" s="72">
        <v>6</v>
      </c>
      <c r="C4" s="73">
        <v>8946665</v>
      </c>
    </row>
    <row r="5" spans="1:3" x14ac:dyDescent="0.25">
      <c r="A5" s="71" t="s">
        <v>752</v>
      </c>
      <c r="B5" s="72">
        <v>1</v>
      </c>
      <c r="C5" s="73">
        <v>1428861</v>
      </c>
    </row>
    <row r="6" spans="1:3" x14ac:dyDescent="0.25">
      <c r="A6" s="71" t="s">
        <v>174</v>
      </c>
      <c r="B6" s="72">
        <v>11</v>
      </c>
      <c r="C6" s="73">
        <v>35044382</v>
      </c>
    </row>
    <row r="7" spans="1:3" x14ac:dyDescent="0.25">
      <c r="A7" s="71" t="s">
        <v>137</v>
      </c>
      <c r="B7" s="72">
        <v>1</v>
      </c>
      <c r="C7" s="73">
        <v>520000</v>
      </c>
    </row>
    <row r="8" spans="1:3" x14ac:dyDescent="0.25">
      <c r="A8" s="71" t="s">
        <v>171</v>
      </c>
      <c r="B8" s="72">
        <v>144</v>
      </c>
      <c r="C8" s="73">
        <v>475833297</v>
      </c>
    </row>
    <row r="9" spans="1:3" x14ac:dyDescent="0.25">
      <c r="A9" s="71" t="s">
        <v>751</v>
      </c>
      <c r="B9" s="72">
        <v>99</v>
      </c>
      <c r="C9" s="73">
        <v>440286688</v>
      </c>
    </row>
    <row r="10" spans="1:3" x14ac:dyDescent="0.25">
      <c r="A10" s="71" t="s">
        <v>176</v>
      </c>
      <c r="B10" s="72">
        <v>29</v>
      </c>
      <c r="C10" s="73">
        <v>141845290</v>
      </c>
    </row>
    <row r="11" spans="1:3" x14ac:dyDescent="0.25">
      <c r="A11" s="71" t="s">
        <v>150</v>
      </c>
      <c r="B11" s="72">
        <v>4</v>
      </c>
      <c r="C11" s="73">
        <v>63959043</v>
      </c>
    </row>
    <row r="12" spans="1:3" x14ac:dyDescent="0.25">
      <c r="A12" s="71" t="s">
        <v>755</v>
      </c>
      <c r="B12" s="72">
        <v>3</v>
      </c>
      <c r="C12" s="73">
        <v>405000</v>
      </c>
    </row>
    <row r="13" spans="1:3" x14ac:dyDescent="0.25">
      <c r="A13" s="71" t="s">
        <v>756</v>
      </c>
      <c r="B13" s="72">
        <v>298</v>
      </c>
      <c r="C13" s="73">
        <v>1168269226</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dimension ref="A1:AR300"/>
  <sheetViews>
    <sheetView topLeftCell="P1" workbookViewId="0">
      <pane ySplit="1" topLeftCell="A262" activePane="bottomLeft" state="frozen"/>
      <selection pane="bottomLeft" activeCell="U184" sqref="U184:U285"/>
    </sheetView>
  </sheetViews>
  <sheetFormatPr baseColWidth="10" defaultRowHeight="15" x14ac:dyDescent="0.25"/>
  <cols>
    <col min="2" max="2" width="23.140625" customWidth="1"/>
    <col min="8" max="8" width="25.85546875" customWidth="1"/>
    <col min="10" max="10" width="16.85546875" bestFit="1" customWidth="1"/>
    <col min="11" max="11" width="14.140625" bestFit="1" customWidth="1"/>
    <col min="12" max="17" width="27.85546875" customWidth="1"/>
    <col min="19" max="19" width="16.85546875" bestFit="1" customWidth="1"/>
    <col min="20" max="20" width="12.28515625" customWidth="1"/>
    <col min="21" max="22" width="14.7109375" customWidth="1"/>
    <col min="23" max="23" width="17.42578125" customWidth="1"/>
    <col min="24" max="24" width="14.7109375" customWidth="1"/>
    <col min="25" max="25" width="14.140625" bestFit="1" customWidth="1"/>
    <col min="26" max="26" width="12.85546875" customWidth="1"/>
    <col min="32" max="32" width="22.28515625" customWidth="1"/>
    <col min="41" max="41" width="16.85546875" bestFit="1" customWidth="1"/>
    <col min="42" max="42" width="14.140625" bestFit="1" customWidth="1"/>
  </cols>
  <sheetData>
    <row r="1" spans="1:44" x14ac:dyDescent="0.25">
      <c r="J1" s="69">
        <f>SUBTOTAL(9,J3:J300)</f>
        <v>386316521</v>
      </c>
      <c r="K1" s="69">
        <f>SUBTOTAL(9,K3:K300)</f>
        <v>352088259</v>
      </c>
      <c r="S1" s="69">
        <f>SUBTOTAL(9,S3:S300)</f>
        <v>380416088</v>
      </c>
      <c r="T1" s="69">
        <f>SUBTOTAL(9,T3:T300)</f>
        <v>129253</v>
      </c>
      <c r="U1" s="69">
        <f>SUBTOTAL(9,U3:U300)</f>
        <v>136693958</v>
      </c>
      <c r="V1" s="69"/>
      <c r="X1" s="69">
        <f>SUBTOTAL(9,X3:X300)</f>
        <v>0</v>
      </c>
      <c r="Y1" s="69">
        <f>SUBTOTAL(9,Y3:Y300)</f>
        <v>243592877</v>
      </c>
      <c r="Z1" s="69">
        <f>SUBTOTAL(9,Z3:Z300)</f>
        <v>0</v>
      </c>
      <c r="AO1" s="69">
        <f>SUBTOTAL(9,AO3:AO300)</f>
        <v>380416088</v>
      </c>
      <c r="AP1" s="69">
        <f>SUBTOTAL(9,AP3:AP300)</f>
        <v>136823211</v>
      </c>
    </row>
    <row r="2" spans="1:44" s="66" customFormat="1" ht="77.25" customHeight="1" x14ac:dyDescent="0.25">
      <c r="A2" s="67" t="s">
        <v>16</v>
      </c>
      <c r="B2" s="67" t="s">
        <v>17</v>
      </c>
      <c r="C2" s="67" t="s">
        <v>18</v>
      </c>
      <c r="D2" s="67" t="s">
        <v>19</v>
      </c>
      <c r="E2" s="67" t="s">
        <v>20</v>
      </c>
      <c r="F2" s="67" t="s">
        <v>21</v>
      </c>
      <c r="G2" s="64" t="s">
        <v>436</v>
      </c>
      <c r="H2" s="64" t="s">
        <v>154</v>
      </c>
      <c r="I2" s="67" t="s">
        <v>22</v>
      </c>
      <c r="J2" s="67" t="s">
        <v>23</v>
      </c>
      <c r="K2" s="64" t="s">
        <v>24</v>
      </c>
      <c r="L2" s="67" t="s">
        <v>25</v>
      </c>
      <c r="M2" s="64" t="s">
        <v>750</v>
      </c>
      <c r="N2" s="65" t="s">
        <v>755</v>
      </c>
      <c r="O2" s="64" t="s">
        <v>155</v>
      </c>
      <c r="P2" s="64" t="s">
        <v>156</v>
      </c>
      <c r="Q2" s="64" t="s">
        <v>157</v>
      </c>
      <c r="R2" s="67" t="s">
        <v>26</v>
      </c>
      <c r="S2" s="67" t="s">
        <v>27</v>
      </c>
      <c r="T2" s="67" t="s">
        <v>28</v>
      </c>
      <c r="U2" s="67" t="s">
        <v>29</v>
      </c>
      <c r="V2" s="64" t="s">
        <v>158</v>
      </c>
      <c r="W2" s="64" t="s">
        <v>160</v>
      </c>
      <c r="X2" s="64" t="s">
        <v>159</v>
      </c>
      <c r="Y2" s="67" t="s">
        <v>30</v>
      </c>
      <c r="Z2" s="67" t="s">
        <v>31</v>
      </c>
      <c r="AA2" s="64" t="s">
        <v>161</v>
      </c>
      <c r="AB2" s="64" t="s">
        <v>32</v>
      </c>
      <c r="AC2" s="64" t="s">
        <v>33</v>
      </c>
      <c r="AD2" s="64" t="s">
        <v>34</v>
      </c>
      <c r="AE2" s="64" t="s">
        <v>35</v>
      </c>
      <c r="AF2" s="67" t="s">
        <v>36</v>
      </c>
      <c r="AG2" s="67" t="s">
        <v>37</v>
      </c>
      <c r="AH2" s="67" t="s">
        <v>38</v>
      </c>
      <c r="AI2" s="67" t="s">
        <v>39</v>
      </c>
      <c r="AJ2" s="67" t="s">
        <v>40</v>
      </c>
      <c r="AK2" s="67" t="s">
        <v>41</v>
      </c>
      <c r="AL2" s="67" t="s">
        <v>42</v>
      </c>
      <c r="AM2" s="67" t="s">
        <v>43</v>
      </c>
      <c r="AN2" s="67" t="s">
        <v>44</v>
      </c>
      <c r="AO2" s="64" t="s">
        <v>45</v>
      </c>
      <c r="AP2" s="67" t="s">
        <v>46</v>
      </c>
      <c r="AQ2" s="67" t="s">
        <v>47</v>
      </c>
      <c r="AR2" s="67" t="s">
        <v>48</v>
      </c>
    </row>
    <row r="3" spans="1:44" hidden="1" x14ac:dyDescent="0.25">
      <c r="A3" s="3">
        <v>900771349</v>
      </c>
      <c r="B3" s="3" t="s">
        <v>10</v>
      </c>
      <c r="C3" s="3" t="s">
        <v>49</v>
      </c>
      <c r="D3" s="3">
        <v>2114</v>
      </c>
      <c r="E3" s="3" t="s">
        <v>49</v>
      </c>
      <c r="F3" s="3">
        <v>2114</v>
      </c>
      <c r="G3" s="3" t="s">
        <v>437</v>
      </c>
      <c r="H3" s="3" t="s">
        <v>162</v>
      </c>
      <c r="I3" s="8">
        <v>43656</v>
      </c>
      <c r="J3" s="68">
        <v>1818444</v>
      </c>
      <c r="K3" s="68">
        <v>1818444</v>
      </c>
      <c r="L3" s="3" t="s">
        <v>50</v>
      </c>
      <c r="M3" s="3" t="s">
        <v>163</v>
      </c>
      <c r="N3" s="3"/>
      <c r="O3" s="3"/>
      <c r="P3" s="3"/>
      <c r="Q3" s="3"/>
      <c r="R3" s="3" t="s">
        <v>51</v>
      </c>
      <c r="S3" s="68">
        <v>1818444</v>
      </c>
      <c r="T3" s="68">
        <v>0</v>
      </c>
      <c r="U3" s="68">
        <v>0</v>
      </c>
      <c r="V3" s="68"/>
      <c r="W3" s="3"/>
      <c r="X3" s="68">
        <v>0</v>
      </c>
      <c r="Y3" s="68">
        <v>1818444</v>
      </c>
      <c r="Z3" s="68">
        <v>0</v>
      </c>
      <c r="AA3" s="68">
        <v>1818444</v>
      </c>
      <c r="AB3" s="3"/>
      <c r="AC3" s="3">
        <v>4800035325</v>
      </c>
      <c r="AD3" s="3" t="s">
        <v>164</v>
      </c>
      <c r="AE3" s="3"/>
      <c r="AF3" s="9">
        <v>191978518625180</v>
      </c>
      <c r="AG3" s="8">
        <v>43665</v>
      </c>
      <c r="AH3" s="3"/>
      <c r="AI3" s="3">
        <v>2</v>
      </c>
      <c r="AJ3" s="3"/>
      <c r="AK3" s="3" t="s">
        <v>52</v>
      </c>
      <c r="AL3" s="3">
        <v>1</v>
      </c>
      <c r="AM3" s="3">
        <v>20190730</v>
      </c>
      <c r="AN3" s="3">
        <v>20190719</v>
      </c>
      <c r="AO3" s="68">
        <v>1818444</v>
      </c>
      <c r="AP3" s="68">
        <v>0</v>
      </c>
      <c r="AQ3" s="3"/>
      <c r="AR3" s="8">
        <v>45090</v>
      </c>
    </row>
    <row r="4" spans="1:44" hidden="1" x14ac:dyDescent="0.25">
      <c r="A4" s="3">
        <v>900771349</v>
      </c>
      <c r="B4" s="3" t="s">
        <v>10</v>
      </c>
      <c r="C4" s="3" t="s">
        <v>49</v>
      </c>
      <c r="D4" s="3">
        <v>2115</v>
      </c>
      <c r="E4" s="3" t="s">
        <v>49</v>
      </c>
      <c r="F4" s="3">
        <v>2115</v>
      </c>
      <c r="G4" s="3" t="s">
        <v>438</v>
      </c>
      <c r="H4" s="3" t="s">
        <v>165</v>
      </c>
      <c r="I4" s="8">
        <v>43656</v>
      </c>
      <c r="J4" s="68">
        <v>1409439</v>
      </c>
      <c r="K4" s="68">
        <v>1409439</v>
      </c>
      <c r="L4" s="3" t="s">
        <v>50</v>
      </c>
      <c r="M4" s="3" t="s">
        <v>163</v>
      </c>
      <c r="N4" s="3"/>
      <c r="O4" s="3"/>
      <c r="P4" s="3"/>
      <c r="Q4" s="3"/>
      <c r="R4" s="3" t="s">
        <v>51</v>
      </c>
      <c r="S4" s="68">
        <v>1409439</v>
      </c>
      <c r="T4" s="68">
        <v>0</v>
      </c>
      <c r="U4" s="68">
        <v>0</v>
      </c>
      <c r="V4" s="68"/>
      <c r="W4" s="3"/>
      <c r="X4" s="68">
        <v>0</v>
      </c>
      <c r="Y4" s="68">
        <v>1409439</v>
      </c>
      <c r="Z4" s="68">
        <v>0</v>
      </c>
      <c r="AA4" s="68">
        <v>1409439</v>
      </c>
      <c r="AB4" s="3"/>
      <c r="AC4" s="3">
        <v>4800035325</v>
      </c>
      <c r="AD4" s="3" t="s">
        <v>164</v>
      </c>
      <c r="AE4" s="3"/>
      <c r="AF4" s="9">
        <v>191978518627616</v>
      </c>
      <c r="AG4" s="8">
        <v>43665</v>
      </c>
      <c r="AH4" s="3"/>
      <c r="AI4" s="3">
        <v>2</v>
      </c>
      <c r="AJ4" s="3"/>
      <c r="AK4" s="3" t="s">
        <v>52</v>
      </c>
      <c r="AL4" s="3">
        <v>1</v>
      </c>
      <c r="AM4" s="3">
        <v>20190730</v>
      </c>
      <c r="AN4" s="3">
        <v>20190719</v>
      </c>
      <c r="AO4" s="68">
        <v>1409439</v>
      </c>
      <c r="AP4" s="68">
        <v>0</v>
      </c>
      <c r="AQ4" s="3"/>
      <c r="AR4" s="8">
        <v>45090</v>
      </c>
    </row>
    <row r="5" spans="1:44" hidden="1" x14ac:dyDescent="0.25">
      <c r="A5" s="3">
        <v>900771349</v>
      </c>
      <c r="B5" s="3" t="s">
        <v>10</v>
      </c>
      <c r="C5" s="3" t="s">
        <v>49</v>
      </c>
      <c r="D5" s="3">
        <v>2116</v>
      </c>
      <c r="E5" s="3" t="s">
        <v>49</v>
      </c>
      <c r="F5" s="3">
        <v>2116</v>
      </c>
      <c r="G5" s="3" t="s">
        <v>439</v>
      </c>
      <c r="H5" s="3" t="s">
        <v>166</v>
      </c>
      <c r="I5" s="8">
        <v>43656</v>
      </c>
      <c r="J5" s="68">
        <v>1402787</v>
      </c>
      <c r="K5" s="68">
        <v>1402787</v>
      </c>
      <c r="L5" s="3" t="s">
        <v>50</v>
      </c>
      <c r="M5" s="3" t="s">
        <v>163</v>
      </c>
      <c r="N5" s="3"/>
      <c r="O5" s="3"/>
      <c r="P5" s="3"/>
      <c r="Q5" s="3"/>
      <c r="R5" s="3" t="s">
        <v>51</v>
      </c>
      <c r="S5" s="68">
        <v>1402787</v>
      </c>
      <c r="T5" s="68">
        <v>0</v>
      </c>
      <c r="U5" s="68">
        <v>0</v>
      </c>
      <c r="V5" s="68"/>
      <c r="W5" s="3"/>
      <c r="X5" s="68">
        <v>0</v>
      </c>
      <c r="Y5" s="68">
        <v>1402787</v>
      </c>
      <c r="Z5" s="68">
        <v>0</v>
      </c>
      <c r="AA5" s="68">
        <v>1402787</v>
      </c>
      <c r="AB5" s="3"/>
      <c r="AC5" s="3">
        <v>4800035325</v>
      </c>
      <c r="AD5" s="3" t="s">
        <v>164</v>
      </c>
      <c r="AE5" s="3"/>
      <c r="AF5" s="9">
        <v>191978518629744</v>
      </c>
      <c r="AG5" s="8">
        <v>43665</v>
      </c>
      <c r="AH5" s="3"/>
      <c r="AI5" s="3">
        <v>2</v>
      </c>
      <c r="AJ5" s="3"/>
      <c r="AK5" s="3" t="s">
        <v>52</v>
      </c>
      <c r="AL5" s="3">
        <v>1</v>
      </c>
      <c r="AM5" s="3">
        <v>20190730</v>
      </c>
      <c r="AN5" s="3">
        <v>20190719</v>
      </c>
      <c r="AO5" s="68">
        <v>1402787</v>
      </c>
      <c r="AP5" s="68">
        <v>0</v>
      </c>
      <c r="AQ5" s="3"/>
      <c r="AR5" s="8">
        <v>45090</v>
      </c>
    </row>
    <row r="6" spans="1:44" hidden="1" x14ac:dyDescent="0.25">
      <c r="A6" s="3">
        <v>900771349</v>
      </c>
      <c r="B6" s="3" t="s">
        <v>10</v>
      </c>
      <c r="C6" s="3" t="s">
        <v>49</v>
      </c>
      <c r="D6" s="3">
        <v>2117</v>
      </c>
      <c r="E6" s="3" t="s">
        <v>49</v>
      </c>
      <c r="F6" s="3">
        <v>2117</v>
      </c>
      <c r="G6" s="3" t="s">
        <v>440</v>
      </c>
      <c r="H6" s="3" t="s">
        <v>167</v>
      </c>
      <c r="I6" s="8">
        <v>43656</v>
      </c>
      <c r="J6" s="68">
        <v>1735456</v>
      </c>
      <c r="K6" s="68">
        <v>1735456</v>
      </c>
      <c r="L6" s="3" t="s">
        <v>50</v>
      </c>
      <c r="M6" s="3" t="s">
        <v>163</v>
      </c>
      <c r="N6" s="3"/>
      <c r="O6" s="3"/>
      <c r="P6" s="3"/>
      <c r="Q6" s="3"/>
      <c r="R6" s="3" t="s">
        <v>51</v>
      </c>
      <c r="S6" s="68">
        <v>1735456</v>
      </c>
      <c r="T6" s="68">
        <v>0</v>
      </c>
      <c r="U6" s="68">
        <v>0</v>
      </c>
      <c r="V6" s="68"/>
      <c r="W6" s="3"/>
      <c r="X6" s="68">
        <v>0</v>
      </c>
      <c r="Y6" s="68">
        <v>1735456</v>
      </c>
      <c r="Z6" s="68">
        <v>0</v>
      </c>
      <c r="AA6" s="68">
        <v>1735456</v>
      </c>
      <c r="AB6" s="3"/>
      <c r="AC6" s="3">
        <v>4800035325</v>
      </c>
      <c r="AD6" s="3" t="s">
        <v>164</v>
      </c>
      <c r="AE6" s="3"/>
      <c r="AF6" s="9">
        <v>191978518631815</v>
      </c>
      <c r="AG6" s="8">
        <v>43665</v>
      </c>
      <c r="AH6" s="3"/>
      <c r="AI6" s="3">
        <v>2</v>
      </c>
      <c r="AJ6" s="3"/>
      <c r="AK6" s="3" t="s">
        <v>52</v>
      </c>
      <c r="AL6" s="3">
        <v>1</v>
      </c>
      <c r="AM6" s="3">
        <v>20190730</v>
      </c>
      <c r="AN6" s="3">
        <v>20190719</v>
      </c>
      <c r="AO6" s="68">
        <v>1735456</v>
      </c>
      <c r="AP6" s="68">
        <v>0</v>
      </c>
      <c r="AQ6" s="3"/>
      <c r="AR6" s="8">
        <v>45090</v>
      </c>
    </row>
    <row r="7" spans="1:44" hidden="1" x14ac:dyDescent="0.25">
      <c r="A7" s="3">
        <v>900771349</v>
      </c>
      <c r="B7" s="3" t="s">
        <v>10</v>
      </c>
      <c r="C7" s="3" t="s">
        <v>49</v>
      </c>
      <c r="D7" s="3">
        <v>2139</v>
      </c>
      <c r="E7" s="3" t="s">
        <v>49</v>
      </c>
      <c r="F7" s="3">
        <v>2139</v>
      </c>
      <c r="G7" s="3" t="s">
        <v>441</v>
      </c>
      <c r="H7" s="3" t="s">
        <v>168</v>
      </c>
      <c r="I7" s="8">
        <v>43675</v>
      </c>
      <c r="J7" s="68">
        <v>10111260</v>
      </c>
      <c r="K7" s="68">
        <v>1428861</v>
      </c>
      <c r="L7" s="3" t="s">
        <v>50</v>
      </c>
      <c r="M7" s="3" t="s">
        <v>752</v>
      </c>
      <c r="N7" s="3"/>
      <c r="O7" s="3"/>
      <c r="P7" s="3"/>
      <c r="Q7" s="3"/>
      <c r="R7" s="3" t="s">
        <v>51</v>
      </c>
      <c r="S7" s="68">
        <v>10111260</v>
      </c>
      <c r="T7" s="68">
        <v>0</v>
      </c>
      <c r="U7" s="68">
        <v>0</v>
      </c>
      <c r="V7" s="68"/>
      <c r="W7" s="3"/>
      <c r="X7" s="68">
        <v>0</v>
      </c>
      <c r="Y7" s="68">
        <v>10111260</v>
      </c>
      <c r="Z7" s="68">
        <v>0</v>
      </c>
      <c r="AA7" s="3"/>
      <c r="AB7" s="3"/>
      <c r="AC7" s="3"/>
      <c r="AD7" s="3"/>
      <c r="AE7" s="3"/>
      <c r="AF7" s="9">
        <v>193188529488222</v>
      </c>
      <c r="AG7" s="8">
        <v>43788</v>
      </c>
      <c r="AH7" s="3"/>
      <c r="AI7" s="3">
        <v>2</v>
      </c>
      <c r="AJ7" s="3"/>
      <c r="AK7" s="3" t="s">
        <v>52</v>
      </c>
      <c r="AL7" s="3">
        <v>1</v>
      </c>
      <c r="AM7" s="3">
        <v>20191130</v>
      </c>
      <c r="AN7" s="3">
        <v>20191119</v>
      </c>
      <c r="AO7" s="68">
        <v>10111260</v>
      </c>
      <c r="AP7" s="68">
        <v>0</v>
      </c>
      <c r="AQ7" s="3"/>
      <c r="AR7" s="8">
        <v>45090</v>
      </c>
    </row>
    <row r="8" spans="1:44" hidden="1" x14ac:dyDescent="0.25">
      <c r="A8" s="3">
        <v>900771349</v>
      </c>
      <c r="B8" s="3" t="s">
        <v>10</v>
      </c>
      <c r="C8" s="3" t="s">
        <v>49</v>
      </c>
      <c r="D8" s="3">
        <v>2273</v>
      </c>
      <c r="E8" s="3" t="s">
        <v>49</v>
      </c>
      <c r="F8" s="3">
        <v>2273</v>
      </c>
      <c r="G8" s="3" t="s">
        <v>442</v>
      </c>
      <c r="H8" s="3" t="s">
        <v>169</v>
      </c>
      <c r="I8" s="8">
        <v>43769</v>
      </c>
      <c r="J8" s="68">
        <v>110559</v>
      </c>
      <c r="K8" s="68">
        <v>110559</v>
      </c>
      <c r="L8" s="3" t="s">
        <v>50</v>
      </c>
      <c r="M8" s="3" t="s">
        <v>163</v>
      </c>
      <c r="N8" s="3"/>
      <c r="O8" s="3"/>
      <c r="P8" s="3"/>
      <c r="Q8" s="3"/>
      <c r="R8" s="3" t="s">
        <v>51</v>
      </c>
      <c r="S8" s="68">
        <v>110559</v>
      </c>
      <c r="T8" s="68">
        <v>0</v>
      </c>
      <c r="U8" s="68">
        <v>0</v>
      </c>
      <c r="V8" s="68"/>
      <c r="W8" s="3"/>
      <c r="X8" s="68">
        <v>0</v>
      </c>
      <c r="Y8" s="68">
        <v>110559</v>
      </c>
      <c r="Z8" s="68">
        <v>0</v>
      </c>
      <c r="AA8" s="3"/>
      <c r="AB8" s="3"/>
      <c r="AC8" s="3"/>
      <c r="AD8" s="3"/>
      <c r="AE8" s="3"/>
      <c r="AF8" s="9">
        <v>192906055326066</v>
      </c>
      <c r="AG8" s="8">
        <v>44607</v>
      </c>
      <c r="AH8" s="3"/>
      <c r="AI8" s="3">
        <v>2</v>
      </c>
      <c r="AJ8" s="3"/>
      <c r="AK8" s="3" t="s">
        <v>52</v>
      </c>
      <c r="AL8" s="3">
        <v>3</v>
      </c>
      <c r="AM8" s="3">
        <v>20220228</v>
      </c>
      <c r="AN8" s="3">
        <v>20220216</v>
      </c>
      <c r="AO8" s="68">
        <v>110559</v>
      </c>
      <c r="AP8" s="68">
        <v>0</v>
      </c>
      <c r="AQ8" s="3"/>
      <c r="AR8" s="8">
        <v>45090</v>
      </c>
    </row>
    <row r="9" spans="1:44" hidden="1" x14ac:dyDescent="0.25">
      <c r="A9" s="3">
        <v>900771349</v>
      </c>
      <c r="B9" s="3" t="s">
        <v>10</v>
      </c>
      <c r="C9" s="3" t="s">
        <v>49</v>
      </c>
      <c r="D9" s="3">
        <v>2291</v>
      </c>
      <c r="E9" s="3" t="s">
        <v>49</v>
      </c>
      <c r="F9" s="3">
        <v>2291</v>
      </c>
      <c r="G9" s="3" t="s">
        <v>443</v>
      </c>
      <c r="H9" s="3" t="s">
        <v>170</v>
      </c>
      <c r="I9" s="8">
        <v>43776</v>
      </c>
      <c r="J9" s="68">
        <v>93487</v>
      </c>
      <c r="K9" s="68">
        <v>73706</v>
      </c>
      <c r="L9" s="3" t="s">
        <v>53</v>
      </c>
      <c r="M9" s="3" t="s">
        <v>171</v>
      </c>
      <c r="N9" s="3"/>
      <c r="O9" s="3"/>
      <c r="P9" s="3"/>
      <c r="Q9" s="3"/>
      <c r="R9" s="3" t="s">
        <v>51</v>
      </c>
      <c r="S9" s="68">
        <v>93487</v>
      </c>
      <c r="T9" s="68">
        <v>19781</v>
      </c>
      <c r="U9" s="68">
        <v>0</v>
      </c>
      <c r="V9" s="68"/>
      <c r="W9" s="3"/>
      <c r="X9" s="68">
        <v>0</v>
      </c>
      <c r="Y9" s="68">
        <v>73706</v>
      </c>
      <c r="Z9" s="68">
        <v>0</v>
      </c>
      <c r="AA9" s="3"/>
      <c r="AB9" s="3"/>
      <c r="AC9" s="3"/>
      <c r="AD9" s="3"/>
      <c r="AE9" s="3"/>
      <c r="AF9" s="9">
        <v>192986061604665</v>
      </c>
      <c r="AG9" s="8">
        <v>44125</v>
      </c>
      <c r="AH9" s="3"/>
      <c r="AI9" s="3">
        <v>2</v>
      </c>
      <c r="AJ9" s="3"/>
      <c r="AK9" s="3" t="s">
        <v>52</v>
      </c>
      <c r="AL9" s="3">
        <v>5</v>
      </c>
      <c r="AM9" s="3">
        <v>20230330</v>
      </c>
      <c r="AN9" s="3">
        <v>20230316</v>
      </c>
      <c r="AO9" s="68">
        <v>93487</v>
      </c>
      <c r="AP9" s="68">
        <v>19781</v>
      </c>
      <c r="AQ9" s="3"/>
      <c r="AR9" s="8">
        <v>45090</v>
      </c>
    </row>
    <row r="10" spans="1:44" hidden="1" x14ac:dyDescent="0.25">
      <c r="A10" s="3">
        <v>900771349</v>
      </c>
      <c r="B10" s="3" t="s">
        <v>10</v>
      </c>
      <c r="C10" s="3" t="s">
        <v>49</v>
      </c>
      <c r="D10" s="3">
        <v>2361</v>
      </c>
      <c r="E10" s="3" t="s">
        <v>49</v>
      </c>
      <c r="F10" s="3">
        <v>2361</v>
      </c>
      <c r="G10" s="3" t="s">
        <v>444</v>
      </c>
      <c r="H10" s="3" t="s">
        <v>172</v>
      </c>
      <c r="I10" s="8">
        <v>43858</v>
      </c>
      <c r="J10" s="68">
        <v>7599125</v>
      </c>
      <c r="K10" s="68">
        <v>137597</v>
      </c>
      <c r="L10" s="3" t="s">
        <v>53</v>
      </c>
      <c r="M10" s="3" t="s">
        <v>163</v>
      </c>
      <c r="N10" s="3"/>
      <c r="O10" s="3"/>
      <c r="P10" s="3"/>
      <c r="Q10" s="3"/>
      <c r="R10" s="3" t="s">
        <v>51</v>
      </c>
      <c r="S10" s="68">
        <v>7599125</v>
      </c>
      <c r="T10" s="68">
        <v>552050</v>
      </c>
      <c r="U10" s="68">
        <v>0</v>
      </c>
      <c r="V10" s="68"/>
      <c r="W10" s="3"/>
      <c r="X10" s="68">
        <v>0</v>
      </c>
      <c r="Y10" s="68">
        <v>7047075</v>
      </c>
      <c r="Z10" s="68">
        <v>0</v>
      </c>
      <c r="AA10" s="3"/>
      <c r="AB10" s="3"/>
      <c r="AC10" s="3"/>
      <c r="AD10" s="3"/>
      <c r="AE10" s="3"/>
      <c r="AF10" s="9">
        <v>200198523466581</v>
      </c>
      <c r="AG10" s="8">
        <v>43878</v>
      </c>
      <c r="AH10" s="3"/>
      <c r="AI10" s="3">
        <v>2</v>
      </c>
      <c r="AJ10" s="3"/>
      <c r="AK10" s="3" t="s">
        <v>52</v>
      </c>
      <c r="AL10" s="3">
        <v>2</v>
      </c>
      <c r="AM10" s="3">
        <v>20200327</v>
      </c>
      <c r="AN10" s="3">
        <v>20200312</v>
      </c>
      <c r="AO10" s="68">
        <v>7599125</v>
      </c>
      <c r="AP10" s="68">
        <v>552050</v>
      </c>
      <c r="AQ10" s="3"/>
      <c r="AR10" s="8">
        <v>45090</v>
      </c>
    </row>
    <row r="11" spans="1:44" hidden="1" x14ac:dyDescent="0.25">
      <c r="A11" s="3">
        <v>900771349</v>
      </c>
      <c r="B11" s="3" t="s">
        <v>10</v>
      </c>
      <c r="C11" s="3" t="s">
        <v>49</v>
      </c>
      <c r="D11" s="3">
        <v>2211</v>
      </c>
      <c r="E11" s="3" t="s">
        <v>49</v>
      </c>
      <c r="F11" s="3">
        <v>2211</v>
      </c>
      <c r="G11" s="3" t="s">
        <v>445</v>
      </c>
      <c r="H11" s="3" t="s">
        <v>173</v>
      </c>
      <c r="I11" s="8">
        <v>43735</v>
      </c>
      <c r="J11" s="68">
        <v>2561389</v>
      </c>
      <c r="K11" s="68">
        <v>2469980</v>
      </c>
      <c r="L11" s="3" t="s">
        <v>53</v>
      </c>
      <c r="M11" s="3" t="s">
        <v>763</v>
      </c>
      <c r="N11" s="3"/>
      <c r="O11" s="3"/>
      <c r="P11" s="3"/>
      <c r="Q11" s="3"/>
      <c r="R11" s="3" t="s">
        <v>51</v>
      </c>
      <c r="S11" s="68">
        <v>2561389</v>
      </c>
      <c r="T11" s="68">
        <v>2561389</v>
      </c>
      <c r="U11" s="68">
        <v>0</v>
      </c>
      <c r="V11" s="68"/>
      <c r="W11" s="3"/>
      <c r="X11" s="68">
        <v>0</v>
      </c>
      <c r="Y11" s="68">
        <v>0</v>
      </c>
      <c r="Z11" s="68">
        <v>0</v>
      </c>
      <c r="AA11" s="3"/>
      <c r="AB11" s="3"/>
      <c r="AC11" s="3"/>
      <c r="AD11" s="3"/>
      <c r="AE11" s="3"/>
      <c r="AF11" s="3"/>
      <c r="AG11" s="8">
        <v>44648</v>
      </c>
      <c r="AH11" s="3"/>
      <c r="AI11" s="3">
        <v>2</v>
      </c>
      <c r="AJ11" s="3"/>
      <c r="AK11" s="3" t="s">
        <v>52</v>
      </c>
      <c r="AL11" s="3">
        <v>2</v>
      </c>
      <c r="AM11" s="3">
        <v>20220228</v>
      </c>
      <c r="AN11" s="3">
        <v>20220218</v>
      </c>
      <c r="AO11" s="68">
        <v>2561389</v>
      </c>
      <c r="AP11" s="68">
        <v>2561389</v>
      </c>
      <c r="AQ11" s="3"/>
      <c r="AR11" s="8">
        <v>45090</v>
      </c>
    </row>
    <row r="12" spans="1:44" hidden="1" x14ac:dyDescent="0.25">
      <c r="A12" s="3">
        <v>900771349</v>
      </c>
      <c r="B12" s="3" t="s">
        <v>10</v>
      </c>
      <c r="C12" s="3" t="s">
        <v>49</v>
      </c>
      <c r="D12" s="3">
        <v>2354</v>
      </c>
      <c r="E12" s="3" t="s">
        <v>49</v>
      </c>
      <c r="F12" s="3">
        <v>2354</v>
      </c>
      <c r="G12" s="3" t="s">
        <v>446</v>
      </c>
      <c r="H12" s="3" t="s">
        <v>104</v>
      </c>
      <c r="I12" s="8">
        <v>43851</v>
      </c>
      <c r="J12" s="68">
        <v>356352</v>
      </c>
      <c r="K12" s="68">
        <v>72432</v>
      </c>
      <c r="L12" s="3" t="s">
        <v>54</v>
      </c>
      <c r="M12" s="3" t="s">
        <v>150</v>
      </c>
      <c r="N12" s="3"/>
      <c r="O12" s="3"/>
      <c r="P12" s="3"/>
      <c r="Q12" s="3"/>
      <c r="R12" s="3" t="s">
        <v>51</v>
      </c>
      <c r="S12" s="68">
        <v>356352</v>
      </c>
      <c r="T12" s="68">
        <v>283920</v>
      </c>
      <c r="U12" s="68">
        <v>0</v>
      </c>
      <c r="V12" s="68" t="s">
        <v>107</v>
      </c>
      <c r="W12" s="3" t="s">
        <v>55</v>
      </c>
      <c r="X12" s="68">
        <v>72432</v>
      </c>
      <c r="Y12" s="68">
        <v>0</v>
      </c>
      <c r="Z12" s="68">
        <v>72432</v>
      </c>
      <c r="AA12" s="3"/>
      <c r="AB12" s="3"/>
      <c r="AC12" s="3"/>
      <c r="AD12" s="3"/>
      <c r="AE12" s="3"/>
      <c r="AF12" s="9">
        <v>193556135366827</v>
      </c>
      <c r="AG12" s="8">
        <v>45006</v>
      </c>
      <c r="AH12" s="3"/>
      <c r="AI12" s="3">
        <v>9</v>
      </c>
      <c r="AJ12" s="3"/>
      <c r="AK12" s="3" t="s">
        <v>52</v>
      </c>
      <c r="AL12" s="3">
        <v>4</v>
      </c>
      <c r="AM12" s="3">
        <v>21001231</v>
      </c>
      <c r="AN12" s="3">
        <v>20230317</v>
      </c>
      <c r="AO12" s="68">
        <v>356352</v>
      </c>
      <c r="AP12" s="68">
        <v>283920</v>
      </c>
      <c r="AQ12" s="3"/>
      <c r="AR12" s="8">
        <v>45090</v>
      </c>
    </row>
    <row r="13" spans="1:44" hidden="1" x14ac:dyDescent="0.25">
      <c r="A13" s="3">
        <v>900771349</v>
      </c>
      <c r="B13" s="3" t="s">
        <v>10</v>
      </c>
      <c r="C13" s="3" t="s">
        <v>49</v>
      </c>
      <c r="D13" s="3">
        <v>2349</v>
      </c>
      <c r="E13" s="3" t="s">
        <v>49</v>
      </c>
      <c r="F13" s="3">
        <v>2349</v>
      </c>
      <c r="G13" s="3" t="s">
        <v>447</v>
      </c>
      <c r="H13" s="3" t="s">
        <v>116</v>
      </c>
      <c r="I13" s="8">
        <v>43851</v>
      </c>
      <c r="J13" s="68">
        <v>8359899</v>
      </c>
      <c r="K13" s="68">
        <v>7614609</v>
      </c>
      <c r="L13" s="3" t="s">
        <v>56</v>
      </c>
      <c r="M13" s="3" t="s">
        <v>174</v>
      </c>
      <c r="N13" s="3"/>
      <c r="O13" s="3"/>
      <c r="P13" s="3"/>
      <c r="Q13" s="3"/>
      <c r="R13" s="3" t="s">
        <v>51</v>
      </c>
      <c r="S13" s="68">
        <v>8359899</v>
      </c>
      <c r="T13" s="68">
        <v>0</v>
      </c>
      <c r="U13" s="68">
        <v>0</v>
      </c>
      <c r="V13" s="68" t="s">
        <v>107</v>
      </c>
      <c r="W13" s="3" t="s">
        <v>57</v>
      </c>
      <c r="X13" s="68">
        <v>8359899</v>
      </c>
      <c r="Y13" s="68">
        <v>0</v>
      </c>
      <c r="Z13" s="68">
        <v>8359899</v>
      </c>
      <c r="AA13" s="3"/>
      <c r="AB13" s="3"/>
      <c r="AC13" s="3"/>
      <c r="AD13" s="3"/>
      <c r="AE13" s="3"/>
      <c r="AF13" s="3"/>
      <c r="AG13" s="8">
        <v>45034</v>
      </c>
      <c r="AH13" s="3"/>
      <c r="AI13" s="3">
        <v>9</v>
      </c>
      <c r="AJ13" s="3"/>
      <c r="AK13" s="3" t="s">
        <v>52</v>
      </c>
      <c r="AL13" s="3">
        <v>4</v>
      </c>
      <c r="AM13" s="3">
        <v>21001231</v>
      </c>
      <c r="AN13" s="3">
        <v>20230415</v>
      </c>
      <c r="AO13" s="68">
        <v>8359899</v>
      </c>
      <c r="AP13" s="68">
        <v>0</v>
      </c>
      <c r="AQ13" s="3"/>
      <c r="AR13" s="8">
        <v>45090</v>
      </c>
    </row>
    <row r="14" spans="1:44" hidden="1" x14ac:dyDescent="0.25">
      <c r="A14" s="3">
        <v>900771349</v>
      </c>
      <c r="B14" s="3" t="s">
        <v>10</v>
      </c>
      <c r="C14" s="3" t="s">
        <v>11</v>
      </c>
      <c r="D14" s="3">
        <v>1005</v>
      </c>
      <c r="E14" s="3"/>
      <c r="F14" s="3"/>
      <c r="G14" s="3" t="s">
        <v>448</v>
      </c>
      <c r="H14" s="3" t="s">
        <v>175</v>
      </c>
      <c r="I14" s="8">
        <v>44965</v>
      </c>
      <c r="J14" s="68">
        <v>2617140</v>
      </c>
      <c r="K14" s="68">
        <v>2617140</v>
      </c>
      <c r="L14" s="3" t="s">
        <v>58</v>
      </c>
      <c r="M14" s="3" t="s">
        <v>176</v>
      </c>
      <c r="N14" s="3"/>
      <c r="O14" s="3"/>
      <c r="P14" s="3"/>
      <c r="Q14" s="3"/>
      <c r="R14" s="3" t="s">
        <v>59</v>
      </c>
      <c r="S14" s="68">
        <v>0</v>
      </c>
      <c r="T14" s="68">
        <v>0</v>
      </c>
      <c r="U14" s="68">
        <v>0</v>
      </c>
      <c r="V14" s="68"/>
      <c r="W14" s="3"/>
      <c r="X14" s="68">
        <v>0</v>
      </c>
      <c r="Y14" s="68">
        <v>0</v>
      </c>
      <c r="Z14" s="68">
        <v>0</v>
      </c>
      <c r="AA14" s="3"/>
      <c r="AB14" s="3"/>
      <c r="AC14" s="3"/>
      <c r="AD14" s="3"/>
      <c r="AE14" s="3"/>
      <c r="AF14" s="3"/>
      <c r="AG14" s="8">
        <v>44965</v>
      </c>
      <c r="AH14" s="3"/>
      <c r="AI14" s="3"/>
      <c r="AJ14" s="3"/>
      <c r="AK14" s="3" t="s">
        <v>52</v>
      </c>
      <c r="AL14" s="3"/>
      <c r="AM14" s="3"/>
      <c r="AN14" s="3"/>
      <c r="AO14" s="68">
        <v>0</v>
      </c>
      <c r="AP14" s="68">
        <v>0</v>
      </c>
      <c r="AQ14" s="3"/>
      <c r="AR14" s="8">
        <v>45090</v>
      </c>
    </row>
    <row r="15" spans="1:44" hidden="1" x14ac:dyDescent="0.25">
      <c r="A15" s="3">
        <v>900771349</v>
      </c>
      <c r="B15" s="3" t="s">
        <v>10</v>
      </c>
      <c r="C15" s="3" t="s">
        <v>11</v>
      </c>
      <c r="D15" s="3">
        <v>1007</v>
      </c>
      <c r="E15" s="3"/>
      <c r="F15" s="3"/>
      <c r="G15" s="3" t="s">
        <v>449</v>
      </c>
      <c r="H15" s="3" t="s">
        <v>177</v>
      </c>
      <c r="I15" s="8">
        <v>44971</v>
      </c>
      <c r="J15" s="68">
        <v>5247071</v>
      </c>
      <c r="K15" s="68">
        <v>5247071</v>
      </c>
      <c r="L15" s="3" t="s">
        <v>58</v>
      </c>
      <c r="M15" s="3" t="s">
        <v>176</v>
      </c>
      <c r="N15" s="3"/>
      <c r="O15" s="3"/>
      <c r="P15" s="3"/>
      <c r="Q15" s="3"/>
      <c r="R15" s="3" t="s">
        <v>59</v>
      </c>
      <c r="S15" s="68">
        <v>0</v>
      </c>
      <c r="T15" s="68">
        <v>0</v>
      </c>
      <c r="U15" s="68">
        <v>0</v>
      </c>
      <c r="V15" s="68"/>
      <c r="W15" s="3"/>
      <c r="X15" s="68">
        <v>0</v>
      </c>
      <c r="Y15" s="68">
        <v>0</v>
      </c>
      <c r="Z15" s="68">
        <v>0</v>
      </c>
      <c r="AA15" s="3"/>
      <c r="AB15" s="3"/>
      <c r="AC15" s="3"/>
      <c r="AD15" s="3"/>
      <c r="AE15" s="3"/>
      <c r="AF15" s="3"/>
      <c r="AG15" s="8">
        <v>44971</v>
      </c>
      <c r="AH15" s="3"/>
      <c r="AI15" s="3"/>
      <c r="AJ15" s="3"/>
      <c r="AK15" s="3" t="s">
        <v>52</v>
      </c>
      <c r="AL15" s="3"/>
      <c r="AM15" s="3"/>
      <c r="AN15" s="3"/>
      <c r="AO15" s="68">
        <v>0</v>
      </c>
      <c r="AP15" s="68">
        <v>0</v>
      </c>
      <c r="AQ15" s="3"/>
      <c r="AR15" s="8">
        <v>45090</v>
      </c>
    </row>
    <row r="16" spans="1:44" hidden="1" x14ac:dyDescent="0.25">
      <c r="A16" s="3">
        <v>900771349</v>
      </c>
      <c r="B16" s="3" t="s">
        <v>10</v>
      </c>
      <c r="C16" s="3" t="s">
        <v>11</v>
      </c>
      <c r="D16" s="3">
        <v>1008</v>
      </c>
      <c r="E16" s="3"/>
      <c r="F16" s="3"/>
      <c r="G16" s="3" t="s">
        <v>450</v>
      </c>
      <c r="H16" s="3" t="s">
        <v>178</v>
      </c>
      <c r="I16" s="8">
        <v>44971</v>
      </c>
      <c r="J16" s="68">
        <v>2172194</v>
      </c>
      <c r="K16" s="68">
        <v>2172194</v>
      </c>
      <c r="L16" s="3" t="s">
        <v>58</v>
      </c>
      <c r="M16" s="3" t="s">
        <v>176</v>
      </c>
      <c r="N16" s="3"/>
      <c r="O16" s="3"/>
      <c r="P16" s="3"/>
      <c r="Q16" s="3"/>
      <c r="R16" s="3" t="s">
        <v>59</v>
      </c>
      <c r="S16" s="68">
        <v>0</v>
      </c>
      <c r="T16" s="68">
        <v>0</v>
      </c>
      <c r="U16" s="68">
        <v>0</v>
      </c>
      <c r="V16" s="68"/>
      <c r="W16" s="3"/>
      <c r="X16" s="68">
        <v>0</v>
      </c>
      <c r="Y16" s="68">
        <v>0</v>
      </c>
      <c r="Z16" s="68">
        <v>0</v>
      </c>
      <c r="AA16" s="3"/>
      <c r="AB16" s="3"/>
      <c r="AC16" s="3"/>
      <c r="AD16" s="3"/>
      <c r="AE16" s="3"/>
      <c r="AF16" s="3"/>
      <c r="AG16" s="8">
        <v>44971</v>
      </c>
      <c r="AH16" s="3"/>
      <c r="AI16" s="3"/>
      <c r="AJ16" s="3"/>
      <c r="AK16" s="3" t="s">
        <v>52</v>
      </c>
      <c r="AL16" s="3"/>
      <c r="AM16" s="3"/>
      <c r="AN16" s="3"/>
      <c r="AO16" s="68">
        <v>0</v>
      </c>
      <c r="AP16" s="68">
        <v>0</v>
      </c>
      <c r="AQ16" s="3"/>
      <c r="AR16" s="8">
        <v>45090</v>
      </c>
    </row>
    <row r="17" spans="1:44" hidden="1" x14ac:dyDescent="0.25">
      <c r="A17" s="3">
        <v>900771349</v>
      </c>
      <c r="B17" s="3" t="s">
        <v>10</v>
      </c>
      <c r="C17" s="3" t="s">
        <v>11</v>
      </c>
      <c r="D17" s="3">
        <v>1010</v>
      </c>
      <c r="E17" s="3"/>
      <c r="F17" s="3"/>
      <c r="G17" s="3" t="s">
        <v>451</v>
      </c>
      <c r="H17" s="3" t="s">
        <v>179</v>
      </c>
      <c r="I17" s="8">
        <v>44977</v>
      </c>
      <c r="J17" s="68">
        <v>7205592</v>
      </c>
      <c r="K17" s="68">
        <v>7205592</v>
      </c>
      <c r="L17" s="3" t="s">
        <v>58</v>
      </c>
      <c r="M17" s="3" t="s">
        <v>176</v>
      </c>
      <c r="N17" s="3"/>
      <c r="O17" s="3"/>
      <c r="P17" s="3"/>
      <c r="Q17" s="3"/>
      <c r="R17" s="3" t="s">
        <v>59</v>
      </c>
      <c r="S17" s="68">
        <v>0</v>
      </c>
      <c r="T17" s="68">
        <v>0</v>
      </c>
      <c r="U17" s="68">
        <v>0</v>
      </c>
      <c r="V17" s="68"/>
      <c r="W17" s="3"/>
      <c r="X17" s="68">
        <v>0</v>
      </c>
      <c r="Y17" s="68">
        <v>0</v>
      </c>
      <c r="Z17" s="68">
        <v>0</v>
      </c>
      <c r="AA17" s="3"/>
      <c r="AB17" s="3"/>
      <c r="AC17" s="3"/>
      <c r="AD17" s="3"/>
      <c r="AE17" s="3"/>
      <c r="AF17" s="3"/>
      <c r="AG17" s="8">
        <v>44977</v>
      </c>
      <c r="AH17" s="3"/>
      <c r="AI17" s="3"/>
      <c r="AJ17" s="3"/>
      <c r="AK17" s="3" t="s">
        <v>52</v>
      </c>
      <c r="AL17" s="3"/>
      <c r="AM17" s="3"/>
      <c r="AN17" s="3"/>
      <c r="AO17" s="68">
        <v>0</v>
      </c>
      <c r="AP17" s="68">
        <v>0</v>
      </c>
      <c r="AQ17" s="3"/>
      <c r="AR17" s="8">
        <v>45090</v>
      </c>
    </row>
    <row r="18" spans="1:44" hidden="1" x14ac:dyDescent="0.25">
      <c r="A18" s="3">
        <v>900771349</v>
      </c>
      <c r="B18" s="3" t="s">
        <v>10</v>
      </c>
      <c r="C18" s="3" t="s">
        <v>11</v>
      </c>
      <c r="D18" s="3">
        <v>1011</v>
      </c>
      <c r="E18" s="3"/>
      <c r="F18" s="3"/>
      <c r="G18" s="3" t="s">
        <v>452</v>
      </c>
      <c r="H18" s="3" t="s">
        <v>180</v>
      </c>
      <c r="I18" s="8">
        <v>44977</v>
      </c>
      <c r="J18" s="68">
        <v>7246742</v>
      </c>
      <c r="K18" s="68">
        <v>7246742</v>
      </c>
      <c r="L18" s="3" t="s">
        <v>58</v>
      </c>
      <c r="M18" s="3" t="s">
        <v>176</v>
      </c>
      <c r="N18" s="3"/>
      <c r="O18" s="3"/>
      <c r="P18" s="3"/>
      <c r="Q18" s="3"/>
      <c r="R18" s="3" t="s">
        <v>59</v>
      </c>
      <c r="S18" s="68">
        <v>0</v>
      </c>
      <c r="T18" s="68">
        <v>0</v>
      </c>
      <c r="U18" s="68">
        <v>0</v>
      </c>
      <c r="V18" s="68"/>
      <c r="W18" s="3"/>
      <c r="X18" s="68">
        <v>0</v>
      </c>
      <c r="Y18" s="68">
        <v>0</v>
      </c>
      <c r="Z18" s="68">
        <v>0</v>
      </c>
      <c r="AA18" s="3"/>
      <c r="AB18" s="3"/>
      <c r="AC18" s="3"/>
      <c r="AD18" s="3"/>
      <c r="AE18" s="3"/>
      <c r="AF18" s="3"/>
      <c r="AG18" s="8">
        <v>44977</v>
      </c>
      <c r="AH18" s="3"/>
      <c r="AI18" s="3"/>
      <c r="AJ18" s="3"/>
      <c r="AK18" s="3" t="s">
        <v>52</v>
      </c>
      <c r="AL18" s="3"/>
      <c r="AM18" s="3"/>
      <c r="AN18" s="3"/>
      <c r="AO18" s="68">
        <v>0</v>
      </c>
      <c r="AP18" s="68">
        <v>0</v>
      </c>
      <c r="AQ18" s="3"/>
      <c r="AR18" s="8">
        <v>45090</v>
      </c>
    </row>
    <row r="19" spans="1:44" hidden="1" x14ac:dyDescent="0.25">
      <c r="A19" s="3">
        <v>900771349</v>
      </c>
      <c r="B19" s="3" t="s">
        <v>10</v>
      </c>
      <c r="C19" s="3" t="s">
        <v>11</v>
      </c>
      <c r="D19" s="3">
        <v>1012</v>
      </c>
      <c r="E19" s="3"/>
      <c r="F19" s="3"/>
      <c r="G19" s="3" t="s">
        <v>453</v>
      </c>
      <c r="H19" s="3" t="s">
        <v>181</v>
      </c>
      <c r="I19" s="8">
        <v>44977</v>
      </c>
      <c r="J19" s="68">
        <v>4746742</v>
      </c>
      <c r="K19" s="68">
        <v>4746742</v>
      </c>
      <c r="L19" s="3" t="s">
        <v>58</v>
      </c>
      <c r="M19" s="3" t="s">
        <v>176</v>
      </c>
      <c r="N19" s="3"/>
      <c r="O19" s="3"/>
      <c r="P19" s="3"/>
      <c r="Q19" s="3"/>
      <c r="R19" s="3" t="s">
        <v>59</v>
      </c>
      <c r="S19" s="68">
        <v>0</v>
      </c>
      <c r="T19" s="68">
        <v>0</v>
      </c>
      <c r="U19" s="68">
        <v>0</v>
      </c>
      <c r="V19" s="68"/>
      <c r="W19" s="3"/>
      <c r="X19" s="68">
        <v>0</v>
      </c>
      <c r="Y19" s="68">
        <v>0</v>
      </c>
      <c r="Z19" s="68">
        <v>0</v>
      </c>
      <c r="AA19" s="3"/>
      <c r="AB19" s="3"/>
      <c r="AC19" s="3"/>
      <c r="AD19" s="3"/>
      <c r="AE19" s="3"/>
      <c r="AF19" s="3"/>
      <c r="AG19" s="8">
        <v>44977</v>
      </c>
      <c r="AH19" s="3"/>
      <c r="AI19" s="3"/>
      <c r="AJ19" s="3"/>
      <c r="AK19" s="3" t="s">
        <v>52</v>
      </c>
      <c r="AL19" s="3"/>
      <c r="AM19" s="3"/>
      <c r="AN19" s="3"/>
      <c r="AO19" s="68">
        <v>0</v>
      </c>
      <c r="AP19" s="68">
        <v>0</v>
      </c>
      <c r="AQ19" s="3"/>
      <c r="AR19" s="8">
        <v>45090</v>
      </c>
    </row>
    <row r="20" spans="1:44" hidden="1" x14ac:dyDescent="0.25">
      <c r="A20" s="3">
        <v>900771349</v>
      </c>
      <c r="B20" s="3" t="s">
        <v>10</v>
      </c>
      <c r="C20" s="3" t="s">
        <v>11</v>
      </c>
      <c r="D20" s="3">
        <v>1013</v>
      </c>
      <c r="E20" s="3"/>
      <c r="F20" s="3"/>
      <c r="G20" s="3" t="s">
        <v>454</v>
      </c>
      <c r="H20" s="3" t="s">
        <v>182</v>
      </c>
      <c r="I20" s="8">
        <v>44978</v>
      </c>
      <c r="J20" s="68">
        <v>7360259</v>
      </c>
      <c r="K20" s="68">
        <v>7360259</v>
      </c>
      <c r="L20" s="3" t="s">
        <v>58</v>
      </c>
      <c r="M20" s="3" t="s">
        <v>176</v>
      </c>
      <c r="N20" s="3"/>
      <c r="O20" s="3"/>
      <c r="P20" s="3"/>
      <c r="Q20" s="3"/>
      <c r="R20" s="3" t="s">
        <v>59</v>
      </c>
      <c r="S20" s="68">
        <v>0</v>
      </c>
      <c r="T20" s="68">
        <v>0</v>
      </c>
      <c r="U20" s="68">
        <v>0</v>
      </c>
      <c r="V20" s="68"/>
      <c r="W20" s="3"/>
      <c r="X20" s="68">
        <v>0</v>
      </c>
      <c r="Y20" s="68">
        <v>0</v>
      </c>
      <c r="Z20" s="68">
        <v>0</v>
      </c>
      <c r="AA20" s="3"/>
      <c r="AB20" s="3"/>
      <c r="AC20" s="3"/>
      <c r="AD20" s="3"/>
      <c r="AE20" s="3"/>
      <c r="AF20" s="3"/>
      <c r="AG20" s="8">
        <v>44978</v>
      </c>
      <c r="AH20" s="3"/>
      <c r="AI20" s="3"/>
      <c r="AJ20" s="3"/>
      <c r="AK20" s="3" t="s">
        <v>52</v>
      </c>
      <c r="AL20" s="3"/>
      <c r="AM20" s="3"/>
      <c r="AN20" s="3"/>
      <c r="AO20" s="68">
        <v>0</v>
      </c>
      <c r="AP20" s="68">
        <v>0</v>
      </c>
      <c r="AQ20" s="3"/>
      <c r="AR20" s="8">
        <v>45090</v>
      </c>
    </row>
    <row r="21" spans="1:44" hidden="1" x14ac:dyDescent="0.25">
      <c r="A21" s="3">
        <v>900771349</v>
      </c>
      <c r="B21" s="3" t="s">
        <v>10</v>
      </c>
      <c r="C21" s="3" t="s">
        <v>11</v>
      </c>
      <c r="D21" s="3">
        <v>1014</v>
      </c>
      <c r="E21" s="3"/>
      <c r="F21" s="3"/>
      <c r="G21" s="3" t="s">
        <v>455</v>
      </c>
      <c r="H21" s="3" t="s">
        <v>183</v>
      </c>
      <c r="I21" s="8">
        <v>44978</v>
      </c>
      <c r="J21" s="68">
        <v>6263515</v>
      </c>
      <c r="K21" s="68">
        <v>6263515</v>
      </c>
      <c r="L21" s="3" t="s">
        <v>58</v>
      </c>
      <c r="M21" s="3" t="s">
        <v>176</v>
      </c>
      <c r="N21" s="3"/>
      <c r="O21" s="3"/>
      <c r="P21" s="3"/>
      <c r="Q21" s="3"/>
      <c r="R21" s="3" t="s">
        <v>59</v>
      </c>
      <c r="S21" s="68">
        <v>0</v>
      </c>
      <c r="T21" s="68">
        <v>0</v>
      </c>
      <c r="U21" s="68">
        <v>0</v>
      </c>
      <c r="V21" s="68"/>
      <c r="W21" s="3"/>
      <c r="X21" s="68">
        <v>0</v>
      </c>
      <c r="Y21" s="68">
        <v>0</v>
      </c>
      <c r="Z21" s="68">
        <v>0</v>
      </c>
      <c r="AA21" s="3"/>
      <c r="AB21" s="3"/>
      <c r="AC21" s="3"/>
      <c r="AD21" s="3"/>
      <c r="AE21" s="3"/>
      <c r="AF21" s="3"/>
      <c r="AG21" s="8">
        <v>44978</v>
      </c>
      <c r="AH21" s="3"/>
      <c r="AI21" s="3"/>
      <c r="AJ21" s="3"/>
      <c r="AK21" s="3" t="s">
        <v>52</v>
      </c>
      <c r="AL21" s="3"/>
      <c r="AM21" s="3"/>
      <c r="AN21" s="3"/>
      <c r="AO21" s="68">
        <v>0</v>
      </c>
      <c r="AP21" s="68">
        <v>0</v>
      </c>
      <c r="AQ21" s="3"/>
      <c r="AR21" s="8">
        <v>45090</v>
      </c>
    </row>
    <row r="22" spans="1:44" hidden="1" x14ac:dyDescent="0.25">
      <c r="A22" s="3">
        <v>900771349</v>
      </c>
      <c r="B22" s="3" t="s">
        <v>10</v>
      </c>
      <c r="C22" s="3" t="s">
        <v>11</v>
      </c>
      <c r="D22" s="3">
        <v>1016</v>
      </c>
      <c r="E22" s="3"/>
      <c r="F22" s="3"/>
      <c r="G22" s="3" t="s">
        <v>456</v>
      </c>
      <c r="H22" s="3" t="s">
        <v>184</v>
      </c>
      <c r="I22" s="8">
        <v>44980</v>
      </c>
      <c r="J22" s="68">
        <v>7246742</v>
      </c>
      <c r="K22" s="68">
        <v>7246742</v>
      </c>
      <c r="L22" s="3" t="s">
        <v>58</v>
      </c>
      <c r="M22" s="3" t="s">
        <v>176</v>
      </c>
      <c r="N22" s="3"/>
      <c r="O22" s="3"/>
      <c r="P22" s="3"/>
      <c r="Q22" s="3"/>
      <c r="R22" s="3" t="s">
        <v>59</v>
      </c>
      <c r="S22" s="68">
        <v>0</v>
      </c>
      <c r="T22" s="68">
        <v>0</v>
      </c>
      <c r="U22" s="68">
        <v>0</v>
      </c>
      <c r="V22" s="68"/>
      <c r="W22" s="3"/>
      <c r="X22" s="68">
        <v>0</v>
      </c>
      <c r="Y22" s="68">
        <v>0</v>
      </c>
      <c r="Z22" s="68">
        <v>0</v>
      </c>
      <c r="AA22" s="3"/>
      <c r="AB22" s="3"/>
      <c r="AC22" s="3"/>
      <c r="AD22" s="3"/>
      <c r="AE22" s="3"/>
      <c r="AF22" s="3"/>
      <c r="AG22" s="8">
        <v>44980</v>
      </c>
      <c r="AH22" s="3"/>
      <c r="AI22" s="3"/>
      <c r="AJ22" s="3"/>
      <c r="AK22" s="3" t="s">
        <v>52</v>
      </c>
      <c r="AL22" s="3"/>
      <c r="AM22" s="3"/>
      <c r="AN22" s="3"/>
      <c r="AO22" s="68">
        <v>0</v>
      </c>
      <c r="AP22" s="68">
        <v>0</v>
      </c>
      <c r="AQ22" s="3"/>
      <c r="AR22" s="8">
        <v>45090</v>
      </c>
    </row>
    <row r="23" spans="1:44" hidden="1" x14ac:dyDescent="0.25">
      <c r="A23" s="3">
        <v>900771349</v>
      </c>
      <c r="B23" s="3" t="s">
        <v>10</v>
      </c>
      <c r="C23" s="3" t="s">
        <v>11</v>
      </c>
      <c r="D23" s="3">
        <v>1022</v>
      </c>
      <c r="E23" s="3"/>
      <c r="F23" s="3"/>
      <c r="G23" s="3" t="s">
        <v>457</v>
      </c>
      <c r="H23" s="3" t="s">
        <v>185</v>
      </c>
      <c r="I23" s="8">
        <v>44993</v>
      </c>
      <c r="J23" s="68">
        <v>5000000</v>
      </c>
      <c r="K23" s="68">
        <v>5000000</v>
      </c>
      <c r="L23" s="3" t="s">
        <v>58</v>
      </c>
      <c r="M23" s="3" t="s">
        <v>176</v>
      </c>
      <c r="N23" s="3"/>
      <c r="O23" s="3"/>
      <c r="P23" s="3"/>
      <c r="Q23" s="3"/>
      <c r="R23" s="3" t="s">
        <v>59</v>
      </c>
      <c r="S23" s="68">
        <v>0</v>
      </c>
      <c r="T23" s="68">
        <v>0</v>
      </c>
      <c r="U23" s="68">
        <v>0</v>
      </c>
      <c r="V23" s="68"/>
      <c r="W23" s="3"/>
      <c r="X23" s="68">
        <v>0</v>
      </c>
      <c r="Y23" s="68">
        <v>0</v>
      </c>
      <c r="Z23" s="68">
        <v>0</v>
      </c>
      <c r="AA23" s="3"/>
      <c r="AB23" s="3"/>
      <c r="AC23" s="3"/>
      <c r="AD23" s="3"/>
      <c r="AE23" s="3"/>
      <c r="AF23" s="3"/>
      <c r="AG23" s="8">
        <v>44993</v>
      </c>
      <c r="AH23" s="3"/>
      <c r="AI23" s="3"/>
      <c r="AJ23" s="3"/>
      <c r="AK23" s="3" t="s">
        <v>52</v>
      </c>
      <c r="AL23" s="3"/>
      <c r="AM23" s="3"/>
      <c r="AN23" s="3"/>
      <c r="AO23" s="68">
        <v>0</v>
      </c>
      <c r="AP23" s="68">
        <v>0</v>
      </c>
      <c r="AQ23" s="3"/>
      <c r="AR23" s="8">
        <v>45090</v>
      </c>
    </row>
    <row r="24" spans="1:44" hidden="1" x14ac:dyDescent="0.25">
      <c r="A24" s="3">
        <v>900771349</v>
      </c>
      <c r="B24" s="3" t="s">
        <v>10</v>
      </c>
      <c r="C24" s="3" t="s">
        <v>11</v>
      </c>
      <c r="D24" s="3">
        <v>1023</v>
      </c>
      <c r="E24" s="3"/>
      <c r="F24" s="3"/>
      <c r="G24" s="3" t="s">
        <v>458</v>
      </c>
      <c r="H24" s="3" t="s">
        <v>186</v>
      </c>
      <c r="I24" s="8">
        <v>44993</v>
      </c>
      <c r="J24" s="68">
        <v>5000000</v>
      </c>
      <c r="K24" s="68">
        <v>5000000</v>
      </c>
      <c r="L24" s="3" t="s">
        <v>58</v>
      </c>
      <c r="M24" s="3" t="s">
        <v>176</v>
      </c>
      <c r="N24" s="3"/>
      <c r="O24" s="3"/>
      <c r="P24" s="3"/>
      <c r="Q24" s="3"/>
      <c r="R24" s="3" t="s">
        <v>59</v>
      </c>
      <c r="S24" s="68">
        <v>0</v>
      </c>
      <c r="T24" s="68">
        <v>0</v>
      </c>
      <c r="U24" s="68">
        <v>0</v>
      </c>
      <c r="V24" s="68"/>
      <c r="W24" s="3"/>
      <c r="X24" s="68">
        <v>0</v>
      </c>
      <c r="Y24" s="68">
        <v>0</v>
      </c>
      <c r="Z24" s="68">
        <v>0</v>
      </c>
      <c r="AA24" s="3"/>
      <c r="AB24" s="3"/>
      <c r="AC24" s="3"/>
      <c r="AD24" s="3"/>
      <c r="AE24" s="3"/>
      <c r="AF24" s="3"/>
      <c r="AG24" s="8">
        <v>44993</v>
      </c>
      <c r="AH24" s="3"/>
      <c r="AI24" s="3"/>
      <c r="AJ24" s="3"/>
      <c r="AK24" s="3" t="s">
        <v>52</v>
      </c>
      <c r="AL24" s="3"/>
      <c r="AM24" s="3"/>
      <c r="AN24" s="3"/>
      <c r="AO24" s="68">
        <v>0</v>
      </c>
      <c r="AP24" s="68">
        <v>0</v>
      </c>
      <c r="AQ24" s="3"/>
      <c r="AR24" s="8">
        <v>45090</v>
      </c>
    </row>
    <row r="25" spans="1:44" hidden="1" x14ac:dyDescent="0.25">
      <c r="A25" s="3">
        <v>900771349</v>
      </c>
      <c r="B25" s="3" t="s">
        <v>10</v>
      </c>
      <c r="C25" s="3" t="s">
        <v>11</v>
      </c>
      <c r="D25" s="3">
        <v>1024</v>
      </c>
      <c r="E25" s="3"/>
      <c r="F25" s="3"/>
      <c r="G25" s="3" t="s">
        <v>459</v>
      </c>
      <c r="H25" s="3" t="s">
        <v>187</v>
      </c>
      <c r="I25" s="8">
        <v>44994</v>
      </c>
      <c r="J25" s="68">
        <v>3626359</v>
      </c>
      <c r="K25" s="68">
        <v>3626359</v>
      </c>
      <c r="L25" s="3" t="s">
        <v>58</v>
      </c>
      <c r="M25" s="3" t="s">
        <v>176</v>
      </c>
      <c r="N25" s="3"/>
      <c r="O25" s="3"/>
      <c r="P25" s="3"/>
      <c r="Q25" s="3"/>
      <c r="R25" s="3" t="s">
        <v>59</v>
      </c>
      <c r="S25" s="68">
        <v>0</v>
      </c>
      <c r="T25" s="68">
        <v>0</v>
      </c>
      <c r="U25" s="68">
        <v>0</v>
      </c>
      <c r="V25" s="68"/>
      <c r="W25" s="3"/>
      <c r="X25" s="68">
        <v>0</v>
      </c>
      <c r="Y25" s="68">
        <v>0</v>
      </c>
      <c r="Z25" s="68">
        <v>0</v>
      </c>
      <c r="AA25" s="3"/>
      <c r="AB25" s="3"/>
      <c r="AC25" s="3"/>
      <c r="AD25" s="3"/>
      <c r="AE25" s="3"/>
      <c r="AF25" s="3"/>
      <c r="AG25" s="8">
        <v>44994</v>
      </c>
      <c r="AH25" s="3"/>
      <c r="AI25" s="3"/>
      <c r="AJ25" s="3"/>
      <c r="AK25" s="3" t="s">
        <v>52</v>
      </c>
      <c r="AL25" s="3"/>
      <c r="AM25" s="3"/>
      <c r="AN25" s="3"/>
      <c r="AO25" s="68">
        <v>0</v>
      </c>
      <c r="AP25" s="68">
        <v>0</v>
      </c>
      <c r="AQ25" s="3"/>
      <c r="AR25" s="8">
        <v>45090</v>
      </c>
    </row>
    <row r="26" spans="1:44" hidden="1" x14ac:dyDescent="0.25">
      <c r="A26" s="3">
        <v>900771349</v>
      </c>
      <c r="B26" s="3" t="s">
        <v>10</v>
      </c>
      <c r="C26" s="3" t="s">
        <v>11</v>
      </c>
      <c r="D26" s="3">
        <v>1046</v>
      </c>
      <c r="E26" s="3"/>
      <c r="F26" s="3"/>
      <c r="G26" s="3" t="s">
        <v>460</v>
      </c>
      <c r="H26" s="3" t="s">
        <v>188</v>
      </c>
      <c r="I26" s="8">
        <v>45030</v>
      </c>
      <c r="J26" s="68">
        <v>3866120</v>
      </c>
      <c r="K26" s="68">
        <v>3866120</v>
      </c>
      <c r="L26" s="3" t="s">
        <v>58</v>
      </c>
      <c r="M26" s="3" t="s">
        <v>176</v>
      </c>
      <c r="N26" s="3"/>
      <c r="O26" s="3"/>
      <c r="P26" s="3"/>
      <c r="Q26" s="3"/>
      <c r="R26" s="3" t="s">
        <v>59</v>
      </c>
      <c r="S26" s="68">
        <v>0</v>
      </c>
      <c r="T26" s="68">
        <v>0</v>
      </c>
      <c r="U26" s="68">
        <v>0</v>
      </c>
      <c r="V26" s="68"/>
      <c r="W26" s="3"/>
      <c r="X26" s="68">
        <v>0</v>
      </c>
      <c r="Y26" s="68">
        <v>0</v>
      </c>
      <c r="Z26" s="68">
        <v>0</v>
      </c>
      <c r="AA26" s="3"/>
      <c r="AB26" s="3"/>
      <c r="AC26" s="3"/>
      <c r="AD26" s="3"/>
      <c r="AE26" s="3"/>
      <c r="AF26" s="3"/>
      <c r="AG26" s="8">
        <v>45030</v>
      </c>
      <c r="AH26" s="3"/>
      <c r="AI26" s="3"/>
      <c r="AJ26" s="3"/>
      <c r="AK26" s="3" t="s">
        <v>52</v>
      </c>
      <c r="AL26" s="3"/>
      <c r="AM26" s="3"/>
      <c r="AN26" s="3"/>
      <c r="AO26" s="68">
        <v>0</v>
      </c>
      <c r="AP26" s="68">
        <v>0</v>
      </c>
      <c r="AQ26" s="3"/>
      <c r="AR26" s="8">
        <v>45090</v>
      </c>
    </row>
    <row r="27" spans="1:44" hidden="1" x14ac:dyDescent="0.25">
      <c r="A27" s="3">
        <v>900771349</v>
      </c>
      <c r="B27" s="3" t="s">
        <v>10</v>
      </c>
      <c r="C27" s="3" t="s">
        <v>11</v>
      </c>
      <c r="D27" s="3">
        <v>1048</v>
      </c>
      <c r="E27" s="3"/>
      <c r="F27" s="3"/>
      <c r="G27" s="3" t="s">
        <v>461</v>
      </c>
      <c r="H27" s="3" t="s">
        <v>189</v>
      </c>
      <c r="I27" s="8">
        <v>45035</v>
      </c>
      <c r="J27" s="68">
        <v>4155869</v>
      </c>
      <c r="K27" s="68">
        <v>4155869</v>
      </c>
      <c r="L27" s="3" t="s">
        <v>58</v>
      </c>
      <c r="M27" s="3" t="s">
        <v>176</v>
      </c>
      <c r="N27" s="3"/>
      <c r="O27" s="3"/>
      <c r="P27" s="3"/>
      <c r="Q27" s="3"/>
      <c r="R27" s="3" t="s">
        <v>59</v>
      </c>
      <c r="S27" s="68">
        <v>0</v>
      </c>
      <c r="T27" s="68">
        <v>0</v>
      </c>
      <c r="U27" s="68">
        <v>0</v>
      </c>
      <c r="V27" s="68"/>
      <c r="W27" s="3"/>
      <c r="X27" s="68">
        <v>0</v>
      </c>
      <c r="Y27" s="68">
        <v>0</v>
      </c>
      <c r="Z27" s="68">
        <v>0</v>
      </c>
      <c r="AA27" s="3"/>
      <c r="AB27" s="3"/>
      <c r="AC27" s="3"/>
      <c r="AD27" s="3"/>
      <c r="AE27" s="3"/>
      <c r="AF27" s="3"/>
      <c r="AG27" s="8">
        <v>45035</v>
      </c>
      <c r="AH27" s="3"/>
      <c r="AI27" s="3"/>
      <c r="AJ27" s="3"/>
      <c r="AK27" s="3" t="s">
        <v>52</v>
      </c>
      <c r="AL27" s="3"/>
      <c r="AM27" s="3"/>
      <c r="AN27" s="3"/>
      <c r="AO27" s="68">
        <v>0</v>
      </c>
      <c r="AP27" s="68">
        <v>0</v>
      </c>
      <c r="AQ27" s="3"/>
      <c r="AR27" s="8">
        <v>45090</v>
      </c>
    </row>
    <row r="28" spans="1:44" hidden="1" x14ac:dyDescent="0.25">
      <c r="A28" s="3">
        <v>900771349</v>
      </c>
      <c r="B28" s="3" t="s">
        <v>10</v>
      </c>
      <c r="C28" s="3" t="s">
        <v>11</v>
      </c>
      <c r="D28" s="3">
        <v>1059</v>
      </c>
      <c r="E28" s="3"/>
      <c r="F28" s="3"/>
      <c r="G28" s="3" t="s">
        <v>462</v>
      </c>
      <c r="H28" s="3" t="s">
        <v>735</v>
      </c>
      <c r="I28" s="8">
        <v>45065</v>
      </c>
      <c r="J28" s="68">
        <v>1822300</v>
      </c>
      <c r="K28" s="68">
        <v>1822300</v>
      </c>
      <c r="L28" s="3" t="s">
        <v>58</v>
      </c>
      <c r="M28" s="3" t="s">
        <v>176</v>
      </c>
      <c r="N28" s="3"/>
      <c r="O28" s="3"/>
      <c r="P28" s="3"/>
      <c r="Q28" s="3"/>
      <c r="R28" s="3" t="s">
        <v>59</v>
      </c>
      <c r="S28" s="68">
        <v>0</v>
      </c>
      <c r="T28" s="68">
        <v>0</v>
      </c>
      <c r="U28" s="68">
        <v>0</v>
      </c>
      <c r="V28" s="68"/>
      <c r="W28" s="3"/>
      <c r="X28" s="68">
        <v>0</v>
      </c>
      <c r="Y28" s="68">
        <v>0</v>
      </c>
      <c r="Z28" s="68">
        <v>0</v>
      </c>
      <c r="AA28" s="3"/>
      <c r="AB28" s="3"/>
      <c r="AC28" s="3"/>
      <c r="AD28" s="3"/>
      <c r="AE28" s="3"/>
      <c r="AF28" s="3"/>
      <c r="AG28" s="8">
        <v>45065</v>
      </c>
      <c r="AH28" s="3"/>
      <c r="AI28" s="3"/>
      <c r="AJ28" s="3"/>
      <c r="AK28" s="3" t="s">
        <v>52</v>
      </c>
      <c r="AL28" s="3"/>
      <c r="AM28" s="3"/>
      <c r="AN28" s="3"/>
      <c r="AO28" s="68">
        <v>0</v>
      </c>
      <c r="AP28" s="68">
        <v>0</v>
      </c>
      <c r="AQ28" s="3"/>
      <c r="AR28" s="8">
        <v>45090</v>
      </c>
    </row>
    <row r="29" spans="1:44" hidden="1" x14ac:dyDescent="0.25">
      <c r="A29" s="3">
        <v>900771349</v>
      </c>
      <c r="B29" s="3" t="s">
        <v>10</v>
      </c>
      <c r="C29" s="3" t="s">
        <v>11</v>
      </c>
      <c r="D29" s="3">
        <v>1060</v>
      </c>
      <c r="E29" s="3"/>
      <c r="F29" s="3"/>
      <c r="G29" s="3" t="s">
        <v>463</v>
      </c>
      <c r="H29" s="3" t="s">
        <v>736</v>
      </c>
      <c r="I29" s="8">
        <v>45065</v>
      </c>
      <c r="J29" s="68">
        <v>7011160</v>
      </c>
      <c r="K29" s="68">
        <v>7011160</v>
      </c>
      <c r="L29" s="3" t="s">
        <v>58</v>
      </c>
      <c r="M29" s="3" t="s">
        <v>176</v>
      </c>
      <c r="N29" s="3"/>
      <c r="O29" s="3"/>
      <c r="P29" s="3"/>
      <c r="Q29" s="3"/>
      <c r="R29" s="3" t="s">
        <v>59</v>
      </c>
      <c r="S29" s="68">
        <v>0</v>
      </c>
      <c r="T29" s="68">
        <v>0</v>
      </c>
      <c r="U29" s="68">
        <v>0</v>
      </c>
      <c r="V29" s="68"/>
      <c r="W29" s="3"/>
      <c r="X29" s="68">
        <v>0</v>
      </c>
      <c r="Y29" s="68">
        <v>0</v>
      </c>
      <c r="Z29" s="68">
        <v>0</v>
      </c>
      <c r="AA29" s="3"/>
      <c r="AB29" s="3"/>
      <c r="AC29" s="3"/>
      <c r="AD29" s="3"/>
      <c r="AE29" s="3"/>
      <c r="AF29" s="3"/>
      <c r="AG29" s="8">
        <v>45065</v>
      </c>
      <c r="AH29" s="3"/>
      <c r="AI29" s="3"/>
      <c r="AJ29" s="3"/>
      <c r="AK29" s="3" t="s">
        <v>52</v>
      </c>
      <c r="AL29" s="3"/>
      <c r="AM29" s="3"/>
      <c r="AN29" s="3"/>
      <c r="AO29" s="68">
        <v>0</v>
      </c>
      <c r="AP29" s="68">
        <v>0</v>
      </c>
      <c r="AQ29" s="3"/>
      <c r="AR29" s="8">
        <v>45090</v>
      </c>
    </row>
    <row r="30" spans="1:44" hidden="1" x14ac:dyDescent="0.25">
      <c r="A30" s="3">
        <v>900771349</v>
      </c>
      <c r="B30" s="3" t="s">
        <v>10</v>
      </c>
      <c r="C30" s="3" t="s">
        <v>11</v>
      </c>
      <c r="D30" s="3">
        <v>1061</v>
      </c>
      <c r="E30" s="3"/>
      <c r="F30" s="3"/>
      <c r="G30" s="3" t="s">
        <v>464</v>
      </c>
      <c r="H30" s="3" t="s">
        <v>737</v>
      </c>
      <c r="I30" s="8">
        <v>45065</v>
      </c>
      <c r="J30" s="68">
        <v>3985060</v>
      </c>
      <c r="K30" s="68">
        <v>3985060</v>
      </c>
      <c r="L30" s="3" t="s">
        <v>58</v>
      </c>
      <c r="M30" s="3" t="s">
        <v>176</v>
      </c>
      <c r="N30" s="3"/>
      <c r="O30" s="3"/>
      <c r="P30" s="3"/>
      <c r="Q30" s="3"/>
      <c r="R30" s="3" t="s">
        <v>59</v>
      </c>
      <c r="S30" s="68">
        <v>0</v>
      </c>
      <c r="T30" s="68">
        <v>0</v>
      </c>
      <c r="U30" s="68">
        <v>0</v>
      </c>
      <c r="V30" s="68"/>
      <c r="W30" s="3"/>
      <c r="X30" s="68">
        <v>0</v>
      </c>
      <c r="Y30" s="68">
        <v>0</v>
      </c>
      <c r="Z30" s="68">
        <v>0</v>
      </c>
      <c r="AA30" s="3"/>
      <c r="AB30" s="3"/>
      <c r="AC30" s="3"/>
      <c r="AD30" s="3"/>
      <c r="AE30" s="3"/>
      <c r="AF30" s="3"/>
      <c r="AG30" s="8">
        <v>45065</v>
      </c>
      <c r="AH30" s="3"/>
      <c r="AI30" s="3"/>
      <c r="AJ30" s="3"/>
      <c r="AK30" s="3" t="s">
        <v>52</v>
      </c>
      <c r="AL30" s="3"/>
      <c r="AM30" s="3"/>
      <c r="AN30" s="3"/>
      <c r="AO30" s="68">
        <v>0</v>
      </c>
      <c r="AP30" s="68">
        <v>0</v>
      </c>
      <c r="AQ30" s="3"/>
      <c r="AR30" s="8">
        <v>45090</v>
      </c>
    </row>
    <row r="31" spans="1:44" hidden="1" x14ac:dyDescent="0.25">
      <c r="A31" s="3">
        <v>900771349</v>
      </c>
      <c r="B31" s="3" t="s">
        <v>10</v>
      </c>
      <c r="C31" s="3" t="s">
        <v>11</v>
      </c>
      <c r="D31" s="3">
        <v>1064</v>
      </c>
      <c r="E31" s="3"/>
      <c r="F31" s="3"/>
      <c r="G31" s="3" t="s">
        <v>465</v>
      </c>
      <c r="H31" s="3" t="s">
        <v>738</v>
      </c>
      <c r="I31" s="8">
        <v>45070</v>
      </c>
      <c r="J31" s="68">
        <v>3079820</v>
      </c>
      <c r="K31" s="68">
        <v>3079820</v>
      </c>
      <c r="L31" s="3" t="s">
        <v>58</v>
      </c>
      <c r="M31" s="3" t="s">
        <v>176</v>
      </c>
      <c r="N31" s="3"/>
      <c r="O31" s="3"/>
      <c r="P31" s="3"/>
      <c r="Q31" s="3"/>
      <c r="R31" s="3" t="s">
        <v>59</v>
      </c>
      <c r="S31" s="68">
        <v>0</v>
      </c>
      <c r="T31" s="68">
        <v>0</v>
      </c>
      <c r="U31" s="68">
        <v>0</v>
      </c>
      <c r="V31" s="68"/>
      <c r="W31" s="3"/>
      <c r="X31" s="68">
        <v>0</v>
      </c>
      <c r="Y31" s="68">
        <v>0</v>
      </c>
      <c r="Z31" s="68">
        <v>0</v>
      </c>
      <c r="AA31" s="3"/>
      <c r="AB31" s="3"/>
      <c r="AC31" s="3"/>
      <c r="AD31" s="3"/>
      <c r="AE31" s="3"/>
      <c r="AF31" s="3"/>
      <c r="AG31" s="8">
        <v>45070</v>
      </c>
      <c r="AH31" s="3"/>
      <c r="AI31" s="3"/>
      <c r="AJ31" s="3"/>
      <c r="AK31" s="3" t="s">
        <v>52</v>
      </c>
      <c r="AL31" s="3"/>
      <c r="AM31" s="3"/>
      <c r="AN31" s="3"/>
      <c r="AO31" s="68">
        <v>0</v>
      </c>
      <c r="AP31" s="68">
        <v>0</v>
      </c>
      <c r="AQ31" s="3"/>
      <c r="AR31" s="8">
        <v>45090</v>
      </c>
    </row>
    <row r="32" spans="1:44" hidden="1" x14ac:dyDescent="0.25">
      <c r="A32" s="3">
        <v>900771349</v>
      </c>
      <c r="B32" s="3" t="s">
        <v>10</v>
      </c>
      <c r="C32" s="3" t="s">
        <v>11</v>
      </c>
      <c r="D32" s="3">
        <v>1065</v>
      </c>
      <c r="E32" s="3"/>
      <c r="F32" s="3"/>
      <c r="G32" s="3" t="s">
        <v>466</v>
      </c>
      <c r="H32" s="3" t="s">
        <v>739</v>
      </c>
      <c r="I32" s="8">
        <v>45070</v>
      </c>
      <c r="J32" s="68">
        <v>6061360</v>
      </c>
      <c r="K32" s="68">
        <v>6061360</v>
      </c>
      <c r="L32" s="3" t="s">
        <v>58</v>
      </c>
      <c r="M32" s="3" t="s">
        <v>176</v>
      </c>
      <c r="N32" s="3"/>
      <c r="O32" s="3"/>
      <c r="P32" s="3"/>
      <c r="Q32" s="3"/>
      <c r="R32" s="3" t="s">
        <v>59</v>
      </c>
      <c r="S32" s="68">
        <v>0</v>
      </c>
      <c r="T32" s="68">
        <v>0</v>
      </c>
      <c r="U32" s="68">
        <v>0</v>
      </c>
      <c r="V32" s="68"/>
      <c r="W32" s="3"/>
      <c r="X32" s="68">
        <v>0</v>
      </c>
      <c r="Y32" s="68">
        <v>0</v>
      </c>
      <c r="Z32" s="68">
        <v>0</v>
      </c>
      <c r="AA32" s="3"/>
      <c r="AB32" s="3"/>
      <c r="AC32" s="3"/>
      <c r="AD32" s="3"/>
      <c r="AE32" s="3"/>
      <c r="AF32" s="3"/>
      <c r="AG32" s="8">
        <v>45070</v>
      </c>
      <c r="AH32" s="3"/>
      <c r="AI32" s="3"/>
      <c r="AJ32" s="3"/>
      <c r="AK32" s="3" t="s">
        <v>52</v>
      </c>
      <c r="AL32" s="3"/>
      <c r="AM32" s="3"/>
      <c r="AN32" s="3"/>
      <c r="AO32" s="68">
        <v>0</v>
      </c>
      <c r="AP32" s="68">
        <v>0</v>
      </c>
      <c r="AQ32" s="3"/>
      <c r="AR32" s="8">
        <v>45090</v>
      </c>
    </row>
    <row r="33" spans="1:44" hidden="1" x14ac:dyDescent="0.25">
      <c r="A33" s="3">
        <v>900771349</v>
      </c>
      <c r="B33" s="3" t="s">
        <v>10</v>
      </c>
      <c r="C33" s="3" t="s">
        <v>11</v>
      </c>
      <c r="D33" s="3">
        <v>1066</v>
      </c>
      <c r="E33" s="3"/>
      <c r="F33" s="3"/>
      <c r="G33" s="3" t="s">
        <v>467</v>
      </c>
      <c r="H33" s="3" t="s">
        <v>740</v>
      </c>
      <c r="I33" s="8">
        <v>45070</v>
      </c>
      <c r="J33" s="68">
        <v>4650360</v>
      </c>
      <c r="K33" s="68">
        <v>4650360</v>
      </c>
      <c r="L33" s="3" t="s">
        <v>58</v>
      </c>
      <c r="M33" s="3" t="s">
        <v>176</v>
      </c>
      <c r="N33" s="3"/>
      <c r="O33" s="3"/>
      <c r="P33" s="3"/>
      <c r="Q33" s="3"/>
      <c r="R33" s="3" t="s">
        <v>59</v>
      </c>
      <c r="S33" s="68">
        <v>0</v>
      </c>
      <c r="T33" s="68">
        <v>0</v>
      </c>
      <c r="U33" s="68">
        <v>0</v>
      </c>
      <c r="V33" s="68"/>
      <c r="W33" s="3"/>
      <c r="X33" s="68">
        <v>0</v>
      </c>
      <c r="Y33" s="68">
        <v>0</v>
      </c>
      <c r="Z33" s="68">
        <v>0</v>
      </c>
      <c r="AA33" s="3"/>
      <c r="AB33" s="3"/>
      <c r="AC33" s="3"/>
      <c r="AD33" s="3"/>
      <c r="AE33" s="3"/>
      <c r="AF33" s="3"/>
      <c r="AG33" s="8">
        <v>45070</v>
      </c>
      <c r="AH33" s="3"/>
      <c r="AI33" s="3"/>
      <c r="AJ33" s="3"/>
      <c r="AK33" s="3" t="s">
        <v>52</v>
      </c>
      <c r="AL33" s="3"/>
      <c r="AM33" s="3"/>
      <c r="AN33" s="3"/>
      <c r="AO33" s="68">
        <v>0</v>
      </c>
      <c r="AP33" s="68">
        <v>0</v>
      </c>
      <c r="AQ33" s="3"/>
      <c r="AR33" s="8">
        <v>45090</v>
      </c>
    </row>
    <row r="34" spans="1:44" hidden="1" x14ac:dyDescent="0.25">
      <c r="A34" s="3">
        <v>900771349</v>
      </c>
      <c r="B34" s="3" t="s">
        <v>10</v>
      </c>
      <c r="C34" s="3" t="s">
        <v>11</v>
      </c>
      <c r="D34" s="3">
        <v>1069</v>
      </c>
      <c r="E34" s="3"/>
      <c r="F34" s="3"/>
      <c r="G34" s="3" t="s">
        <v>468</v>
      </c>
      <c r="H34" s="3" t="s">
        <v>741</v>
      </c>
      <c r="I34" s="8">
        <v>45071</v>
      </c>
      <c r="J34" s="68">
        <v>3002444</v>
      </c>
      <c r="K34" s="68">
        <v>3002444</v>
      </c>
      <c r="L34" s="3" t="s">
        <v>58</v>
      </c>
      <c r="M34" s="3" t="s">
        <v>176</v>
      </c>
      <c r="N34" s="3"/>
      <c r="O34" s="3"/>
      <c r="P34" s="3"/>
      <c r="Q34" s="3"/>
      <c r="R34" s="3" t="s">
        <v>59</v>
      </c>
      <c r="S34" s="68">
        <v>0</v>
      </c>
      <c r="T34" s="68">
        <v>0</v>
      </c>
      <c r="U34" s="68">
        <v>0</v>
      </c>
      <c r="V34" s="68"/>
      <c r="W34" s="3"/>
      <c r="X34" s="68">
        <v>0</v>
      </c>
      <c r="Y34" s="68">
        <v>0</v>
      </c>
      <c r="Z34" s="68">
        <v>0</v>
      </c>
      <c r="AA34" s="3"/>
      <c r="AB34" s="3"/>
      <c r="AC34" s="3"/>
      <c r="AD34" s="3"/>
      <c r="AE34" s="3"/>
      <c r="AF34" s="3"/>
      <c r="AG34" s="8">
        <v>45071</v>
      </c>
      <c r="AH34" s="3"/>
      <c r="AI34" s="3"/>
      <c r="AJ34" s="3"/>
      <c r="AK34" s="3" t="s">
        <v>52</v>
      </c>
      <c r="AL34" s="3"/>
      <c r="AM34" s="3"/>
      <c r="AN34" s="3"/>
      <c r="AO34" s="68">
        <v>0</v>
      </c>
      <c r="AP34" s="68">
        <v>0</v>
      </c>
      <c r="AQ34" s="3"/>
      <c r="AR34" s="8">
        <v>45090</v>
      </c>
    </row>
    <row r="35" spans="1:44" hidden="1" x14ac:dyDescent="0.25">
      <c r="A35" s="3">
        <v>900771349</v>
      </c>
      <c r="B35" s="3" t="s">
        <v>10</v>
      </c>
      <c r="C35" s="3" t="s">
        <v>11</v>
      </c>
      <c r="D35" s="3">
        <v>1071</v>
      </c>
      <c r="E35" s="3"/>
      <c r="F35" s="3"/>
      <c r="G35" s="3" t="s">
        <v>469</v>
      </c>
      <c r="H35" s="3" t="s">
        <v>742</v>
      </c>
      <c r="I35" s="8">
        <v>45073</v>
      </c>
      <c r="J35" s="68">
        <v>4968160</v>
      </c>
      <c r="K35" s="68">
        <v>4968160</v>
      </c>
      <c r="L35" s="3" t="s">
        <v>58</v>
      </c>
      <c r="M35" s="3" t="s">
        <v>176</v>
      </c>
      <c r="N35" s="3"/>
      <c r="O35" s="3"/>
      <c r="P35" s="3"/>
      <c r="Q35" s="3"/>
      <c r="R35" s="3" t="s">
        <v>59</v>
      </c>
      <c r="S35" s="68">
        <v>0</v>
      </c>
      <c r="T35" s="68">
        <v>0</v>
      </c>
      <c r="U35" s="68">
        <v>0</v>
      </c>
      <c r="V35" s="68"/>
      <c r="W35" s="3"/>
      <c r="X35" s="68">
        <v>0</v>
      </c>
      <c r="Y35" s="68">
        <v>0</v>
      </c>
      <c r="Z35" s="68">
        <v>0</v>
      </c>
      <c r="AA35" s="3"/>
      <c r="AB35" s="3"/>
      <c r="AC35" s="3"/>
      <c r="AD35" s="3"/>
      <c r="AE35" s="3"/>
      <c r="AF35" s="3"/>
      <c r="AG35" s="8">
        <v>45073</v>
      </c>
      <c r="AH35" s="3"/>
      <c r="AI35" s="3"/>
      <c r="AJ35" s="3"/>
      <c r="AK35" s="3" t="s">
        <v>52</v>
      </c>
      <c r="AL35" s="3"/>
      <c r="AM35" s="3"/>
      <c r="AN35" s="3"/>
      <c r="AO35" s="68">
        <v>0</v>
      </c>
      <c r="AP35" s="68">
        <v>0</v>
      </c>
      <c r="AQ35" s="3"/>
      <c r="AR35" s="8">
        <v>45090</v>
      </c>
    </row>
    <row r="36" spans="1:44" hidden="1" x14ac:dyDescent="0.25">
      <c r="A36" s="3">
        <v>900771349</v>
      </c>
      <c r="B36" s="3" t="s">
        <v>10</v>
      </c>
      <c r="C36" s="3" t="s">
        <v>11</v>
      </c>
      <c r="D36" s="3">
        <v>1072</v>
      </c>
      <c r="E36" s="3"/>
      <c r="F36" s="3"/>
      <c r="G36" s="3" t="s">
        <v>470</v>
      </c>
      <c r="H36" s="3" t="s">
        <v>743</v>
      </c>
      <c r="I36" s="8">
        <v>45073</v>
      </c>
      <c r="J36" s="68">
        <v>2829160</v>
      </c>
      <c r="K36" s="68">
        <v>2829160</v>
      </c>
      <c r="L36" s="3" t="s">
        <v>58</v>
      </c>
      <c r="M36" s="3" t="s">
        <v>176</v>
      </c>
      <c r="N36" s="3"/>
      <c r="O36" s="3"/>
      <c r="P36" s="3"/>
      <c r="Q36" s="3"/>
      <c r="R36" s="3" t="s">
        <v>59</v>
      </c>
      <c r="S36" s="68">
        <v>0</v>
      </c>
      <c r="T36" s="68">
        <v>0</v>
      </c>
      <c r="U36" s="68">
        <v>0</v>
      </c>
      <c r="V36" s="68"/>
      <c r="W36" s="3"/>
      <c r="X36" s="68">
        <v>0</v>
      </c>
      <c r="Y36" s="68">
        <v>0</v>
      </c>
      <c r="Z36" s="68">
        <v>0</v>
      </c>
      <c r="AA36" s="3"/>
      <c r="AB36" s="3"/>
      <c r="AC36" s="3"/>
      <c r="AD36" s="3"/>
      <c r="AE36" s="3"/>
      <c r="AF36" s="3"/>
      <c r="AG36" s="8">
        <v>45073</v>
      </c>
      <c r="AH36" s="3"/>
      <c r="AI36" s="3"/>
      <c r="AJ36" s="3"/>
      <c r="AK36" s="3" t="s">
        <v>52</v>
      </c>
      <c r="AL36" s="3"/>
      <c r="AM36" s="3"/>
      <c r="AN36" s="3"/>
      <c r="AO36" s="68">
        <v>0</v>
      </c>
      <c r="AP36" s="68">
        <v>0</v>
      </c>
      <c r="AQ36" s="3"/>
      <c r="AR36" s="8">
        <v>45090</v>
      </c>
    </row>
    <row r="37" spans="1:44" hidden="1" x14ac:dyDescent="0.25">
      <c r="A37" s="3">
        <v>900771349</v>
      </c>
      <c r="B37" s="3" t="s">
        <v>10</v>
      </c>
      <c r="C37" s="3" t="s">
        <v>11</v>
      </c>
      <c r="D37" s="3">
        <v>1073</v>
      </c>
      <c r="E37" s="3"/>
      <c r="F37" s="3"/>
      <c r="G37" s="3" t="s">
        <v>471</v>
      </c>
      <c r="H37" s="3" t="s">
        <v>744</v>
      </c>
      <c r="I37" s="8">
        <v>45073</v>
      </c>
      <c r="J37" s="68">
        <v>4027223</v>
      </c>
      <c r="K37" s="68">
        <v>4027223</v>
      </c>
      <c r="L37" s="3" t="s">
        <v>58</v>
      </c>
      <c r="M37" s="3" t="s">
        <v>176</v>
      </c>
      <c r="N37" s="3"/>
      <c r="O37" s="3"/>
      <c r="P37" s="3"/>
      <c r="Q37" s="3"/>
      <c r="R37" s="3" t="s">
        <v>59</v>
      </c>
      <c r="S37" s="68">
        <v>0</v>
      </c>
      <c r="T37" s="68">
        <v>0</v>
      </c>
      <c r="U37" s="68">
        <v>0</v>
      </c>
      <c r="V37" s="68"/>
      <c r="W37" s="3"/>
      <c r="X37" s="68">
        <v>0</v>
      </c>
      <c r="Y37" s="68">
        <v>0</v>
      </c>
      <c r="Z37" s="68">
        <v>0</v>
      </c>
      <c r="AA37" s="3"/>
      <c r="AB37" s="3"/>
      <c r="AC37" s="3"/>
      <c r="AD37" s="3"/>
      <c r="AE37" s="3"/>
      <c r="AF37" s="3"/>
      <c r="AG37" s="8">
        <v>45073</v>
      </c>
      <c r="AH37" s="3"/>
      <c r="AI37" s="3"/>
      <c r="AJ37" s="3"/>
      <c r="AK37" s="3" t="s">
        <v>52</v>
      </c>
      <c r="AL37" s="3"/>
      <c r="AM37" s="3"/>
      <c r="AN37" s="3"/>
      <c r="AO37" s="68">
        <v>0</v>
      </c>
      <c r="AP37" s="68">
        <v>0</v>
      </c>
      <c r="AQ37" s="3"/>
      <c r="AR37" s="8">
        <v>45090</v>
      </c>
    </row>
    <row r="38" spans="1:44" hidden="1" x14ac:dyDescent="0.25">
      <c r="A38" s="3">
        <v>900771349</v>
      </c>
      <c r="B38" s="3" t="s">
        <v>10</v>
      </c>
      <c r="C38" s="3" t="s">
        <v>11</v>
      </c>
      <c r="D38" s="3">
        <v>1074</v>
      </c>
      <c r="E38" s="3"/>
      <c r="F38" s="3"/>
      <c r="G38" s="3" t="s">
        <v>472</v>
      </c>
      <c r="H38" s="3" t="s">
        <v>745</v>
      </c>
      <c r="I38" s="8">
        <v>45073</v>
      </c>
      <c r="J38" s="68">
        <v>1710153</v>
      </c>
      <c r="K38" s="68">
        <v>1710153</v>
      </c>
      <c r="L38" s="3" t="s">
        <v>58</v>
      </c>
      <c r="M38" s="3" t="s">
        <v>176</v>
      </c>
      <c r="N38" s="3"/>
      <c r="O38" s="3"/>
      <c r="P38" s="3"/>
      <c r="Q38" s="3"/>
      <c r="R38" s="3" t="s">
        <v>59</v>
      </c>
      <c r="S38" s="68">
        <v>0</v>
      </c>
      <c r="T38" s="68">
        <v>0</v>
      </c>
      <c r="U38" s="68">
        <v>0</v>
      </c>
      <c r="V38" s="68"/>
      <c r="W38" s="3"/>
      <c r="X38" s="68">
        <v>0</v>
      </c>
      <c r="Y38" s="68">
        <v>0</v>
      </c>
      <c r="Z38" s="68">
        <v>0</v>
      </c>
      <c r="AA38" s="3"/>
      <c r="AB38" s="3"/>
      <c r="AC38" s="3"/>
      <c r="AD38" s="3"/>
      <c r="AE38" s="3"/>
      <c r="AF38" s="3"/>
      <c r="AG38" s="8">
        <v>45073</v>
      </c>
      <c r="AH38" s="3"/>
      <c r="AI38" s="3"/>
      <c r="AJ38" s="3"/>
      <c r="AK38" s="3" t="s">
        <v>52</v>
      </c>
      <c r="AL38" s="3"/>
      <c r="AM38" s="3"/>
      <c r="AN38" s="3"/>
      <c r="AO38" s="68">
        <v>0</v>
      </c>
      <c r="AP38" s="68">
        <v>0</v>
      </c>
      <c r="AQ38" s="3"/>
      <c r="AR38" s="8">
        <v>45090</v>
      </c>
    </row>
    <row r="39" spans="1:44" hidden="1" x14ac:dyDescent="0.25">
      <c r="A39" s="3">
        <v>900771349</v>
      </c>
      <c r="B39" s="3" t="s">
        <v>10</v>
      </c>
      <c r="C39" s="3" t="s">
        <v>11</v>
      </c>
      <c r="D39" s="3">
        <v>1075</v>
      </c>
      <c r="E39" s="3"/>
      <c r="F39" s="3"/>
      <c r="G39" s="3" t="s">
        <v>473</v>
      </c>
      <c r="H39" s="3" t="s">
        <v>746</v>
      </c>
      <c r="I39" s="8">
        <v>45075</v>
      </c>
      <c r="J39" s="68">
        <v>3092120</v>
      </c>
      <c r="K39" s="68">
        <v>3092120</v>
      </c>
      <c r="L39" s="3" t="s">
        <v>58</v>
      </c>
      <c r="M39" s="3" t="s">
        <v>176</v>
      </c>
      <c r="N39" s="3"/>
      <c r="O39" s="3"/>
      <c r="P39" s="3"/>
      <c r="Q39" s="3"/>
      <c r="R39" s="3" t="s">
        <v>59</v>
      </c>
      <c r="S39" s="68">
        <v>0</v>
      </c>
      <c r="T39" s="68">
        <v>0</v>
      </c>
      <c r="U39" s="68">
        <v>0</v>
      </c>
      <c r="V39" s="68"/>
      <c r="W39" s="3"/>
      <c r="X39" s="68">
        <v>0</v>
      </c>
      <c r="Y39" s="68">
        <v>0</v>
      </c>
      <c r="Z39" s="68">
        <v>0</v>
      </c>
      <c r="AA39" s="3"/>
      <c r="AB39" s="3"/>
      <c r="AC39" s="3"/>
      <c r="AD39" s="3"/>
      <c r="AE39" s="3"/>
      <c r="AF39" s="3"/>
      <c r="AG39" s="8">
        <v>45075</v>
      </c>
      <c r="AH39" s="3"/>
      <c r="AI39" s="3"/>
      <c r="AJ39" s="3"/>
      <c r="AK39" s="3" t="s">
        <v>52</v>
      </c>
      <c r="AL39" s="3"/>
      <c r="AM39" s="3"/>
      <c r="AN39" s="3"/>
      <c r="AO39" s="68">
        <v>0</v>
      </c>
      <c r="AP39" s="68">
        <v>0</v>
      </c>
      <c r="AQ39" s="3"/>
      <c r="AR39" s="8">
        <v>45090</v>
      </c>
    </row>
    <row r="40" spans="1:44" hidden="1" x14ac:dyDescent="0.25">
      <c r="A40" s="3">
        <v>900771349</v>
      </c>
      <c r="B40" s="3" t="s">
        <v>10</v>
      </c>
      <c r="C40" s="3" t="s">
        <v>11</v>
      </c>
      <c r="D40" s="3">
        <v>1076</v>
      </c>
      <c r="E40" s="3"/>
      <c r="F40" s="3"/>
      <c r="G40" s="3" t="s">
        <v>474</v>
      </c>
      <c r="H40" s="3" t="s">
        <v>747</v>
      </c>
      <c r="I40" s="8">
        <v>45075</v>
      </c>
      <c r="J40" s="68">
        <v>6241254</v>
      </c>
      <c r="K40" s="68">
        <v>6241254</v>
      </c>
      <c r="L40" s="3" t="s">
        <v>58</v>
      </c>
      <c r="M40" s="3" t="s">
        <v>176</v>
      </c>
      <c r="N40" s="3"/>
      <c r="O40" s="3"/>
      <c r="P40" s="3"/>
      <c r="Q40" s="3"/>
      <c r="R40" s="3" t="s">
        <v>59</v>
      </c>
      <c r="S40" s="68">
        <v>0</v>
      </c>
      <c r="T40" s="68">
        <v>0</v>
      </c>
      <c r="U40" s="68">
        <v>0</v>
      </c>
      <c r="V40" s="68"/>
      <c r="W40" s="3"/>
      <c r="X40" s="68">
        <v>0</v>
      </c>
      <c r="Y40" s="68">
        <v>0</v>
      </c>
      <c r="Z40" s="68">
        <v>0</v>
      </c>
      <c r="AA40" s="3"/>
      <c r="AB40" s="3"/>
      <c r="AC40" s="3"/>
      <c r="AD40" s="3"/>
      <c r="AE40" s="3"/>
      <c r="AF40" s="3"/>
      <c r="AG40" s="8">
        <v>45075</v>
      </c>
      <c r="AH40" s="3"/>
      <c r="AI40" s="3"/>
      <c r="AJ40" s="3"/>
      <c r="AK40" s="3" t="s">
        <v>52</v>
      </c>
      <c r="AL40" s="3"/>
      <c r="AM40" s="3"/>
      <c r="AN40" s="3"/>
      <c r="AO40" s="68">
        <v>0</v>
      </c>
      <c r="AP40" s="68">
        <v>0</v>
      </c>
      <c r="AQ40" s="3"/>
      <c r="AR40" s="8">
        <v>45090</v>
      </c>
    </row>
    <row r="41" spans="1:44" hidden="1" x14ac:dyDescent="0.25">
      <c r="A41" s="3">
        <v>900771349</v>
      </c>
      <c r="B41" s="3" t="s">
        <v>10</v>
      </c>
      <c r="C41" s="3" t="s">
        <v>11</v>
      </c>
      <c r="D41" s="3">
        <v>1078</v>
      </c>
      <c r="E41" s="3"/>
      <c r="F41" s="3"/>
      <c r="G41" s="3" t="s">
        <v>475</v>
      </c>
      <c r="H41" s="3" t="s">
        <v>748</v>
      </c>
      <c r="I41" s="8">
        <v>45075</v>
      </c>
      <c r="J41" s="68">
        <v>4324771</v>
      </c>
      <c r="K41" s="68">
        <v>4324771</v>
      </c>
      <c r="L41" s="3" t="s">
        <v>58</v>
      </c>
      <c r="M41" s="3" t="s">
        <v>176</v>
      </c>
      <c r="N41" s="3"/>
      <c r="O41" s="3"/>
      <c r="P41" s="3"/>
      <c r="Q41" s="3"/>
      <c r="R41" s="3" t="s">
        <v>59</v>
      </c>
      <c r="S41" s="68">
        <v>0</v>
      </c>
      <c r="T41" s="68">
        <v>0</v>
      </c>
      <c r="U41" s="68">
        <v>0</v>
      </c>
      <c r="V41" s="68"/>
      <c r="W41" s="3"/>
      <c r="X41" s="68">
        <v>0</v>
      </c>
      <c r="Y41" s="68">
        <v>0</v>
      </c>
      <c r="Z41" s="68">
        <v>0</v>
      </c>
      <c r="AA41" s="3"/>
      <c r="AB41" s="3"/>
      <c r="AC41" s="3"/>
      <c r="AD41" s="3"/>
      <c r="AE41" s="3"/>
      <c r="AF41" s="3"/>
      <c r="AG41" s="8">
        <v>45075</v>
      </c>
      <c r="AH41" s="3"/>
      <c r="AI41" s="3"/>
      <c r="AJ41" s="3"/>
      <c r="AK41" s="3" t="s">
        <v>52</v>
      </c>
      <c r="AL41" s="3"/>
      <c r="AM41" s="3"/>
      <c r="AN41" s="3"/>
      <c r="AO41" s="68">
        <v>0</v>
      </c>
      <c r="AP41" s="68">
        <v>0</v>
      </c>
      <c r="AQ41" s="3"/>
      <c r="AR41" s="8">
        <v>45090</v>
      </c>
    </row>
    <row r="42" spans="1:44" hidden="1" x14ac:dyDescent="0.25">
      <c r="A42" s="3">
        <v>900771349</v>
      </c>
      <c r="B42" s="3" t="s">
        <v>10</v>
      </c>
      <c r="C42" s="3" t="s">
        <v>12</v>
      </c>
      <c r="D42" s="3">
        <v>1375</v>
      </c>
      <c r="E42" s="3"/>
      <c r="F42" s="3"/>
      <c r="G42" s="3" t="s">
        <v>476</v>
      </c>
      <c r="H42" s="3" t="s">
        <v>749</v>
      </c>
      <c r="I42" s="8">
        <v>45076</v>
      </c>
      <c r="J42" s="68">
        <v>13285600</v>
      </c>
      <c r="K42" s="68">
        <v>13285600</v>
      </c>
      <c r="L42" s="3" t="s">
        <v>58</v>
      </c>
      <c r="M42" s="3" t="s">
        <v>176</v>
      </c>
      <c r="N42" s="3"/>
      <c r="O42" s="3"/>
      <c r="P42" s="3"/>
      <c r="Q42" s="3"/>
      <c r="R42" s="3" t="s">
        <v>59</v>
      </c>
      <c r="S42" s="68">
        <v>0</v>
      </c>
      <c r="T42" s="68">
        <v>0</v>
      </c>
      <c r="U42" s="68">
        <v>0</v>
      </c>
      <c r="V42" s="68"/>
      <c r="W42" s="3"/>
      <c r="X42" s="68">
        <v>0</v>
      </c>
      <c r="Y42" s="68">
        <v>0</v>
      </c>
      <c r="Z42" s="68">
        <v>0</v>
      </c>
      <c r="AA42" s="3"/>
      <c r="AB42" s="3"/>
      <c r="AC42" s="3"/>
      <c r="AD42" s="3"/>
      <c r="AE42" s="3"/>
      <c r="AF42" s="3"/>
      <c r="AG42" s="8">
        <v>45076</v>
      </c>
      <c r="AH42" s="3"/>
      <c r="AI42" s="3"/>
      <c r="AJ42" s="3"/>
      <c r="AK42" s="3" t="s">
        <v>52</v>
      </c>
      <c r="AL42" s="3"/>
      <c r="AM42" s="3"/>
      <c r="AN42" s="3"/>
      <c r="AO42" s="68">
        <v>0</v>
      </c>
      <c r="AP42" s="68">
        <v>0</v>
      </c>
      <c r="AQ42" s="3"/>
      <c r="AR42" s="8">
        <v>45090</v>
      </c>
    </row>
    <row r="43" spans="1:44" hidden="1" x14ac:dyDescent="0.25">
      <c r="A43" s="3">
        <v>900771349</v>
      </c>
      <c r="B43" s="3" t="s">
        <v>10</v>
      </c>
      <c r="C43" s="3" t="s">
        <v>11</v>
      </c>
      <c r="D43" s="3">
        <v>142</v>
      </c>
      <c r="E43" s="3" t="s">
        <v>11</v>
      </c>
      <c r="F43" s="3">
        <v>142</v>
      </c>
      <c r="G43" s="3" t="s">
        <v>477</v>
      </c>
      <c r="H43" s="3" t="s">
        <v>326</v>
      </c>
      <c r="I43" s="8">
        <v>43937</v>
      </c>
      <c r="J43" s="68">
        <v>302400</v>
      </c>
      <c r="K43" s="68">
        <v>302400</v>
      </c>
      <c r="L43" s="3" t="s">
        <v>50</v>
      </c>
      <c r="M43" s="3" t="s">
        <v>171</v>
      </c>
      <c r="N43" s="3"/>
      <c r="O43" s="3"/>
      <c r="P43" s="3"/>
      <c r="Q43" s="3"/>
      <c r="R43" s="3" t="s">
        <v>60</v>
      </c>
      <c r="S43" s="68">
        <v>302400</v>
      </c>
      <c r="T43" s="68">
        <v>0</v>
      </c>
      <c r="U43" s="68">
        <v>0</v>
      </c>
      <c r="V43" s="68"/>
      <c r="W43" s="3"/>
      <c r="X43" s="68">
        <v>0</v>
      </c>
      <c r="Y43" s="68">
        <v>302400</v>
      </c>
      <c r="Z43" s="68">
        <v>0</v>
      </c>
      <c r="AA43" s="3"/>
      <c r="AB43" s="3"/>
      <c r="AC43" s="3"/>
      <c r="AD43" s="3"/>
      <c r="AE43" s="3"/>
      <c r="AF43" s="9">
        <v>200866155435255</v>
      </c>
      <c r="AG43" s="8">
        <v>44607</v>
      </c>
      <c r="AH43" s="3"/>
      <c r="AI43" s="3">
        <v>2</v>
      </c>
      <c r="AJ43" s="3"/>
      <c r="AK43" s="3" t="s">
        <v>52</v>
      </c>
      <c r="AL43" s="3">
        <v>2</v>
      </c>
      <c r="AM43" s="3">
        <v>20220228</v>
      </c>
      <c r="AN43" s="3">
        <v>20220216</v>
      </c>
      <c r="AO43" s="68">
        <v>302400</v>
      </c>
      <c r="AP43" s="68">
        <v>0</v>
      </c>
      <c r="AQ43" s="3"/>
      <c r="AR43" s="8">
        <v>45090</v>
      </c>
    </row>
    <row r="44" spans="1:44" hidden="1" x14ac:dyDescent="0.25">
      <c r="A44" s="3">
        <v>900771349</v>
      </c>
      <c r="B44" s="3" t="s">
        <v>10</v>
      </c>
      <c r="C44" s="3" t="s">
        <v>11</v>
      </c>
      <c r="D44" s="3">
        <v>452</v>
      </c>
      <c r="E44" s="3" t="s">
        <v>11</v>
      </c>
      <c r="F44" s="3">
        <v>452</v>
      </c>
      <c r="G44" s="3" t="s">
        <v>478</v>
      </c>
      <c r="H44" s="3" t="s">
        <v>192</v>
      </c>
      <c r="I44" s="8">
        <v>44371</v>
      </c>
      <c r="J44" s="68">
        <v>2530556</v>
      </c>
      <c r="K44" s="68">
        <v>2530556</v>
      </c>
      <c r="L44" s="3" t="s">
        <v>50</v>
      </c>
      <c r="M44" s="3" t="s">
        <v>171</v>
      </c>
      <c r="N44" s="3"/>
      <c r="O44" s="3"/>
      <c r="P44" s="3"/>
      <c r="Q44" s="3"/>
      <c r="R44" s="3" t="s">
        <v>60</v>
      </c>
      <c r="S44" s="68">
        <v>2530556</v>
      </c>
      <c r="T44" s="68">
        <v>0</v>
      </c>
      <c r="U44" s="68">
        <v>0</v>
      </c>
      <c r="V44" s="68"/>
      <c r="W44" s="3"/>
      <c r="X44" s="68">
        <v>0</v>
      </c>
      <c r="Y44" s="68">
        <v>2530556</v>
      </c>
      <c r="Z44" s="68">
        <v>0</v>
      </c>
      <c r="AA44" s="3"/>
      <c r="AB44" s="3"/>
      <c r="AC44" s="3"/>
      <c r="AD44" s="3"/>
      <c r="AE44" s="3"/>
      <c r="AF44" s="9">
        <v>212103114571062</v>
      </c>
      <c r="AG44" s="8">
        <v>44944</v>
      </c>
      <c r="AH44" s="3"/>
      <c r="AI44" s="3">
        <v>2</v>
      </c>
      <c r="AJ44" s="3"/>
      <c r="AK44" s="3" t="s">
        <v>52</v>
      </c>
      <c r="AL44" s="3">
        <v>3</v>
      </c>
      <c r="AM44" s="3">
        <v>20221110</v>
      </c>
      <c r="AN44" s="3">
        <v>20221026</v>
      </c>
      <c r="AO44" s="68">
        <v>2530556</v>
      </c>
      <c r="AP44" s="68">
        <v>0</v>
      </c>
      <c r="AQ44" s="3"/>
      <c r="AR44" s="8">
        <v>45090</v>
      </c>
    </row>
    <row r="45" spans="1:44" hidden="1" x14ac:dyDescent="0.25">
      <c r="A45" s="3">
        <v>900771349</v>
      </c>
      <c r="B45" s="3" t="s">
        <v>10</v>
      </c>
      <c r="C45" s="3" t="s">
        <v>11</v>
      </c>
      <c r="D45" s="3">
        <v>456</v>
      </c>
      <c r="E45" s="3" t="s">
        <v>11</v>
      </c>
      <c r="F45" s="3">
        <v>456</v>
      </c>
      <c r="G45" s="3" t="s">
        <v>479</v>
      </c>
      <c r="H45" s="3" t="s">
        <v>193</v>
      </c>
      <c r="I45" s="8">
        <v>44371</v>
      </c>
      <c r="J45" s="68">
        <v>4215601</v>
      </c>
      <c r="K45" s="68">
        <v>4215601</v>
      </c>
      <c r="L45" s="3" t="s">
        <v>50</v>
      </c>
      <c r="M45" s="3" t="s">
        <v>171</v>
      </c>
      <c r="N45" s="3"/>
      <c r="O45" s="3"/>
      <c r="P45" s="3"/>
      <c r="Q45" s="3"/>
      <c r="R45" s="3" t="s">
        <v>60</v>
      </c>
      <c r="S45" s="68">
        <v>4215601</v>
      </c>
      <c r="T45" s="68">
        <v>0</v>
      </c>
      <c r="U45" s="68">
        <v>0</v>
      </c>
      <c r="V45" s="68"/>
      <c r="W45" s="3"/>
      <c r="X45" s="68">
        <v>0</v>
      </c>
      <c r="Y45" s="68">
        <v>4215601</v>
      </c>
      <c r="Z45" s="68">
        <v>0</v>
      </c>
      <c r="AA45" s="3"/>
      <c r="AB45" s="3"/>
      <c r="AC45" s="3"/>
      <c r="AD45" s="3"/>
      <c r="AE45" s="3"/>
      <c r="AF45" s="9">
        <v>999999999999999</v>
      </c>
      <c r="AG45" s="8">
        <v>44944</v>
      </c>
      <c r="AH45" s="3"/>
      <c r="AI45" s="3">
        <v>2</v>
      </c>
      <c r="AJ45" s="3"/>
      <c r="AK45" s="3" t="s">
        <v>52</v>
      </c>
      <c r="AL45" s="3">
        <v>3</v>
      </c>
      <c r="AM45" s="3">
        <v>20230130</v>
      </c>
      <c r="AN45" s="3">
        <v>20230118</v>
      </c>
      <c r="AO45" s="68">
        <v>4215601</v>
      </c>
      <c r="AP45" s="68">
        <v>0</v>
      </c>
      <c r="AQ45" s="3"/>
      <c r="AR45" s="8">
        <v>45090</v>
      </c>
    </row>
    <row r="46" spans="1:44" hidden="1" x14ac:dyDescent="0.25">
      <c r="A46" s="3">
        <v>900771349</v>
      </c>
      <c r="B46" s="3" t="s">
        <v>10</v>
      </c>
      <c r="C46" s="3" t="s">
        <v>11</v>
      </c>
      <c r="D46" s="3">
        <v>471</v>
      </c>
      <c r="E46" s="3" t="s">
        <v>11</v>
      </c>
      <c r="F46" s="3">
        <v>471</v>
      </c>
      <c r="G46" s="3" t="s">
        <v>480</v>
      </c>
      <c r="H46" s="3" t="s">
        <v>191</v>
      </c>
      <c r="I46" s="8">
        <v>44400</v>
      </c>
      <c r="J46" s="68">
        <v>2566754</v>
      </c>
      <c r="K46" s="68">
        <v>2566754</v>
      </c>
      <c r="L46" s="3" t="s">
        <v>50</v>
      </c>
      <c r="M46" s="3" t="s">
        <v>171</v>
      </c>
      <c r="N46" s="3"/>
      <c r="O46" s="3"/>
      <c r="P46" s="3"/>
      <c r="Q46" s="3"/>
      <c r="R46" s="3" t="s">
        <v>60</v>
      </c>
      <c r="S46" s="68">
        <v>2566754</v>
      </c>
      <c r="T46" s="68">
        <v>0</v>
      </c>
      <c r="U46" s="68">
        <v>0</v>
      </c>
      <c r="V46" s="68"/>
      <c r="W46" s="3"/>
      <c r="X46" s="68">
        <v>0</v>
      </c>
      <c r="Y46" s="68">
        <v>2566754</v>
      </c>
      <c r="Z46" s="68">
        <v>0</v>
      </c>
      <c r="AA46" s="3"/>
      <c r="AB46" s="3"/>
      <c r="AC46" s="3"/>
      <c r="AD46" s="3"/>
      <c r="AE46" s="3"/>
      <c r="AF46" s="9">
        <v>999999999999999</v>
      </c>
      <c r="AG46" s="8">
        <v>44944</v>
      </c>
      <c r="AH46" s="3"/>
      <c r="AI46" s="3">
        <v>2</v>
      </c>
      <c r="AJ46" s="3"/>
      <c r="AK46" s="3" t="s">
        <v>52</v>
      </c>
      <c r="AL46" s="3">
        <v>3</v>
      </c>
      <c r="AM46" s="3">
        <v>20230130</v>
      </c>
      <c r="AN46" s="3">
        <v>20230118</v>
      </c>
      <c r="AO46" s="68">
        <v>2566754</v>
      </c>
      <c r="AP46" s="68">
        <v>0</v>
      </c>
      <c r="AQ46" s="3"/>
      <c r="AR46" s="8">
        <v>45090</v>
      </c>
    </row>
    <row r="47" spans="1:44" hidden="1" x14ac:dyDescent="0.25">
      <c r="A47" s="3">
        <v>900771349</v>
      </c>
      <c r="B47" s="3" t="s">
        <v>10</v>
      </c>
      <c r="C47" s="3" t="s">
        <v>11</v>
      </c>
      <c r="D47" s="3">
        <v>654</v>
      </c>
      <c r="E47" s="3" t="s">
        <v>11</v>
      </c>
      <c r="F47" s="3">
        <v>654</v>
      </c>
      <c r="G47" s="3" t="s">
        <v>481</v>
      </c>
      <c r="H47" s="3" t="s">
        <v>195</v>
      </c>
      <c r="I47" s="8">
        <v>44573</v>
      </c>
      <c r="J47" s="68">
        <v>2289580</v>
      </c>
      <c r="K47" s="68">
        <v>2289580</v>
      </c>
      <c r="L47" s="3" t="s">
        <v>50</v>
      </c>
      <c r="M47" s="3" t="s">
        <v>171</v>
      </c>
      <c r="N47" s="3"/>
      <c r="O47" s="3"/>
      <c r="P47" s="3"/>
      <c r="Q47" s="3"/>
      <c r="R47" s="3" t="s">
        <v>60</v>
      </c>
      <c r="S47" s="68">
        <v>2289580</v>
      </c>
      <c r="T47" s="68">
        <v>0</v>
      </c>
      <c r="U47" s="68">
        <v>0</v>
      </c>
      <c r="V47" s="68"/>
      <c r="W47" s="3"/>
      <c r="X47" s="68">
        <v>0</v>
      </c>
      <c r="Y47" s="68">
        <v>2289580</v>
      </c>
      <c r="Z47" s="68">
        <v>0</v>
      </c>
      <c r="AA47" s="3"/>
      <c r="AB47" s="3"/>
      <c r="AC47" s="3"/>
      <c r="AD47" s="3"/>
      <c r="AE47" s="3"/>
      <c r="AF47" s="9">
        <v>220538516251671</v>
      </c>
      <c r="AG47" s="8">
        <v>44944</v>
      </c>
      <c r="AH47" s="3"/>
      <c r="AI47" s="3">
        <v>2</v>
      </c>
      <c r="AJ47" s="3"/>
      <c r="AK47" s="3" t="s">
        <v>52</v>
      </c>
      <c r="AL47" s="3">
        <v>2</v>
      </c>
      <c r="AM47" s="3">
        <v>20221110</v>
      </c>
      <c r="AN47" s="3">
        <v>20221026</v>
      </c>
      <c r="AO47" s="68">
        <v>2289580</v>
      </c>
      <c r="AP47" s="68">
        <v>0</v>
      </c>
      <c r="AQ47" s="3"/>
      <c r="AR47" s="8">
        <v>45090</v>
      </c>
    </row>
    <row r="48" spans="1:44" hidden="1" x14ac:dyDescent="0.25">
      <c r="A48" s="3">
        <v>900771349</v>
      </c>
      <c r="B48" s="3" t="s">
        <v>10</v>
      </c>
      <c r="C48" s="3" t="s">
        <v>11</v>
      </c>
      <c r="D48" s="3">
        <v>672</v>
      </c>
      <c r="E48" s="3" t="s">
        <v>11</v>
      </c>
      <c r="F48" s="3">
        <v>672</v>
      </c>
      <c r="G48" s="3" t="s">
        <v>482</v>
      </c>
      <c r="H48" s="3" t="s">
        <v>196</v>
      </c>
      <c r="I48" s="8">
        <v>44592</v>
      </c>
      <c r="J48" s="68">
        <v>5165205</v>
      </c>
      <c r="K48" s="68">
        <v>5165205</v>
      </c>
      <c r="L48" s="3" t="s">
        <v>50</v>
      </c>
      <c r="M48" s="3" t="s">
        <v>171</v>
      </c>
      <c r="N48" s="3"/>
      <c r="O48" s="3"/>
      <c r="P48" s="3"/>
      <c r="Q48" s="3"/>
      <c r="R48" s="3" t="s">
        <v>60</v>
      </c>
      <c r="S48" s="68">
        <v>5165205</v>
      </c>
      <c r="T48" s="68">
        <v>0</v>
      </c>
      <c r="U48" s="68">
        <v>0</v>
      </c>
      <c r="V48" s="68"/>
      <c r="W48" s="3"/>
      <c r="X48" s="68">
        <v>0</v>
      </c>
      <c r="Y48" s="68">
        <v>5165205</v>
      </c>
      <c r="Z48" s="68">
        <v>0</v>
      </c>
      <c r="AA48" s="3"/>
      <c r="AB48" s="3"/>
      <c r="AC48" s="3"/>
      <c r="AD48" s="3"/>
      <c r="AE48" s="3"/>
      <c r="AF48" s="9">
        <v>999999999999999</v>
      </c>
      <c r="AG48" s="8">
        <v>45026</v>
      </c>
      <c r="AH48" s="3"/>
      <c r="AI48" s="3">
        <v>2</v>
      </c>
      <c r="AJ48" s="3"/>
      <c r="AK48" s="3" t="s">
        <v>52</v>
      </c>
      <c r="AL48" s="3">
        <v>1</v>
      </c>
      <c r="AM48" s="3">
        <v>20230430</v>
      </c>
      <c r="AN48" s="3">
        <v>20230403</v>
      </c>
      <c r="AO48" s="68">
        <v>5165205</v>
      </c>
      <c r="AP48" s="68">
        <v>0</v>
      </c>
      <c r="AQ48" s="3"/>
      <c r="AR48" s="8">
        <v>45090</v>
      </c>
    </row>
    <row r="49" spans="1:44" hidden="1" x14ac:dyDescent="0.25">
      <c r="A49" s="3">
        <v>900771349</v>
      </c>
      <c r="B49" s="3" t="s">
        <v>10</v>
      </c>
      <c r="C49" s="3" t="s">
        <v>11</v>
      </c>
      <c r="D49" s="3">
        <v>676</v>
      </c>
      <c r="E49" s="3" t="s">
        <v>11</v>
      </c>
      <c r="F49" s="3">
        <v>676</v>
      </c>
      <c r="G49" s="3" t="s">
        <v>483</v>
      </c>
      <c r="H49" s="3" t="s">
        <v>197</v>
      </c>
      <c r="I49" s="8">
        <v>44592</v>
      </c>
      <c r="J49" s="68">
        <v>8830833</v>
      </c>
      <c r="K49" s="68">
        <v>8830833</v>
      </c>
      <c r="L49" s="3" t="s">
        <v>50</v>
      </c>
      <c r="M49" s="3" t="s">
        <v>171</v>
      </c>
      <c r="N49" s="3"/>
      <c r="O49" s="3"/>
      <c r="P49" s="3"/>
      <c r="Q49" s="3"/>
      <c r="R49" s="3" t="s">
        <v>60</v>
      </c>
      <c r="S49" s="68">
        <v>8830833</v>
      </c>
      <c r="T49" s="68">
        <v>0</v>
      </c>
      <c r="U49" s="68">
        <v>0</v>
      </c>
      <c r="V49" s="68"/>
      <c r="W49" s="3"/>
      <c r="X49" s="68">
        <v>0</v>
      </c>
      <c r="Y49" s="68">
        <v>8830833</v>
      </c>
      <c r="Z49" s="68">
        <v>0</v>
      </c>
      <c r="AA49" s="3"/>
      <c r="AB49" s="3"/>
      <c r="AC49" s="3"/>
      <c r="AD49" s="3"/>
      <c r="AE49" s="3"/>
      <c r="AF49" s="9">
        <v>999999999999999</v>
      </c>
      <c r="AG49" s="8">
        <v>44944</v>
      </c>
      <c r="AH49" s="3"/>
      <c r="AI49" s="3">
        <v>2</v>
      </c>
      <c r="AJ49" s="3"/>
      <c r="AK49" s="3" t="s">
        <v>52</v>
      </c>
      <c r="AL49" s="3">
        <v>2</v>
      </c>
      <c r="AM49" s="3">
        <v>20230130</v>
      </c>
      <c r="AN49" s="3">
        <v>20230118</v>
      </c>
      <c r="AO49" s="68">
        <v>8830833</v>
      </c>
      <c r="AP49" s="68">
        <v>0</v>
      </c>
      <c r="AQ49" s="3"/>
      <c r="AR49" s="8">
        <v>45090</v>
      </c>
    </row>
    <row r="50" spans="1:44" hidden="1" x14ac:dyDescent="0.25">
      <c r="A50" s="3">
        <v>900771349</v>
      </c>
      <c r="B50" s="3" t="s">
        <v>10</v>
      </c>
      <c r="C50" s="3" t="s">
        <v>11</v>
      </c>
      <c r="D50" s="3">
        <v>677</v>
      </c>
      <c r="E50" s="3" t="s">
        <v>11</v>
      </c>
      <c r="F50" s="3">
        <v>677</v>
      </c>
      <c r="G50" s="3" t="s">
        <v>484</v>
      </c>
      <c r="H50" s="3" t="s">
        <v>198</v>
      </c>
      <c r="I50" s="8">
        <v>44592</v>
      </c>
      <c r="J50" s="68">
        <v>5093705</v>
      </c>
      <c r="K50" s="68">
        <v>5093705</v>
      </c>
      <c r="L50" s="3" t="s">
        <v>50</v>
      </c>
      <c r="M50" s="3" t="s">
        <v>171</v>
      </c>
      <c r="N50" s="3"/>
      <c r="O50" s="3"/>
      <c r="P50" s="3"/>
      <c r="Q50" s="3"/>
      <c r="R50" s="3" t="s">
        <v>60</v>
      </c>
      <c r="S50" s="68">
        <v>5093705</v>
      </c>
      <c r="T50" s="68">
        <v>0</v>
      </c>
      <c r="U50" s="68">
        <v>0</v>
      </c>
      <c r="V50" s="68"/>
      <c r="W50" s="3"/>
      <c r="X50" s="68">
        <v>0</v>
      </c>
      <c r="Y50" s="68">
        <v>5093705</v>
      </c>
      <c r="Z50" s="68">
        <v>0</v>
      </c>
      <c r="AA50" s="3"/>
      <c r="AB50" s="3"/>
      <c r="AC50" s="3"/>
      <c r="AD50" s="3"/>
      <c r="AE50" s="3"/>
      <c r="AF50" s="9">
        <v>220428516542232</v>
      </c>
      <c r="AG50" s="8">
        <v>44617</v>
      </c>
      <c r="AH50" s="3"/>
      <c r="AI50" s="3">
        <v>2</v>
      </c>
      <c r="AJ50" s="3"/>
      <c r="AK50" s="3" t="s">
        <v>52</v>
      </c>
      <c r="AL50" s="3">
        <v>1</v>
      </c>
      <c r="AM50" s="3">
        <v>20230228</v>
      </c>
      <c r="AN50" s="3">
        <v>20230220</v>
      </c>
      <c r="AO50" s="68">
        <v>5093705</v>
      </c>
      <c r="AP50" s="68">
        <v>0</v>
      </c>
      <c r="AQ50" s="3"/>
      <c r="AR50" s="8">
        <v>45090</v>
      </c>
    </row>
    <row r="51" spans="1:44" hidden="1" x14ac:dyDescent="0.25">
      <c r="A51" s="3">
        <v>900771349</v>
      </c>
      <c r="B51" s="3" t="s">
        <v>10</v>
      </c>
      <c r="C51" s="3" t="s">
        <v>11</v>
      </c>
      <c r="D51" s="3">
        <v>678</v>
      </c>
      <c r="E51" s="3" t="s">
        <v>11</v>
      </c>
      <c r="F51" s="3">
        <v>678</v>
      </c>
      <c r="G51" s="3" t="s">
        <v>485</v>
      </c>
      <c r="H51" s="3" t="s">
        <v>199</v>
      </c>
      <c r="I51" s="8">
        <v>44592</v>
      </c>
      <c r="J51" s="68">
        <v>4034228</v>
      </c>
      <c r="K51" s="68">
        <v>4034228</v>
      </c>
      <c r="L51" s="3" t="s">
        <v>50</v>
      </c>
      <c r="M51" s="3" t="s">
        <v>171</v>
      </c>
      <c r="N51" s="3"/>
      <c r="O51" s="3"/>
      <c r="P51" s="3"/>
      <c r="Q51" s="3"/>
      <c r="R51" s="3" t="s">
        <v>60</v>
      </c>
      <c r="S51" s="68">
        <v>4034228</v>
      </c>
      <c r="T51" s="68">
        <v>0</v>
      </c>
      <c r="U51" s="68">
        <v>0</v>
      </c>
      <c r="V51" s="68"/>
      <c r="W51" s="3"/>
      <c r="X51" s="68">
        <v>0</v>
      </c>
      <c r="Y51" s="68">
        <v>4034228</v>
      </c>
      <c r="Z51" s="68">
        <v>0</v>
      </c>
      <c r="AA51" s="3"/>
      <c r="AB51" s="3"/>
      <c r="AC51" s="3"/>
      <c r="AD51" s="3"/>
      <c r="AE51" s="3"/>
      <c r="AF51" s="9">
        <v>220428516543037</v>
      </c>
      <c r="AG51" s="8">
        <v>44617</v>
      </c>
      <c r="AH51" s="3"/>
      <c r="AI51" s="3">
        <v>2</v>
      </c>
      <c r="AJ51" s="3"/>
      <c r="AK51" s="3" t="s">
        <v>52</v>
      </c>
      <c r="AL51" s="3">
        <v>1</v>
      </c>
      <c r="AM51" s="3">
        <v>20220330</v>
      </c>
      <c r="AN51" s="3">
        <v>20220311</v>
      </c>
      <c r="AO51" s="68">
        <v>4034228</v>
      </c>
      <c r="AP51" s="68">
        <v>0</v>
      </c>
      <c r="AQ51" s="3"/>
      <c r="AR51" s="8">
        <v>45090</v>
      </c>
    </row>
    <row r="52" spans="1:44" hidden="1" x14ac:dyDescent="0.25">
      <c r="A52" s="3">
        <v>900771349</v>
      </c>
      <c r="B52" s="3" t="s">
        <v>10</v>
      </c>
      <c r="C52" s="3" t="s">
        <v>11</v>
      </c>
      <c r="D52" s="3">
        <v>679</v>
      </c>
      <c r="E52" s="3" t="s">
        <v>11</v>
      </c>
      <c r="F52" s="3">
        <v>679</v>
      </c>
      <c r="G52" s="3" t="s">
        <v>486</v>
      </c>
      <c r="H52" s="3" t="s">
        <v>200</v>
      </c>
      <c r="I52" s="8">
        <v>44592</v>
      </c>
      <c r="J52" s="68">
        <v>4477880</v>
      </c>
      <c r="K52" s="68">
        <v>4477880</v>
      </c>
      <c r="L52" s="3" t="s">
        <v>50</v>
      </c>
      <c r="M52" s="3" t="s">
        <v>171</v>
      </c>
      <c r="N52" s="3"/>
      <c r="O52" s="3"/>
      <c r="P52" s="3"/>
      <c r="Q52" s="3"/>
      <c r="R52" s="3" t="s">
        <v>60</v>
      </c>
      <c r="S52" s="68">
        <v>4477880</v>
      </c>
      <c r="T52" s="68">
        <v>0</v>
      </c>
      <c r="U52" s="68">
        <v>0</v>
      </c>
      <c r="V52" s="68"/>
      <c r="W52" s="3"/>
      <c r="X52" s="68">
        <v>0</v>
      </c>
      <c r="Y52" s="68">
        <v>4477880</v>
      </c>
      <c r="Z52" s="68">
        <v>0</v>
      </c>
      <c r="AA52" s="3"/>
      <c r="AB52" s="3"/>
      <c r="AC52" s="3"/>
      <c r="AD52" s="3"/>
      <c r="AE52" s="3"/>
      <c r="AF52" s="9">
        <v>220428516543536</v>
      </c>
      <c r="AG52" s="8">
        <v>44617</v>
      </c>
      <c r="AH52" s="3"/>
      <c r="AI52" s="3">
        <v>2</v>
      </c>
      <c r="AJ52" s="3"/>
      <c r="AK52" s="3" t="s">
        <v>52</v>
      </c>
      <c r="AL52" s="3">
        <v>1</v>
      </c>
      <c r="AM52" s="3">
        <v>20221130</v>
      </c>
      <c r="AN52" s="3">
        <v>20221103</v>
      </c>
      <c r="AO52" s="68">
        <v>4477880</v>
      </c>
      <c r="AP52" s="68">
        <v>0</v>
      </c>
      <c r="AQ52" s="3"/>
      <c r="AR52" s="8">
        <v>45090</v>
      </c>
    </row>
    <row r="53" spans="1:44" hidden="1" x14ac:dyDescent="0.25">
      <c r="A53" s="3">
        <v>900771349</v>
      </c>
      <c r="B53" s="3" t="s">
        <v>10</v>
      </c>
      <c r="C53" s="3" t="s">
        <v>11</v>
      </c>
      <c r="D53" s="3">
        <v>680</v>
      </c>
      <c r="E53" s="3" t="s">
        <v>11</v>
      </c>
      <c r="F53" s="3">
        <v>680</v>
      </c>
      <c r="G53" s="3" t="s">
        <v>487</v>
      </c>
      <c r="H53" s="3" t="s">
        <v>201</v>
      </c>
      <c r="I53" s="8">
        <v>44592</v>
      </c>
      <c r="J53" s="68">
        <v>4578818</v>
      </c>
      <c r="K53" s="68">
        <v>4578818</v>
      </c>
      <c r="L53" s="3" t="s">
        <v>50</v>
      </c>
      <c r="M53" s="3" t="s">
        <v>171</v>
      </c>
      <c r="N53" s="3"/>
      <c r="O53" s="3"/>
      <c r="P53" s="3"/>
      <c r="Q53" s="3"/>
      <c r="R53" s="3" t="s">
        <v>60</v>
      </c>
      <c r="S53" s="68">
        <v>4578818</v>
      </c>
      <c r="T53" s="68">
        <v>0</v>
      </c>
      <c r="U53" s="68">
        <v>0</v>
      </c>
      <c r="V53" s="68"/>
      <c r="W53" s="3"/>
      <c r="X53" s="68">
        <v>0</v>
      </c>
      <c r="Y53" s="68">
        <v>4578818</v>
      </c>
      <c r="Z53" s="68">
        <v>0</v>
      </c>
      <c r="AA53" s="3"/>
      <c r="AB53" s="3"/>
      <c r="AC53" s="3"/>
      <c r="AD53" s="3"/>
      <c r="AE53" s="3"/>
      <c r="AF53" s="9">
        <v>220428516546835</v>
      </c>
      <c r="AG53" s="8">
        <v>44617</v>
      </c>
      <c r="AH53" s="3"/>
      <c r="AI53" s="3">
        <v>2</v>
      </c>
      <c r="AJ53" s="3"/>
      <c r="AK53" s="3" t="s">
        <v>52</v>
      </c>
      <c r="AL53" s="3">
        <v>1</v>
      </c>
      <c r="AM53" s="3">
        <v>20230228</v>
      </c>
      <c r="AN53" s="3">
        <v>20230220</v>
      </c>
      <c r="AO53" s="68">
        <v>4578818</v>
      </c>
      <c r="AP53" s="68">
        <v>0</v>
      </c>
      <c r="AQ53" s="3"/>
      <c r="AR53" s="8">
        <v>45090</v>
      </c>
    </row>
    <row r="54" spans="1:44" hidden="1" x14ac:dyDescent="0.25">
      <c r="A54" s="3">
        <v>900771349</v>
      </c>
      <c r="B54" s="3" t="s">
        <v>10</v>
      </c>
      <c r="C54" s="3" t="s">
        <v>11</v>
      </c>
      <c r="D54" s="3">
        <v>683</v>
      </c>
      <c r="E54" s="3" t="s">
        <v>11</v>
      </c>
      <c r="F54" s="3">
        <v>683</v>
      </c>
      <c r="G54" s="3" t="s">
        <v>488</v>
      </c>
      <c r="H54" s="3" t="s">
        <v>209</v>
      </c>
      <c r="I54" s="8">
        <v>44595</v>
      </c>
      <c r="J54" s="68">
        <v>8043960</v>
      </c>
      <c r="K54" s="68">
        <v>8043960</v>
      </c>
      <c r="L54" s="3" t="s">
        <v>50</v>
      </c>
      <c r="M54" s="3" t="s">
        <v>171</v>
      </c>
      <c r="N54" s="3"/>
      <c r="O54" s="3"/>
      <c r="P54" s="3"/>
      <c r="Q54" s="3"/>
      <c r="R54" s="3" t="s">
        <v>60</v>
      </c>
      <c r="S54" s="68">
        <v>8043960</v>
      </c>
      <c r="T54" s="68">
        <v>0</v>
      </c>
      <c r="U54" s="68">
        <v>0</v>
      </c>
      <c r="V54" s="68"/>
      <c r="W54" s="3"/>
      <c r="X54" s="68">
        <v>0</v>
      </c>
      <c r="Y54" s="68">
        <v>8043960</v>
      </c>
      <c r="Z54" s="68">
        <v>0</v>
      </c>
      <c r="AA54" s="3"/>
      <c r="AB54" s="3"/>
      <c r="AC54" s="3"/>
      <c r="AD54" s="3"/>
      <c r="AE54" s="3"/>
      <c r="AF54" s="9">
        <v>220428516545246</v>
      </c>
      <c r="AG54" s="8">
        <v>44944</v>
      </c>
      <c r="AH54" s="3"/>
      <c r="AI54" s="3">
        <v>2</v>
      </c>
      <c r="AJ54" s="3"/>
      <c r="AK54" s="3" t="s">
        <v>52</v>
      </c>
      <c r="AL54" s="3">
        <v>2</v>
      </c>
      <c r="AM54" s="3">
        <v>20230130</v>
      </c>
      <c r="AN54" s="3">
        <v>20230118</v>
      </c>
      <c r="AO54" s="68">
        <v>8043960</v>
      </c>
      <c r="AP54" s="68">
        <v>0</v>
      </c>
      <c r="AQ54" s="3"/>
      <c r="AR54" s="8">
        <v>45090</v>
      </c>
    </row>
    <row r="55" spans="1:44" hidden="1" x14ac:dyDescent="0.25">
      <c r="A55" s="3">
        <v>900771349</v>
      </c>
      <c r="B55" s="3" t="s">
        <v>10</v>
      </c>
      <c r="C55" s="3" t="s">
        <v>11</v>
      </c>
      <c r="D55" s="3">
        <v>718</v>
      </c>
      <c r="E55" s="3" t="s">
        <v>11</v>
      </c>
      <c r="F55" s="3">
        <v>718</v>
      </c>
      <c r="G55" s="3" t="s">
        <v>489</v>
      </c>
      <c r="H55" s="3" t="s">
        <v>202</v>
      </c>
      <c r="I55" s="8">
        <v>44638</v>
      </c>
      <c r="J55" s="68">
        <v>4500000</v>
      </c>
      <c r="K55" s="68">
        <v>4500000</v>
      </c>
      <c r="L55" s="3" t="s">
        <v>50</v>
      </c>
      <c r="M55" s="3" t="s">
        <v>171</v>
      </c>
      <c r="N55" s="3"/>
      <c r="O55" s="3"/>
      <c r="P55" s="3"/>
      <c r="Q55" s="3"/>
      <c r="R55" s="3" t="s">
        <v>60</v>
      </c>
      <c r="S55" s="68">
        <v>4500000</v>
      </c>
      <c r="T55" s="68">
        <v>0</v>
      </c>
      <c r="U55" s="68">
        <v>0</v>
      </c>
      <c r="V55" s="68"/>
      <c r="W55" s="3"/>
      <c r="X55" s="68">
        <v>0</v>
      </c>
      <c r="Y55" s="68">
        <v>4500000</v>
      </c>
      <c r="Z55" s="68">
        <v>0</v>
      </c>
      <c r="AA55" s="3"/>
      <c r="AB55" s="3"/>
      <c r="AC55" s="3"/>
      <c r="AD55" s="3"/>
      <c r="AE55" s="3"/>
      <c r="AF55" s="9">
        <v>220403114607121</v>
      </c>
      <c r="AG55" s="8">
        <v>44657</v>
      </c>
      <c r="AH55" s="3"/>
      <c r="AI55" s="3">
        <v>2</v>
      </c>
      <c r="AJ55" s="3"/>
      <c r="AK55" s="3" t="s">
        <v>52</v>
      </c>
      <c r="AL55" s="3">
        <v>1</v>
      </c>
      <c r="AM55" s="3">
        <v>20220430</v>
      </c>
      <c r="AN55" s="3">
        <v>20220411</v>
      </c>
      <c r="AO55" s="68">
        <v>4500000</v>
      </c>
      <c r="AP55" s="68">
        <v>0</v>
      </c>
      <c r="AQ55" s="3"/>
      <c r="AR55" s="8">
        <v>45090</v>
      </c>
    </row>
    <row r="56" spans="1:44" hidden="1" x14ac:dyDescent="0.25">
      <c r="A56" s="3">
        <v>900771349</v>
      </c>
      <c r="B56" s="3" t="s">
        <v>10</v>
      </c>
      <c r="C56" s="3" t="s">
        <v>11</v>
      </c>
      <c r="D56" s="3">
        <v>719</v>
      </c>
      <c r="E56" s="3" t="s">
        <v>11</v>
      </c>
      <c r="F56" s="3">
        <v>719</v>
      </c>
      <c r="G56" s="3" t="s">
        <v>490</v>
      </c>
      <c r="H56" s="3" t="s">
        <v>203</v>
      </c>
      <c r="I56" s="8">
        <v>44638</v>
      </c>
      <c r="J56" s="68">
        <v>2372476</v>
      </c>
      <c r="K56" s="68">
        <v>2372476</v>
      </c>
      <c r="L56" s="3" t="s">
        <v>50</v>
      </c>
      <c r="M56" s="3" t="s">
        <v>171</v>
      </c>
      <c r="N56" s="3"/>
      <c r="O56" s="3"/>
      <c r="P56" s="3"/>
      <c r="Q56" s="3"/>
      <c r="R56" s="3" t="s">
        <v>60</v>
      </c>
      <c r="S56" s="68">
        <v>2372476</v>
      </c>
      <c r="T56" s="68">
        <v>0</v>
      </c>
      <c r="U56" s="68">
        <v>0</v>
      </c>
      <c r="V56" s="68"/>
      <c r="W56" s="3"/>
      <c r="X56" s="68">
        <v>0</v>
      </c>
      <c r="Y56" s="68">
        <v>2372476</v>
      </c>
      <c r="Z56" s="68">
        <v>0</v>
      </c>
      <c r="AA56" s="3"/>
      <c r="AB56" s="3"/>
      <c r="AC56" s="3"/>
      <c r="AD56" s="3"/>
      <c r="AE56" s="3"/>
      <c r="AF56" s="9">
        <v>222938516402170</v>
      </c>
      <c r="AG56" s="8">
        <v>44866</v>
      </c>
      <c r="AH56" s="3"/>
      <c r="AI56" s="3">
        <v>2</v>
      </c>
      <c r="AJ56" s="3"/>
      <c r="AK56" s="3" t="s">
        <v>52</v>
      </c>
      <c r="AL56" s="3">
        <v>1</v>
      </c>
      <c r="AM56" s="3">
        <v>20221130</v>
      </c>
      <c r="AN56" s="3">
        <v>20221102</v>
      </c>
      <c r="AO56" s="68">
        <v>2372476</v>
      </c>
      <c r="AP56" s="68">
        <v>0</v>
      </c>
      <c r="AQ56" s="3"/>
      <c r="AR56" s="8">
        <v>45090</v>
      </c>
    </row>
    <row r="57" spans="1:44" hidden="1" x14ac:dyDescent="0.25">
      <c r="A57" s="3">
        <v>900771349</v>
      </c>
      <c r="B57" s="3" t="s">
        <v>10</v>
      </c>
      <c r="C57" s="3" t="s">
        <v>11</v>
      </c>
      <c r="D57" s="3">
        <v>720</v>
      </c>
      <c r="E57" s="3" t="s">
        <v>11</v>
      </c>
      <c r="F57" s="3">
        <v>720</v>
      </c>
      <c r="G57" s="3" t="s">
        <v>491</v>
      </c>
      <c r="H57" s="3" t="s">
        <v>204</v>
      </c>
      <c r="I57" s="8">
        <v>44638</v>
      </c>
      <c r="J57" s="68">
        <v>4500000</v>
      </c>
      <c r="K57" s="68">
        <v>4500000</v>
      </c>
      <c r="L57" s="3" t="s">
        <v>50</v>
      </c>
      <c r="M57" s="3" t="s">
        <v>171</v>
      </c>
      <c r="N57" s="3"/>
      <c r="O57" s="3"/>
      <c r="P57" s="3"/>
      <c r="Q57" s="3"/>
      <c r="R57" s="3" t="s">
        <v>60</v>
      </c>
      <c r="S57" s="68">
        <v>4500000</v>
      </c>
      <c r="T57" s="68">
        <v>0</v>
      </c>
      <c r="U57" s="68">
        <v>0</v>
      </c>
      <c r="V57" s="68"/>
      <c r="W57" s="3"/>
      <c r="X57" s="68">
        <v>0</v>
      </c>
      <c r="Y57" s="68">
        <v>4500000</v>
      </c>
      <c r="Z57" s="68">
        <v>0</v>
      </c>
      <c r="AA57" s="3"/>
      <c r="AB57" s="3"/>
      <c r="AC57" s="3"/>
      <c r="AD57" s="3"/>
      <c r="AE57" s="3"/>
      <c r="AF57" s="9">
        <v>220408516624419</v>
      </c>
      <c r="AG57" s="8">
        <v>44657</v>
      </c>
      <c r="AH57" s="3"/>
      <c r="AI57" s="3">
        <v>2</v>
      </c>
      <c r="AJ57" s="3"/>
      <c r="AK57" s="3" t="s">
        <v>52</v>
      </c>
      <c r="AL57" s="3">
        <v>1</v>
      </c>
      <c r="AM57" s="3">
        <v>20220430</v>
      </c>
      <c r="AN57" s="3">
        <v>20220411</v>
      </c>
      <c r="AO57" s="68">
        <v>4500000</v>
      </c>
      <c r="AP57" s="68">
        <v>0</v>
      </c>
      <c r="AQ57" s="3"/>
      <c r="AR57" s="8">
        <v>45090</v>
      </c>
    </row>
    <row r="58" spans="1:44" hidden="1" x14ac:dyDescent="0.25">
      <c r="A58" s="3">
        <v>900771349</v>
      </c>
      <c r="B58" s="3" t="s">
        <v>10</v>
      </c>
      <c r="C58" s="3" t="s">
        <v>11</v>
      </c>
      <c r="D58" s="3">
        <v>584</v>
      </c>
      <c r="E58" s="3" t="s">
        <v>11</v>
      </c>
      <c r="F58" s="3">
        <v>584</v>
      </c>
      <c r="G58" s="3" t="s">
        <v>492</v>
      </c>
      <c r="H58" s="3" t="s">
        <v>190</v>
      </c>
      <c r="I58" s="8">
        <v>44498</v>
      </c>
      <c r="J58" s="68">
        <v>146268</v>
      </c>
      <c r="K58" s="68">
        <v>146268</v>
      </c>
      <c r="L58" s="3" t="s">
        <v>50</v>
      </c>
      <c r="M58" s="3" t="s">
        <v>171</v>
      </c>
      <c r="N58" s="3"/>
      <c r="O58" s="3"/>
      <c r="P58" s="3"/>
      <c r="Q58" s="3"/>
      <c r="R58" s="3" t="s">
        <v>60</v>
      </c>
      <c r="S58" s="68">
        <v>146268</v>
      </c>
      <c r="T58" s="68">
        <v>0</v>
      </c>
      <c r="U58" s="68">
        <v>0</v>
      </c>
      <c r="V58" s="68"/>
      <c r="W58" s="3"/>
      <c r="X58" s="68">
        <v>0</v>
      </c>
      <c r="Y58" s="68">
        <v>146268</v>
      </c>
      <c r="Z58" s="68">
        <v>0</v>
      </c>
      <c r="AA58" s="3"/>
      <c r="AB58" s="3"/>
      <c r="AC58" s="3"/>
      <c r="AD58" s="3"/>
      <c r="AE58" s="3"/>
      <c r="AF58" s="9">
        <v>212506134727662</v>
      </c>
      <c r="AG58" s="8">
        <v>44543</v>
      </c>
      <c r="AH58" s="3"/>
      <c r="AI58" s="3">
        <v>2</v>
      </c>
      <c r="AJ58" s="3"/>
      <c r="AK58" s="3" t="s">
        <v>52</v>
      </c>
      <c r="AL58" s="3">
        <v>1</v>
      </c>
      <c r="AM58" s="3">
        <v>20211230</v>
      </c>
      <c r="AN58" s="3">
        <v>20211222</v>
      </c>
      <c r="AO58" s="68">
        <v>146268</v>
      </c>
      <c r="AP58" s="68">
        <v>0</v>
      </c>
      <c r="AQ58" s="3"/>
      <c r="AR58" s="8">
        <v>45090</v>
      </c>
    </row>
    <row r="59" spans="1:44" hidden="1" x14ac:dyDescent="0.25">
      <c r="A59" s="3">
        <v>900771349</v>
      </c>
      <c r="B59" s="3" t="s">
        <v>10</v>
      </c>
      <c r="C59" s="3" t="s">
        <v>12</v>
      </c>
      <c r="D59" s="3">
        <v>1123</v>
      </c>
      <c r="E59" s="3" t="s">
        <v>12</v>
      </c>
      <c r="F59" s="3">
        <v>1123</v>
      </c>
      <c r="G59" s="3" t="s">
        <v>493</v>
      </c>
      <c r="H59" s="3" t="s">
        <v>279</v>
      </c>
      <c r="I59" s="8">
        <v>44894</v>
      </c>
      <c r="J59" s="68">
        <v>1078188</v>
      </c>
      <c r="K59" s="68">
        <v>1078188</v>
      </c>
      <c r="L59" s="3" t="s">
        <v>50</v>
      </c>
      <c r="M59" s="3" t="s">
        <v>171</v>
      </c>
      <c r="N59" s="3"/>
      <c r="O59" s="3"/>
      <c r="P59" s="3"/>
      <c r="Q59" s="3"/>
      <c r="R59" s="3" t="s">
        <v>60</v>
      </c>
      <c r="S59" s="68">
        <v>1078188</v>
      </c>
      <c r="T59" s="68">
        <v>0</v>
      </c>
      <c r="U59" s="68">
        <v>0</v>
      </c>
      <c r="V59" s="68"/>
      <c r="W59" s="3"/>
      <c r="X59" s="68">
        <v>0</v>
      </c>
      <c r="Y59" s="68">
        <v>1078188</v>
      </c>
      <c r="Z59" s="68">
        <v>0</v>
      </c>
      <c r="AA59" s="3"/>
      <c r="AB59" s="3"/>
      <c r="AC59" s="3"/>
      <c r="AD59" s="3"/>
      <c r="AE59" s="3"/>
      <c r="AF59" s="9">
        <v>223248523518637</v>
      </c>
      <c r="AG59" s="8">
        <v>44910</v>
      </c>
      <c r="AH59" s="3"/>
      <c r="AI59" s="3">
        <v>2</v>
      </c>
      <c r="AJ59" s="3"/>
      <c r="AK59" s="3" t="s">
        <v>52</v>
      </c>
      <c r="AL59" s="3">
        <v>1</v>
      </c>
      <c r="AM59" s="3">
        <v>20221230</v>
      </c>
      <c r="AN59" s="3">
        <v>20221220</v>
      </c>
      <c r="AO59" s="68">
        <v>1078188</v>
      </c>
      <c r="AP59" s="68">
        <v>0</v>
      </c>
      <c r="AQ59" s="3"/>
      <c r="AR59" s="8">
        <v>45090</v>
      </c>
    </row>
    <row r="60" spans="1:44" hidden="1" x14ac:dyDescent="0.25">
      <c r="A60" s="3">
        <v>900771349</v>
      </c>
      <c r="B60" s="3" t="s">
        <v>10</v>
      </c>
      <c r="C60" s="3" t="s">
        <v>12</v>
      </c>
      <c r="D60" s="3">
        <v>1243</v>
      </c>
      <c r="E60" s="3" t="s">
        <v>12</v>
      </c>
      <c r="F60" s="3">
        <v>1243</v>
      </c>
      <c r="G60" s="3" t="s">
        <v>494</v>
      </c>
      <c r="H60" s="3" t="s">
        <v>280</v>
      </c>
      <c r="I60" s="8">
        <v>44979</v>
      </c>
      <c r="J60" s="68">
        <v>211368</v>
      </c>
      <c r="K60" s="68">
        <v>211368</v>
      </c>
      <c r="L60" s="3" t="s">
        <v>50</v>
      </c>
      <c r="M60" s="3" t="s">
        <v>171</v>
      </c>
      <c r="N60" s="3"/>
      <c r="O60" s="3"/>
      <c r="P60" s="3"/>
      <c r="Q60" s="3"/>
      <c r="R60" s="3" t="s">
        <v>60</v>
      </c>
      <c r="S60" s="68">
        <v>211368</v>
      </c>
      <c r="T60" s="68">
        <v>0</v>
      </c>
      <c r="U60" s="68">
        <v>0</v>
      </c>
      <c r="V60" s="68"/>
      <c r="W60" s="3"/>
      <c r="X60" s="68">
        <v>0</v>
      </c>
      <c r="Y60" s="68">
        <v>211368</v>
      </c>
      <c r="Z60" s="68">
        <v>0</v>
      </c>
      <c r="AA60" s="3"/>
      <c r="AB60" s="3"/>
      <c r="AC60" s="3"/>
      <c r="AD60" s="3"/>
      <c r="AE60" s="3"/>
      <c r="AF60" s="9">
        <v>230418516547840</v>
      </c>
      <c r="AG60" s="8">
        <v>45007</v>
      </c>
      <c r="AH60" s="3"/>
      <c r="AI60" s="3">
        <v>2</v>
      </c>
      <c r="AJ60" s="3"/>
      <c r="AK60" s="3" t="s">
        <v>52</v>
      </c>
      <c r="AL60" s="3">
        <v>1</v>
      </c>
      <c r="AM60" s="3">
        <v>20230330</v>
      </c>
      <c r="AN60" s="3">
        <v>20230321</v>
      </c>
      <c r="AO60" s="68">
        <v>211368</v>
      </c>
      <c r="AP60" s="68">
        <v>0</v>
      </c>
      <c r="AQ60" s="3"/>
      <c r="AR60" s="8">
        <v>45090</v>
      </c>
    </row>
    <row r="61" spans="1:44" hidden="1" x14ac:dyDescent="0.25">
      <c r="A61" s="3">
        <v>900771349</v>
      </c>
      <c r="B61" s="3" t="s">
        <v>10</v>
      </c>
      <c r="C61" s="3" t="s">
        <v>12</v>
      </c>
      <c r="D61" s="3">
        <v>1255</v>
      </c>
      <c r="E61" s="3" t="s">
        <v>12</v>
      </c>
      <c r="F61" s="3">
        <v>1255</v>
      </c>
      <c r="G61" s="3" t="s">
        <v>495</v>
      </c>
      <c r="H61" s="3" t="s">
        <v>281</v>
      </c>
      <c r="I61" s="8">
        <v>44995</v>
      </c>
      <c r="J61" s="68">
        <v>750254</v>
      </c>
      <c r="K61" s="68">
        <v>750254</v>
      </c>
      <c r="L61" s="3" t="s">
        <v>50</v>
      </c>
      <c r="M61" s="3" t="s">
        <v>171</v>
      </c>
      <c r="N61" s="3"/>
      <c r="O61" s="3"/>
      <c r="P61" s="3"/>
      <c r="Q61" s="3"/>
      <c r="R61" s="3" t="s">
        <v>60</v>
      </c>
      <c r="S61" s="68">
        <v>750254</v>
      </c>
      <c r="T61" s="68">
        <v>0</v>
      </c>
      <c r="U61" s="68">
        <v>0</v>
      </c>
      <c r="V61" s="68"/>
      <c r="W61" s="3"/>
      <c r="X61" s="68">
        <v>0</v>
      </c>
      <c r="Y61" s="68">
        <v>750254</v>
      </c>
      <c r="Z61" s="68">
        <v>0</v>
      </c>
      <c r="AA61" s="3"/>
      <c r="AB61" s="3"/>
      <c r="AC61" s="3"/>
      <c r="AD61" s="3"/>
      <c r="AE61" s="3"/>
      <c r="AF61" s="9">
        <v>230488523427837</v>
      </c>
      <c r="AG61" s="8">
        <v>45034</v>
      </c>
      <c r="AH61" s="3"/>
      <c r="AI61" s="3">
        <v>2</v>
      </c>
      <c r="AJ61" s="3"/>
      <c r="AK61" s="3" t="s">
        <v>52</v>
      </c>
      <c r="AL61" s="3">
        <v>1</v>
      </c>
      <c r="AM61" s="3">
        <v>20230430</v>
      </c>
      <c r="AN61" s="3">
        <v>20230418</v>
      </c>
      <c r="AO61" s="68">
        <v>750254</v>
      </c>
      <c r="AP61" s="68">
        <v>0</v>
      </c>
      <c r="AQ61" s="3"/>
      <c r="AR61" s="8">
        <v>45090</v>
      </c>
    </row>
    <row r="62" spans="1:44" hidden="1" x14ac:dyDescent="0.25">
      <c r="A62" s="3">
        <v>900771349</v>
      </c>
      <c r="B62" s="3" t="s">
        <v>10</v>
      </c>
      <c r="C62" s="3" t="s">
        <v>11</v>
      </c>
      <c r="D62" s="3">
        <v>1030</v>
      </c>
      <c r="E62" s="3" t="s">
        <v>11</v>
      </c>
      <c r="F62" s="3">
        <v>1030</v>
      </c>
      <c r="G62" s="3" t="s">
        <v>496</v>
      </c>
      <c r="H62" s="3" t="s">
        <v>323</v>
      </c>
      <c r="I62" s="8">
        <v>44998</v>
      </c>
      <c r="J62" s="68">
        <v>5000000</v>
      </c>
      <c r="K62" s="68">
        <v>5000000</v>
      </c>
      <c r="L62" s="3" t="s">
        <v>50</v>
      </c>
      <c r="M62" s="3" t="s">
        <v>171</v>
      </c>
      <c r="N62" s="3"/>
      <c r="O62" s="3"/>
      <c r="P62" s="3"/>
      <c r="Q62" s="3"/>
      <c r="R62" s="3" t="s">
        <v>60</v>
      </c>
      <c r="S62" s="68">
        <v>5000000</v>
      </c>
      <c r="T62" s="68">
        <v>0</v>
      </c>
      <c r="U62" s="68">
        <v>0</v>
      </c>
      <c r="V62" s="68"/>
      <c r="W62" s="3"/>
      <c r="X62" s="68">
        <v>0</v>
      </c>
      <c r="Y62" s="68">
        <v>5000000</v>
      </c>
      <c r="Z62" s="68">
        <v>0</v>
      </c>
      <c r="AA62" s="3"/>
      <c r="AB62" s="3"/>
      <c r="AC62" s="3"/>
      <c r="AD62" s="3"/>
      <c r="AE62" s="3"/>
      <c r="AF62" s="9">
        <v>999999999999999</v>
      </c>
      <c r="AG62" s="8">
        <v>45034</v>
      </c>
      <c r="AH62" s="3"/>
      <c r="AI62" s="3">
        <v>2</v>
      </c>
      <c r="AJ62" s="3"/>
      <c r="AK62" s="3" t="s">
        <v>52</v>
      </c>
      <c r="AL62" s="3">
        <v>1</v>
      </c>
      <c r="AM62" s="3">
        <v>20230430</v>
      </c>
      <c r="AN62" s="3">
        <v>20230418</v>
      </c>
      <c r="AO62" s="68">
        <v>5000000</v>
      </c>
      <c r="AP62" s="68">
        <v>0</v>
      </c>
      <c r="AQ62" s="3"/>
      <c r="AR62" s="8">
        <v>45090</v>
      </c>
    </row>
    <row r="63" spans="1:44" hidden="1" x14ac:dyDescent="0.25">
      <c r="A63" s="3">
        <v>900771349</v>
      </c>
      <c r="B63" s="3" t="s">
        <v>10</v>
      </c>
      <c r="C63" s="3" t="s">
        <v>12</v>
      </c>
      <c r="D63" s="3">
        <v>155</v>
      </c>
      <c r="E63" s="3" t="s">
        <v>12</v>
      </c>
      <c r="F63" s="3">
        <v>155</v>
      </c>
      <c r="G63" s="3" t="s">
        <v>497</v>
      </c>
      <c r="H63" s="3" t="s">
        <v>324</v>
      </c>
      <c r="I63" s="8">
        <v>44036</v>
      </c>
      <c r="J63" s="68">
        <v>2986156</v>
      </c>
      <c r="K63" s="68">
        <v>2986156</v>
      </c>
      <c r="L63" s="3" t="s">
        <v>50</v>
      </c>
      <c r="M63" s="3" t="s">
        <v>171</v>
      </c>
      <c r="N63" s="3"/>
      <c r="O63" s="3"/>
      <c r="P63" s="3"/>
      <c r="Q63" s="3"/>
      <c r="R63" s="3" t="s">
        <v>60</v>
      </c>
      <c r="S63" s="68">
        <v>2986156</v>
      </c>
      <c r="T63" s="68">
        <v>0</v>
      </c>
      <c r="U63" s="68">
        <v>0</v>
      </c>
      <c r="V63" s="68"/>
      <c r="W63" s="3"/>
      <c r="X63" s="68">
        <v>0</v>
      </c>
      <c r="Y63" s="68">
        <v>2986156</v>
      </c>
      <c r="Z63" s="68">
        <v>0</v>
      </c>
      <c r="AA63" s="3"/>
      <c r="AB63" s="3"/>
      <c r="AC63" s="3"/>
      <c r="AD63" s="3"/>
      <c r="AE63" s="3"/>
      <c r="AF63" s="9">
        <v>220943360591265</v>
      </c>
      <c r="AG63" s="8">
        <v>44944</v>
      </c>
      <c r="AH63" s="3"/>
      <c r="AI63" s="3">
        <v>2</v>
      </c>
      <c r="AJ63" s="3"/>
      <c r="AK63" s="3" t="s">
        <v>52</v>
      </c>
      <c r="AL63" s="3">
        <v>3</v>
      </c>
      <c r="AM63" s="3">
        <v>20230130</v>
      </c>
      <c r="AN63" s="3">
        <v>20230118</v>
      </c>
      <c r="AO63" s="68">
        <v>2986156</v>
      </c>
      <c r="AP63" s="68">
        <v>0</v>
      </c>
      <c r="AQ63" s="3"/>
      <c r="AR63" s="8">
        <v>45090</v>
      </c>
    </row>
    <row r="64" spans="1:44" hidden="1" x14ac:dyDescent="0.25">
      <c r="A64" s="3">
        <v>900771349</v>
      </c>
      <c r="B64" s="3" t="s">
        <v>10</v>
      </c>
      <c r="C64" s="3" t="s">
        <v>12</v>
      </c>
      <c r="D64" s="3">
        <v>166</v>
      </c>
      <c r="E64" s="3" t="s">
        <v>12</v>
      </c>
      <c r="F64" s="3">
        <v>166</v>
      </c>
      <c r="G64" s="3" t="s">
        <v>498</v>
      </c>
      <c r="H64" s="3" t="s">
        <v>325</v>
      </c>
      <c r="I64" s="8">
        <v>44061</v>
      </c>
      <c r="J64" s="68">
        <v>170000</v>
      </c>
      <c r="K64" s="68">
        <v>170000</v>
      </c>
      <c r="L64" s="3" t="s">
        <v>50</v>
      </c>
      <c r="M64" s="3" t="s">
        <v>755</v>
      </c>
      <c r="N64" s="3" t="s">
        <v>755</v>
      </c>
      <c r="O64" s="3"/>
      <c r="P64" s="3"/>
      <c r="Q64" s="3"/>
      <c r="R64" s="3" t="s">
        <v>60</v>
      </c>
      <c r="S64" s="68">
        <v>170000</v>
      </c>
      <c r="T64" s="68">
        <v>0</v>
      </c>
      <c r="U64" s="68">
        <v>0</v>
      </c>
      <c r="V64" s="68"/>
      <c r="W64" s="3"/>
      <c r="X64" s="68">
        <v>0</v>
      </c>
      <c r="Y64" s="68">
        <v>170000</v>
      </c>
      <c r="Z64" s="68">
        <v>0</v>
      </c>
      <c r="AA64" s="3"/>
      <c r="AB64" s="3"/>
      <c r="AC64" s="3"/>
      <c r="AD64" s="3"/>
      <c r="AE64" s="3"/>
      <c r="AF64" s="9">
        <v>999999999999999</v>
      </c>
      <c r="AG64" s="8">
        <v>45034</v>
      </c>
      <c r="AH64" s="3"/>
      <c r="AI64" s="3">
        <v>2</v>
      </c>
      <c r="AJ64" s="3"/>
      <c r="AK64" s="3" t="s">
        <v>52</v>
      </c>
      <c r="AL64" s="3">
        <v>3</v>
      </c>
      <c r="AM64" s="3">
        <v>20230430</v>
      </c>
      <c r="AN64" s="3">
        <v>20230404</v>
      </c>
      <c r="AO64" s="68">
        <v>170000</v>
      </c>
      <c r="AP64" s="68">
        <v>0</v>
      </c>
      <c r="AQ64" s="3"/>
      <c r="AR64" s="8">
        <v>45090</v>
      </c>
    </row>
    <row r="65" spans="1:44" hidden="1" x14ac:dyDescent="0.25">
      <c r="A65" s="3">
        <v>900771349</v>
      </c>
      <c r="B65" s="3" t="s">
        <v>10</v>
      </c>
      <c r="C65" s="3" t="s">
        <v>12</v>
      </c>
      <c r="D65" s="3">
        <v>990</v>
      </c>
      <c r="E65" s="3" t="s">
        <v>12</v>
      </c>
      <c r="F65" s="3">
        <v>990</v>
      </c>
      <c r="G65" s="3" t="s">
        <v>499</v>
      </c>
      <c r="H65" s="3" t="s">
        <v>292</v>
      </c>
      <c r="I65" s="8">
        <v>44802</v>
      </c>
      <c r="J65" s="68">
        <v>5000000</v>
      </c>
      <c r="K65" s="68">
        <v>5000000</v>
      </c>
      <c r="L65" s="3" t="s">
        <v>50</v>
      </c>
      <c r="M65" s="3" t="s">
        <v>171</v>
      </c>
      <c r="N65" s="3"/>
      <c r="O65" s="3"/>
      <c r="P65" s="3"/>
      <c r="Q65" s="3"/>
      <c r="R65" s="3" t="s">
        <v>60</v>
      </c>
      <c r="S65" s="68">
        <v>5000000</v>
      </c>
      <c r="T65" s="68">
        <v>0</v>
      </c>
      <c r="U65" s="68">
        <v>0</v>
      </c>
      <c r="V65" s="68"/>
      <c r="W65" s="3"/>
      <c r="X65" s="68">
        <v>0</v>
      </c>
      <c r="Y65" s="68">
        <v>5000000</v>
      </c>
      <c r="Z65" s="68">
        <v>0</v>
      </c>
      <c r="AA65" s="3"/>
      <c r="AB65" s="3"/>
      <c r="AC65" s="3"/>
      <c r="AD65" s="3"/>
      <c r="AE65" s="3"/>
      <c r="AF65" s="9">
        <v>223078516570429</v>
      </c>
      <c r="AG65" s="8">
        <v>44873</v>
      </c>
      <c r="AH65" s="3"/>
      <c r="AI65" s="3">
        <v>2</v>
      </c>
      <c r="AJ65" s="3"/>
      <c r="AK65" s="3" t="s">
        <v>52</v>
      </c>
      <c r="AL65" s="3">
        <v>1</v>
      </c>
      <c r="AM65" s="3">
        <v>20221130</v>
      </c>
      <c r="AN65" s="3">
        <v>20221117</v>
      </c>
      <c r="AO65" s="68">
        <v>5000000</v>
      </c>
      <c r="AP65" s="68">
        <v>0</v>
      </c>
      <c r="AQ65" s="3"/>
      <c r="AR65" s="8">
        <v>45090</v>
      </c>
    </row>
    <row r="66" spans="1:44" hidden="1" x14ac:dyDescent="0.25">
      <c r="A66" s="3">
        <v>900771349</v>
      </c>
      <c r="B66" s="3" t="s">
        <v>10</v>
      </c>
      <c r="C66" s="3" t="s">
        <v>12</v>
      </c>
      <c r="D66" s="3">
        <v>991</v>
      </c>
      <c r="E66" s="3" t="s">
        <v>12</v>
      </c>
      <c r="F66" s="3">
        <v>991</v>
      </c>
      <c r="G66" s="3" t="s">
        <v>500</v>
      </c>
      <c r="H66" s="3" t="s">
        <v>293</v>
      </c>
      <c r="I66" s="8">
        <v>44802</v>
      </c>
      <c r="J66" s="68">
        <v>5000000</v>
      </c>
      <c r="K66" s="68">
        <v>5000000</v>
      </c>
      <c r="L66" s="3" t="s">
        <v>50</v>
      </c>
      <c r="M66" s="3" t="s">
        <v>171</v>
      </c>
      <c r="N66" s="3"/>
      <c r="O66" s="3"/>
      <c r="P66" s="3"/>
      <c r="Q66" s="3"/>
      <c r="R66" s="3" t="s">
        <v>60</v>
      </c>
      <c r="S66" s="68">
        <v>5000000</v>
      </c>
      <c r="T66" s="68">
        <v>0</v>
      </c>
      <c r="U66" s="68">
        <v>0</v>
      </c>
      <c r="V66" s="68"/>
      <c r="W66" s="3"/>
      <c r="X66" s="68">
        <v>0</v>
      </c>
      <c r="Y66" s="68">
        <v>5000000</v>
      </c>
      <c r="Z66" s="68">
        <v>0</v>
      </c>
      <c r="AA66" s="3"/>
      <c r="AB66" s="3"/>
      <c r="AC66" s="3"/>
      <c r="AD66" s="3"/>
      <c r="AE66" s="3"/>
      <c r="AF66" s="9">
        <v>223078516571257</v>
      </c>
      <c r="AG66" s="8">
        <v>44873</v>
      </c>
      <c r="AH66" s="3"/>
      <c r="AI66" s="3">
        <v>2</v>
      </c>
      <c r="AJ66" s="3"/>
      <c r="AK66" s="3" t="s">
        <v>52</v>
      </c>
      <c r="AL66" s="3">
        <v>1</v>
      </c>
      <c r="AM66" s="3">
        <v>20221130</v>
      </c>
      <c r="AN66" s="3">
        <v>20221117</v>
      </c>
      <c r="AO66" s="68">
        <v>5000000</v>
      </c>
      <c r="AP66" s="68">
        <v>0</v>
      </c>
      <c r="AQ66" s="3"/>
      <c r="AR66" s="8">
        <v>45090</v>
      </c>
    </row>
    <row r="67" spans="1:44" hidden="1" x14ac:dyDescent="0.25">
      <c r="A67" s="3">
        <v>900771349</v>
      </c>
      <c r="B67" s="3" t="s">
        <v>10</v>
      </c>
      <c r="C67" s="3" t="s">
        <v>12</v>
      </c>
      <c r="D67" s="3">
        <v>992</v>
      </c>
      <c r="E67" s="3" t="s">
        <v>12</v>
      </c>
      <c r="F67" s="3">
        <v>992</v>
      </c>
      <c r="G67" s="3" t="s">
        <v>501</v>
      </c>
      <c r="H67" s="3" t="s">
        <v>294</v>
      </c>
      <c r="I67" s="8">
        <v>44802</v>
      </c>
      <c r="J67" s="68">
        <v>2500000</v>
      </c>
      <c r="K67" s="68">
        <v>2500000</v>
      </c>
      <c r="L67" s="3" t="s">
        <v>50</v>
      </c>
      <c r="M67" s="3" t="s">
        <v>171</v>
      </c>
      <c r="N67" s="3"/>
      <c r="O67" s="3"/>
      <c r="P67" s="3"/>
      <c r="Q67" s="3"/>
      <c r="R67" s="3" t="s">
        <v>60</v>
      </c>
      <c r="S67" s="68">
        <v>2500000</v>
      </c>
      <c r="T67" s="68">
        <v>0</v>
      </c>
      <c r="U67" s="68">
        <v>0</v>
      </c>
      <c r="V67" s="68"/>
      <c r="W67" s="3"/>
      <c r="X67" s="68">
        <v>0</v>
      </c>
      <c r="Y67" s="68">
        <v>2500000</v>
      </c>
      <c r="Z67" s="68">
        <v>0</v>
      </c>
      <c r="AA67" s="3"/>
      <c r="AB67" s="3"/>
      <c r="AC67" s="3"/>
      <c r="AD67" s="3"/>
      <c r="AE67" s="3"/>
      <c r="AF67" s="9">
        <v>223498516514169</v>
      </c>
      <c r="AG67" s="8">
        <v>44911</v>
      </c>
      <c r="AH67" s="3"/>
      <c r="AI67" s="3">
        <v>2</v>
      </c>
      <c r="AJ67" s="3"/>
      <c r="AK67" s="3" t="s">
        <v>52</v>
      </c>
      <c r="AL67" s="3">
        <v>1</v>
      </c>
      <c r="AM67" s="3">
        <v>20230130</v>
      </c>
      <c r="AN67" s="3">
        <v>20230118</v>
      </c>
      <c r="AO67" s="68">
        <v>2500000</v>
      </c>
      <c r="AP67" s="68">
        <v>0</v>
      </c>
      <c r="AQ67" s="3"/>
      <c r="AR67" s="8">
        <v>45090</v>
      </c>
    </row>
    <row r="68" spans="1:44" hidden="1" x14ac:dyDescent="0.25">
      <c r="A68" s="3">
        <v>900771349</v>
      </c>
      <c r="B68" s="3" t="s">
        <v>10</v>
      </c>
      <c r="C68" s="3" t="s">
        <v>12</v>
      </c>
      <c r="D68" s="3">
        <v>993</v>
      </c>
      <c r="E68" s="3" t="s">
        <v>12</v>
      </c>
      <c r="F68" s="3">
        <v>993</v>
      </c>
      <c r="G68" s="3" t="s">
        <v>502</v>
      </c>
      <c r="H68" s="3" t="s">
        <v>295</v>
      </c>
      <c r="I68" s="8">
        <v>44802</v>
      </c>
      <c r="J68" s="68">
        <v>6248674</v>
      </c>
      <c r="K68" s="68">
        <v>6248674</v>
      </c>
      <c r="L68" s="3" t="s">
        <v>50</v>
      </c>
      <c r="M68" s="3" t="s">
        <v>171</v>
      </c>
      <c r="N68" s="3"/>
      <c r="O68" s="3"/>
      <c r="P68" s="3"/>
      <c r="Q68" s="3"/>
      <c r="R68" s="3" t="s">
        <v>60</v>
      </c>
      <c r="S68" s="68">
        <v>6248674</v>
      </c>
      <c r="T68" s="68">
        <v>0</v>
      </c>
      <c r="U68" s="68">
        <v>0</v>
      </c>
      <c r="V68" s="68"/>
      <c r="W68" s="3"/>
      <c r="X68" s="68">
        <v>0</v>
      </c>
      <c r="Y68" s="68">
        <v>6248674</v>
      </c>
      <c r="Z68" s="68">
        <v>0</v>
      </c>
      <c r="AA68" s="3"/>
      <c r="AB68" s="3"/>
      <c r="AC68" s="3"/>
      <c r="AD68" s="3"/>
      <c r="AE68" s="3"/>
      <c r="AF68" s="9">
        <v>223498516515912</v>
      </c>
      <c r="AG68" s="8">
        <v>44911</v>
      </c>
      <c r="AH68" s="3"/>
      <c r="AI68" s="3">
        <v>2</v>
      </c>
      <c r="AJ68" s="3"/>
      <c r="AK68" s="3" t="s">
        <v>52</v>
      </c>
      <c r="AL68" s="3">
        <v>1</v>
      </c>
      <c r="AM68" s="3">
        <v>20230130</v>
      </c>
      <c r="AN68" s="3">
        <v>20230118</v>
      </c>
      <c r="AO68" s="68">
        <v>6248674</v>
      </c>
      <c r="AP68" s="68">
        <v>0</v>
      </c>
      <c r="AQ68" s="3"/>
      <c r="AR68" s="8">
        <v>45090</v>
      </c>
    </row>
    <row r="69" spans="1:44" hidden="1" x14ac:dyDescent="0.25">
      <c r="A69" s="3">
        <v>900771349</v>
      </c>
      <c r="B69" s="3" t="s">
        <v>10</v>
      </c>
      <c r="C69" s="3" t="s">
        <v>12</v>
      </c>
      <c r="D69" s="3">
        <v>999</v>
      </c>
      <c r="E69" s="3" t="s">
        <v>12</v>
      </c>
      <c r="F69" s="3">
        <v>999</v>
      </c>
      <c r="G69" s="3" t="s">
        <v>503</v>
      </c>
      <c r="H69" s="3" t="s">
        <v>296</v>
      </c>
      <c r="I69" s="8">
        <v>44805</v>
      </c>
      <c r="J69" s="68">
        <v>3648893</v>
      </c>
      <c r="K69" s="68">
        <v>3648893</v>
      </c>
      <c r="L69" s="3" t="s">
        <v>50</v>
      </c>
      <c r="M69" s="3" t="s">
        <v>171</v>
      </c>
      <c r="N69" s="3"/>
      <c r="O69" s="3"/>
      <c r="P69" s="3"/>
      <c r="Q69" s="3"/>
      <c r="R69" s="3" t="s">
        <v>60</v>
      </c>
      <c r="S69" s="68">
        <v>3648893</v>
      </c>
      <c r="T69" s="68">
        <v>0</v>
      </c>
      <c r="U69" s="68">
        <v>0</v>
      </c>
      <c r="V69" s="68"/>
      <c r="W69" s="3"/>
      <c r="X69" s="68">
        <v>0</v>
      </c>
      <c r="Y69" s="68">
        <v>3648893</v>
      </c>
      <c r="Z69" s="68">
        <v>0</v>
      </c>
      <c r="AA69" s="3"/>
      <c r="AB69" s="3"/>
      <c r="AC69" s="3"/>
      <c r="AD69" s="3"/>
      <c r="AE69" s="3"/>
      <c r="AF69" s="9">
        <v>223498516517366</v>
      </c>
      <c r="AG69" s="8">
        <v>44911</v>
      </c>
      <c r="AH69" s="3"/>
      <c r="AI69" s="3">
        <v>2</v>
      </c>
      <c r="AJ69" s="3"/>
      <c r="AK69" s="3" t="s">
        <v>52</v>
      </c>
      <c r="AL69" s="3">
        <v>1</v>
      </c>
      <c r="AM69" s="3">
        <v>20230130</v>
      </c>
      <c r="AN69" s="3">
        <v>20230118</v>
      </c>
      <c r="AO69" s="68">
        <v>3648893</v>
      </c>
      <c r="AP69" s="68">
        <v>0</v>
      </c>
      <c r="AQ69" s="3"/>
      <c r="AR69" s="8">
        <v>45090</v>
      </c>
    </row>
    <row r="70" spans="1:44" hidden="1" x14ac:dyDescent="0.25">
      <c r="A70" s="3">
        <v>900771349</v>
      </c>
      <c r="B70" s="3" t="s">
        <v>10</v>
      </c>
      <c r="C70" s="3" t="s">
        <v>12</v>
      </c>
      <c r="D70" s="3">
        <v>1000</v>
      </c>
      <c r="E70" s="3" t="s">
        <v>12</v>
      </c>
      <c r="F70" s="3">
        <v>1000</v>
      </c>
      <c r="G70" s="3" t="s">
        <v>504</v>
      </c>
      <c r="H70" s="3" t="s">
        <v>297</v>
      </c>
      <c r="I70" s="8">
        <v>44805</v>
      </c>
      <c r="J70" s="68">
        <v>2968273</v>
      </c>
      <c r="K70" s="68">
        <v>2968273</v>
      </c>
      <c r="L70" s="3" t="s">
        <v>50</v>
      </c>
      <c r="M70" s="3" t="s">
        <v>171</v>
      </c>
      <c r="N70" s="3"/>
      <c r="O70" s="3"/>
      <c r="P70" s="3"/>
      <c r="Q70" s="3"/>
      <c r="R70" s="3" t="s">
        <v>60</v>
      </c>
      <c r="S70" s="68">
        <v>2968273</v>
      </c>
      <c r="T70" s="68">
        <v>0</v>
      </c>
      <c r="U70" s="68">
        <v>0</v>
      </c>
      <c r="V70" s="68"/>
      <c r="W70" s="3"/>
      <c r="X70" s="68">
        <v>0</v>
      </c>
      <c r="Y70" s="68">
        <v>2968273</v>
      </c>
      <c r="Z70" s="68">
        <v>0</v>
      </c>
      <c r="AA70" s="3"/>
      <c r="AB70" s="3"/>
      <c r="AC70" s="3"/>
      <c r="AD70" s="3"/>
      <c r="AE70" s="3"/>
      <c r="AF70" s="9">
        <v>223498516521840</v>
      </c>
      <c r="AG70" s="8">
        <v>44911</v>
      </c>
      <c r="AH70" s="3"/>
      <c r="AI70" s="3">
        <v>2</v>
      </c>
      <c r="AJ70" s="3"/>
      <c r="AK70" s="3" t="s">
        <v>52</v>
      </c>
      <c r="AL70" s="3">
        <v>1</v>
      </c>
      <c r="AM70" s="3">
        <v>20230130</v>
      </c>
      <c r="AN70" s="3">
        <v>20230118</v>
      </c>
      <c r="AO70" s="68">
        <v>2968273</v>
      </c>
      <c r="AP70" s="68">
        <v>0</v>
      </c>
      <c r="AQ70" s="3"/>
      <c r="AR70" s="8">
        <v>45090</v>
      </c>
    </row>
    <row r="71" spans="1:44" hidden="1" x14ac:dyDescent="0.25">
      <c r="A71" s="3">
        <v>900771349</v>
      </c>
      <c r="B71" s="3" t="s">
        <v>10</v>
      </c>
      <c r="C71" s="3" t="s">
        <v>12</v>
      </c>
      <c r="D71" s="3">
        <v>1009</v>
      </c>
      <c r="E71" s="3" t="s">
        <v>12</v>
      </c>
      <c r="F71" s="3">
        <v>1009</v>
      </c>
      <c r="G71" s="3" t="s">
        <v>505</v>
      </c>
      <c r="H71" s="3" t="s">
        <v>298</v>
      </c>
      <c r="I71" s="8">
        <v>44814</v>
      </c>
      <c r="J71" s="68">
        <v>4583030</v>
      </c>
      <c r="K71" s="68">
        <v>4583030</v>
      </c>
      <c r="L71" s="3" t="s">
        <v>50</v>
      </c>
      <c r="M71" s="3" t="s">
        <v>171</v>
      </c>
      <c r="N71" s="3"/>
      <c r="O71" s="3"/>
      <c r="P71" s="3"/>
      <c r="Q71" s="3"/>
      <c r="R71" s="3" t="s">
        <v>60</v>
      </c>
      <c r="S71" s="68">
        <v>4583030</v>
      </c>
      <c r="T71" s="68">
        <v>0</v>
      </c>
      <c r="U71" s="68">
        <v>0</v>
      </c>
      <c r="V71" s="68"/>
      <c r="W71" s="3"/>
      <c r="X71" s="68">
        <v>0</v>
      </c>
      <c r="Y71" s="68">
        <v>4583030</v>
      </c>
      <c r="Z71" s="68">
        <v>0</v>
      </c>
      <c r="AA71" s="3"/>
      <c r="AB71" s="3"/>
      <c r="AC71" s="3"/>
      <c r="AD71" s="3"/>
      <c r="AE71" s="3"/>
      <c r="AF71" s="9">
        <v>223498516518137</v>
      </c>
      <c r="AG71" s="8">
        <v>44911</v>
      </c>
      <c r="AH71" s="3"/>
      <c r="AI71" s="3">
        <v>2</v>
      </c>
      <c r="AJ71" s="3"/>
      <c r="AK71" s="3" t="s">
        <v>52</v>
      </c>
      <c r="AL71" s="3">
        <v>1</v>
      </c>
      <c r="AM71" s="3">
        <v>20230130</v>
      </c>
      <c r="AN71" s="3">
        <v>20230118</v>
      </c>
      <c r="AO71" s="68">
        <v>4583030</v>
      </c>
      <c r="AP71" s="68">
        <v>0</v>
      </c>
      <c r="AQ71" s="3"/>
      <c r="AR71" s="8">
        <v>45090</v>
      </c>
    </row>
    <row r="72" spans="1:44" hidden="1" x14ac:dyDescent="0.25">
      <c r="A72" s="3">
        <v>900771349</v>
      </c>
      <c r="B72" s="3" t="s">
        <v>10</v>
      </c>
      <c r="C72" s="3" t="s">
        <v>12</v>
      </c>
      <c r="D72" s="3">
        <v>1012</v>
      </c>
      <c r="E72" s="3" t="s">
        <v>12</v>
      </c>
      <c r="F72" s="3">
        <v>1012</v>
      </c>
      <c r="G72" s="3" t="s">
        <v>506</v>
      </c>
      <c r="H72" s="3" t="s">
        <v>299</v>
      </c>
      <c r="I72" s="8">
        <v>44814</v>
      </c>
      <c r="J72" s="68">
        <v>5000000</v>
      </c>
      <c r="K72" s="68">
        <v>5000000</v>
      </c>
      <c r="L72" s="3" t="s">
        <v>50</v>
      </c>
      <c r="M72" s="3" t="s">
        <v>171</v>
      </c>
      <c r="N72" s="3"/>
      <c r="O72" s="3"/>
      <c r="P72" s="3"/>
      <c r="Q72" s="3"/>
      <c r="R72" s="3" t="s">
        <v>60</v>
      </c>
      <c r="S72" s="68">
        <v>5000000</v>
      </c>
      <c r="T72" s="68">
        <v>0</v>
      </c>
      <c r="U72" s="68">
        <v>0</v>
      </c>
      <c r="V72" s="68"/>
      <c r="W72" s="3"/>
      <c r="X72" s="68">
        <v>0</v>
      </c>
      <c r="Y72" s="68">
        <v>5000000</v>
      </c>
      <c r="Z72" s="68">
        <v>0</v>
      </c>
      <c r="AA72" s="3"/>
      <c r="AB72" s="3"/>
      <c r="AC72" s="3"/>
      <c r="AD72" s="3"/>
      <c r="AE72" s="3"/>
      <c r="AF72" s="9">
        <v>223498516518810</v>
      </c>
      <c r="AG72" s="8">
        <v>44911</v>
      </c>
      <c r="AH72" s="3"/>
      <c r="AI72" s="3">
        <v>2</v>
      </c>
      <c r="AJ72" s="3"/>
      <c r="AK72" s="3" t="s">
        <v>52</v>
      </c>
      <c r="AL72" s="3">
        <v>1</v>
      </c>
      <c r="AM72" s="3">
        <v>20230130</v>
      </c>
      <c r="AN72" s="3">
        <v>20230118</v>
      </c>
      <c r="AO72" s="68">
        <v>5000000</v>
      </c>
      <c r="AP72" s="68">
        <v>0</v>
      </c>
      <c r="AQ72" s="3"/>
      <c r="AR72" s="8">
        <v>45090</v>
      </c>
    </row>
    <row r="73" spans="1:44" hidden="1" x14ac:dyDescent="0.25">
      <c r="A73" s="3">
        <v>900771349</v>
      </c>
      <c r="B73" s="3" t="s">
        <v>10</v>
      </c>
      <c r="C73" s="3" t="s">
        <v>12</v>
      </c>
      <c r="D73" s="3">
        <v>1060</v>
      </c>
      <c r="E73" s="3" t="s">
        <v>12</v>
      </c>
      <c r="F73" s="3">
        <v>1060</v>
      </c>
      <c r="G73" s="3" t="s">
        <v>507</v>
      </c>
      <c r="H73" s="3" t="s">
        <v>300</v>
      </c>
      <c r="I73" s="8">
        <v>44852</v>
      </c>
      <c r="J73" s="68">
        <v>122679</v>
      </c>
      <c r="K73" s="68">
        <v>122679</v>
      </c>
      <c r="L73" s="3" t="s">
        <v>50</v>
      </c>
      <c r="M73" s="3" t="s">
        <v>171</v>
      </c>
      <c r="N73" s="3"/>
      <c r="O73" s="3"/>
      <c r="P73" s="3"/>
      <c r="Q73" s="3"/>
      <c r="R73" s="3" t="s">
        <v>60</v>
      </c>
      <c r="S73" s="68">
        <v>122679</v>
      </c>
      <c r="T73" s="68">
        <v>0</v>
      </c>
      <c r="U73" s="68">
        <v>0</v>
      </c>
      <c r="V73" s="68"/>
      <c r="W73" s="3"/>
      <c r="X73" s="68">
        <v>0</v>
      </c>
      <c r="Y73" s="68">
        <v>122679</v>
      </c>
      <c r="Z73" s="68">
        <v>0</v>
      </c>
      <c r="AA73" s="3"/>
      <c r="AB73" s="3"/>
      <c r="AC73" s="3"/>
      <c r="AD73" s="3"/>
      <c r="AE73" s="3"/>
      <c r="AF73" s="9">
        <v>222828523673296</v>
      </c>
      <c r="AG73" s="8">
        <v>44882</v>
      </c>
      <c r="AH73" s="3"/>
      <c r="AI73" s="3">
        <v>2</v>
      </c>
      <c r="AJ73" s="3"/>
      <c r="AK73" s="3" t="s">
        <v>52</v>
      </c>
      <c r="AL73" s="3">
        <v>1</v>
      </c>
      <c r="AM73" s="3">
        <v>20230228</v>
      </c>
      <c r="AN73" s="3">
        <v>20230220</v>
      </c>
      <c r="AO73" s="68">
        <v>122679</v>
      </c>
      <c r="AP73" s="68">
        <v>0</v>
      </c>
      <c r="AQ73" s="3"/>
      <c r="AR73" s="8">
        <v>45090</v>
      </c>
    </row>
    <row r="74" spans="1:44" hidden="1" x14ac:dyDescent="0.25">
      <c r="A74" s="3">
        <v>900771349</v>
      </c>
      <c r="B74" s="3" t="s">
        <v>10</v>
      </c>
      <c r="C74" s="3" t="s">
        <v>11</v>
      </c>
      <c r="D74" s="3">
        <v>963</v>
      </c>
      <c r="E74" s="3" t="s">
        <v>11</v>
      </c>
      <c r="F74" s="3">
        <v>963</v>
      </c>
      <c r="G74" s="3" t="s">
        <v>508</v>
      </c>
      <c r="H74" s="3" t="s">
        <v>319</v>
      </c>
      <c r="I74" s="8">
        <v>44877</v>
      </c>
      <c r="J74" s="68">
        <v>2959780</v>
      </c>
      <c r="K74" s="68">
        <v>2959780</v>
      </c>
      <c r="L74" s="3" t="s">
        <v>50</v>
      </c>
      <c r="M74" s="3" t="s">
        <v>171</v>
      </c>
      <c r="N74" s="3"/>
      <c r="O74" s="3"/>
      <c r="P74" s="3"/>
      <c r="Q74" s="3"/>
      <c r="R74" s="3" t="s">
        <v>60</v>
      </c>
      <c r="S74" s="68">
        <v>2959780</v>
      </c>
      <c r="T74" s="68">
        <v>0</v>
      </c>
      <c r="U74" s="68">
        <v>0</v>
      </c>
      <c r="V74" s="68"/>
      <c r="W74" s="3"/>
      <c r="X74" s="68">
        <v>0</v>
      </c>
      <c r="Y74" s="68">
        <v>2959780</v>
      </c>
      <c r="Z74" s="68">
        <v>0</v>
      </c>
      <c r="AA74" s="3"/>
      <c r="AB74" s="3"/>
      <c r="AC74" s="3"/>
      <c r="AD74" s="3"/>
      <c r="AE74" s="3"/>
      <c r="AF74" s="9">
        <v>230168516613900</v>
      </c>
      <c r="AG74" s="8">
        <v>44977</v>
      </c>
      <c r="AH74" s="3"/>
      <c r="AI74" s="3">
        <v>2</v>
      </c>
      <c r="AJ74" s="3"/>
      <c r="AK74" s="3" t="s">
        <v>52</v>
      </c>
      <c r="AL74" s="3">
        <v>1</v>
      </c>
      <c r="AM74" s="3">
        <v>20230130</v>
      </c>
      <c r="AN74" s="3">
        <v>20230118</v>
      </c>
      <c r="AO74" s="68">
        <v>2959780</v>
      </c>
      <c r="AP74" s="68">
        <v>0</v>
      </c>
      <c r="AQ74" s="3"/>
      <c r="AR74" s="8">
        <v>45090</v>
      </c>
    </row>
    <row r="75" spans="1:44" hidden="1" x14ac:dyDescent="0.25">
      <c r="A75" s="3">
        <v>900771349</v>
      </c>
      <c r="B75" s="3" t="s">
        <v>10</v>
      </c>
      <c r="C75" s="3" t="s">
        <v>11</v>
      </c>
      <c r="D75" s="3">
        <v>1006</v>
      </c>
      <c r="E75" s="3" t="s">
        <v>11</v>
      </c>
      <c r="F75" s="3">
        <v>1006</v>
      </c>
      <c r="G75" s="3" t="s">
        <v>509</v>
      </c>
      <c r="H75" s="3" t="s">
        <v>320</v>
      </c>
      <c r="I75" s="8">
        <v>44965</v>
      </c>
      <c r="J75" s="68">
        <v>5000000</v>
      </c>
      <c r="K75" s="68">
        <v>5000000</v>
      </c>
      <c r="L75" s="3" t="s">
        <v>50</v>
      </c>
      <c r="M75" s="3" t="s">
        <v>171</v>
      </c>
      <c r="N75" s="3"/>
      <c r="O75" s="3"/>
      <c r="P75" s="3"/>
      <c r="Q75" s="3"/>
      <c r="R75" s="3" t="s">
        <v>60</v>
      </c>
      <c r="S75" s="68">
        <v>5000000</v>
      </c>
      <c r="T75" s="68">
        <v>0</v>
      </c>
      <c r="U75" s="68">
        <v>0</v>
      </c>
      <c r="V75" s="68"/>
      <c r="W75" s="3"/>
      <c r="X75" s="68">
        <v>0</v>
      </c>
      <c r="Y75" s="68">
        <v>5000000</v>
      </c>
      <c r="Z75" s="68">
        <v>0</v>
      </c>
      <c r="AA75" s="3"/>
      <c r="AB75" s="3"/>
      <c r="AC75" s="3"/>
      <c r="AD75" s="3"/>
      <c r="AE75" s="3"/>
      <c r="AF75" s="9">
        <v>230058516571625</v>
      </c>
      <c r="AG75" s="8">
        <v>45007</v>
      </c>
      <c r="AH75" s="3"/>
      <c r="AI75" s="3">
        <v>2</v>
      </c>
      <c r="AJ75" s="3"/>
      <c r="AK75" s="3" t="s">
        <v>52</v>
      </c>
      <c r="AL75" s="3">
        <v>1</v>
      </c>
      <c r="AM75" s="3">
        <v>20230330</v>
      </c>
      <c r="AN75" s="3">
        <v>20230321</v>
      </c>
      <c r="AO75" s="68">
        <v>5000000</v>
      </c>
      <c r="AP75" s="68">
        <v>0</v>
      </c>
      <c r="AQ75" s="3"/>
      <c r="AR75" s="8">
        <v>45090</v>
      </c>
    </row>
    <row r="76" spans="1:44" hidden="1" x14ac:dyDescent="0.25">
      <c r="A76" s="3">
        <v>900771349</v>
      </c>
      <c r="B76" s="3" t="s">
        <v>10</v>
      </c>
      <c r="C76" s="3" t="s">
        <v>11</v>
      </c>
      <c r="D76" s="3">
        <v>1009</v>
      </c>
      <c r="E76" s="3" t="s">
        <v>11</v>
      </c>
      <c r="F76" s="3">
        <v>1009</v>
      </c>
      <c r="G76" s="3" t="s">
        <v>510</v>
      </c>
      <c r="H76" s="3" t="s">
        <v>321</v>
      </c>
      <c r="I76" s="8">
        <v>44974</v>
      </c>
      <c r="J76" s="68">
        <v>3611956</v>
      </c>
      <c r="K76" s="68">
        <v>3611956</v>
      </c>
      <c r="L76" s="3" t="s">
        <v>50</v>
      </c>
      <c r="M76" s="3" t="s">
        <v>171</v>
      </c>
      <c r="N76" s="3"/>
      <c r="O76" s="3"/>
      <c r="P76" s="3"/>
      <c r="Q76" s="3"/>
      <c r="R76" s="3" t="s">
        <v>60</v>
      </c>
      <c r="S76" s="68">
        <v>3611956</v>
      </c>
      <c r="T76" s="68">
        <v>0</v>
      </c>
      <c r="U76" s="68">
        <v>0</v>
      </c>
      <c r="V76" s="68"/>
      <c r="W76" s="3"/>
      <c r="X76" s="68">
        <v>0</v>
      </c>
      <c r="Y76" s="68">
        <v>3611956</v>
      </c>
      <c r="Z76" s="68">
        <v>0</v>
      </c>
      <c r="AA76" s="3"/>
      <c r="AB76" s="3"/>
      <c r="AC76" s="3"/>
      <c r="AD76" s="3"/>
      <c r="AE76" s="3"/>
      <c r="AF76" s="9">
        <v>222863353272609</v>
      </c>
      <c r="AG76" s="8">
        <v>45007</v>
      </c>
      <c r="AH76" s="3"/>
      <c r="AI76" s="3">
        <v>2</v>
      </c>
      <c r="AJ76" s="3"/>
      <c r="AK76" s="3" t="s">
        <v>52</v>
      </c>
      <c r="AL76" s="3">
        <v>1</v>
      </c>
      <c r="AM76" s="3">
        <v>20230330</v>
      </c>
      <c r="AN76" s="3">
        <v>20230321</v>
      </c>
      <c r="AO76" s="68">
        <v>3611956</v>
      </c>
      <c r="AP76" s="68">
        <v>0</v>
      </c>
      <c r="AQ76" s="3"/>
      <c r="AR76" s="8">
        <v>45090</v>
      </c>
    </row>
    <row r="77" spans="1:44" hidden="1" x14ac:dyDescent="0.25">
      <c r="A77" s="3">
        <v>900771349</v>
      </c>
      <c r="B77" s="3" t="s">
        <v>10</v>
      </c>
      <c r="C77" s="3" t="s">
        <v>11</v>
      </c>
      <c r="D77" s="3">
        <v>1025</v>
      </c>
      <c r="E77" s="3" t="s">
        <v>11</v>
      </c>
      <c r="F77" s="3">
        <v>1025</v>
      </c>
      <c r="G77" s="3" t="s">
        <v>511</v>
      </c>
      <c r="H77" s="3" t="s">
        <v>322</v>
      </c>
      <c r="I77" s="8">
        <v>44994</v>
      </c>
      <c r="J77" s="68">
        <v>2316602</v>
      </c>
      <c r="K77" s="68">
        <v>2316602</v>
      </c>
      <c r="L77" s="3" t="s">
        <v>50</v>
      </c>
      <c r="M77" s="3" t="s">
        <v>171</v>
      </c>
      <c r="N77" s="3"/>
      <c r="O77" s="3"/>
      <c r="P77" s="3"/>
      <c r="Q77" s="3"/>
      <c r="R77" s="3" t="s">
        <v>60</v>
      </c>
      <c r="S77" s="68">
        <v>2316602</v>
      </c>
      <c r="T77" s="68">
        <v>0</v>
      </c>
      <c r="U77" s="68">
        <v>0</v>
      </c>
      <c r="V77" s="68"/>
      <c r="W77" s="3"/>
      <c r="X77" s="68">
        <v>0</v>
      </c>
      <c r="Y77" s="68">
        <v>2316602</v>
      </c>
      <c r="Z77" s="68">
        <v>0</v>
      </c>
      <c r="AA77" s="3"/>
      <c r="AB77" s="3"/>
      <c r="AC77" s="3"/>
      <c r="AD77" s="3"/>
      <c r="AE77" s="3"/>
      <c r="AF77" s="9">
        <v>223123353369814</v>
      </c>
      <c r="AG77" s="8">
        <v>45034</v>
      </c>
      <c r="AH77" s="3"/>
      <c r="AI77" s="3">
        <v>2</v>
      </c>
      <c r="AJ77" s="3"/>
      <c r="AK77" s="3" t="s">
        <v>52</v>
      </c>
      <c r="AL77" s="3">
        <v>1</v>
      </c>
      <c r="AM77" s="3">
        <v>20230430</v>
      </c>
      <c r="AN77" s="3">
        <v>20230418</v>
      </c>
      <c r="AO77" s="68">
        <v>2316602</v>
      </c>
      <c r="AP77" s="68">
        <v>0</v>
      </c>
      <c r="AQ77" s="3"/>
      <c r="AR77" s="8">
        <v>45090</v>
      </c>
    </row>
    <row r="78" spans="1:44" hidden="1" x14ac:dyDescent="0.25">
      <c r="A78" s="3">
        <v>900771349</v>
      </c>
      <c r="B78" s="3" t="s">
        <v>10</v>
      </c>
      <c r="C78" s="3" t="s">
        <v>12</v>
      </c>
      <c r="D78" s="3">
        <v>575</v>
      </c>
      <c r="E78" s="3" t="s">
        <v>12</v>
      </c>
      <c r="F78" s="3">
        <v>575</v>
      </c>
      <c r="G78" s="3" t="s">
        <v>512</v>
      </c>
      <c r="H78" s="3" t="s">
        <v>283</v>
      </c>
      <c r="I78" s="8">
        <v>44498</v>
      </c>
      <c r="J78" s="68">
        <v>114072</v>
      </c>
      <c r="K78" s="68">
        <v>114072</v>
      </c>
      <c r="L78" s="3" t="s">
        <v>50</v>
      </c>
      <c r="M78" s="3" t="s">
        <v>171</v>
      </c>
      <c r="N78" s="3"/>
      <c r="O78" s="3"/>
      <c r="P78" s="3"/>
      <c r="Q78" s="3"/>
      <c r="R78" s="3" t="s">
        <v>60</v>
      </c>
      <c r="S78" s="68">
        <v>114072</v>
      </c>
      <c r="T78" s="68">
        <v>0</v>
      </c>
      <c r="U78" s="68">
        <v>0</v>
      </c>
      <c r="V78" s="68"/>
      <c r="W78" s="3"/>
      <c r="X78" s="68">
        <v>0</v>
      </c>
      <c r="Y78" s="68">
        <v>114072</v>
      </c>
      <c r="Z78" s="68">
        <v>0</v>
      </c>
      <c r="AA78" s="3"/>
      <c r="AB78" s="3"/>
      <c r="AC78" s="3"/>
      <c r="AD78" s="3"/>
      <c r="AE78" s="3"/>
      <c r="AF78" s="9">
        <v>210136065730133</v>
      </c>
      <c r="AG78" s="8">
        <v>44543</v>
      </c>
      <c r="AH78" s="3"/>
      <c r="AI78" s="3">
        <v>2</v>
      </c>
      <c r="AJ78" s="3"/>
      <c r="AK78" s="3" t="s">
        <v>52</v>
      </c>
      <c r="AL78" s="3">
        <v>1</v>
      </c>
      <c r="AM78" s="3">
        <v>20211230</v>
      </c>
      <c r="AN78" s="3">
        <v>20211222</v>
      </c>
      <c r="AO78" s="68">
        <v>114072</v>
      </c>
      <c r="AP78" s="68">
        <v>0</v>
      </c>
      <c r="AQ78" s="3"/>
      <c r="AR78" s="8">
        <v>45090</v>
      </c>
    </row>
    <row r="79" spans="1:44" hidden="1" x14ac:dyDescent="0.25">
      <c r="A79" s="3">
        <v>900771349</v>
      </c>
      <c r="B79" s="3" t="s">
        <v>10</v>
      </c>
      <c r="C79" s="3" t="s">
        <v>12</v>
      </c>
      <c r="D79" s="3">
        <v>713</v>
      </c>
      <c r="E79" s="3" t="s">
        <v>12</v>
      </c>
      <c r="F79" s="3">
        <v>713</v>
      </c>
      <c r="G79" s="3" t="s">
        <v>513</v>
      </c>
      <c r="H79" s="3" t="s">
        <v>284</v>
      </c>
      <c r="I79" s="8">
        <v>44585</v>
      </c>
      <c r="J79" s="68">
        <v>80000</v>
      </c>
      <c r="K79" s="68">
        <v>80000</v>
      </c>
      <c r="L79" s="3" t="s">
        <v>50</v>
      </c>
      <c r="M79" s="3" t="s">
        <v>755</v>
      </c>
      <c r="N79" s="3" t="s">
        <v>755</v>
      </c>
      <c r="O79" s="3"/>
      <c r="P79" s="3"/>
      <c r="Q79" s="3"/>
      <c r="R79" s="3" t="s">
        <v>60</v>
      </c>
      <c r="S79" s="68">
        <v>80000</v>
      </c>
      <c r="T79" s="68">
        <v>0</v>
      </c>
      <c r="U79" s="68">
        <v>0</v>
      </c>
      <c r="V79" s="68"/>
      <c r="W79" s="3"/>
      <c r="X79" s="68">
        <v>0</v>
      </c>
      <c r="Y79" s="68">
        <v>80000</v>
      </c>
      <c r="Z79" s="68">
        <v>0</v>
      </c>
      <c r="AA79" s="3"/>
      <c r="AB79" s="3"/>
      <c r="AC79" s="3"/>
      <c r="AD79" s="3"/>
      <c r="AE79" s="3"/>
      <c r="AF79" s="9">
        <v>999999999999999</v>
      </c>
      <c r="AG79" s="8">
        <v>44593</v>
      </c>
      <c r="AH79" s="3"/>
      <c r="AI79" s="3">
        <v>2</v>
      </c>
      <c r="AJ79" s="3"/>
      <c r="AK79" s="3" t="s">
        <v>52</v>
      </c>
      <c r="AL79" s="3">
        <v>1</v>
      </c>
      <c r="AM79" s="3">
        <v>20221129</v>
      </c>
      <c r="AN79" s="3">
        <v>20221103</v>
      </c>
      <c r="AO79" s="68">
        <v>80000</v>
      </c>
      <c r="AP79" s="68">
        <v>0</v>
      </c>
      <c r="AQ79" s="3"/>
      <c r="AR79" s="8">
        <v>45090</v>
      </c>
    </row>
    <row r="80" spans="1:44" hidden="1" x14ac:dyDescent="0.25">
      <c r="A80" s="3">
        <v>900771349</v>
      </c>
      <c r="B80" s="3" t="s">
        <v>10</v>
      </c>
      <c r="C80" s="3" t="s">
        <v>12</v>
      </c>
      <c r="D80" s="3">
        <v>758</v>
      </c>
      <c r="E80" s="3" t="s">
        <v>12</v>
      </c>
      <c r="F80" s="3">
        <v>758</v>
      </c>
      <c r="G80" s="3" t="s">
        <v>514</v>
      </c>
      <c r="H80" s="3" t="s">
        <v>285</v>
      </c>
      <c r="I80" s="8">
        <v>44615</v>
      </c>
      <c r="J80" s="68">
        <v>185908</v>
      </c>
      <c r="K80" s="68">
        <v>185908</v>
      </c>
      <c r="L80" s="3" t="s">
        <v>50</v>
      </c>
      <c r="M80" s="3" t="s">
        <v>171</v>
      </c>
      <c r="N80" s="3"/>
      <c r="O80" s="3"/>
      <c r="P80" s="3"/>
      <c r="Q80" s="3"/>
      <c r="R80" s="3" t="s">
        <v>60</v>
      </c>
      <c r="S80" s="68">
        <v>185908</v>
      </c>
      <c r="T80" s="68">
        <v>0</v>
      </c>
      <c r="U80" s="68">
        <v>0</v>
      </c>
      <c r="V80" s="68"/>
      <c r="W80" s="3"/>
      <c r="X80" s="68">
        <v>0</v>
      </c>
      <c r="Y80" s="68">
        <v>185908</v>
      </c>
      <c r="Z80" s="68">
        <v>0</v>
      </c>
      <c r="AA80" s="3"/>
      <c r="AB80" s="3"/>
      <c r="AC80" s="3"/>
      <c r="AD80" s="3"/>
      <c r="AE80" s="3"/>
      <c r="AF80" s="9">
        <v>213636123589995</v>
      </c>
      <c r="AG80" s="8">
        <v>44657</v>
      </c>
      <c r="AH80" s="3"/>
      <c r="AI80" s="3">
        <v>2</v>
      </c>
      <c r="AJ80" s="3"/>
      <c r="AK80" s="3" t="s">
        <v>52</v>
      </c>
      <c r="AL80" s="3">
        <v>1</v>
      </c>
      <c r="AM80" s="3">
        <v>20220430</v>
      </c>
      <c r="AN80" s="3">
        <v>20220407</v>
      </c>
      <c r="AO80" s="68">
        <v>185908</v>
      </c>
      <c r="AP80" s="68">
        <v>0</v>
      </c>
      <c r="AQ80" s="3"/>
      <c r="AR80" s="8">
        <v>45090</v>
      </c>
    </row>
    <row r="81" spans="1:44" hidden="1" x14ac:dyDescent="0.25">
      <c r="A81" s="3">
        <v>900771349</v>
      </c>
      <c r="B81" s="3" t="s">
        <v>10</v>
      </c>
      <c r="C81" s="3" t="s">
        <v>12</v>
      </c>
      <c r="D81" s="3">
        <v>837</v>
      </c>
      <c r="E81" s="3" t="s">
        <v>12</v>
      </c>
      <c r="F81" s="3">
        <v>837</v>
      </c>
      <c r="G81" s="3" t="s">
        <v>515</v>
      </c>
      <c r="H81" s="3" t="s">
        <v>286</v>
      </c>
      <c r="I81" s="8">
        <v>44687</v>
      </c>
      <c r="J81" s="68">
        <v>489866</v>
      </c>
      <c r="K81" s="68">
        <v>489866</v>
      </c>
      <c r="L81" s="3" t="s">
        <v>50</v>
      </c>
      <c r="M81" s="3" t="s">
        <v>171</v>
      </c>
      <c r="N81" s="3"/>
      <c r="O81" s="3"/>
      <c r="P81" s="3"/>
      <c r="Q81" s="3"/>
      <c r="R81" s="3" t="s">
        <v>60</v>
      </c>
      <c r="S81" s="68">
        <v>489866</v>
      </c>
      <c r="T81" s="68">
        <v>0</v>
      </c>
      <c r="U81" s="68">
        <v>0</v>
      </c>
      <c r="V81" s="68"/>
      <c r="W81" s="3"/>
      <c r="X81" s="68">
        <v>0</v>
      </c>
      <c r="Y81" s="68">
        <v>489866</v>
      </c>
      <c r="Z81" s="68">
        <v>0</v>
      </c>
      <c r="AA81" s="3"/>
      <c r="AB81" s="3"/>
      <c r="AC81" s="3"/>
      <c r="AD81" s="3"/>
      <c r="AE81" s="3"/>
      <c r="AF81" s="9">
        <v>221118524303117</v>
      </c>
      <c r="AG81" s="8">
        <v>44693</v>
      </c>
      <c r="AH81" s="3"/>
      <c r="AI81" s="3">
        <v>2</v>
      </c>
      <c r="AJ81" s="3"/>
      <c r="AK81" s="3" t="s">
        <v>52</v>
      </c>
      <c r="AL81" s="3">
        <v>1</v>
      </c>
      <c r="AM81" s="3">
        <v>20220530</v>
      </c>
      <c r="AN81" s="3">
        <v>20220517</v>
      </c>
      <c r="AO81" s="68">
        <v>489866</v>
      </c>
      <c r="AP81" s="68">
        <v>0</v>
      </c>
      <c r="AQ81" s="3"/>
      <c r="AR81" s="8">
        <v>45090</v>
      </c>
    </row>
    <row r="82" spans="1:44" hidden="1" x14ac:dyDescent="0.25">
      <c r="A82" s="3">
        <v>900771349</v>
      </c>
      <c r="B82" s="3" t="s">
        <v>10</v>
      </c>
      <c r="C82" s="3" t="s">
        <v>12</v>
      </c>
      <c r="D82" s="3">
        <v>839</v>
      </c>
      <c r="E82" s="3" t="s">
        <v>12</v>
      </c>
      <c r="F82" s="3">
        <v>839</v>
      </c>
      <c r="G82" s="3" t="s">
        <v>516</v>
      </c>
      <c r="H82" s="3" t="s">
        <v>287</v>
      </c>
      <c r="I82" s="8">
        <v>44687</v>
      </c>
      <c r="J82" s="68">
        <v>93064</v>
      </c>
      <c r="K82" s="68">
        <v>93064</v>
      </c>
      <c r="L82" s="3" t="s">
        <v>50</v>
      </c>
      <c r="M82" s="3" t="s">
        <v>171</v>
      </c>
      <c r="N82" s="3"/>
      <c r="O82" s="3"/>
      <c r="P82" s="3"/>
      <c r="Q82" s="3"/>
      <c r="R82" s="3" t="s">
        <v>60</v>
      </c>
      <c r="S82" s="68">
        <v>93064</v>
      </c>
      <c r="T82" s="68">
        <v>0</v>
      </c>
      <c r="U82" s="68">
        <v>0</v>
      </c>
      <c r="V82" s="68"/>
      <c r="W82" s="3"/>
      <c r="X82" s="68">
        <v>0</v>
      </c>
      <c r="Y82" s="68">
        <v>93064</v>
      </c>
      <c r="Z82" s="68">
        <v>0</v>
      </c>
      <c r="AA82" s="3"/>
      <c r="AB82" s="3"/>
      <c r="AC82" s="3"/>
      <c r="AD82" s="3"/>
      <c r="AE82" s="3"/>
      <c r="AF82" s="9">
        <v>221206058521772</v>
      </c>
      <c r="AG82" s="8">
        <v>44845</v>
      </c>
      <c r="AH82" s="3"/>
      <c r="AI82" s="3">
        <v>2</v>
      </c>
      <c r="AJ82" s="3"/>
      <c r="AK82" s="3" t="s">
        <v>52</v>
      </c>
      <c r="AL82" s="3">
        <v>2</v>
      </c>
      <c r="AM82" s="3">
        <v>20221030</v>
      </c>
      <c r="AN82" s="3">
        <v>20221018</v>
      </c>
      <c r="AO82" s="68">
        <v>93064</v>
      </c>
      <c r="AP82" s="68">
        <v>0</v>
      </c>
      <c r="AQ82" s="3"/>
      <c r="AR82" s="8">
        <v>45090</v>
      </c>
    </row>
    <row r="83" spans="1:44" hidden="1" x14ac:dyDescent="0.25">
      <c r="A83" s="3">
        <v>900771349</v>
      </c>
      <c r="B83" s="3" t="s">
        <v>10</v>
      </c>
      <c r="C83" s="3" t="s">
        <v>12</v>
      </c>
      <c r="D83" s="3">
        <v>906</v>
      </c>
      <c r="E83" s="3" t="s">
        <v>12</v>
      </c>
      <c r="F83" s="3">
        <v>906</v>
      </c>
      <c r="G83" s="3" t="s">
        <v>517</v>
      </c>
      <c r="H83" s="3" t="s">
        <v>288</v>
      </c>
      <c r="I83" s="8">
        <v>44749</v>
      </c>
      <c r="J83" s="68">
        <v>2805379</v>
      </c>
      <c r="K83" s="68">
        <v>2805379</v>
      </c>
      <c r="L83" s="3" t="s">
        <v>50</v>
      </c>
      <c r="M83" s="3" t="s">
        <v>171</v>
      </c>
      <c r="N83" s="3"/>
      <c r="O83" s="3"/>
      <c r="P83" s="3"/>
      <c r="Q83" s="3"/>
      <c r="R83" s="3" t="s">
        <v>60</v>
      </c>
      <c r="S83" s="68">
        <v>2805379</v>
      </c>
      <c r="T83" s="68">
        <v>0</v>
      </c>
      <c r="U83" s="68">
        <v>0</v>
      </c>
      <c r="V83" s="68"/>
      <c r="W83" s="3"/>
      <c r="X83" s="68">
        <v>0</v>
      </c>
      <c r="Y83" s="68">
        <v>2805379</v>
      </c>
      <c r="Z83" s="68">
        <v>0</v>
      </c>
      <c r="AA83" s="3"/>
      <c r="AB83" s="3"/>
      <c r="AC83" s="3"/>
      <c r="AD83" s="3"/>
      <c r="AE83" s="3"/>
      <c r="AF83" s="9">
        <v>221348523491222</v>
      </c>
      <c r="AG83" s="8">
        <v>44781</v>
      </c>
      <c r="AH83" s="3"/>
      <c r="AI83" s="3">
        <v>2</v>
      </c>
      <c r="AJ83" s="3"/>
      <c r="AK83" s="3" t="s">
        <v>52</v>
      </c>
      <c r="AL83" s="3">
        <v>1</v>
      </c>
      <c r="AM83" s="3">
        <v>20220830</v>
      </c>
      <c r="AN83" s="3">
        <v>20220817</v>
      </c>
      <c r="AO83" s="68">
        <v>2805379</v>
      </c>
      <c r="AP83" s="68">
        <v>0</v>
      </c>
      <c r="AQ83" s="3"/>
      <c r="AR83" s="8">
        <v>45090</v>
      </c>
    </row>
    <row r="84" spans="1:44" hidden="1" x14ac:dyDescent="0.25">
      <c r="A84" s="3">
        <v>900771349</v>
      </c>
      <c r="B84" s="3" t="s">
        <v>10</v>
      </c>
      <c r="C84" s="3" t="s">
        <v>12</v>
      </c>
      <c r="D84" s="3">
        <v>908</v>
      </c>
      <c r="E84" s="3" t="s">
        <v>12</v>
      </c>
      <c r="F84" s="3">
        <v>908</v>
      </c>
      <c r="G84" s="3" t="s">
        <v>518</v>
      </c>
      <c r="H84" s="3" t="s">
        <v>289</v>
      </c>
      <c r="I84" s="8">
        <v>44751</v>
      </c>
      <c r="J84" s="68">
        <v>1474668</v>
      </c>
      <c r="K84" s="68">
        <v>1474668</v>
      </c>
      <c r="L84" s="3" t="s">
        <v>50</v>
      </c>
      <c r="M84" s="3" t="s">
        <v>171</v>
      </c>
      <c r="N84" s="3"/>
      <c r="O84" s="3"/>
      <c r="P84" s="3"/>
      <c r="Q84" s="3"/>
      <c r="R84" s="3" t="s">
        <v>60</v>
      </c>
      <c r="S84" s="68">
        <v>1474668</v>
      </c>
      <c r="T84" s="68">
        <v>0</v>
      </c>
      <c r="U84" s="68">
        <v>0</v>
      </c>
      <c r="V84" s="68"/>
      <c r="W84" s="3"/>
      <c r="X84" s="68">
        <v>0</v>
      </c>
      <c r="Y84" s="68">
        <v>1474668</v>
      </c>
      <c r="Z84" s="68">
        <v>0</v>
      </c>
      <c r="AA84" s="3"/>
      <c r="AB84" s="3"/>
      <c r="AC84" s="3"/>
      <c r="AD84" s="3"/>
      <c r="AE84" s="3"/>
      <c r="AF84" s="9">
        <v>221748516550027</v>
      </c>
      <c r="AG84" s="8">
        <v>44781</v>
      </c>
      <c r="AH84" s="3"/>
      <c r="AI84" s="3">
        <v>2</v>
      </c>
      <c r="AJ84" s="3"/>
      <c r="AK84" s="3" t="s">
        <v>52</v>
      </c>
      <c r="AL84" s="3">
        <v>1</v>
      </c>
      <c r="AM84" s="3">
        <v>20220830</v>
      </c>
      <c r="AN84" s="3">
        <v>20220817</v>
      </c>
      <c r="AO84" s="68">
        <v>1474668</v>
      </c>
      <c r="AP84" s="68">
        <v>0</v>
      </c>
      <c r="AQ84" s="3"/>
      <c r="AR84" s="8">
        <v>45090</v>
      </c>
    </row>
    <row r="85" spans="1:44" hidden="1" x14ac:dyDescent="0.25">
      <c r="A85" s="3">
        <v>900771349</v>
      </c>
      <c r="B85" s="3" t="s">
        <v>10</v>
      </c>
      <c r="C85" s="3" t="s">
        <v>12</v>
      </c>
      <c r="D85" s="3">
        <v>945</v>
      </c>
      <c r="E85" s="3" t="s">
        <v>12</v>
      </c>
      <c r="F85" s="3">
        <v>945</v>
      </c>
      <c r="G85" s="3" t="s">
        <v>519</v>
      </c>
      <c r="H85" s="3" t="s">
        <v>290</v>
      </c>
      <c r="I85" s="8">
        <v>44782</v>
      </c>
      <c r="J85" s="68">
        <v>422944</v>
      </c>
      <c r="K85" s="68">
        <v>422944</v>
      </c>
      <c r="L85" s="3" t="s">
        <v>50</v>
      </c>
      <c r="M85" s="3" t="s">
        <v>171</v>
      </c>
      <c r="N85" s="3"/>
      <c r="O85" s="3"/>
      <c r="P85" s="3"/>
      <c r="Q85" s="3"/>
      <c r="R85" s="3" t="s">
        <v>60</v>
      </c>
      <c r="S85" s="68">
        <v>422944</v>
      </c>
      <c r="T85" s="68">
        <v>0</v>
      </c>
      <c r="U85" s="68">
        <v>0</v>
      </c>
      <c r="V85" s="68"/>
      <c r="W85" s="3"/>
      <c r="X85" s="68">
        <v>0</v>
      </c>
      <c r="Y85" s="68">
        <v>422944</v>
      </c>
      <c r="Z85" s="68">
        <v>0</v>
      </c>
      <c r="AA85" s="3"/>
      <c r="AB85" s="3"/>
      <c r="AC85" s="3"/>
      <c r="AD85" s="3"/>
      <c r="AE85" s="3"/>
      <c r="AF85" s="9">
        <v>222036038556038</v>
      </c>
      <c r="AG85" s="8">
        <v>44837</v>
      </c>
      <c r="AH85" s="3"/>
      <c r="AI85" s="3">
        <v>2</v>
      </c>
      <c r="AJ85" s="3"/>
      <c r="AK85" s="3" t="s">
        <v>52</v>
      </c>
      <c r="AL85" s="3">
        <v>1</v>
      </c>
      <c r="AM85" s="3">
        <v>20221030</v>
      </c>
      <c r="AN85" s="3">
        <v>20221018</v>
      </c>
      <c r="AO85" s="68">
        <v>422944</v>
      </c>
      <c r="AP85" s="68">
        <v>0</v>
      </c>
      <c r="AQ85" s="3"/>
      <c r="AR85" s="8">
        <v>45090</v>
      </c>
    </row>
    <row r="86" spans="1:44" hidden="1" x14ac:dyDescent="0.25">
      <c r="A86" s="3">
        <v>900771349</v>
      </c>
      <c r="B86" s="3" t="s">
        <v>10</v>
      </c>
      <c r="C86" s="3" t="s">
        <v>12</v>
      </c>
      <c r="D86" s="3">
        <v>975</v>
      </c>
      <c r="E86" s="3" t="s">
        <v>12</v>
      </c>
      <c r="F86" s="3">
        <v>975</v>
      </c>
      <c r="G86" s="3" t="s">
        <v>520</v>
      </c>
      <c r="H86" s="3" t="s">
        <v>291</v>
      </c>
      <c r="I86" s="8">
        <v>44796</v>
      </c>
      <c r="J86" s="68">
        <v>36853</v>
      </c>
      <c r="K86" s="68">
        <v>36853</v>
      </c>
      <c r="L86" s="3" t="s">
        <v>50</v>
      </c>
      <c r="M86" s="3" t="s">
        <v>171</v>
      </c>
      <c r="N86" s="3"/>
      <c r="O86" s="3"/>
      <c r="P86" s="3"/>
      <c r="Q86" s="3"/>
      <c r="R86" s="3" t="s">
        <v>60</v>
      </c>
      <c r="S86" s="68">
        <v>36853</v>
      </c>
      <c r="T86" s="68">
        <v>0</v>
      </c>
      <c r="U86" s="68">
        <v>0</v>
      </c>
      <c r="V86" s="68"/>
      <c r="W86" s="3"/>
      <c r="X86" s="68">
        <v>0</v>
      </c>
      <c r="Y86" s="68">
        <v>36853</v>
      </c>
      <c r="Z86" s="68">
        <v>0</v>
      </c>
      <c r="AA86" s="3"/>
      <c r="AB86" s="3"/>
      <c r="AC86" s="3"/>
      <c r="AD86" s="3"/>
      <c r="AE86" s="3"/>
      <c r="AF86" s="9">
        <v>222296128489276</v>
      </c>
      <c r="AG86" s="8">
        <v>44902</v>
      </c>
      <c r="AH86" s="3"/>
      <c r="AI86" s="3">
        <v>2</v>
      </c>
      <c r="AJ86" s="3"/>
      <c r="AK86" s="3" t="s">
        <v>52</v>
      </c>
      <c r="AL86" s="3">
        <v>1</v>
      </c>
      <c r="AM86" s="3">
        <v>20221230</v>
      </c>
      <c r="AN86" s="3">
        <v>20221216</v>
      </c>
      <c r="AO86" s="68">
        <v>36853</v>
      </c>
      <c r="AP86" s="68">
        <v>0</v>
      </c>
      <c r="AQ86" s="3"/>
      <c r="AR86" s="8">
        <v>45090</v>
      </c>
    </row>
    <row r="87" spans="1:44" hidden="1" x14ac:dyDescent="0.25">
      <c r="A87" s="3">
        <v>900771349</v>
      </c>
      <c r="B87" s="3" t="s">
        <v>10</v>
      </c>
      <c r="C87" s="3" t="s">
        <v>11</v>
      </c>
      <c r="D87" s="3">
        <v>894</v>
      </c>
      <c r="E87" s="3" t="s">
        <v>11</v>
      </c>
      <c r="F87" s="3">
        <v>894</v>
      </c>
      <c r="G87" s="3" t="s">
        <v>521</v>
      </c>
      <c r="H87" s="3" t="s">
        <v>301</v>
      </c>
      <c r="I87" s="8">
        <v>44782</v>
      </c>
      <c r="J87" s="68">
        <v>2500000</v>
      </c>
      <c r="K87" s="68">
        <v>2500000</v>
      </c>
      <c r="L87" s="3" t="s">
        <v>50</v>
      </c>
      <c r="M87" s="3" t="s">
        <v>171</v>
      </c>
      <c r="N87" s="3"/>
      <c r="O87" s="3"/>
      <c r="P87" s="3"/>
      <c r="Q87" s="3"/>
      <c r="R87" s="3" t="s">
        <v>60</v>
      </c>
      <c r="S87" s="68">
        <v>2500000</v>
      </c>
      <c r="T87" s="68">
        <v>0</v>
      </c>
      <c r="U87" s="68">
        <v>0</v>
      </c>
      <c r="V87" s="68"/>
      <c r="W87" s="3"/>
      <c r="X87" s="68">
        <v>0</v>
      </c>
      <c r="Y87" s="68">
        <v>2500000</v>
      </c>
      <c r="Z87" s="68">
        <v>0</v>
      </c>
      <c r="AA87" s="3"/>
      <c r="AB87" s="3"/>
      <c r="AC87" s="3"/>
      <c r="AD87" s="3"/>
      <c r="AE87" s="3"/>
      <c r="AF87" s="9">
        <v>222938516707114</v>
      </c>
      <c r="AG87" s="8">
        <v>44866</v>
      </c>
      <c r="AH87" s="3"/>
      <c r="AI87" s="3">
        <v>2</v>
      </c>
      <c r="AJ87" s="3"/>
      <c r="AK87" s="3" t="s">
        <v>52</v>
      </c>
      <c r="AL87" s="3">
        <v>1</v>
      </c>
      <c r="AM87" s="3">
        <v>20221130</v>
      </c>
      <c r="AN87" s="3">
        <v>20221102</v>
      </c>
      <c r="AO87" s="68">
        <v>2500000</v>
      </c>
      <c r="AP87" s="68">
        <v>0</v>
      </c>
      <c r="AQ87" s="3"/>
      <c r="AR87" s="8">
        <v>45090</v>
      </c>
    </row>
    <row r="88" spans="1:44" hidden="1" x14ac:dyDescent="0.25">
      <c r="A88" s="3">
        <v>900771349</v>
      </c>
      <c r="B88" s="3" t="s">
        <v>10</v>
      </c>
      <c r="C88" s="3" t="s">
        <v>11</v>
      </c>
      <c r="D88" s="3">
        <v>895</v>
      </c>
      <c r="E88" s="3" t="s">
        <v>11</v>
      </c>
      <c r="F88" s="3">
        <v>895</v>
      </c>
      <c r="G88" s="3" t="s">
        <v>522</v>
      </c>
      <c r="H88" s="3" t="s">
        <v>302</v>
      </c>
      <c r="I88" s="8">
        <v>44782</v>
      </c>
      <c r="J88" s="68">
        <v>2340606</v>
      </c>
      <c r="K88" s="68">
        <v>2340606</v>
      </c>
      <c r="L88" s="3" t="s">
        <v>50</v>
      </c>
      <c r="M88" s="3" t="s">
        <v>171</v>
      </c>
      <c r="N88" s="3"/>
      <c r="O88" s="3"/>
      <c r="P88" s="3"/>
      <c r="Q88" s="3"/>
      <c r="R88" s="3" t="s">
        <v>60</v>
      </c>
      <c r="S88" s="68">
        <v>2340606</v>
      </c>
      <c r="T88" s="68">
        <v>0</v>
      </c>
      <c r="U88" s="68">
        <v>0</v>
      </c>
      <c r="V88" s="68"/>
      <c r="W88" s="3"/>
      <c r="X88" s="68">
        <v>0</v>
      </c>
      <c r="Y88" s="68">
        <v>2340606</v>
      </c>
      <c r="Z88" s="68">
        <v>0</v>
      </c>
      <c r="AA88" s="3"/>
      <c r="AB88" s="3"/>
      <c r="AC88" s="3"/>
      <c r="AD88" s="3"/>
      <c r="AE88" s="3"/>
      <c r="AF88" s="9">
        <v>221433360305765</v>
      </c>
      <c r="AG88" s="8">
        <v>44785</v>
      </c>
      <c r="AH88" s="3"/>
      <c r="AI88" s="3">
        <v>2</v>
      </c>
      <c r="AJ88" s="3"/>
      <c r="AK88" s="3" t="s">
        <v>52</v>
      </c>
      <c r="AL88" s="3">
        <v>1</v>
      </c>
      <c r="AM88" s="3">
        <v>20220830</v>
      </c>
      <c r="AN88" s="3">
        <v>20220816</v>
      </c>
      <c r="AO88" s="68">
        <v>2340606</v>
      </c>
      <c r="AP88" s="68">
        <v>0</v>
      </c>
      <c r="AQ88" s="3"/>
      <c r="AR88" s="8">
        <v>45090</v>
      </c>
    </row>
    <row r="89" spans="1:44" hidden="1" x14ac:dyDescent="0.25">
      <c r="A89" s="3">
        <v>900771349</v>
      </c>
      <c r="B89" s="3" t="s">
        <v>10</v>
      </c>
      <c r="C89" s="3" t="s">
        <v>11</v>
      </c>
      <c r="D89" s="3">
        <v>896</v>
      </c>
      <c r="E89" s="3" t="s">
        <v>11</v>
      </c>
      <c r="F89" s="3">
        <v>896</v>
      </c>
      <c r="G89" s="3" t="s">
        <v>523</v>
      </c>
      <c r="H89" s="3" t="s">
        <v>303</v>
      </c>
      <c r="I89" s="8">
        <v>44782</v>
      </c>
      <c r="J89" s="68">
        <v>5408104</v>
      </c>
      <c r="K89" s="68">
        <v>5408104</v>
      </c>
      <c r="L89" s="3" t="s">
        <v>50</v>
      </c>
      <c r="M89" s="3" t="s">
        <v>171</v>
      </c>
      <c r="N89" s="3"/>
      <c r="O89" s="3"/>
      <c r="P89" s="3"/>
      <c r="Q89" s="3"/>
      <c r="R89" s="3" t="s">
        <v>60</v>
      </c>
      <c r="S89" s="68">
        <v>5408104</v>
      </c>
      <c r="T89" s="68">
        <v>0</v>
      </c>
      <c r="U89" s="68">
        <v>0</v>
      </c>
      <c r="V89" s="68"/>
      <c r="W89" s="3"/>
      <c r="X89" s="68">
        <v>0</v>
      </c>
      <c r="Y89" s="68">
        <v>5408104</v>
      </c>
      <c r="Z89" s="68">
        <v>0</v>
      </c>
      <c r="AA89" s="3"/>
      <c r="AB89" s="3"/>
      <c r="AC89" s="3"/>
      <c r="AD89" s="3"/>
      <c r="AE89" s="3"/>
      <c r="AF89" s="9">
        <v>222588516402818</v>
      </c>
      <c r="AG89" s="8">
        <v>44833</v>
      </c>
      <c r="AH89" s="3"/>
      <c r="AI89" s="3">
        <v>2</v>
      </c>
      <c r="AJ89" s="3"/>
      <c r="AK89" s="3" t="s">
        <v>52</v>
      </c>
      <c r="AL89" s="3">
        <v>1</v>
      </c>
      <c r="AM89" s="3">
        <v>20220930</v>
      </c>
      <c r="AN89" s="3">
        <v>20220919</v>
      </c>
      <c r="AO89" s="68">
        <v>5408104</v>
      </c>
      <c r="AP89" s="68">
        <v>0</v>
      </c>
      <c r="AQ89" s="3"/>
      <c r="AR89" s="8">
        <v>45090</v>
      </c>
    </row>
    <row r="90" spans="1:44" hidden="1" x14ac:dyDescent="0.25">
      <c r="A90" s="3">
        <v>900771349</v>
      </c>
      <c r="B90" s="3" t="s">
        <v>10</v>
      </c>
      <c r="C90" s="3" t="s">
        <v>11</v>
      </c>
      <c r="D90" s="3">
        <v>897</v>
      </c>
      <c r="E90" s="3" t="s">
        <v>11</v>
      </c>
      <c r="F90" s="3">
        <v>897</v>
      </c>
      <c r="G90" s="3" t="s">
        <v>524</v>
      </c>
      <c r="H90" s="3" t="s">
        <v>304</v>
      </c>
      <c r="I90" s="8">
        <v>44782</v>
      </c>
      <c r="J90" s="68">
        <v>4579778</v>
      </c>
      <c r="K90" s="68">
        <v>4579778</v>
      </c>
      <c r="L90" s="3" t="s">
        <v>50</v>
      </c>
      <c r="M90" s="3" t="s">
        <v>171</v>
      </c>
      <c r="N90" s="3"/>
      <c r="O90" s="3"/>
      <c r="P90" s="3"/>
      <c r="Q90" s="3"/>
      <c r="R90" s="3" t="s">
        <v>60</v>
      </c>
      <c r="S90" s="68">
        <v>4579778</v>
      </c>
      <c r="T90" s="68">
        <v>0</v>
      </c>
      <c r="U90" s="68">
        <v>0</v>
      </c>
      <c r="V90" s="68"/>
      <c r="W90" s="3"/>
      <c r="X90" s="68">
        <v>0</v>
      </c>
      <c r="Y90" s="68">
        <v>4579778</v>
      </c>
      <c r="Z90" s="68">
        <v>0</v>
      </c>
      <c r="AA90" s="3"/>
      <c r="AB90" s="3"/>
      <c r="AC90" s="3"/>
      <c r="AD90" s="3"/>
      <c r="AE90" s="3"/>
      <c r="AF90" s="9">
        <v>221883360600064</v>
      </c>
      <c r="AG90" s="8">
        <v>44785</v>
      </c>
      <c r="AH90" s="3"/>
      <c r="AI90" s="3">
        <v>2</v>
      </c>
      <c r="AJ90" s="3"/>
      <c r="AK90" s="3" t="s">
        <v>52</v>
      </c>
      <c r="AL90" s="3">
        <v>1</v>
      </c>
      <c r="AM90" s="3">
        <v>20220830</v>
      </c>
      <c r="AN90" s="3">
        <v>20220816</v>
      </c>
      <c r="AO90" s="68">
        <v>4579778</v>
      </c>
      <c r="AP90" s="68">
        <v>0</v>
      </c>
      <c r="AQ90" s="3"/>
      <c r="AR90" s="8">
        <v>45090</v>
      </c>
    </row>
    <row r="91" spans="1:44" hidden="1" x14ac:dyDescent="0.25">
      <c r="A91" s="3">
        <v>900771349</v>
      </c>
      <c r="B91" s="3" t="s">
        <v>10</v>
      </c>
      <c r="C91" s="3" t="s">
        <v>11</v>
      </c>
      <c r="D91" s="3">
        <v>898</v>
      </c>
      <c r="E91" s="3" t="s">
        <v>11</v>
      </c>
      <c r="F91" s="3">
        <v>898</v>
      </c>
      <c r="G91" s="3" t="s">
        <v>525</v>
      </c>
      <c r="H91" s="3" t="s">
        <v>305</v>
      </c>
      <c r="I91" s="8">
        <v>44782</v>
      </c>
      <c r="J91" s="68">
        <v>3638854</v>
      </c>
      <c r="K91" s="68">
        <v>3638854</v>
      </c>
      <c r="L91" s="3" t="s">
        <v>50</v>
      </c>
      <c r="M91" s="3" t="s">
        <v>171</v>
      </c>
      <c r="N91" s="3"/>
      <c r="O91" s="3"/>
      <c r="P91" s="3"/>
      <c r="Q91" s="3"/>
      <c r="R91" s="3" t="s">
        <v>60</v>
      </c>
      <c r="S91" s="68">
        <v>3638854</v>
      </c>
      <c r="T91" s="68">
        <v>0</v>
      </c>
      <c r="U91" s="68">
        <v>0</v>
      </c>
      <c r="V91" s="68"/>
      <c r="W91" s="3"/>
      <c r="X91" s="68">
        <v>0</v>
      </c>
      <c r="Y91" s="68">
        <v>3638854</v>
      </c>
      <c r="Z91" s="68">
        <v>0</v>
      </c>
      <c r="AA91" s="3"/>
      <c r="AB91" s="3"/>
      <c r="AC91" s="3"/>
      <c r="AD91" s="3"/>
      <c r="AE91" s="3"/>
      <c r="AF91" s="9">
        <v>222938516397184</v>
      </c>
      <c r="AG91" s="8">
        <v>44866</v>
      </c>
      <c r="AH91" s="3"/>
      <c r="AI91" s="3">
        <v>2</v>
      </c>
      <c r="AJ91" s="3"/>
      <c r="AK91" s="3" t="s">
        <v>52</v>
      </c>
      <c r="AL91" s="3">
        <v>1</v>
      </c>
      <c r="AM91" s="3">
        <v>20221130</v>
      </c>
      <c r="AN91" s="3">
        <v>20221102</v>
      </c>
      <c r="AO91" s="68">
        <v>3638854</v>
      </c>
      <c r="AP91" s="68">
        <v>0</v>
      </c>
      <c r="AQ91" s="3"/>
      <c r="AR91" s="8">
        <v>45090</v>
      </c>
    </row>
    <row r="92" spans="1:44" hidden="1" x14ac:dyDescent="0.25">
      <c r="A92" s="3">
        <v>900771349</v>
      </c>
      <c r="B92" s="3" t="s">
        <v>10</v>
      </c>
      <c r="C92" s="3" t="s">
        <v>11</v>
      </c>
      <c r="D92" s="3">
        <v>900</v>
      </c>
      <c r="E92" s="3" t="s">
        <v>11</v>
      </c>
      <c r="F92" s="3">
        <v>900</v>
      </c>
      <c r="G92" s="3" t="s">
        <v>526</v>
      </c>
      <c r="H92" s="3" t="s">
        <v>306</v>
      </c>
      <c r="I92" s="8">
        <v>44783</v>
      </c>
      <c r="J92" s="68">
        <v>2332523</v>
      </c>
      <c r="K92" s="68">
        <v>2332523</v>
      </c>
      <c r="L92" s="3" t="s">
        <v>50</v>
      </c>
      <c r="M92" s="3" t="s">
        <v>171</v>
      </c>
      <c r="N92" s="3"/>
      <c r="O92" s="3"/>
      <c r="P92" s="3"/>
      <c r="Q92" s="3"/>
      <c r="R92" s="3" t="s">
        <v>60</v>
      </c>
      <c r="S92" s="68">
        <v>2332523</v>
      </c>
      <c r="T92" s="68">
        <v>0</v>
      </c>
      <c r="U92" s="68">
        <v>0</v>
      </c>
      <c r="V92" s="68"/>
      <c r="W92" s="3"/>
      <c r="X92" s="68">
        <v>0</v>
      </c>
      <c r="Y92" s="68">
        <v>2332523</v>
      </c>
      <c r="Z92" s="68">
        <v>0</v>
      </c>
      <c r="AA92" s="3"/>
      <c r="AB92" s="3"/>
      <c r="AC92" s="3"/>
      <c r="AD92" s="3"/>
      <c r="AE92" s="3"/>
      <c r="AF92" s="9">
        <v>223078516567612</v>
      </c>
      <c r="AG92" s="8">
        <v>44873</v>
      </c>
      <c r="AH92" s="3"/>
      <c r="AI92" s="3">
        <v>2</v>
      </c>
      <c r="AJ92" s="3"/>
      <c r="AK92" s="3" t="s">
        <v>52</v>
      </c>
      <c r="AL92" s="3">
        <v>1</v>
      </c>
      <c r="AM92" s="3">
        <v>20221130</v>
      </c>
      <c r="AN92" s="3">
        <v>20221117</v>
      </c>
      <c r="AO92" s="68">
        <v>2332523</v>
      </c>
      <c r="AP92" s="68">
        <v>0</v>
      </c>
      <c r="AQ92" s="3"/>
      <c r="AR92" s="8">
        <v>45090</v>
      </c>
    </row>
    <row r="93" spans="1:44" hidden="1" x14ac:dyDescent="0.25">
      <c r="A93" s="3">
        <v>900771349</v>
      </c>
      <c r="B93" s="3" t="s">
        <v>10</v>
      </c>
      <c r="C93" s="3" t="s">
        <v>11</v>
      </c>
      <c r="D93" s="3">
        <v>901</v>
      </c>
      <c r="E93" s="3" t="s">
        <v>11</v>
      </c>
      <c r="F93" s="3">
        <v>901</v>
      </c>
      <c r="G93" s="3" t="s">
        <v>527</v>
      </c>
      <c r="H93" s="3" t="s">
        <v>307</v>
      </c>
      <c r="I93" s="8">
        <v>44812</v>
      </c>
      <c r="J93" s="68">
        <v>4250652</v>
      </c>
      <c r="K93" s="68">
        <v>4250652</v>
      </c>
      <c r="L93" s="3" t="s">
        <v>50</v>
      </c>
      <c r="M93" s="3" t="s">
        <v>171</v>
      </c>
      <c r="N93" s="3"/>
      <c r="O93" s="3"/>
      <c r="P93" s="3"/>
      <c r="Q93" s="3"/>
      <c r="R93" s="3" t="s">
        <v>60</v>
      </c>
      <c r="S93" s="68">
        <v>4250652</v>
      </c>
      <c r="T93" s="68">
        <v>0</v>
      </c>
      <c r="U93" s="68">
        <v>0</v>
      </c>
      <c r="V93" s="68"/>
      <c r="W93" s="3"/>
      <c r="X93" s="68">
        <v>0</v>
      </c>
      <c r="Y93" s="68">
        <v>4250652</v>
      </c>
      <c r="Z93" s="68">
        <v>0</v>
      </c>
      <c r="AA93" s="3"/>
      <c r="AB93" s="3"/>
      <c r="AC93" s="3"/>
      <c r="AD93" s="3"/>
      <c r="AE93" s="3"/>
      <c r="AF93" s="9">
        <v>221303360541865</v>
      </c>
      <c r="AG93" s="8">
        <v>44819</v>
      </c>
      <c r="AH93" s="3"/>
      <c r="AI93" s="3">
        <v>2</v>
      </c>
      <c r="AJ93" s="3"/>
      <c r="AK93" s="3" t="s">
        <v>52</v>
      </c>
      <c r="AL93" s="3">
        <v>1</v>
      </c>
      <c r="AM93" s="3">
        <v>20220930</v>
      </c>
      <c r="AN93" s="3">
        <v>20220919</v>
      </c>
      <c r="AO93" s="68">
        <v>4250652</v>
      </c>
      <c r="AP93" s="68">
        <v>0</v>
      </c>
      <c r="AQ93" s="3"/>
      <c r="AR93" s="8">
        <v>45090</v>
      </c>
    </row>
    <row r="94" spans="1:44" hidden="1" x14ac:dyDescent="0.25">
      <c r="A94" s="3">
        <v>900771349</v>
      </c>
      <c r="B94" s="3" t="s">
        <v>10</v>
      </c>
      <c r="C94" s="3" t="s">
        <v>11</v>
      </c>
      <c r="D94" s="3">
        <v>914</v>
      </c>
      <c r="E94" s="3" t="s">
        <v>11</v>
      </c>
      <c r="F94" s="3">
        <v>914</v>
      </c>
      <c r="G94" s="3" t="s">
        <v>528</v>
      </c>
      <c r="H94" s="3" t="s">
        <v>308</v>
      </c>
      <c r="I94" s="8">
        <v>44828</v>
      </c>
      <c r="J94" s="68">
        <v>2414484</v>
      </c>
      <c r="K94" s="68">
        <v>2414484</v>
      </c>
      <c r="L94" s="3" t="s">
        <v>50</v>
      </c>
      <c r="M94" s="3" t="s">
        <v>171</v>
      </c>
      <c r="N94" s="3"/>
      <c r="O94" s="3"/>
      <c r="P94" s="3"/>
      <c r="Q94" s="3"/>
      <c r="R94" s="3" t="s">
        <v>60</v>
      </c>
      <c r="S94" s="68">
        <v>2414484</v>
      </c>
      <c r="T94" s="68">
        <v>0</v>
      </c>
      <c r="U94" s="68">
        <v>0</v>
      </c>
      <c r="V94" s="68"/>
      <c r="W94" s="3"/>
      <c r="X94" s="68">
        <v>0</v>
      </c>
      <c r="Y94" s="68">
        <v>2414484</v>
      </c>
      <c r="Z94" s="68">
        <v>0</v>
      </c>
      <c r="AA94" s="3"/>
      <c r="AB94" s="3"/>
      <c r="AC94" s="3"/>
      <c r="AD94" s="3"/>
      <c r="AE94" s="3"/>
      <c r="AF94" s="9">
        <v>222218544288814</v>
      </c>
      <c r="AG94" s="8">
        <v>44910</v>
      </c>
      <c r="AH94" s="3"/>
      <c r="AI94" s="3">
        <v>2</v>
      </c>
      <c r="AJ94" s="3"/>
      <c r="AK94" s="3" t="s">
        <v>52</v>
      </c>
      <c r="AL94" s="3">
        <v>1</v>
      </c>
      <c r="AM94" s="3">
        <v>20221230</v>
      </c>
      <c r="AN94" s="3">
        <v>20221220</v>
      </c>
      <c r="AO94" s="68">
        <v>2414484</v>
      </c>
      <c r="AP94" s="68">
        <v>0</v>
      </c>
      <c r="AQ94" s="3"/>
      <c r="AR94" s="8">
        <v>45090</v>
      </c>
    </row>
    <row r="95" spans="1:44" hidden="1" x14ac:dyDescent="0.25">
      <c r="A95" s="3">
        <v>900771349</v>
      </c>
      <c r="B95" s="3" t="s">
        <v>10</v>
      </c>
      <c r="C95" s="3" t="s">
        <v>11</v>
      </c>
      <c r="D95" s="3">
        <v>916</v>
      </c>
      <c r="E95" s="3" t="s">
        <v>11</v>
      </c>
      <c r="F95" s="3">
        <v>916</v>
      </c>
      <c r="G95" s="3" t="s">
        <v>529</v>
      </c>
      <c r="H95" s="3" t="s">
        <v>309</v>
      </c>
      <c r="I95" s="8">
        <v>44828</v>
      </c>
      <c r="J95" s="68">
        <v>3223789</v>
      </c>
      <c r="K95" s="68">
        <v>3223789</v>
      </c>
      <c r="L95" s="3" t="s">
        <v>50</v>
      </c>
      <c r="M95" s="3" t="s">
        <v>171</v>
      </c>
      <c r="N95" s="3"/>
      <c r="O95" s="3"/>
      <c r="P95" s="3"/>
      <c r="Q95" s="3"/>
      <c r="R95" s="3" t="s">
        <v>60</v>
      </c>
      <c r="S95" s="68">
        <v>3223789</v>
      </c>
      <c r="T95" s="68">
        <v>0</v>
      </c>
      <c r="U95" s="68">
        <v>0</v>
      </c>
      <c r="V95" s="68"/>
      <c r="W95" s="3"/>
      <c r="X95" s="68">
        <v>0</v>
      </c>
      <c r="Y95" s="68">
        <v>3223789</v>
      </c>
      <c r="Z95" s="68">
        <v>0</v>
      </c>
      <c r="AA95" s="3"/>
      <c r="AB95" s="3"/>
      <c r="AC95" s="3"/>
      <c r="AD95" s="3"/>
      <c r="AE95" s="3"/>
      <c r="AF95" s="9">
        <v>230168516598895</v>
      </c>
      <c r="AG95" s="8">
        <v>44977</v>
      </c>
      <c r="AH95" s="3"/>
      <c r="AI95" s="3">
        <v>2</v>
      </c>
      <c r="AJ95" s="3"/>
      <c r="AK95" s="3" t="s">
        <v>52</v>
      </c>
      <c r="AL95" s="3">
        <v>1</v>
      </c>
      <c r="AM95" s="3">
        <v>20230130</v>
      </c>
      <c r="AN95" s="3">
        <v>20230118</v>
      </c>
      <c r="AO95" s="68">
        <v>3223789</v>
      </c>
      <c r="AP95" s="68">
        <v>0</v>
      </c>
      <c r="AQ95" s="3"/>
      <c r="AR95" s="8">
        <v>45090</v>
      </c>
    </row>
    <row r="96" spans="1:44" hidden="1" x14ac:dyDescent="0.25">
      <c r="A96" s="3">
        <v>900771349</v>
      </c>
      <c r="B96" s="3" t="s">
        <v>10</v>
      </c>
      <c r="C96" s="3" t="s">
        <v>11</v>
      </c>
      <c r="D96" s="3">
        <v>918</v>
      </c>
      <c r="E96" s="3" t="s">
        <v>11</v>
      </c>
      <c r="F96" s="3">
        <v>918</v>
      </c>
      <c r="G96" s="3" t="s">
        <v>530</v>
      </c>
      <c r="H96" s="3" t="s">
        <v>310</v>
      </c>
      <c r="I96" s="8">
        <v>44828</v>
      </c>
      <c r="J96" s="68">
        <v>3007716</v>
      </c>
      <c r="K96" s="68">
        <v>3007716</v>
      </c>
      <c r="L96" s="3" t="s">
        <v>50</v>
      </c>
      <c r="M96" s="3" t="s">
        <v>171</v>
      </c>
      <c r="N96" s="3"/>
      <c r="O96" s="3"/>
      <c r="P96" s="3"/>
      <c r="Q96" s="3"/>
      <c r="R96" s="3" t="s">
        <v>60</v>
      </c>
      <c r="S96" s="68">
        <v>3007716</v>
      </c>
      <c r="T96" s="68">
        <v>0</v>
      </c>
      <c r="U96" s="68">
        <v>0</v>
      </c>
      <c r="V96" s="68"/>
      <c r="W96" s="3"/>
      <c r="X96" s="68">
        <v>0</v>
      </c>
      <c r="Y96" s="68">
        <v>3007716</v>
      </c>
      <c r="Z96" s="68">
        <v>0</v>
      </c>
      <c r="AA96" s="3"/>
      <c r="AB96" s="3"/>
      <c r="AC96" s="3"/>
      <c r="AD96" s="3"/>
      <c r="AE96" s="3"/>
      <c r="AF96" s="9">
        <v>230168516602547</v>
      </c>
      <c r="AG96" s="8">
        <v>44977</v>
      </c>
      <c r="AH96" s="3"/>
      <c r="AI96" s="3">
        <v>2</v>
      </c>
      <c r="AJ96" s="3"/>
      <c r="AK96" s="3" t="s">
        <v>52</v>
      </c>
      <c r="AL96" s="3">
        <v>1</v>
      </c>
      <c r="AM96" s="3">
        <v>20230130</v>
      </c>
      <c r="AN96" s="3">
        <v>20230118</v>
      </c>
      <c r="AO96" s="68">
        <v>3007716</v>
      </c>
      <c r="AP96" s="68">
        <v>0</v>
      </c>
      <c r="AQ96" s="3"/>
      <c r="AR96" s="8">
        <v>45090</v>
      </c>
    </row>
    <row r="97" spans="1:44" hidden="1" x14ac:dyDescent="0.25">
      <c r="A97" s="3">
        <v>900771349</v>
      </c>
      <c r="B97" s="3" t="s">
        <v>10</v>
      </c>
      <c r="C97" s="3" t="s">
        <v>11</v>
      </c>
      <c r="D97" s="3">
        <v>924</v>
      </c>
      <c r="E97" s="3" t="s">
        <v>11</v>
      </c>
      <c r="F97" s="3">
        <v>924</v>
      </c>
      <c r="G97" s="3" t="s">
        <v>531</v>
      </c>
      <c r="H97" s="3" t="s">
        <v>311</v>
      </c>
      <c r="I97" s="8">
        <v>44840</v>
      </c>
      <c r="J97" s="68">
        <v>3922896</v>
      </c>
      <c r="K97" s="68">
        <v>3922896</v>
      </c>
      <c r="L97" s="3" t="s">
        <v>50</v>
      </c>
      <c r="M97" s="3" t="s">
        <v>171</v>
      </c>
      <c r="N97" s="3"/>
      <c r="O97" s="3"/>
      <c r="P97" s="3"/>
      <c r="Q97" s="3"/>
      <c r="R97" s="3" t="s">
        <v>60</v>
      </c>
      <c r="S97" s="68">
        <v>3922896</v>
      </c>
      <c r="T97" s="68">
        <v>0</v>
      </c>
      <c r="U97" s="68">
        <v>0</v>
      </c>
      <c r="V97" s="68"/>
      <c r="W97" s="3"/>
      <c r="X97" s="68">
        <v>0</v>
      </c>
      <c r="Y97" s="68">
        <v>3922896</v>
      </c>
      <c r="Z97" s="68">
        <v>0</v>
      </c>
      <c r="AA97" s="3"/>
      <c r="AB97" s="3"/>
      <c r="AC97" s="3"/>
      <c r="AD97" s="3"/>
      <c r="AE97" s="3"/>
      <c r="AF97" s="9">
        <v>230168516603984</v>
      </c>
      <c r="AG97" s="8">
        <v>44977</v>
      </c>
      <c r="AH97" s="3"/>
      <c r="AI97" s="3">
        <v>2</v>
      </c>
      <c r="AJ97" s="3"/>
      <c r="AK97" s="3" t="s">
        <v>52</v>
      </c>
      <c r="AL97" s="3">
        <v>1</v>
      </c>
      <c r="AM97" s="3">
        <v>20230130</v>
      </c>
      <c r="AN97" s="3">
        <v>20230118</v>
      </c>
      <c r="AO97" s="68">
        <v>3922896</v>
      </c>
      <c r="AP97" s="68">
        <v>0</v>
      </c>
      <c r="AQ97" s="3"/>
      <c r="AR97" s="8">
        <v>45090</v>
      </c>
    </row>
    <row r="98" spans="1:44" hidden="1" x14ac:dyDescent="0.25">
      <c r="A98" s="3">
        <v>900771349</v>
      </c>
      <c r="B98" s="3" t="s">
        <v>10</v>
      </c>
      <c r="C98" s="3" t="s">
        <v>11</v>
      </c>
      <c r="D98" s="3">
        <v>925</v>
      </c>
      <c r="E98" s="3" t="s">
        <v>11</v>
      </c>
      <c r="F98" s="3">
        <v>925</v>
      </c>
      <c r="G98" s="3" t="s">
        <v>532</v>
      </c>
      <c r="H98" s="3" t="s">
        <v>426</v>
      </c>
      <c r="I98" s="8">
        <v>44840</v>
      </c>
      <c r="J98" s="68">
        <v>2959718</v>
      </c>
      <c r="K98" s="68">
        <v>2959718</v>
      </c>
      <c r="L98" s="3" t="s">
        <v>50</v>
      </c>
      <c r="M98" s="3" t="s">
        <v>751</v>
      </c>
      <c r="N98" s="3"/>
      <c r="O98" s="3"/>
      <c r="P98" s="3"/>
      <c r="Q98" s="3"/>
      <c r="R98" s="3" t="s">
        <v>60</v>
      </c>
      <c r="S98" s="68">
        <v>2959718</v>
      </c>
      <c r="T98" s="68">
        <v>0</v>
      </c>
      <c r="U98" s="68">
        <v>0</v>
      </c>
      <c r="V98" s="68"/>
      <c r="W98" s="3"/>
      <c r="X98" s="68">
        <v>0</v>
      </c>
      <c r="Y98" s="68">
        <v>2959718</v>
      </c>
      <c r="Z98" s="68">
        <v>0</v>
      </c>
      <c r="AA98" s="3"/>
      <c r="AB98" s="3"/>
      <c r="AC98" s="3"/>
      <c r="AD98" s="3"/>
      <c r="AE98" s="3"/>
      <c r="AF98" s="9">
        <v>230168516604813</v>
      </c>
      <c r="AG98" s="8">
        <v>44840</v>
      </c>
      <c r="AH98" s="3"/>
      <c r="AI98" s="3">
        <v>2</v>
      </c>
      <c r="AJ98" s="3"/>
      <c r="AK98" s="3" t="s">
        <v>52</v>
      </c>
      <c r="AL98" s="3">
        <v>2</v>
      </c>
      <c r="AM98" s="3">
        <v>20230609</v>
      </c>
      <c r="AN98" s="3">
        <v>20230526</v>
      </c>
      <c r="AO98" s="68">
        <v>2959718</v>
      </c>
      <c r="AP98" s="68">
        <v>0</v>
      </c>
      <c r="AQ98" s="3"/>
      <c r="AR98" s="8">
        <v>45090</v>
      </c>
    </row>
    <row r="99" spans="1:44" hidden="1" x14ac:dyDescent="0.25">
      <c r="A99" s="3">
        <v>900771349</v>
      </c>
      <c r="B99" s="3" t="s">
        <v>10</v>
      </c>
      <c r="C99" s="3" t="s">
        <v>11</v>
      </c>
      <c r="D99" s="3">
        <v>930</v>
      </c>
      <c r="E99" s="3" t="s">
        <v>11</v>
      </c>
      <c r="F99" s="3">
        <v>930</v>
      </c>
      <c r="G99" s="3" t="s">
        <v>533</v>
      </c>
      <c r="H99" s="3" t="s">
        <v>427</v>
      </c>
      <c r="I99" s="8">
        <v>44840</v>
      </c>
      <c r="J99" s="68">
        <v>3004561</v>
      </c>
      <c r="K99" s="68">
        <v>3004561</v>
      </c>
      <c r="L99" s="3" t="s">
        <v>50</v>
      </c>
      <c r="M99" s="3" t="s">
        <v>751</v>
      </c>
      <c r="N99" s="3"/>
      <c r="O99" s="3"/>
      <c r="P99" s="3"/>
      <c r="Q99" s="3"/>
      <c r="R99" s="3" t="s">
        <v>60</v>
      </c>
      <c r="S99" s="68">
        <v>3004561</v>
      </c>
      <c r="T99" s="68">
        <v>0</v>
      </c>
      <c r="U99" s="68">
        <v>0</v>
      </c>
      <c r="V99" s="68"/>
      <c r="W99" s="3"/>
      <c r="X99" s="68">
        <v>0</v>
      </c>
      <c r="Y99" s="68">
        <v>3004561</v>
      </c>
      <c r="Z99" s="68">
        <v>0</v>
      </c>
      <c r="AA99" s="3"/>
      <c r="AB99" s="3"/>
      <c r="AC99" s="3"/>
      <c r="AD99" s="3"/>
      <c r="AE99" s="3"/>
      <c r="AF99" s="9">
        <v>230168516610212</v>
      </c>
      <c r="AG99" s="8">
        <v>44840</v>
      </c>
      <c r="AH99" s="3"/>
      <c r="AI99" s="3">
        <v>2</v>
      </c>
      <c r="AJ99" s="3"/>
      <c r="AK99" s="3" t="s">
        <v>52</v>
      </c>
      <c r="AL99" s="3">
        <v>2</v>
      </c>
      <c r="AM99" s="3">
        <v>20230609</v>
      </c>
      <c r="AN99" s="3">
        <v>20230526</v>
      </c>
      <c r="AO99" s="68">
        <v>3004561</v>
      </c>
      <c r="AP99" s="68">
        <v>0</v>
      </c>
      <c r="AQ99" s="3"/>
      <c r="AR99" s="8">
        <v>45090</v>
      </c>
    </row>
    <row r="100" spans="1:44" hidden="1" x14ac:dyDescent="0.25">
      <c r="A100" s="3">
        <v>900771349</v>
      </c>
      <c r="B100" s="3" t="s">
        <v>10</v>
      </c>
      <c r="C100" s="3" t="s">
        <v>11</v>
      </c>
      <c r="D100" s="3">
        <v>936</v>
      </c>
      <c r="E100" s="3" t="s">
        <v>11</v>
      </c>
      <c r="F100" s="3">
        <v>936</v>
      </c>
      <c r="G100" s="3" t="s">
        <v>534</v>
      </c>
      <c r="H100" s="3" t="s">
        <v>314</v>
      </c>
      <c r="I100" s="8">
        <v>44859</v>
      </c>
      <c r="J100" s="68">
        <v>1600000</v>
      </c>
      <c r="K100" s="68">
        <v>1600000</v>
      </c>
      <c r="L100" s="3" t="s">
        <v>50</v>
      </c>
      <c r="M100" s="3" t="s">
        <v>171</v>
      </c>
      <c r="N100" s="3"/>
      <c r="O100" s="3"/>
      <c r="P100" s="3"/>
      <c r="Q100" s="3"/>
      <c r="R100" s="3" t="s">
        <v>60</v>
      </c>
      <c r="S100" s="68">
        <v>1600000</v>
      </c>
      <c r="T100" s="68">
        <v>0</v>
      </c>
      <c r="U100" s="68">
        <v>0</v>
      </c>
      <c r="V100" s="68"/>
      <c r="W100" s="3"/>
      <c r="X100" s="68">
        <v>0</v>
      </c>
      <c r="Y100" s="68">
        <v>1600000</v>
      </c>
      <c r="Z100" s="68">
        <v>0</v>
      </c>
      <c r="AA100" s="3"/>
      <c r="AB100" s="3"/>
      <c r="AC100" s="3"/>
      <c r="AD100" s="3"/>
      <c r="AE100" s="3"/>
      <c r="AF100" s="9">
        <v>230398516689174</v>
      </c>
      <c r="AG100" s="8">
        <v>44978</v>
      </c>
      <c r="AH100" s="3"/>
      <c r="AI100" s="3">
        <v>2</v>
      </c>
      <c r="AJ100" s="3"/>
      <c r="AK100" s="3" t="s">
        <v>52</v>
      </c>
      <c r="AL100" s="3">
        <v>1</v>
      </c>
      <c r="AM100" s="3">
        <v>20230228</v>
      </c>
      <c r="AN100" s="3">
        <v>20230221</v>
      </c>
      <c r="AO100" s="68">
        <v>1600000</v>
      </c>
      <c r="AP100" s="68">
        <v>0</v>
      </c>
      <c r="AQ100" s="3"/>
      <c r="AR100" s="8">
        <v>45090</v>
      </c>
    </row>
    <row r="101" spans="1:44" hidden="1" x14ac:dyDescent="0.25">
      <c r="A101" s="3">
        <v>900771349</v>
      </c>
      <c r="B101" s="3" t="s">
        <v>10</v>
      </c>
      <c r="C101" s="3" t="s">
        <v>11</v>
      </c>
      <c r="D101" s="3">
        <v>947</v>
      </c>
      <c r="E101" s="3" t="s">
        <v>11</v>
      </c>
      <c r="F101" s="3">
        <v>947</v>
      </c>
      <c r="G101" s="3" t="s">
        <v>535</v>
      </c>
      <c r="H101" s="3" t="s">
        <v>315</v>
      </c>
      <c r="I101" s="8">
        <v>44865</v>
      </c>
      <c r="J101" s="68">
        <v>2500000</v>
      </c>
      <c r="K101" s="68">
        <v>2500000</v>
      </c>
      <c r="L101" s="3" t="s">
        <v>50</v>
      </c>
      <c r="M101" s="3" t="s">
        <v>171</v>
      </c>
      <c r="N101" s="3"/>
      <c r="O101" s="3"/>
      <c r="P101" s="3"/>
      <c r="Q101" s="3"/>
      <c r="R101" s="3" t="s">
        <v>60</v>
      </c>
      <c r="S101" s="68">
        <v>2500000</v>
      </c>
      <c r="T101" s="68">
        <v>0</v>
      </c>
      <c r="U101" s="68">
        <v>0</v>
      </c>
      <c r="V101" s="68"/>
      <c r="W101" s="3"/>
      <c r="X101" s="68">
        <v>0</v>
      </c>
      <c r="Y101" s="68">
        <v>2500000</v>
      </c>
      <c r="Z101" s="68">
        <v>0</v>
      </c>
      <c r="AA101" s="3"/>
      <c r="AB101" s="3"/>
      <c r="AC101" s="3"/>
      <c r="AD101" s="3"/>
      <c r="AE101" s="3"/>
      <c r="AF101" s="9">
        <v>230398516696018</v>
      </c>
      <c r="AG101" s="8">
        <v>44977</v>
      </c>
      <c r="AH101" s="3"/>
      <c r="AI101" s="3">
        <v>2</v>
      </c>
      <c r="AJ101" s="3"/>
      <c r="AK101" s="3" t="s">
        <v>52</v>
      </c>
      <c r="AL101" s="3">
        <v>1</v>
      </c>
      <c r="AM101" s="3">
        <v>20230228</v>
      </c>
      <c r="AN101" s="3">
        <v>20230218</v>
      </c>
      <c r="AO101" s="68">
        <v>2500000</v>
      </c>
      <c r="AP101" s="68">
        <v>0</v>
      </c>
      <c r="AQ101" s="3"/>
      <c r="AR101" s="8">
        <v>45090</v>
      </c>
    </row>
    <row r="102" spans="1:44" hidden="1" x14ac:dyDescent="0.25">
      <c r="A102" s="3">
        <v>900771349</v>
      </c>
      <c r="B102" s="3" t="s">
        <v>10</v>
      </c>
      <c r="C102" s="3" t="s">
        <v>11</v>
      </c>
      <c r="D102" s="3">
        <v>949</v>
      </c>
      <c r="E102" s="3" t="s">
        <v>11</v>
      </c>
      <c r="F102" s="3">
        <v>949</v>
      </c>
      <c r="G102" s="3" t="s">
        <v>536</v>
      </c>
      <c r="H102" s="3" t="s">
        <v>316</v>
      </c>
      <c r="I102" s="8">
        <v>44866</v>
      </c>
      <c r="J102" s="68">
        <v>5000000</v>
      </c>
      <c r="K102" s="68">
        <v>5000000</v>
      </c>
      <c r="L102" s="3" t="s">
        <v>50</v>
      </c>
      <c r="M102" s="3" t="s">
        <v>171</v>
      </c>
      <c r="N102" s="3"/>
      <c r="O102" s="3"/>
      <c r="P102" s="3"/>
      <c r="Q102" s="3"/>
      <c r="R102" s="3" t="s">
        <v>60</v>
      </c>
      <c r="S102" s="68">
        <v>5000000</v>
      </c>
      <c r="T102" s="68">
        <v>0</v>
      </c>
      <c r="U102" s="68">
        <v>0</v>
      </c>
      <c r="V102" s="68"/>
      <c r="W102" s="3"/>
      <c r="X102" s="68">
        <v>0</v>
      </c>
      <c r="Y102" s="68">
        <v>5000000</v>
      </c>
      <c r="Z102" s="68">
        <v>0</v>
      </c>
      <c r="AA102" s="3"/>
      <c r="AB102" s="3"/>
      <c r="AC102" s="3"/>
      <c r="AD102" s="3"/>
      <c r="AE102" s="3"/>
      <c r="AF102" s="9">
        <v>230398516695034</v>
      </c>
      <c r="AG102" s="8">
        <v>44977</v>
      </c>
      <c r="AH102" s="3"/>
      <c r="AI102" s="3">
        <v>2</v>
      </c>
      <c r="AJ102" s="3"/>
      <c r="AK102" s="3" t="s">
        <v>52</v>
      </c>
      <c r="AL102" s="3">
        <v>1</v>
      </c>
      <c r="AM102" s="3">
        <v>20230228</v>
      </c>
      <c r="AN102" s="3">
        <v>20230218</v>
      </c>
      <c r="AO102" s="68">
        <v>5000000</v>
      </c>
      <c r="AP102" s="68">
        <v>0</v>
      </c>
      <c r="AQ102" s="3"/>
      <c r="AR102" s="8">
        <v>45090</v>
      </c>
    </row>
    <row r="103" spans="1:44" hidden="1" x14ac:dyDescent="0.25">
      <c r="A103" s="3">
        <v>900771349</v>
      </c>
      <c r="B103" s="3" t="s">
        <v>10</v>
      </c>
      <c r="C103" s="3" t="s">
        <v>11</v>
      </c>
      <c r="D103" s="3">
        <v>953</v>
      </c>
      <c r="E103" s="3" t="s">
        <v>11</v>
      </c>
      <c r="F103" s="3">
        <v>953</v>
      </c>
      <c r="G103" s="3" t="s">
        <v>537</v>
      </c>
      <c r="H103" s="3" t="s">
        <v>317</v>
      </c>
      <c r="I103" s="8">
        <v>44873</v>
      </c>
      <c r="J103" s="68">
        <v>4885271</v>
      </c>
      <c r="K103" s="68">
        <v>4885271</v>
      </c>
      <c r="L103" s="3" t="s">
        <v>50</v>
      </c>
      <c r="M103" s="3" t="s">
        <v>171</v>
      </c>
      <c r="N103" s="3"/>
      <c r="O103" s="3"/>
      <c r="P103" s="3"/>
      <c r="Q103" s="3"/>
      <c r="R103" s="3" t="s">
        <v>60</v>
      </c>
      <c r="S103" s="68">
        <v>4885271</v>
      </c>
      <c r="T103" s="68">
        <v>0</v>
      </c>
      <c r="U103" s="68">
        <v>0</v>
      </c>
      <c r="V103" s="68"/>
      <c r="W103" s="3"/>
      <c r="X103" s="68">
        <v>0</v>
      </c>
      <c r="Y103" s="68">
        <v>4885271</v>
      </c>
      <c r="Z103" s="68">
        <v>0</v>
      </c>
      <c r="AA103" s="3"/>
      <c r="AB103" s="3"/>
      <c r="AC103" s="3"/>
      <c r="AD103" s="3"/>
      <c r="AE103" s="3"/>
      <c r="AF103" s="9">
        <v>230168516610916</v>
      </c>
      <c r="AG103" s="8">
        <v>44977</v>
      </c>
      <c r="AH103" s="3"/>
      <c r="AI103" s="3">
        <v>2</v>
      </c>
      <c r="AJ103" s="3"/>
      <c r="AK103" s="3" t="s">
        <v>52</v>
      </c>
      <c r="AL103" s="3">
        <v>1</v>
      </c>
      <c r="AM103" s="3">
        <v>20230130</v>
      </c>
      <c r="AN103" s="3">
        <v>20230118</v>
      </c>
      <c r="AO103" s="68">
        <v>4885271</v>
      </c>
      <c r="AP103" s="68">
        <v>0</v>
      </c>
      <c r="AQ103" s="3"/>
      <c r="AR103" s="8">
        <v>45090</v>
      </c>
    </row>
    <row r="104" spans="1:44" hidden="1" x14ac:dyDescent="0.25">
      <c r="A104" s="3">
        <v>900771349</v>
      </c>
      <c r="B104" s="3" t="s">
        <v>10</v>
      </c>
      <c r="C104" s="3" t="s">
        <v>11</v>
      </c>
      <c r="D104" s="3">
        <v>954</v>
      </c>
      <c r="E104" s="3" t="s">
        <v>11</v>
      </c>
      <c r="F104" s="3">
        <v>954</v>
      </c>
      <c r="G104" s="3" t="s">
        <v>538</v>
      </c>
      <c r="H104" s="3" t="s">
        <v>318</v>
      </c>
      <c r="I104" s="8">
        <v>44873</v>
      </c>
      <c r="J104" s="68">
        <v>3742446</v>
      </c>
      <c r="K104" s="68">
        <v>3742446</v>
      </c>
      <c r="L104" s="3" t="s">
        <v>50</v>
      </c>
      <c r="M104" s="3" t="s">
        <v>171</v>
      </c>
      <c r="N104" s="3"/>
      <c r="O104" s="3"/>
      <c r="P104" s="3"/>
      <c r="Q104" s="3"/>
      <c r="R104" s="3" t="s">
        <v>60</v>
      </c>
      <c r="S104" s="68">
        <v>3742446</v>
      </c>
      <c r="T104" s="68">
        <v>0</v>
      </c>
      <c r="U104" s="68">
        <v>0</v>
      </c>
      <c r="V104" s="68"/>
      <c r="W104" s="3"/>
      <c r="X104" s="68">
        <v>0</v>
      </c>
      <c r="Y104" s="68">
        <v>3742446</v>
      </c>
      <c r="Z104" s="68">
        <v>0</v>
      </c>
      <c r="AA104" s="3"/>
      <c r="AB104" s="3"/>
      <c r="AC104" s="3"/>
      <c r="AD104" s="3"/>
      <c r="AE104" s="3"/>
      <c r="AF104" s="9">
        <v>230168516613142</v>
      </c>
      <c r="AG104" s="8">
        <v>44977</v>
      </c>
      <c r="AH104" s="3"/>
      <c r="AI104" s="3">
        <v>2</v>
      </c>
      <c r="AJ104" s="3"/>
      <c r="AK104" s="3" t="s">
        <v>52</v>
      </c>
      <c r="AL104" s="3">
        <v>1</v>
      </c>
      <c r="AM104" s="3">
        <v>20230130</v>
      </c>
      <c r="AN104" s="3">
        <v>20230118</v>
      </c>
      <c r="AO104" s="68">
        <v>3742446</v>
      </c>
      <c r="AP104" s="68">
        <v>0</v>
      </c>
      <c r="AQ104" s="3"/>
      <c r="AR104" s="8">
        <v>45090</v>
      </c>
    </row>
    <row r="105" spans="1:44" hidden="1" x14ac:dyDescent="0.25">
      <c r="A105" s="3">
        <v>900771349</v>
      </c>
      <c r="B105" s="3" t="s">
        <v>10</v>
      </c>
      <c r="C105" s="3" t="s">
        <v>11</v>
      </c>
      <c r="D105" s="3">
        <v>652</v>
      </c>
      <c r="E105" s="3" t="s">
        <v>11</v>
      </c>
      <c r="F105" s="3">
        <v>652</v>
      </c>
      <c r="G105" s="3" t="s">
        <v>539</v>
      </c>
      <c r="H105" s="3" t="s">
        <v>194</v>
      </c>
      <c r="I105" s="8">
        <v>44573</v>
      </c>
      <c r="J105" s="68">
        <v>4500000</v>
      </c>
      <c r="K105" s="68">
        <v>3988455</v>
      </c>
      <c r="L105" s="3" t="s">
        <v>50</v>
      </c>
      <c r="M105" s="3" t="s">
        <v>171</v>
      </c>
      <c r="N105" s="3"/>
      <c r="O105" s="3"/>
      <c r="P105" s="3"/>
      <c r="Q105" s="3"/>
      <c r="R105" s="3" t="s">
        <v>60</v>
      </c>
      <c r="S105" s="68">
        <v>4500000</v>
      </c>
      <c r="T105" s="68">
        <v>0</v>
      </c>
      <c r="U105" s="68">
        <v>0</v>
      </c>
      <c r="V105" s="68"/>
      <c r="W105" s="3"/>
      <c r="X105" s="68">
        <v>0</v>
      </c>
      <c r="Y105" s="68">
        <v>4500000</v>
      </c>
      <c r="Z105" s="68">
        <v>0</v>
      </c>
      <c r="AA105" s="3"/>
      <c r="AB105" s="3"/>
      <c r="AC105" s="3"/>
      <c r="AD105" s="3"/>
      <c r="AE105" s="3"/>
      <c r="AF105" s="9">
        <v>220538516236459</v>
      </c>
      <c r="AG105" s="8">
        <v>44944</v>
      </c>
      <c r="AH105" s="3"/>
      <c r="AI105" s="3">
        <v>2</v>
      </c>
      <c r="AJ105" s="3"/>
      <c r="AK105" s="3" t="s">
        <v>52</v>
      </c>
      <c r="AL105" s="3">
        <v>2</v>
      </c>
      <c r="AM105" s="3">
        <v>20221110</v>
      </c>
      <c r="AN105" s="3">
        <v>20221026</v>
      </c>
      <c r="AO105" s="68">
        <v>4500000</v>
      </c>
      <c r="AP105" s="68">
        <v>0</v>
      </c>
      <c r="AQ105" s="3"/>
      <c r="AR105" s="8">
        <v>45090</v>
      </c>
    </row>
    <row r="106" spans="1:44" hidden="1" x14ac:dyDescent="0.25">
      <c r="A106" s="3">
        <v>900771349</v>
      </c>
      <c r="B106" s="3" t="s">
        <v>10</v>
      </c>
      <c r="C106" s="3" t="s">
        <v>11</v>
      </c>
      <c r="D106" s="3">
        <v>734</v>
      </c>
      <c r="E106" s="3" t="s">
        <v>11</v>
      </c>
      <c r="F106" s="3">
        <v>734</v>
      </c>
      <c r="G106" s="3" t="s">
        <v>540</v>
      </c>
      <c r="H106" s="3" t="s">
        <v>205</v>
      </c>
      <c r="I106" s="8">
        <v>44649</v>
      </c>
      <c r="J106" s="68">
        <v>2333926</v>
      </c>
      <c r="K106" s="68">
        <v>2333926</v>
      </c>
      <c r="L106" s="3" t="s">
        <v>50</v>
      </c>
      <c r="M106" s="3" t="s">
        <v>171</v>
      </c>
      <c r="N106" s="3"/>
      <c r="O106" s="3"/>
      <c r="P106" s="3"/>
      <c r="Q106" s="3"/>
      <c r="R106" s="3" t="s">
        <v>60</v>
      </c>
      <c r="S106" s="68">
        <v>2333926</v>
      </c>
      <c r="T106" s="68">
        <v>0</v>
      </c>
      <c r="U106" s="68">
        <v>0</v>
      </c>
      <c r="V106" s="68"/>
      <c r="W106" s="3"/>
      <c r="X106" s="68">
        <v>0</v>
      </c>
      <c r="Y106" s="68">
        <v>2333926</v>
      </c>
      <c r="Z106" s="68">
        <v>0</v>
      </c>
      <c r="AA106" s="3"/>
      <c r="AB106" s="3"/>
      <c r="AC106" s="3"/>
      <c r="AD106" s="3"/>
      <c r="AE106" s="3"/>
      <c r="AF106" s="9">
        <v>221658516647864</v>
      </c>
      <c r="AG106" s="8">
        <v>44727</v>
      </c>
      <c r="AH106" s="3"/>
      <c r="AI106" s="3">
        <v>2</v>
      </c>
      <c r="AJ106" s="3"/>
      <c r="AK106" s="3" t="s">
        <v>52</v>
      </c>
      <c r="AL106" s="3">
        <v>1</v>
      </c>
      <c r="AM106" s="3">
        <v>20220730</v>
      </c>
      <c r="AN106" s="3">
        <v>20220712</v>
      </c>
      <c r="AO106" s="68">
        <v>2333926</v>
      </c>
      <c r="AP106" s="68">
        <v>0</v>
      </c>
      <c r="AQ106" s="3"/>
      <c r="AR106" s="8">
        <v>45090</v>
      </c>
    </row>
    <row r="107" spans="1:44" hidden="1" x14ac:dyDescent="0.25">
      <c r="A107" s="3">
        <v>900771349</v>
      </c>
      <c r="B107" s="3" t="s">
        <v>10</v>
      </c>
      <c r="C107" s="3" t="s">
        <v>11</v>
      </c>
      <c r="D107" s="3">
        <v>736</v>
      </c>
      <c r="E107" s="3" t="s">
        <v>11</v>
      </c>
      <c r="F107" s="3">
        <v>736</v>
      </c>
      <c r="G107" s="3" t="s">
        <v>541</v>
      </c>
      <c r="H107" s="3" t="s">
        <v>206</v>
      </c>
      <c r="I107" s="8">
        <v>44649</v>
      </c>
      <c r="J107" s="68">
        <v>2019385</v>
      </c>
      <c r="K107" s="68">
        <v>2019385</v>
      </c>
      <c r="L107" s="3" t="s">
        <v>50</v>
      </c>
      <c r="M107" s="3" t="s">
        <v>171</v>
      </c>
      <c r="N107" s="3"/>
      <c r="O107" s="3"/>
      <c r="P107" s="3"/>
      <c r="Q107" s="3"/>
      <c r="R107" s="3" t="s">
        <v>60</v>
      </c>
      <c r="S107" s="68">
        <v>2019385</v>
      </c>
      <c r="T107" s="68">
        <v>0</v>
      </c>
      <c r="U107" s="68">
        <v>0</v>
      </c>
      <c r="V107" s="68"/>
      <c r="W107" s="3"/>
      <c r="X107" s="68">
        <v>0</v>
      </c>
      <c r="Y107" s="68">
        <v>2019385</v>
      </c>
      <c r="Z107" s="68">
        <v>0</v>
      </c>
      <c r="AA107" s="3"/>
      <c r="AB107" s="3"/>
      <c r="AC107" s="3"/>
      <c r="AD107" s="3"/>
      <c r="AE107" s="3"/>
      <c r="AF107" s="9">
        <v>221658516650690</v>
      </c>
      <c r="AG107" s="8">
        <v>44727</v>
      </c>
      <c r="AH107" s="3"/>
      <c r="AI107" s="3">
        <v>2</v>
      </c>
      <c r="AJ107" s="3"/>
      <c r="AK107" s="3" t="s">
        <v>52</v>
      </c>
      <c r="AL107" s="3">
        <v>1</v>
      </c>
      <c r="AM107" s="3">
        <v>20220730</v>
      </c>
      <c r="AN107" s="3">
        <v>20220712</v>
      </c>
      <c r="AO107" s="68">
        <v>2019385</v>
      </c>
      <c r="AP107" s="68">
        <v>0</v>
      </c>
      <c r="AQ107" s="3"/>
      <c r="AR107" s="8">
        <v>45090</v>
      </c>
    </row>
    <row r="108" spans="1:44" hidden="1" x14ac:dyDescent="0.25">
      <c r="A108" s="3">
        <v>900771349</v>
      </c>
      <c r="B108" s="3" t="s">
        <v>10</v>
      </c>
      <c r="C108" s="3" t="s">
        <v>11</v>
      </c>
      <c r="D108" s="3">
        <v>740</v>
      </c>
      <c r="E108" s="3" t="s">
        <v>11</v>
      </c>
      <c r="F108" s="3">
        <v>740</v>
      </c>
      <c r="G108" s="3" t="s">
        <v>542</v>
      </c>
      <c r="H108" s="3" t="s">
        <v>210</v>
      </c>
      <c r="I108" s="8">
        <v>44651</v>
      </c>
      <c r="J108" s="68">
        <v>1219291</v>
      </c>
      <c r="K108" s="68">
        <v>1219291</v>
      </c>
      <c r="L108" s="3" t="s">
        <v>50</v>
      </c>
      <c r="M108" s="3" t="s">
        <v>171</v>
      </c>
      <c r="N108" s="3"/>
      <c r="O108" s="3"/>
      <c r="P108" s="3"/>
      <c r="Q108" s="3"/>
      <c r="R108" s="3" t="s">
        <v>60</v>
      </c>
      <c r="S108" s="68">
        <v>1219291</v>
      </c>
      <c r="T108" s="68">
        <v>0</v>
      </c>
      <c r="U108" s="68">
        <v>0</v>
      </c>
      <c r="V108" s="68"/>
      <c r="W108" s="3"/>
      <c r="X108" s="68">
        <v>0</v>
      </c>
      <c r="Y108" s="68">
        <v>1219291</v>
      </c>
      <c r="Z108" s="68">
        <v>0</v>
      </c>
      <c r="AA108" s="3"/>
      <c r="AB108" s="3"/>
      <c r="AC108" s="3"/>
      <c r="AD108" s="3"/>
      <c r="AE108" s="3"/>
      <c r="AF108" s="9">
        <v>222938516706186</v>
      </c>
      <c r="AG108" s="8">
        <v>44944</v>
      </c>
      <c r="AH108" s="3"/>
      <c r="AI108" s="3">
        <v>2</v>
      </c>
      <c r="AJ108" s="3"/>
      <c r="AK108" s="3" t="s">
        <v>52</v>
      </c>
      <c r="AL108" s="3">
        <v>2</v>
      </c>
      <c r="AM108" s="3">
        <v>20230130</v>
      </c>
      <c r="AN108" s="3">
        <v>20230118</v>
      </c>
      <c r="AO108" s="68">
        <v>1219291</v>
      </c>
      <c r="AP108" s="68">
        <v>0</v>
      </c>
      <c r="AQ108" s="3"/>
      <c r="AR108" s="8">
        <v>45090</v>
      </c>
    </row>
    <row r="109" spans="1:44" hidden="1" x14ac:dyDescent="0.25">
      <c r="A109" s="3">
        <v>900771349</v>
      </c>
      <c r="B109" s="3" t="s">
        <v>10</v>
      </c>
      <c r="C109" s="3" t="s">
        <v>11</v>
      </c>
      <c r="D109" s="3">
        <v>745</v>
      </c>
      <c r="E109" s="3" t="s">
        <v>11</v>
      </c>
      <c r="F109" s="3">
        <v>745</v>
      </c>
      <c r="G109" s="3" t="s">
        <v>543</v>
      </c>
      <c r="H109" s="3" t="s">
        <v>207</v>
      </c>
      <c r="I109" s="8">
        <v>44658</v>
      </c>
      <c r="J109" s="68">
        <v>2342344</v>
      </c>
      <c r="K109" s="68">
        <v>2342344</v>
      </c>
      <c r="L109" s="3" t="s">
        <v>50</v>
      </c>
      <c r="M109" s="3" t="s">
        <v>171</v>
      </c>
      <c r="N109" s="3"/>
      <c r="O109" s="3"/>
      <c r="P109" s="3"/>
      <c r="Q109" s="3"/>
      <c r="R109" s="3" t="s">
        <v>60</v>
      </c>
      <c r="S109" s="68">
        <v>2342344</v>
      </c>
      <c r="T109" s="68">
        <v>0</v>
      </c>
      <c r="U109" s="68">
        <v>0</v>
      </c>
      <c r="V109" s="68"/>
      <c r="W109" s="3"/>
      <c r="X109" s="68">
        <v>0</v>
      </c>
      <c r="Y109" s="68">
        <v>2342344</v>
      </c>
      <c r="Z109" s="68">
        <v>0</v>
      </c>
      <c r="AA109" s="3"/>
      <c r="AB109" s="3"/>
      <c r="AC109" s="3"/>
      <c r="AD109" s="3"/>
      <c r="AE109" s="3"/>
      <c r="AF109" s="9">
        <v>221658516654334</v>
      </c>
      <c r="AG109" s="8">
        <v>44727</v>
      </c>
      <c r="AH109" s="3"/>
      <c r="AI109" s="3">
        <v>2</v>
      </c>
      <c r="AJ109" s="3"/>
      <c r="AK109" s="3" t="s">
        <v>52</v>
      </c>
      <c r="AL109" s="3">
        <v>1</v>
      </c>
      <c r="AM109" s="3">
        <v>20220730</v>
      </c>
      <c r="AN109" s="3">
        <v>20220712</v>
      </c>
      <c r="AO109" s="68">
        <v>2342344</v>
      </c>
      <c r="AP109" s="68">
        <v>0</v>
      </c>
      <c r="AQ109" s="3"/>
      <c r="AR109" s="8">
        <v>45090</v>
      </c>
    </row>
    <row r="110" spans="1:44" hidden="1" x14ac:dyDescent="0.25">
      <c r="A110" s="3">
        <v>900771349</v>
      </c>
      <c r="B110" s="3" t="s">
        <v>10</v>
      </c>
      <c r="C110" s="3" t="s">
        <v>11</v>
      </c>
      <c r="D110" s="3">
        <v>749</v>
      </c>
      <c r="E110" s="3" t="s">
        <v>11</v>
      </c>
      <c r="F110" s="3">
        <v>749</v>
      </c>
      <c r="G110" s="3" t="s">
        <v>544</v>
      </c>
      <c r="H110" s="3" t="s">
        <v>208</v>
      </c>
      <c r="I110" s="8">
        <v>44658</v>
      </c>
      <c r="J110" s="68">
        <v>4695304</v>
      </c>
      <c r="K110" s="68">
        <v>4695304</v>
      </c>
      <c r="L110" s="3" t="s">
        <v>50</v>
      </c>
      <c r="M110" s="3" t="s">
        <v>171</v>
      </c>
      <c r="N110" s="3"/>
      <c r="O110" s="3"/>
      <c r="P110" s="3"/>
      <c r="Q110" s="3"/>
      <c r="R110" s="3" t="s">
        <v>60</v>
      </c>
      <c r="S110" s="68">
        <v>4695304</v>
      </c>
      <c r="T110" s="68">
        <v>0</v>
      </c>
      <c r="U110" s="68">
        <v>0</v>
      </c>
      <c r="V110" s="68"/>
      <c r="W110" s="3"/>
      <c r="X110" s="68">
        <v>0</v>
      </c>
      <c r="Y110" s="68">
        <v>4695304</v>
      </c>
      <c r="Z110" s="68">
        <v>0</v>
      </c>
      <c r="AA110" s="3"/>
      <c r="AB110" s="3"/>
      <c r="AC110" s="3"/>
      <c r="AD110" s="3"/>
      <c r="AE110" s="3"/>
      <c r="AF110" s="9">
        <v>221998516627863</v>
      </c>
      <c r="AG110" s="8">
        <v>45006</v>
      </c>
      <c r="AH110" s="3"/>
      <c r="AI110" s="3">
        <v>2</v>
      </c>
      <c r="AJ110" s="3"/>
      <c r="AK110" s="3" t="s">
        <v>52</v>
      </c>
      <c r="AL110" s="3">
        <v>2</v>
      </c>
      <c r="AM110" s="3">
        <v>20230330</v>
      </c>
      <c r="AN110" s="3">
        <v>20230317</v>
      </c>
      <c r="AO110" s="68">
        <v>4695304</v>
      </c>
      <c r="AP110" s="68">
        <v>0</v>
      </c>
      <c r="AQ110" s="3"/>
      <c r="AR110" s="8">
        <v>45090</v>
      </c>
    </row>
    <row r="111" spans="1:44" hidden="1" x14ac:dyDescent="0.25">
      <c r="A111" s="3">
        <v>900771349</v>
      </c>
      <c r="B111" s="3" t="s">
        <v>10</v>
      </c>
      <c r="C111" s="3" t="s">
        <v>11</v>
      </c>
      <c r="D111" s="3">
        <v>752</v>
      </c>
      <c r="E111" s="3" t="s">
        <v>11</v>
      </c>
      <c r="F111" s="3">
        <v>752</v>
      </c>
      <c r="G111" s="3" t="s">
        <v>545</v>
      </c>
      <c r="H111" s="3" t="s">
        <v>235</v>
      </c>
      <c r="I111" s="8">
        <v>44658</v>
      </c>
      <c r="J111" s="68">
        <v>2044378</v>
      </c>
      <c r="K111" s="68">
        <v>2044378</v>
      </c>
      <c r="L111" s="3" t="s">
        <v>50</v>
      </c>
      <c r="M111" s="3" t="s">
        <v>171</v>
      </c>
      <c r="N111" s="3"/>
      <c r="O111" s="3"/>
      <c r="P111" s="3"/>
      <c r="Q111" s="3"/>
      <c r="R111" s="3" t="s">
        <v>60</v>
      </c>
      <c r="S111" s="68">
        <v>2044378</v>
      </c>
      <c r="T111" s="68">
        <v>0</v>
      </c>
      <c r="U111" s="68">
        <v>0</v>
      </c>
      <c r="V111" s="68"/>
      <c r="W111" s="3"/>
      <c r="X111" s="68">
        <v>0</v>
      </c>
      <c r="Y111" s="68">
        <v>2044378</v>
      </c>
      <c r="Z111" s="68">
        <v>0</v>
      </c>
      <c r="AA111" s="3"/>
      <c r="AB111" s="3"/>
      <c r="AC111" s="3"/>
      <c r="AD111" s="3"/>
      <c r="AE111" s="3"/>
      <c r="AF111" s="9">
        <v>222208516529036</v>
      </c>
      <c r="AG111" s="8">
        <v>44782</v>
      </c>
      <c r="AH111" s="3"/>
      <c r="AI111" s="3">
        <v>2</v>
      </c>
      <c r="AJ111" s="3"/>
      <c r="AK111" s="3" t="s">
        <v>52</v>
      </c>
      <c r="AL111" s="3">
        <v>1</v>
      </c>
      <c r="AM111" s="3">
        <v>20220830</v>
      </c>
      <c r="AN111" s="3">
        <v>20220817</v>
      </c>
      <c r="AO111" s="68">
        <v>2044378</v>
      </c>
      <c r="AP111" s="68">
        <v>0</v>
      </c>
      <c r="AQ111" s="3"/>
      <c r="AR111" s="8">
        <v>45090</v>
      </c>
    </row>
    <row r="112" spans="1:44" hidden="1" x14ac:dyDescent="0.25">
      <c r="A112" s="3">
        <v>900771349</v>
      </c>
      <c r="B112" s="3" t="s">
        <v>10</v>
      </c>
      <c r="C112" s="3" t="s">
        <v>11</v>
      </c>
      <c r="D112" s="3">
        <v>755</v>
      </c>
      <c r="E112" s="3" t="s">
        <v>11</v>
      </c>
      <c r="F112" s="3">
        <v>755</v>
      </c>
      <c r="G112" s="3" t="s">
        <v>546</v>
      </c>
      <c r="H112" s="3" t="s">
        <v>236</v>
      </c>
      <c r="I112" s="8">
        <v>44659</v>
      </c>
      <c r="J112" s="68">
        <v>3207898</v>
      </c>
      <c r="K112" s="68">
        <v>3207898</v>
      </c>
      <c r="L112" s="3" t="s">
        <v>50</v>
      </c>
      <c r="M112" s="3" t="s">
        <v>171</v>
      </c>
      <c r="N112" s="3"/>
      <c r="O112" s="3"/>
      <c r="P112" s="3"/>
      <c r="Q112" s="3"/>
      <c r="R112" s="3" t="s">
        <v>60</v>
      </c>
      <c r="S112" s="68">
        <v>3207898</v>
      </c>
      <c r="T112" s="68">
        <v>0</v>
      </c>
      <c r="U112" s="68">
        <v>0</v>
      </c>
      <c r="V112" s="68"/>
      <c r="W112" s="3"/>
      <c r="X112" s="68">
        <v>0</v>
      </c>
      <c r="Y112" s="68">
        <v>3207898</v>
      </c>
      <c r="Z112" s="68">
        <v>0</v>
      </c>
      <c r="AA112" s="3"/>
      <c r="AB112" s="3"/>
      <c r="AC112" s="3"/>
      <c r="AD112" s="3"/>
      <c r="AE112" s="3"/>
      <c r="AF112" s="9">
        <v>222208516557722</v>
      </c>
      <c r="AG112" s="8">
        <v>44944</v>
      </c>
      <c r="AH112" s="3"/>
      <c r="AI112" s="3">
        <v>2</v>
      </c>
      <c r="AJ112" s="3"/>
      <c r="AK112" s="3" t="s">
        <v>52</v>
      </c>
      <c r="AL112" s="3">
        <v>2</v>
      </c>
      <c r="AM112" s="3">
        <v>20221110</v>
      </c>
      <c r="AN112" s="3">
        <v>20221026</v>
      </c>
      <c r="AO112" s="68">
        <v>3207898</v>
      </c>
      <c r="AP112" s="68">
        <v>0</v>
      </c>
      <c r="AQ112" s="3"/>
      <c r="AR112" s="8">
        <v>45090</v>
      </c>
    </row>
    <row r="113" spans="1:44" hidden="1" x14ac:dyDescent="0.25">
      <c r="A113" s="3">
        <v>900771349</v>
      </c>
      <c r="B113" s="3" t="s">
        <v>10</v>
      </c>
      <c r="C113" s="3" t="s">
        <v>11</v>
      </c>
      <c r="D113" s="3">
        <v>756</v>
      </c>
      <c r="E113" s="3" t="s">
        <v>11</v>
      </c>
      <c r="F113" s="3">
        <v>756</v>
      </c>
      <c r="G113" s="3" t="s">
        <v>547</v>
      </c>
      <c r="H113" s="3" t="s">
        <v>237</v>
      </c>
      <c r="I113" s="8">
        <v>44660</v>
      </c>
      <c r="J113" s="68">
        <v>191230</v>
      </c>
      <c r="K113" s="68">
        <v>191230</v>
      </c>
      <c r="L113" s="3" t="s">
        <v>50</v>
      </c>
      <c r="M113" s="3" t="s">
        <v>171</v>
      </c>
      <c r="N113" s="3"/>
      <c r="O113" s="3"/>
      <c r="P113" s="3"/>
      <c r="Q113" s="3"/>
      <c r="R113" s="3" t="s">
        <v>60</v>
      </c>
      <c r="S113" s="68">
        <v>191230</v>
      </c>
      <c r="T113" s="68">
        <v>0</v>
      </c>
      <c r="U113" s="68">
        <v>0</v>
      </c>
      <c r="V113" s="68"/>
      <c r="W113" s="3"/>
      <c r="X113" s="68">
        <v>0</v>
      </c>
      <c r="Y113" s="68">
        <v>191230</v>
      </c>
      <c r="Z113" s="68">
        <v>0</v>
      </c>
      <c r="AA113" s="3"/>
      <c r="AB113" s="3"/>
      <c r="AC113" s="3"/>
      <c r="AD113" s="3"/>
      <c r="AE113" s="3"/>
      <c r="AF113" s="9">
        <v>221238516584855</v>
      </c>
      <c r="AG113" s="8">
        <v>44687</v>
      </c>
      <c r="AH113" s="3"/>
      <c r="AI113" s="3">
        <v>2</v>
      </c>
      <c r="AJ113" s="3"/>
      <c r="AK113" s="3" t="s">
        <v>52</v>
      </c>
      <c r="AL113" s="3">
        <v>1</v>
      </c>
      <c r="AM113" s="3">
        <v>20220530</v>
      </c>
      <c r="AN113" s="3">
        <v>20220516</v>
      </c>
      <c r="AO113" s="68">
        <v>191230</v>
      </c>
      <c r="AP113" s="68">
        <v>0</v>
      </c>
      <c r="AQ113" s="3"/>
      <c r="AR113" s="8">
        <v>45090</v>
      </c>
    </row>
    <row r="114" spans="1:44" hidden="1" x14ac:dyDescent="0.25">
      <c r="A114" s="3">
        <v>900771349</v>
      </c>
      <c r="B114" s="3" t="s">
        <v>10</v>
      </c>
      <c r="C114" s="3" t="s">
        <v>11</v>
      </c>
      <c r="D114" s="3">
        <v>757</v>
      </c>
      <c r="E114" s="3" t="s">
        <v>11</v>
      </c>
      <c r="F114" s="3">
        <v>757</v>
      </c>
      <c r="G114" s="3" t="s">
        <v>548</v>
      </c>
      <c r="H114" s="3" t="s">
        <v>238</v>
      </c>
      <c r="I114" s="8">
        <v>44660</v>
      </c>
      <c r="J114" s="68">
        <v>724426</v>
      </c>
      <c r="K114" s="68">
        <v>724426</v>
      </c>
      <c r="L114" s="3" t="s">
        <v>50</v>
      </c>
      <c r="M114" s="3" t="s">
        <v>171</v>
      </c>
      <c r="N114" s="3"/>
      <c r="O114" s="3"/>
      <c r="P114" s="3"/>
      <c r="Q114" s="3"/>
      <c r="R114" s="3" t="s">
        <v>60</v>
      </c>
      <c r="S114" s="68">
        <v>724426</v>
      </c>
      <c r="T114" s="68">
        <v>0</v>
      </c>
      <c r="U114" s="68">
        <v>0</v>
      </c>
      <c r="V114" s="68"/>
      <c r="W114" s="3"/>
      <c r="X114" s="68">
        <v>0</v>
      </c>
      <c r="Y114" s="68">
        <v>724426</v>
      </c>
      <c r="Z114" s="68">
        <v>0</v>
      </c>
      <c r="AA114" s="3"/>
      <c r="AB114" s="3"/>
      <c r="AC114" s="3"/>
      <c r="AD114" s="3"/>
      <c r="AE114" s="3"/>
      <c r="AF114" s="9">
        <v>221188516534669</v>
      </c>
      <c r="AG114" s="8">
        <v>44687</v>
      </c>
      <c r="AH114" s="3"/>
      <c r="AI114" s="3">
        <v>2</v>
      </c>
      <c r="AJ114" s="3"/>
      <c r="AK114" s="3" t="s">
        <v>52</v>
      </c>
      <c r="AL114" s="3">
        <v>1</v>
      </c>
      <c r="AM114" s="3">
        <v>20220530</v>
      </c>
      <c r="AN114" s="3">
        <v>20220516</v>
      </c>
      <c r="AO114" s="68">
        <v>724426</v>
      </c>
      <c r="AP114" s="68">
        <v>0</v>
      </c>
      <c r="AQ114" s="3"/>
      <c r="AR114" s="8">
        <v>45090</v>
      </c>
    </row>
    <row r="115" spans="1:44" hidden="1" x14ac:dyDescent="0.25">
      <c r="A115" s="3">
        <v>900771349</v>
      </c>
      <c r="B115" s="3" t="s">
        <v>10</v>
      </c>
      <c r="C115" s="3" t="s">
        <v>11</v>
      </c>
      <c r="D115" s="3">
        <v>764</v>
      </c>
      <c r="E115" s="3" t="s">
        <v>11</v>
      </c>
      <c r="F115" s="3">
        <v>764</v>
      </c>
      <c r="G115" s="3" t="s">
        <v>549</v>
      </c>
      <c r="H115" s="3" t="s">
        <v>239</v>
      </c>
      <c r="I115" s="8">
        <v>44677</v>
      </c>
      <c r="J115" s="68">
        <v>4227000</v>
      </c>
      <c r="K115" s="68">
        <v>4227000</v>
      </c>
      <c r="L115" s="3" t="s">
        <v>50</v>
      </c>
      <c r="M115" s="3" t="s">
        <v>171</v>
      </c>
      <c r="N115" s="3"/>
      <c r="O115" s="3"/>
      <c r="P115" s="3"/>
      <c r="Q115" s="3"/>
      <c r="R115" s="3" t="s">
        <v>60</v>
      </c>
      <c r="S115" s="68">
        <v>4227000</v>
      </c>
      <c r="T115" s="68">
        <v>0</v>
      </c>
      <c r="U115" s="68">
        <v>0</v>
      </c>
      <c r="V115" s="68"/>
      <c r="W115" s="3"/>
      <c r="X115" s="68">
        <v>0</v>
      </c>
      <c r="Y115" s="68">
        <v>4227000</v>
      </c>
      <c r="Z115" s="68">
        <v>0</v>
      </c>
      <c r="AA115" s="3"/>
      <c r="AB115" s="3"/>
      <c r="AC115" s="3"/>
      <c r="AD115" s="3"/>
      <c r="AE115" s="3"/>
      <c r="AF115" s="9">
        <v>220838516603014</v>
      </c>
      <c r="AG115" s="8">
        <v>44693</v>
      </c>
      <c r="AH115" s="3"/>
      <c r="AI115" s="3">
        <v>2</v>
      </c>
      <c r="AJ115" s="3"/>
      <c r="AK115" s="3" t="s">
        <v>52</v>
      </c>
      <c r="AL115" s="3">
        <v>1</v>
      </c>
      <c r="AM115" s="3">
        <v>20220530</v>
      </c>
      <c r="AN115" s="3">
        <v>20220517</v>
      </c>
      <c r="AO115" s="68">
        <v>4227000</v>
      </c>
      <c r="AP115" s="68">
        <v>0</v>
      </c>
      <c r="AQ115" s="3"/>
      <c r="AR115" s="8">
        <v>45090</v>
      </c>
    </row>
    <row r="116" spans="1:44" hidden="1" x14ac:dyDescent="0.25">
      <c r="A116" s="3">
        <v>900771349</v>
      </c>
      <c r="B116" s="3" t="s">
        <v>10</v>
      </c>
      <c r="C116" s="3" t="s">
        <v>11</v>
      </c>
      <c r="D116" s="3">
        <v>765</v>
      </c>
      <c r="E116" s="3" t="s">
        <v>11</v>
      </c>
      <c r="F116" s="3">
        <v>765</v>
      </c>
      <c r="G116" s="3" t="s">
        <v>550</v>
      </c>
      <c r="H116" s="3" t="s">
        <v>240</v>
      </c>
      <c r="I116" s="8">
        <v>44677</v>
      </c>
      <c r="J116" s="68">
        <v>2294739</v>
      </c>
      <c r="K116" s="68">
        <v>2294739</v>
      </c>
      <c r="L116" s="3" t="s">
        <v>50</v>
      </c>
      <c r="M116" s="3" t="s">
        <v>171</v>
      </c>
      <c r="N116" s="3"/>
      <c r="O116" s="3"/>
      <c r="P116" s="3"/>
      <c r="Q116" s="3"/>
      <c r="R116" s="3" t="s">
        <v>60</v>
      </c>
      <c r="S116" s="68">
        <v>2294739</v>
      </c>
      <c r="T116" s="68">
        <v>0</v>
      </c>
      <c r="U116" s="68">
        <v>0</v>
      </c>
      <c r="V116" s="68"/>
      <c r="W116" s="3"/>
      <c r="X116" s="68">
        <v>0</v>
      </c>
      <c r="Y116" s="68">
        <v>2294739</v>
      </c>
      <c r="Z116" s="68">
        <v>0</v>
      </c>
      <c r="AA116" s="3"/>
      <c r="AB116" s="3"/>
      <c r="AC116" s="3"/>
      <c r="AD116" s="3"/>
      <c r="AE116" s="3"/>
      <c r="AF116" s="9">
        <v>222208516549603</v>
      </c>
      <c r="AG116" s="8">
        <v>44782</v>
      </c>
      <c r="AH116" s="3"/>
      <c r="AI116" s="3">
        <v>2</v>
      </c>
      <c r="AJ116" s="3"/>
      <c r="AK116" s="3" t="s">
        <v>52</v>
      </c>
      <c r="AL116" s="3">
        <v>1</v>
      </c>
      <c r="AM116" s="3">
        <v>20220830</v>
      </c>
      <c r="AN116" s="3">
        <v>20220817</v>
      </c>
      <c r="AO116" s="68">
        <v>2294739</v>
      </c>
      <c r="AP116" s="68">
        <v>0</v>
      </c>
      <c r="AQ116" s="3"/>
      <c r="AR116" s="8">
        <v>45090</v>
      </c>
    </row>
    <row r="117" spans="1:44" hidden="1" x14ac:dyDescent="0.25">
      <c r="A117" s="3">
        <v>900771349</v>
      </c>
      <c r="B117" s="3" t="s">
        <v>10</v>
      </c>
      <c r="C117" s="3" t="s">
        <v>11</v>
      </c>
      <c r="D117" s="3">
        <v>771</v>
      </c>
      <c r="E117" s="3" t="s">
        <v>11</v>
      </c>
      <c r="F117" s="3">
        <v>771</v>
      </c>
      <c r="G117" s="3" t="s">
        <v>551</v>
      </c>
      <c r="H117" s="3" t="s">
        <v>211</v>
      </c>
      <c r="I117" s="8">
        <v>44679</v>
      </c>
      <c r="J117" s="68">
        <v>2500000</v>
      </c>
      <c r="K117" s="68">
        <v>2500000</v>
      </c>
      <c r="L117" s="3" t="s">
        <v>50</v>
      </c>
      <c r="M117" s="3" t="s">
        <v>171</v>
      </c>
      <c r="N117" s="3"/>
      <c r="O117" s="3"/>
      <c r="P117" s="3"/>
      <c r="Q117" s="3"/>
      <c r="R117" s="3" t="s">
        <v>60</v>
      </c>
      <c r="S117" s="68">
        <v>2500000</v>
      </c>
      <c r="T117" s="68">
        <v>0</v>
      </c>
      <c r="U117" s="68">
        <v>0</v>
      </c>
      <c r="V117" s="68"/>
      <c r="W117" s="3"/>
      <c r="X117" s="68">
        <v>0</v>
      </c>
      <c r="Y117" s="68">
        <v>2500000</v>
      </c>
      <c r="Z117" s="68">
        <v>0</v>
      </c>
      <c r="AA117" s="3"/>
      <c r="AB117" s="3"/>
      <c r="AC117" s="3"/>
      <c r="AD117" s="3"/>
      <c r="AE117" s="3"/>
      <c r="AF117" s="9">
        <v>222208516537106</v>
      </c>
      <c r="AG117" s="8">
        <v>44783</v>
      </c>
      <c r="AH117" s="3"/>
      <c r="AI117" s="3">
        <v>2</v>
      </c>
      <c r="AJ117" s="3"/>
      <c r="AK117" s="3" t="s">
        <v>52</v>
      </c>
      <c r="AL117" s="3">
        <v>1</v>
      </c>
      <c r="AM117" s="3">
        <v>20220830</v>
      </c>
      <c r="AN117" s="3">
        <v>20220827</v>
      </c>
      <c r="AO117" s="68">
        <v>2500000</v>
      </c>
      <c r="AP117" s="68">
        <v>0</v>
      </c>
      <c r="AQ117" s="3"/>
      <c r="AR117" s="8">
        <v>45090</v>
      </c>
    </row>
    <row r="118" spans="1:44" hidden="1" x14ac:dyDescent="0.25">
      <c r="A118" s="3">
        <v>900771349</v>
      </c>
      <c r="B118" s="3" t="s">
        <v>10</v>
      </c>
      <c r="C118" s="3" t="s">
        <v>11</v>
      </c>
      <c r="D118" s="3">
        <v>772</v>
      </c>
      <c r="E118" s="3" t="s">
        <v>11</v>
      </c>
      <c r="F118" s="3">
        <v>772</v>
      </c>
      <c r="G118" s="3" t="s">
        <v>552</v>
      </c>
      <c r="H118" s="3" t="s">
        <v>212</v>
      </c>
      <c r="I118" s="8">
        <v>44679</v>
      </c>
      <c r="J118" s="68">
        <v>2517176</v>
      </c>
      <c r="K118" s="68">
        <v>2517176</v>
      </c>
      <c r="L118" s="3" t="s">
        <v>50</v>
      </c>
      <c r="M118" s="3" t="s">
        <v>171</v>
      </c>
      <c r="N118" s="3"/>
      <c r="O118" s="3"/>
      <c r="P118" s="3"/>
      <c r="Q118" s="3"/>
      <c r="R118" s="3" t="s">
        <v>60</v>
      </c>
      <c r="S118" s="68">
        <v>2517176</v>
      </c>
      <c r="T118" s="68">
        <v>0</v>
      </c>
      <c r="U118" s="68">
        <v>0</v>
      </c>
      <c r="V118" s="68"/>
      <c r="W118" s="3"/>
      <c r="X118" s="68">
        <v>0</v>
      </c>
      <c r="Y118" s="68">
        <v>2517176</v>
      </c>
      <c r="Z118" s="68">
        <v>0</v>
      </c>
      <c r="AA118" s="3"/>
      <c r="AB118" s="3"/>
      <c r="AC118" s="3"/>
      <c r="AD118" s="3"/>
      <c r="AE118" s="3"/>
      <c r="AF118" s="9">
        <v>222208516558980</v>
      </c>
      <c r="AG118" s="8">
        <v>44944</v>
      </c>
      <c r="AH118" s="3"/>
      <c r="AI118" s="3">
        <v>2</v>
      </c>
      <c r="AJ118" s="3"/>
      <c r="AK118" s="3" t="s">
        <v>52</v>
      </c>
      <c r="AL118" s="3">
        <v>2</v>
      </c>
      <c r="AM118" s="3">
        <v>20221110</v>
      </c>
      <c r="AN118" s="3">
        <v>20221026</v>
      </c>
      <c r="AO118" s="68">
        <v>2517176</v>
      </c>
      <c r="AP118" s="68">
        <v>0</v>
      </c>
      <c r="AQ118" s="3"/>
      <c r="AR118" s="8">
        <v>45090</v>
      </c>
    </row>
    <row r="119" spans="1:44" hidden="1" x14ac:dyDescent="0.25">
      <c r="A119" s="3">
        <v>900771349</v>
      </c>
      <c r="B119" s="3" t="s">
        <v>10</v>
      </c>
      <c r="C119" s="3" t="s">
        <v>11</v>
      </c>
      <c r="D119" s="3">
        <v>774</v>
      </c>
      <c r="E119" s="3" t="s">
        <v>11</v>
      </c>
      <c r="F119" s="3">
        <v>774</v>
      </c>
      <c r="G119" s="3" t="s">
        <v>553</v>
      </c>
      <c r="H119" s="3" t="s">
        <v>213</v>
      </c>
      <c r="I119" s="8">
        <v>44679</v>
      </c>
      <c r="J119" s="68">
        <v>2500000</v>
      </c>
      <c r="K119" s="68">
        <v>2500000</v>
      </c>
      <c r="L119" s="3" t="s">
        <v>50</v>
      </c>
      <c r="M119" s="3" t="s">
        <v>171</v>
      </c>
      <c r="N119" s="3"/>
      <c r="O119" s="3"/>
      <c r="P119" s="3"/>
      <c r="Q119" s="3"/>
      <c r="R119" s="3" t="s">
        <v>60</v>
      </c>
      <c r="S119" s="68">
        <v>2500000</v>
      </c>
      <c r="T119" s="68">
        <v>0</v>
      </c>
      <c r="U119" s="68">
        <v>0</v>
      </c>
      <c r="V119" s="68"/>
      <c r="W119" s="3"/>
      <c r="X119" s="68">
        <v>0</v>
      </c>
      <c r="Y119" s="68">
        <v>2500000</v>
      </c>
      <c r="Z119" s="68">
        <v>0</v>
      </c>
      <c r="AA119" s="3"/>
      <c r="AB119" s="3"/>
      <c r="AC119" s="3"/>
      <c r="AD119" s="3"/>
      <c r="AE119" s="3"/>
      <c r="AF119" s="9">
        <v>222208516551912</v>
      </c>
      <c r="AG119" s="8">
        <v>44782</v>
      </c>
      <c r="AH119" s="3"/>
      <c r="AI119" s="3">
        <v>2</v>
      </c>
      <c r="AJ119" s="3"/>
      <c r="AK119" s="3" t="s">
        <v>52</v>
      </c>
      <c r="AL119" s="3">
        <v>1</v>
      </c>
      <c r="AM119" s="3">
        <v>20220830</v>
      </c>
      <c r="AN119" s="3">
        <v>20220817</v>
      </c>
      <c r="AO119" s="68">
        <v>2500000</v>
      </c>
      <c r="AP119" s="68">
        <v>0</v>
      </c>
      <c r="AQ119" s="3"/>
      <c r="AR119" s="8">
        <v>45090</v>
      </c>
    </row>
    <row r="120" spans="1:44" hidden="1" x14ac:dyDescent="0.25">
      <c r="A120" s="3">
        <v>900771349</v>
      </c>
      <c r="B120" s="3" t="s">
        <v>10</v>
      </c>
      <c r="C120" s="3" t="s">
        <v>11</v>
      </c>
      <c r="D120" s="3">
        <v>775</v>
      </c>
      <c r="E120" s="3" t="s">
        <v>11</v>
      </c>
      <c r="F120" s="3">
        <v>775</v>
      </c>
      <c r="G120" s="3" t="s">
        <v>554</v>
      </c>
      <c r="H120" s="3" t="s">
        <v>214</v>
      </c>
      <c r="I120" s="8">
        <v>44679</v>
      </c>
      <c r="J120" s="68">
        <v>3136116</v>
      </c>
      <c r="K120" s="68">
        <v>3136116</v>
      </c>
      <c r="L120" s="3" t="s">
        <v>50</v>
      </c>
      <c r="M120" s="3" t="s">
        <v>171</v>
      </c>
      <c r="N120" s="3"/>
      <c r="O120" s="3"/>
      <c r="P120" s="3"/>
      <c r="Q120" s="3"/>
      <c r="R120" s="3" t="s">
        <v>60</v>
      </c>
      <c r="S120" s="68">
        <v>3136116</v>
      </c>
      <c r="T120" s="68">
        <v>0</v>
      </c>
      <c r="U120" s="68">
        <v>0</v>
      </c>
      <c r="V120" s="68"/>
      <c r="W120" s="3"/>
      <c r="X120" s="68">
        <v>0</v>
      </c>
      <c r="Y120" s="68">
        <v>3136116</v>
      </c>
      <c r="Z120" s="68">
        <v>0</v>
      </c>
      <c r="AA120" s="3"/>
      <c r="AB120" s="3"/>
      <c r="AC120" s="3"/>
      <c r="AD120" s="3"/>
      <c r="AE120" s="3"/>
      <c r="AF120" s="9">
        <v>222208516548387</v>
      </c>
      <c r="AG120" s="8">
        <v>44782</v>
      </c>
      <c r="AH120" s="3"/>
      <c r="AI120" s="3">
        <v>2</v>
      </c>
      <c r="AJ120" s="3"/>
      <c r="AK120" s="3" t="s">
        <v>52</v>
      </c>
      <c r="AL120" s="3">
        <v>1</v>
      </c>
      <c r="AM120" s="3">
        <v>20220830</v>
      </c>
      <c r="AN120" s="3">
        <v>20220817</v>
      </c>
      <c r="AO120" s="68">
        <v>3136116</v>
      </c>
      <c r="AP120" s="68">
        <v>0</v>
      </c>
      <c r="AQ120" s="3"/>
      <c r="AR120" s="8">
        <v>45090</v>
      </c>
    </row>
    <row r="121" spans="1:44" hidden="1" x14ac:dyDescent="0.25">
      <c r="A121" s="3">
        <v>900771349</v>
      </c>
      <c r="B121" s="3" t="s">
        <v>10</v>
      </c>
      <c r="C121" s="3" t="s">
        <v>11</v>
      </c>
      <c r="D121" s="3">
        <v>776</v>
      </c>
      <c r="E121" s="3" t="s">
        <v>11</v>
      </c>
      <c r="F121" s="3">
        <v>776</v>
      </c>
      <c r="G121" s="3" t="s">
        <v>555</v>
      </c>
      <c r="H121" s="3" t="s">
        <v>215</v>
      </c>
      <c r="I121" s="8">
        <v>44679</v>
      </c>
      <c r="J121" s="68">
        <v>2724215</v>
      </c>
      <c r="K121" s="68">
        <v>2724215</v>
      </c>
      <c r="L121" s="3" t="s">
        <v>50</v>
      </c>
      <c r="M121" s="3" t="s">
        <v>171</v>
      </c>
      <c r="N121" s="3"/>
      <c r="O121" s="3"/>
      <c r="P121" s="3"/>
      <c r="Q121" s="3"/>
      <c r="R121" s="3" t="s">
        <v>60</v>
      </c>
      <c r="S121" s="68">
        <v>2724215</v>
      </c>
      <c r="T121" s="68">
        <v>0</v>
      </c>
      <c r="U121" s="68">
        <v>0</v>
      </c>
      <c r="V121" s="68"/>
      <c r="W121" s="3"/>
      <c r="X121" s="68">
        <v>0</v>
      </c>
      <c r="Y121" s="68">
        <v>2724215</v>
      </c>
      <c r="Z121" s="68">
        <v>0</v>
      </c>
      <c r="AA121" s="3"/>
      <c r="AB121" s="3"/>
      <c r="AC121" s="3"/>
      <c r="AD121" s="3"/>
      <c r="AE121" s="3"/>
      <c r="AF121" s="9">
        <v>222208516560435</v>
      </c>
      <c r="AG121" s="8">
        <v>44782</v>
      </c>
      <c r="AH121" s="3"/>
      <c r="AI121" s="3">
        <v>2</v>
      </c>
      <c r="AJ121" s="3"/>
      <c r="AK121" s="3" t="s">
        <v>52</v>
      </c>
      <c r="AL121" s="3">
        <v>1</v>
      </c>
      <c r="AM121" s="3">
        <v>20220830</v>
      </c>
      <c r="AN121" s="3">
        <v>20220817</v>
      </c>
      <c r="AO121" s="68">
        <v>2724215</v>
      </c>
      <c r="AP121" s="68">
        <v>0</v>
      </c>
      <c r="AQ121" s="3"/>
      <c r="AR121" s="8">
        <v>45090</v>
      </c>
    </row>
    <row r="122" spans="1:44" hidden="1" x14ac:dyDescent="0.25">
      <c r="A122" s="3">
        <v>900771349</v>
      </c>
      <c r="B122" s="3" t="s">
        <v>10</v>
      </c>
      <c r="C122" s="3" t="s">
        <v>11</v>
      </c>
      <c r="D122" s="3">
        <v>777</v>
      </c>
      <c r="E122" s="3" t="s">
        <v>11</v>
      </c>
      <c r="F122" s="3">
        <v>777</v>
      </c>
      <c r="G122" s="3" t="s">
        <v>556</v>
      </c>
      <c r="H122" s="3" t="s">
        <v>216</v>
      </c>
      <c r="I122" s="8">
        <v>44679</v>
      </c>
      <c r="J122" s="68">
        <v>3115908</v>
      </c>
      <c r="K122" s="68">
        <v>3115908</v>
      </c>
      <c r="L122" s="3" t="s">
        <v>50</v>
      </c>
      <c r="M122" s="3" t="s">
        <v>171</v>
      </c>
      <c r="N122" s="3"/>
      <c r="O122" s="3"/>
      <c r="P122" s="3"/>
      <c r="Q122" s="3"/>
      <c r="R122" s="3" t="s">
        <v>60</v>
      </c>
      <c r="S122" s="68">
        <v>3115908</v>
      </c>
      <c r="T122" s="68">
        <v>0</v>
      </c>
      <c r="U122" s="68">
        <v>0</v>
      </c>
      <c r="V122" s="68"/>
      <c r="W122" s="3"/>
      <c r="X122" s="68">
        <v>0</v>
      </c>
      <c r="Y122" s="68">
        <v>3115908</v>
      </c>
      <c r="Z122" s="68">
        <v>0</v>
      </c>
      <c r="AA122" s="3"/>
      <c r="AB122" s="3"/>
      <c r="AC122" s="3"/>
      <c r="AD122" s="3"/>
      <c r="AE122" s="3"/>
      <c r="AF122" s="9">
        <v>222208516547488</v>
      </c>
      <c r="AG122" s="8">
        <v>44783</v>
      </c>
      <c r="AH122" s="3"/>
      <c r="AI122" s="3">
        <v>2</v>
      </c>
      <c r="AJ122" s="3"/>
      <c r="AK122" s="3" t="s">
        <v>52</v>
      </c>
      <c r="AL122" s="3">
        <v>1</v>
      </c>
      <c r="AM122" s="3">
        <v>20220830</v>
      </c>
      <c r="AN122" s="3">
        <v>20220827</v>
      </c>
      <c r="AO122" s="68">
        <v>3115908</v>
      </c>
      <c r="AP122" s="68">
        <v>0</v>
      </c>
      <c r="AQ122" s="3"/>
      <c r="AR122" s="8">
        <v>45090</v>
      </c>
    </row>
    <row r="123" spans="1:44" hidden="1" x14ac:dyDescent="0.25">
      <c r="A123" s="3">
        <v>900771349</v>
      </c>
      <c r="B123" s="3" t="s">
        <v>10</v>
      </c>
      <c r="C123" s="3" t="s">
        <v>11</v>
      </c>
      <c r="D123" s="3">
        <v>778</v>
      </c>
      <c r="E123" s="3" t="s">
        <v>11</v>
      </c>
      <c r="F123" s="3">
        <v>778</v>
      </c>
      <c r="G123" s="3" t="s">
        <v>557</v>
      </c>
      <c r="H123" s="3" t="s">
        <v>217</v>
      </c>
      <c r="I123" s="8">
        <v>44679</v>
      </c>
      <c r="J123" s="68">
        <v>2500000</v>
      </c>
      <c r="K123" s="68">
        <v>2500000</v>
      </c>
      <c r="L123" s="3" t="s">
        <v>50</v>
      </c>
      <c r="M123" s="3" t="s">
        <v>171</v>
      </c>
      <c r="N123" s="3"/>
      <c r="O123" s="3"/>
      <c r="P123" s="3"/>
      <c r="Q123" s="3"/>
      <c r="R123" s="3" t="s">
        <v>60</v>
      </c>
      <c r="S123" s="68">
        <v>2500000</v>
      </c>
      <c r="T123" s="68">
        <v>0</v>
      </c>
      <c r="U123" s="68">
        <v>0</v>
      </c>
      <c r="V123" s="68"/>
      <c r="W123" s="3"/>
      <c r="X123" s="68">
        <v>0</v>
      </c>
      <c r="Y123" s="68">
        <v>2500000</v>
      </c>
      <c r="Z123" s="68">
        <v>0</v>
      </c>
      <c r="AA123" s="3"/>
      <c r="AB123" s="3"/>
      <c r="AC123" s="3"/>
      <c r="AD123" s="3"/>
      <c r="AE123" s="3"/>
      <c r="AF123" s="9">
        <v>222208516536287</v>
      </c>
      <c r="AG123" s="8">
        <v>44782</v>
      </c>
      <c r="AH123" s="3"/>
      <c r="AI123" s="3">
        <v>2</v>
      </c>
      <c r="AJ123" s="3"/>
      <c r="AK123" s="3" t="s">
        <v>52</v>
      </c>
      <c r="AL123" s="3">
        <v>1</v>
      </c>
      <c r="AM123" s="3">
        <v>20220830</v>
      </c>
      <c r="AN123" s="3">
        <v>20220817</v>
      </c>
      <c r="AO123" s="68">
        <v>2500000</v>
      </c>
      <c r="AP123" s="68">
        <v>0</v>
      </c>
      <c r="AQ123" s="3"/>
      <c r="AR123" s="8">
        <v>45090</v>
      </c>
    </row>
    <row r="124" spans="1:44" hidden="1" x14ac:dyDescent="0.25">
      <c r="A124" s="3">
        <v>900771349</v>
      </c>
      <c r="B124" s="3" t="s">
        <v>10</v>
      </c>
      <c r="C124" s="3" t="s">
        <v>11</v>
      </c>
      <c r="D124" s="3">
        <v>779</v>
      </c>
      <c r="E124" s="3" t="s">
        <v>11</v>
      </c>
      <c r="F124" s="3">
        <v>779</v>
      </c>
      <c r="G124" s="3" t="s">
        <v>558</v>
      </c>
      <c r="H124" s="3" t="s">
        <v>218</v>
      </c>
      <c r="I124" s="8">
        <v>44679</v>
      </c>
      <c r="J124" s="68">
        <v>2123603</v>
      </c>
      <c r="K124" s="68">
        <v>2123603</v>
      </c>
      <c r="L124" s="3" t="s">
        <v>50</v>
      </c>
      <c r="M124" s="3" t="s">
        <v>171</v>
      </c>
      <c r="N124" s="3"/>
      <c r="O124" s="3"/>
      <c r="P124" s="3"/>
      <c r="Q124" s="3"/>
      <c r="R124" s="3" t="s">
        <v>60</v>
      </c>
      <c r="S124" s="68">
        <v>2123603</v>
      </c>
      <c r="T124" s="68">
        <v>0</v>
      </c>
      <c r="U124" s="68">
        <v>0</v>
      </c>
      <c r="V124" s="68"/>
      <c r="W124" s="3"/>
      <c r="X124" s="68">
        <v>0</v>
      </c>
      <c r="Y124" s="68">
        <v>2123603</v>
      </c>
      <c r="Z124" s="68">
        <v>0</v>
      </c>
      <c r="AA124" s="3"/>
      <c r="AB124" s="3"/>
      <c r="AC124" s="3"/>
      <c r="AD124" s="3"/>
      <c r="AE124" s="3"/>
      <c r="AF124" s="9">
        <v>222208516559758</v>
      </c>
      <c r="AG124" s="8">
        <v>44782</v>
      </c>
      <c r="AH124" s="3"/>
      <c r="AI124" s="3">
        <v>2</v>
      </c>
      <c r="AJ124" s="3"/>
      <c r="AK124" s="3" t="s">
        <v>52</v>
      </c>
      <c r="AL124" s="3">
        <v>1</v>
      </c>
      <c r="AM124" s="3">
        <v>20220830</v>
      </c>
      <c r="AN124" s="3">
        <v>20220817</v>
      </c>
      <c r="AO124" s="68">
        <v>2123603</v>
      </c>
      <c r="AP124" s="68">
        <v>0</v>
      </c>
      <c r="AQ124" s="3"/>
      <c r="AR124" s="8">
        <v>45090</v>
      </c>
    </row>
    <row r="125" spans="1:44" hidden="1" x14ac:dyDescent="0.25">
      <c r="A125" s="3">
        <v>900771349</v>
      </c>
      <c r="B125" s="3" t="s">
        <v>10</v>
      </c>
      <c r="C125" s="3" t="s">
        <v>11</v>
      </c>
      <c r="D125" s="3">
        <v>780</v>
      </c>
      <c r="E125" s="3" t="s">
        <v>11</v>
      </c>
      <c r="F125" s="3">
        <v>780</v>
      </c>
      <c r="G125" s="3" t="s">
        <v>559</v>
      </c>
      <c r="H125" s="3" t="s">
        <v>219</v>
      </c>
      <c r="I125" s="8">
        <v>44679</v>
      </c>
      <c r="J125" s="68">
        <v>3771920</v>
      </c>
      <c r="K125" s="68">
        <v>3771920</v>
      </c>
      <c r="L125" s="3" t="s">
        <v>50</v>
      </c>
      <c r="M125" s="3" t="s">
        <v>171</v>
      </c>
      <c r="N125" s="3"/>
      <c r="O125" s="3"/>
      <c r="P125" s="3"/>
      <c r="Q125" s="3"/>
      <c r="R125" s="3" t="s">
        <v>60</v>
      </c>
      <c r="S125" s="68">
        <v>3771920</v>
      </c>
      <c r="T125" s="68">
        <v>0</v>
      </c>
      <c r="U125" s="68">
        <v>0</v>
      </c>
      <c r="V125" s="68"/>
      <c r="W125" s="3"/>
      <c r="X125" s="68">
        <v>0</v>
      </c>
      <c r="Y125" s="68">
        <v>3771920</v>
      </c>
      <c r="Z125" s="68">
        <v>0</v>
      </c>
      <c r="AA125" s="3"/>
      <c r="AB125" s="3"/>
      <c r="AC125" s="3"/>
      <c r="AD125" s="3"/>
      <c r="AE125" s="3"/>
      <c r="AF125" s="9">
        <v>222208516546090</v>
      </c>
      <c r="AG125" s="8">
        <v>44782</v>
      </c>
      <c r="AH125" s="3"/>
      <c r="AI125" s="3">
        <v>2</v>
      </c>
      <c r="AJ125" s="3"/>
      <c r="AK125" s="3" t="s">
        <v>52</v>
      </c>
      <c r="AL125" s="3">
        <v>1</v>
      </c>
      <c r="AM125" s="3">
        <v>20220830</v>
      </c>
      <c r="AN125" s="3">
        <v>20220817</v>
      </c>
      <c r="AO125" s="68">
        <v>3771920</v>
      </c>
      <c r="AP125" s="68">
        <v>0</v>
      </c>
      <c r="AQ125" s="3"/>
      <c r="AR125" s="8">
        <v>45090</v>
      </c>
    </row>
    <row r="126" spans="1:44" hidden="1" x14ac:dyDescent="0.25">
      <c r="A126" s="3">
        <v>900771349</v>
      </c>
      <c r="B126" s="3" t="s">
        <v>10</v>
      </c>
      <c r="C126" s="3" t="s">
        <v>11</v>
      </c>
      <c r="D126" s="3">
        <v>781</v>
      </c>
      <c r="E126" s="3" t="s">
        <v>11</v>
      </c>
      <c r="F126" s="3">
        <v>781</v>
      </c>
      <c r="G126" s="3" t="s">
        <v>560</v>
      </c>
      <c r="H126" s="3" t="s">
        <v>220</v>
      </c>
      <c r="I126" s="8">
        <v>44679</v>
      </c>
      <c r="J126" s="68">
        <v>4500000</v>
      </c>
      <c r="K126" s="68">
        <v>4500000</v>
      </c>
      <c r="L126" s="3" t="s">
        <v>50</v>
      </c>
      <c r="M126" s="3" t="s">
        <v>171</v>
      </c>
      <c r="N126" s="3"/>
      <c r="O126" s="3"/>
      <c r="P126" s="3"/>
      <c r="Q126" s="3"/>
      <c r="R126" s="3" t="s">
        <v>60</v>
      </c>
      <c r="S126" s="68">
        <v>4500000</v>
      </c>
      <c r="T126" s="68">
        <v>0</v>
      </c>
      <c r="U126" s="68">
        <v>0</v>
      </c>
      <c r="V126" s="68"/>
      <c r="W126" s="3"/>
      <c r="X126" s="68">
        <v>0</v>
      </c>
      <c r="Y126" s="68">
        <v>4500000</v>
      </c>
      <c r="Z126" s="68">
        <v>0</v>
      </c>
      <c r="AA126" s="3"/>
      <c r="AB126" s="3"/>
      <c r="AC126" s="3"/>
      <c r="AD126" s="3"/>
      <c r="AE126" s="3"/>
      <c r="AF126" s="9">
        <v>222208516535273</v>
      </c>
      <c r="AG126" s="8">
        <v>44944</v>
      </c>
      <c r="AH126" s="3"/>
      <c r="AI126" s="3">
        <v>2</v>
      </c>
      <c r="AJ126" s="3"/>
      <c r="AK126" s="3" t="s">
        <v>52</v>
      </c>
      <c r="AL126" s="3">
        <v>2</v>
      </c>
      <c r="AM126" s="3">
        <v>20221110</v>
      </c>
      <c r="AN126" s="3">
        <v>20221026</v>
      </c>
      <c r="AO126" s="68">
        <v>4500000</v>
      </c>
      <c r="AP126" s="68">
        <v>0</v>
      </c>
      <c r="AQ126" s="3"/>
      <c r="AR126" s="8">
        <v>45090</v>
      </c>
    </row>
    <row r="127" spans="1:44" hidden="1" x14ac:dyDescent="0.25">
      <c r="A127" s="3">
        <v>900771349</v>
      </c>
      <c r="B127" s="3" t="s">
        <v>10</v>
      </c>
      <c r="C127" s="3" t="s">
        <v>11</v>
      </c>
      <c r="D127" s="3">
        <v>782</v>
      </c>
      <c r="E127" s="3" t="s">
        <v>11</v>
      </c>
      <c r="F127" s="3">
        <v>782</v>
      </c>
      <c r="G127" s="3" t="s">
        <v>561</v>
      </c>
      <c r="H127" s="3" t="s">
        <v>221</v>
      </c>
      <c r="I127" s="8">
        <v>44679</v>
      </c>
      <c r="J127" s="68">
        <v>4500000</v>
      </c>
      <c r="K127" s="68">
        <v>4500000</v>
      </c>
      <c r="L127" s="3" t="s">
        <v>50</v>
      </c>
      <c r="M127" s="3" t="s">
        <v>171</v>
      </c>
      <c r="N127" s="3"/>
      <c r="O127" s="3"/>
      <c r="P127" s="3"/>
      <c r="Q127" s="3"/>
      <c r="R127" s="3" t="s">
        <v>60</v>
      </c>
      <c r="S127" s="68">
        <v>4500000</v>
      </c>
      <c r="T127" s="68">
        <v>0</v>
      </c>
      <c r="U127" s="68">
        <v>0</v>
      </c>
      <c r="V127" s="68"/>
      <c r="W127" s="3"/>
      <c r="X127" s="68">
        <v>0</v>
      </c>
      <c r="Y127" s="68">
        <v>4500000</v>
      </c>
      <c r="Z127" s="68">
        <v>0</v>
      </c>
      <c r="AA127" s="3"/>
      <c r="AB127" s="3"/>
      <c r="AC127" s="3"/>
      <c r="AD127" s="3"/>
      <c r="AE127" s="3"/>
      <c r="AF127" s="9">
        <v>222208516533317</v>
      </c>
      <c r="AG127" s="8">
        <v>44782</v>
      </c>
      <c r="AH127" s="3"/>
      <c r="AI127" s="3">
        <v>2</v>
      </c>
      <c r="AJ127" s="3"/>
      <c r="AK127" s="3" t="s">
        <v>52</v>
      </c>
      <c r="AL127" s="3">
        <v>1</v>
      </c>
      <c r="AM127" s="3">
        <v>20220830</v>
      </c>
      <c r="AN127" s="3">
        <v>20220818</v>
      </c>
      <c r="AO127" s="68">
        <v>4500000</v>
      </c>
      <c r="AP127" s="68">
        <v>0</v>
      </c>
      <c r="AQ127" s="3"/>
      <c r="AR127" s="8">
        <v>45090</v>
      </c>
    </row>
    <row r="128" spans="1:44" hidden="1" x14ac:dyDescent="0.25">
      <c r="A128" s="3">
        <v>900771349</v>
      </c>
      <c r="B128" s="3" t="s">
        <v>10</v>
      </c>
      <c r="C128" s="3" t="s">
        <v>11</v>
      </c>
      <c r="D128" s="3">
        <v>783</v>
      </c>
      <c r="E128" s="3" t="s">
        <v>11</v>
      </c>
      <c r="F128" s="3">
        <v>783</v>
      </c>
      <c r="G128" s="3" t="s">
        <v>562</v>
      </c>
      <c r="H128" s="3" t="s">
        <v>222</v>
      </c>
      <c r="I128" s="8">
        <v>44679</v>
      </c>
      <c r="J128" s="68">
        <v>4500000</v>
      </c>
      <c r="K128" s="68">
        <v>4500000</v>
      </c>
      <c r="L128" s="3" t="s">
        <v>50</v>
      </c>
      <c r="M128" s="3" t="s">
        <v>171</v>
      </c>
      <c r="N128" s="3"/>
      <c r="O128" s="3"/>
      <c r="P128" s="3"/>
      <c r="Q128" s="3"/>
      <c r="R128" s="3" t="s">
        <v>60</v>
      </c>
      <c r="S128" s="68">
        <v>4500000</v>
      </c>
      <c r="T128" s="68">
        <v>0</v>
      </c>
      <c r="U128" s="68">
        <v>0</v>
      </c>
      <c r="V128" s="68"/>
      <c r="W128" s="3"/>
      <c r="X128" s="68">
        <v>0</v>
      </c>
      <c r="Y128" s="68">
        <v>4500000</v>
      </c>
      <c r="Z128" s="68">
        <v>0</v>
      </c>
      <c r="AA128" s="3"/>
      <c r="AB128" s="3"/>
      <c r="AC128" s="3"/>
      <c r="AD128" s="3"/>
      <c r="AE128" s="3"/>
      <c r="AF128" s="9">
        <v>222208516531270</v>
      </c>
      <c r="AG128" s="8">
        <v>44782</v>
      </c>
      <c r="AH128" s="3"/>
      <c r="AI128" s="3">
        <v>2</v>
      </c>
      <c r="AJ128" s="3"/>
      <c r="AK128" s="3" t="s">
        <v>52</v>
      </c>
      <c r="AL128" s="3">
        <v>1</v>
      </c>
      <c r="AM128" s="3">
        <v>20220830</v>
      </c>
      <c r="AN128" s="3">
        <v>20220818</v>
      </c>
      <c r="AO128" s="68">
        <v>4500000</v>
      </c>
      <c r="AP128" s="68">
        <v>0</v>
      </c>
      <c r="AQ128" s="3"/>
      <c r="AR128" s="8">
        <v>45090</v>
      </c>
    </row>
    <row r="129" spans="1:44" hidden="1" x14ac:dyDescent="0.25">
      <c r="A129" s="3">
        <v>900771349</v>
      </c>
      <c r="B129" s="3" t="s">
        <v>10</v>
      </c>
      <c r="C129" s="3" t="s">
        <v>11</v>
      </c>
      <c r="D129" s="3">
        <v>790</v>
      </c>
      <c r="E129" s="3" t="s">
        <v>11</v>
      </c>
      <c r="F129" s="3">
        <v>790</v>
      </c>
      <c r="G129" s="3" t="s">
        <v>563</v>
      </c>
      <c r="H129" s="3" t="s">
        <v>223</v>
      </c>
      <c r="I129" s="8">
        <v>44686</v>
      </c>
      <c r="J129" s="68">
        <v>1852647</v>
      </c>
      <c r="K129" s="68">
        <v>1852647</v>
      </c>
      <c r="L129" s="3" t="s">
        <v>50</v>
      </c>
      <c r="M129" s="3" t="s">
        <v>171</v>
      </c>
      <c r="N129" s="3"/>
      <c r="O129" s="3"/>
      <c r="P129" s="3"/>
      <c r="Q129" s="3"/>
      <c r="R129" s="3" t="s">
        <v>60</v>
      </c>
      <c r="S129" s="68">
        <v>1852647</v>
      </c>
      <c r="T129" s="68">
        <v>0</v>
      </c>
      <c r="U129" s="68">
        <v>0</v>
      </c>
      <c r="V129" s="68"/>
      <c r="W129" s="3"/>
      <c r="X129" s="68">
        <v>0</v>
      </c>
      <c r="Y129" s="68">
        <v>1852647</v>
      </c>
      <c r="Z129" s="68">
        <v>0</v>
      </c>
      <c r="AA129" s="3"/>
      <c r="AB129" s="3"/>
      <c r="AC129" s="3"/>
      <c r="AD129" s="3"/>
      <c r="AE129" s="3"/>
      <c r="AF129" s="9">
        <v>221948516551661</v>
      </c>
      <c r="AG129" s="8">
        <v>44944</v>
      </c>
      <c r="AH129" s="3"/>
      <c r="AI129" s="3">
        <v>2</v>
      </c>
      <c r="AJ129" s="3"/>
      <c r="AK129" s="3" t="s">
        <v>52</v>
      </c>
      <c r="AL129" s="3">
        <v>2</v>
      </c>
      <c r="AM129" s="3">
        <v>20230130</v>
      </c>
      <c r="AN129" s="3">
        <v>20230118</v>
      </c>
      <c r="AO129" s="68">
        <v>1852647</v>
      </c>
      <c r="AP129" s="68">
        <v>0</v>
      </c>
      <c r="AQ129" s="3"/>
      <c r="AR129" s="8">
        <v>45090</v>
      </c>
    </row>
    <row r="130" spans="1:44" hidden="1" x14ac:dyDescent="0.25">
      <c r="A130" s="3">
        <v>900771349</v>
      </c>
      <c r="B130" s="3" t="s">
        <v>10</v>
      </c>
      <c r="C130" s="3" t="s">
        <v>11</v>
      </c>
      <c r="D130" s="3">
        <v>791</v>
      </c>
      <c r="E130" s="3" t="s">
        <v>11</v>
      </c>
      <c r="F130" s="3">
        <v>791</v>
      </c>
      <c r="G130" s="3" t="s">
        <v>564</v>
      </c>
      <c r="H130" s="3" t="s">
        <v>224</v>
      </c>
      <c r="I130" s="8">
        <v>44686</v>
      </c>
      <c r="J130" s="68">
        <v>2295371</v>
      </c>
      <c r="K130" s="68">
        <v>2295371</v>
      </c>
      <c r="L130" s="3" t="s">
        <v>50</v>
      </c>
      <c r="M130" s="3" t="s">
        <v>171</v>
      </c>
      <c r="N130" s="3"/>
      <c r="O130" s="3"/>
      <c r="P130" s="3"/>
      <c r="Q130" s="3"/>
      <c r="R130" s="3" t="s">
        <v>60</v>
      </c>
      <c r="S130" s="68">
        <v>2295371</v>
      </c>
      <c r="T130" s="68">
        <v>0</v>
      </c>
      <c r="U130" s="68">
        <v>0</v>
      </c>
      <c r="V130" s="68"/>
      <c r="W130" s="3"/>
      <c r="X130" s="68">
        <v>0</v>
      </c>
      <c r="Y130" s="68">
        <v>2295371</v>
      </c>
      <c r="Z130" s="68">
        <v>0</v>
      </c>
      <c r="AA130" s="3"/>
      <c r="AB130" s="3"/>
      <c r="AC130" s="3"/>
      <c r="AD130" s="3"/>
      <c r="AE130" s="3"/>
      <c r="AF130" s="9">
        <v>222208516554242</v>
      </c>
      <c r="AG130" s="8">
        <v>44782</v>
      </c>
      <c r="AH130" s="3"/>
      <c r="AI130" s="3">
        <v>2</v>
      </c>
      <c r="AJ130" s="3"/>
      <c r="AK130" s="3" t="s">
        <v>52</v>
      </c>
      <c r="AL130" s="3">
        <v>1</v>
      </c>
      <c r="AM130" s="3">
        <v>20220830</v>
      </c>
      <c r="AN130" s="3">
        <v>20220827</v>
      </c>
      <c r="AO130" s="68">
        <v>2295371</v>
      </c>
      <c r="AP130" s="68">
        <v>0</v>
      </c>
      <c r="AQ130" s="3"/>
      <c r="AR130" s="8">
        <v>45090</v>
      </c>
    </row>
    <row r="131" spans="1:44" hidden="1" x14ac:dyDescent="0.25">
      <c r="A131" s="3">
        <v>900771349</v>
      </c>
      <c r="B131" s="3" t="s">
        <v>10</v>
      </c>
      <c r="C131" s="3" t="s">
        <v>11</v>
      </c>
      <c r="D131" s="3">
        <v>792</v>
      </c>
      <c r="E131" s="3" t="s">
        <v>11</v>
      </c>
      <c r="F131" s="3">
        <v>792</v>
      </c>
      <c r="G131" s="3" t="s">
        <v>565</v>
      </c>
      <c r="H131" s="3" t="s">
        <v>225</v>
      </c>
      <c r="I131" s="8">
        <v>44686</v>
      </c>
      <c r="J131" s="68">
        <v>3500000</v>
      </c>
      <c r="K131" s="68">
        <v>3500000</v>
      </c>
      <c r="L131" s="3" t="s">
        <v>50</v>
      </c>
      <c r="M131" s="3" t="s">
        <v>171</v>
      </c>
      <c r="N131" s="3"/>
      <c r="O131" s="3"/>
      <c r="P131" s="3"/>
      <c r="Q131" s="3"/>
      <c r="R131" s="3" t="s">
        <v>60</v>
      </c>
      <c r="S131" s="68">
        <v>3500000</v>
      </c>
      <c r="T131" s="68">
        <v>0</v>
      </c>
      <c r="U131" s="68">
        <v>0</v>
      </c>
      <c r="V131" s="68"/>
      <c r="W131" s="3"/>
      <c r="X131" s="68">
        <v>0</v>
      </c>
      <c r="Y131" s="68">
        <v>3500000</v>
      </c>
      <c r="Z131" s="68">
        <v>0</v>
      </c>
      <c r="AA131" s="3"/>
      <c r="AB131" s="3"/>
      <c r="AC131" s="3"/>
      <c r="AD131" s="3"/>
      <c r="AE131" s="3"/>
      <c r="AF131" s="9">
        <v>223078516559748</v>
      </c>
      <c r="AG131" s="8">
        <v>45006</v>
      </c>
      <c r="AH131" s="3"/>
      <c r="AI131" s="3">
        <v>2</v>
      </c>
      <c r="AJ131" s="3"/>
      <c r="AK131" s="3" t="s">
        <v>52</v>
      </c>
      <c r="AL131" s="3">
        <v>2</v>
      </c>
      <c r="AM131" s="3">
        <v>20230330</v>
      </c>
      <c r="AN131" s="3">
        <v>20230317</v>
      </c>
      <c r="AO131" s="68">
        <v>3500000</v>
      </c>
      <c r="AP131" s="68">
        <v>0</v>
      </c>
      <c r="AQ131" s="3"/>
      <c r="AR131" s="8">
        <v>45090</v>
      </c>
    </row>
    <row r="132" spans="1:44" hidden="1" x14ac:dyDescent="0.25">
      <c r="A132" s="3">
        <v>900771349</v>
      </c>
      <c r="B132" s="3" t="s">
        <v>10</v>
      </c>
      <c r="C132" s="3" t="s">
        <v>11</v>
      </c>
      <c r="D132" s="3">
        <v>793</v>
      </c>
      <c r="E132" s="3" t="s">
        <v>11</v>
      </c>
      <c r="F132" s="3">
        <v>793</v>
      </c>
      <c r="G132" s="3" t="s">
        <v>566</v>
      </c>
      <c r="H132" s="3" t="s">
        <v>226</v>
      </c>
      <c r="I132" s="8">
        <v>44686</v>
      </c>
      <c r="J132" s="68">
        <v>2346936</v>
      </c>
      <c r="K132" s="68">
        <v>2346936</v>
      </c>
      <c r="L132" s="3" t="s">
        <v>50</v>
      </c>
      <c r="M132" s="3" t="s">
        <v>171</v>
      </c>
      <c r="N132" s="3"/>
      <c r="O132" s="3"/>
      <c r="P132" s="3"/>
      <c r="Q132" s="3"/>
      <c r="R132" s="3" t="s">
        <v>60</v>
      </c>
      <c r="S132" s="68">
        <v>2346936</v>
      </c>
      <c r="T132" s="68">
        <v>0</v>
      </c>
      <c r="U132" s="68">
        <v>0</v>
      </c>
      <c r="V132" s="68"/>
      <c r="W132" s="3"/>
      <c r="X132" s="68">
        <v>0</v>
      </c>
      <c r="Y132" s="68">
        <v>2346936</v>
      </c>
      <c r="Z132" s="68">
        <v>0</v>
      </c>
      <c r="AA132" s="3"/>
      <c r="AB132" s="3"/>
      <c r="AC132" s="3"/>
      <c r="AD132" s="3"/>
      <c r="AE132" s="3"/>
      <c r="AF132" s="9">
        <v>222208516541296</v>
      </c>
      <c r="AG132" s="8">
        <v>44782</v>
      </c>
      <c r="AH132" s="3"/>
      <c r="AI132" s="3">
        <v>2</v>
      </c>
      <c r="AJ132" s="3"/>
      <c r="AK132" s="3" t="s">
        <v>52</v>
      </c>
      <c r="AL132" s="3">
        <v>1</v>
      </c>
      <c r="AM132" s="3">
        <v>20220830</v>
      </c>
      <c r="AN132" s="3">
        <v>20220818</v>
      </c>
      <c r="AO132" s="68">
        <v>2346936</v>
      </c>
      <c r="AP132" s="68">
        <v>0</v>
      </c>
      <c r="AQ132" s="3"/>
      <c r="AR132" s="8">
        <v>45090</v>
      </c>
    </row>
    <row r="133" spans="1:44" hidden="1" x14ac:dyDescent="0.25">
      <c r="A133" s="3">
        <v>900771349</v>
      </c>
      <c r="B133" s="3" t="s">
        <v>10</v>
      </c>
      <c r="C133" s="3" t="s">
        <v>11</v>
      </c>
      <c r="D133" s="3">
        <v>795</v>
      </c>
      <c r="E133" s="3" t="s">
        <v>11</v>
      </c>
      <c r="F133" s="3">
        <v>795</v>
      </c>
      <c r="G133" s="3" t="s">
        <v>567</v>
      </c>
      <c r="H133" s="3" t="s">
        <v>227</v>
      </c>
      <c r="I133" s="8">
        <v>44687</v>
      </c>
      <c r="J133" s="68">
        <v>22087862</v>
      </c>
      <c r="K133" s="68">
        <v>22087862</v>
      </c>
      <c r="L133" s="3" t="s">
        <v>50</v>
      </c>
      <c r="M133" s="3" t="s">
        <v>171</v>
      </c>
      <c r="N133" s="3"/>
      <c r="O133" s="3"/>
      <c r="P133" s="3"/>
      <c r="Q133" s="3"/>
      <c r="R133" s="3" t="s">
        <v>60</v>
      </c>
      <c r="S133" s="68">
        <v>22087862</v>
      </c>
      <c r="T133" s="68">
        <v>0</v>
      </c>
      <c r="U133" s="68">
        <v>0</v>
      </c>
      <c r="V133" s="68"/>
      <c r="W133" s="3"/>
      <c r="X133" s="68">
        <v>0</v>
      </c>
      <c r="Y133" s="68">
        <v>22087862</v>
      </c>
      <c r="Z133" s="68">
        <v>0</v>
      </c>
      <c r="AA133" s="3"/>
      <c r="AB133" s="3"/>
      <c r="AC133" s="3"/>
      <c r="AD133" s="3"/>
      <c r="AE133" s="3"/>
      <c r="AF133" s="9">
        <v>222208516552069</v>
      </c>
      <c r="AG133" s="8">
        <v>44944</v>
      </c>
      <c r="AH133" s="3"/>
      <c r="AI133" s="3">
        <v>2</v>
      </c>
      <c r="AJ133" s="3"/>
      <c r="AK133" s="3" t="s">
        <v>52</v>
      </c>
      <c r="AL133" s="3">
        <v>2</v>
      </c>
      <c r="AM133" s="3">
        <v>20230130</v>
      </c>
      <c r="AN133" s="3">
        <v>20230118</v>
      </c>
      <c r="AO133" s="68">
        <v>22087862</v>
      </c>
      <c r="AP133" s="68">
        <v>0</v>
      </c>
      <c r="AQ133" s="3"/>
      <c r="AR133" s="8">
        <v>45090</v>
      </c>
    </row>
    <row r="134" spans="1:44" hidden="1" x14ac:dyDescent="0.25">
      <c r="A134" s="3">
        <v>900771349</v>
      </c>
      <c r="B134" s="3" t="s">
        <v>10</v>
      </c>
      <c r="C134" s="3" t="s">
        <v>11</v>
      </c>
      <c r="D134" s="3">
        <v>799</v>
      </c>
      <c r="E134" s="3" t="s">
        <v>11</v>
      </c>
      <c r="F134" s="3">
        <v>799</v>
      </c>
      <c r="G134" s="3" t="s">
        <v>568</v>
      </c>
      <c r="H134" s="3" t="s">
        <v>228</v>
      </c>
      <c r="I134" s="8">
        <v>44694</v>
      </c>
      <c r="J134" s="68">
        <v>2500000</v>
      </c>
      <c r="K134" s="68">
        <v>2500000</v>
      </c>
      <c r="L134" s="3" t="s">
        <v>50</v>
      </c>
      <c r="M134" s="3" t="s">
        <v>171</v>
      </c>
      <c r="N134" s="3"/>
      <c r="O134" s="3"/>
      <c r="P134" s="3"/>
      <c r="Q134" s="3"/>
      <c r="R134" s="3" t="s">
        <v>60</v>
      </c>
      <c r="S134" s="68">
        <v>2500000</v>
      </c>
      <c r="T134" s="68">
        <v>0</v>
      </c>
      <c r="U134" s="68">
        <v>0</v>
      </c>
      <c r="V134" s="68"/>
      <c r="W134" s="3"/>
      <c r="X134" s="68">
        <v>0</v>
      </c>
      <c r="Y134" s="68">
        <v>2500000</v>
      </c>
      <c r="Z134" s="68">
        <v>0</v>
      </c>
      <c r="AA134" s="3"/>
      <c r="AB134" s="3"/>
      <c r="AC134" s="3"/>
      <c r="AD134" s="3"/>
      <c r="AE134" s="3"/>
      <c r="AF134" s="9">
        <v>222208516564787</v>
      </c>
      <c r="AG134" s="8">
        <v>44782</v>
      </c>
      <c r="AH134" s="3"/>
      <c r="AI134" s="3">
        <v>2</v>
      </c>
      <c r="AJ134" s="3"/>
      <c r="AK134" s="3" t="s">
        <v>52</v>
      </c>
      <c r="AL134" s="3">
        <v>1</v>
      </c>
      <c r="AM134" s="3">
        <v>20220830</v>
      </c>
      <c r="AN134" s="3">
        <v>20220818</v>
      </c>
      <c r="AO134" s="68">
        <v>2500000</v>
      </c>
      <c r="AP134" s="68">
        <v>0</v>
      </c>
      <c r="AQ134" s="3"/>
      <c r="AR134" s="8">
        <v>45090</v>
      </c>
    </row>
    <row r="135" spans="1:44" hidden="1" x14ac:dyDescent="0.25">
      <c r="A135" s="3">
        <v>900771349</v>
      </c>
      <c r="B135" s="3" t="s">
        <v>10</v>
      </c>
      <c r="C135" s="3" t="s">
        <v>11</v>
      </c>
      <c r="D135" s="3">
        <v>800</v>
      </c>
      <c r="E135" s="3" t="s">
        <v>11</v>
      </c>
      <c r="F135" s="3">
        <v>800</v>
      </c>
      <c r="G135" s="3" t="s">
        <v>569</v>
      </c>
      <c r="H135" s="3" t="s">
        <v>229</v>
      </c>
      <c r="I135" s="8">
        <v>44694</v>
      </c>
      <c r="J135" s="68">
        <v>2367241</v>
      </c>
      <c r="K135" s="68">
        <v>2367241</v>
      </c>
      <c r="L135" s="3" t="s">
        <v>50</v>
      </c>
      <c r="M135" s="3" t="s">
        <v>171</v>
      </c>
      <c r="N135" s="3"/>
      <c r="O135" s="3"/>
      <c r="P135" s="3"/>
      <c r="Q135" s="3"/>
      <c r="R135" s="3" t="s">
        <v>60</v>
      </c>
      <c r="S135" s="68">
        <v>2367241</v>
      </c>
      <c r="T135" s="68">
        <v>0</v>
      </c>
      <c r="U135" s="68">
        <v>0</v>
      </c>
      <c r="V135" s="68"/>
      <c r="W135" s="3"/>
      <c r="X135" s="68">
        <v>0</v>
      </c>
      <c r="Y135" s="68">
        <v>2367241</v>
      </c>
      <c r="Z135" s="68">
        <v>0</v>
      </c>
      <c r="AA135" s="3"/>
      <c r="AB135" s="3"/>
      <c r="AC135" s="3"/>
      <c r="AD135" s="3"/>
      <c r="AE135" s="3"/>
      <c r="AF135" s="9">
        <v>222208516563783</v>
      </c>
      <c r="AG135" s="8">
        <v>44782</v>
      </c>
      <c r="AH135" s="3"/>
      <c r="AI135" s="3">
        <v>2</v>
      </c>
      <c r="AJ135" s="3"/>
      <c r="AK135" s="3" t="s">
        <v>52</v>
      </c>
      <c r="AL135" s="3">
        <v>1</v>
      </c>
      <c r="AM135" s="3">
        <v>20220830</v>
      </c>
      <c r="AN135" s="3">
        <v>20220818</v>
      </c>
      <c r="AO135" s="68">
        <v>2367241</v>
      </c>
      <c r="AP135" s="68">
        <v>0</v>
      </c>
      <c r="AQ135" s="3"/>
      <c r="AR135" s="8">
        <v>45090</v>
      </c>
    </row>
    <row r="136" spans="1:44" hidden="1" x14ac:dyDescent="0.25">
      <c r="A136" s="3">
        <v>900771349</v>
      </c>
      <c r="B136" s="3" t="s">
        <v>10</v>
      </c>
      <c r="C136" s="3" t="s">
        <v>11</v>
      </c>
      <c r="D136" s="3">
        <v>801</v>
      </c>
      <c r="E136" s="3" t="s">
        <v>11</v>
      </c>
      <c r="F136" s="3">
        <v>801</v>
      </c>
      <c r="G136" s="3" t="s">
        <v>570</v>
      </c>
      <c r="H136" s="3" t="s">
        <v>230</v>
      </c>
      <c r="I136" s="8">
        <v>44694</v>
      </c>
      <c r="J136" s="68">
        <v>2293279</v>
      </c>
      <c r="K136" s="68">
        <v>2293279</v>
      </c>
      <c r="L136" s="3" t="s">
        <v>50</v>
      </c>
      <c r="M136" s="3" t="s">
        <v>171</v>
      </c>
      <c r="N136" s="3"/>
      <c r="O136" s="3"/>
      <c r="P136" s="3"/>
      <c r="Q136" s="3"/>
      <c r="R136" s="3" t="s">
        <v>60</v>
      </c>
      <c r="S136" s="68">
        <v>2293279</v>
      </c>
      <c r="T136" s="68">
        <v>0</v>
      </c>
      <c r="U136" s="68">
        <v>0</v>
      </c>
      <c r="V136" s="68"/>
      <c r="W136" s="3"/>
      <c r="X136" s="68">
        <v>0</v>
      </c>
      <c r="Y136" s="68">
        <v>2293279</v>
      </c>
      <c r="Z136" s="68">
        <v>0</v>
      </c>
      <c r="AA136" s="3"/>
      <c r="AB136" s="3"/>
      <c r="AC136" s="3"/>
      <c r="AD136" s="3"/>
      <c r="AE136" s="3"/>
      <c r="AF136" s="9">
        <v>222208516563070</v>
      </c>
      <c r="AG136" s="8">
        <v>44782</v>
      </c>
      <c r="AH136" s="3"/>
      <c r="AI136" s="3">
        <v>2</v>
      </c>
      <c r="AJ136" s="3"/>
      <c r="AK136" s="3" t="s">
        <v>52</v>
      </c>
      <c r="AL136" s="3">
        <v>1</v>
      </c>
      <c r="AM136" s="3">
        <v>20220830</v>
      </c>
      <c r="AN136" s="3">
        <v>20220818</v>
      </c>
      <c r="AO136" s="68">
        <v>2293279</v>
      </c>
      <c r="AP136" s="68">
        <v>0</v>
      </c>
      <c r="AQ136" s="3"/>
      <c r="AR136" s="8">
        <v>45090</v>
      </c>
    </row>
    <row r="137" spans="1:44" hidden="1" x14ac:dyDescent="0.25">
      <c r="A137" s="3">
        <v>900771349</v>
      </c>
      <c r="B137" s="3" t="s">
        <v>10</v>
      </c>
      <c r="C137" s="3" t="s">
        <v>11</v>
      </c>
      <c r="D137" s="3">
        <v>802</v>
      </c>
      <c r="E137" s="3" t="s">
        <v>11</v>
      </c>
      <c r="F137" s="3">
        <v>802</v>
      </c>
      <c r="G137" s="3" t="s">
        <v>571</v>
      </c>
      <c r="H137" s="3" t="s">
        <v>231</v>
      </c>
      <c r="I137" s="8">
        <v>44694</v>
      </c>
      <c r="J137" s="68">
        <v>2500000</v>
      </c>
      <c r="K137" s="68">
        <v>2500000</v>
      </c>
      <c r="L137" s="3" t="s">
        <v>50</v>
      </c>
      <c r="M137" s="3" t="s">
        <v>171</v>
      </c>
      <c r="N137" s="3"/>
      <c r="O137" s="3"/>
      <c r="P137" s="3"/>
      <c r="Q137" s="3"/>
      <c r="R137" s="3" t="s">
        <v>60</v>
      </c>
      <c r="S137" s="68">
        <v>2500000</v>
      </c>
      <c r="T137" s="68">
        <v>0</v>
      </c>
      <c r="U137" s="68">
        <v>0</v>
      </c>
      <c r="V137" s="68"/>
      <c r="W137" s="3"/>
      <c r="X137" s="68">
        <v>0</v>
      </c>
      <c r="Y137" s="68">
        <v>2500000</v>
      </c>
      <c r="Z137" s="68">
        <v>0</v>
      </c>
      <c r="AA137" s="3"/>
      <c r="AB137" s="3"/>
      <c r="AC137" s="3"/>
      <c r="AD137" s="3"/>
      <c r="AE137" s="3"/>
      <c r="AF137" s="9">
        <v>222208516555368</v>
      </c>
      <c r="AG137" s="8">
        <v>44782</v>
      </c>
      <c r="AH137" s="3"/>
      <c r="AI137" s="3">
        <v>2</v>
      </c>
      <c r="AJ137" s="3"/>
      <c r="AK137" s="3" t="s">
        <v>52</v>
      </c>
      <c r="AL137" s="3">
        <v>1</v>
      </c>
      <c r="AM137" s="3">
        <v>20220830</v>
      </c>
      <c r="AN137" s="3">
        <v>20220818</v>
      </c>
      <c r="AO137" s="68">
        <v>2500000</v>
      </c>
      <c r="AP137" s="68">
        <v>0</v>
      </c>
      <c r="AQ137" s="3"/>
      <c r="AR137" s="8">
        <v>45090</v>
      </c>
    </row>
    <row r="138" spans="1:44" hidden="1" x14ac:dyDescent="0.25">
      <c r="A138" s="3">
        <v>900771349</v>
      </c>
      <c r="B138" s="3" t="s">
        <v>10</v>
      </c>
      <c r="C138" s="3" t="s">
        <v>11</v>
      </c>
      <c r="D138" s="3">
        <v>803</v>
      </c>
      <c r="E138" s="3" t="s">
        <v>11</v>
      </c>
      <c r="F138" s="3">
        <v>803</v>
      </c>
      <c r="G138" s="3" t="s">
        <v>572</v>
      </c>
      <c r="H138" s="3" t="s">
        <v>232</v>
      </c>
      <c r="I138" s="8">
        <v>44695</v>
      </c>
      <c r="J138" s="68">
        <v>6372764</v>
      </c>
      <c r="K138" s="68">
        <v>6372764</v>
      </c>
      <c r="L138" s="3" t="s">
        <v>50</v>
      </c>
      <c r="M138" s="3" t="s">
        <v>171</v>
      </c>
      <c r="N138" s="3"/>
      <c r="O138" s="3"/>
      <c r="P138" s="3"/>
      <c r="Q138" s="3"/>
      <c r="R138" s="3" t="s">
        <v>60</v>
      </c>
      <c r="S138" s="68">
        <v>6372764</v>
      </c>
      <c r="T138" s="68">
        <v>0</v>
      </c>
      <c r="U138" s="68">
        <v>0</v>
      </c>
      <c r="V138" s="68"/>
      <c r="W138" s="3"/>
      <c r="X138" s="68">
        <v>0</v>
      </c>
      <c r="Y138" s="68">
        <v>6372764</v>
      </c>
      <c r="Z138" s="68">
        <v>0</v>
      </c>
      <c r="AA138" s="3"/>
      <c r="AB138" s="3"/>
      <c r="AC138" s="3"/>
      <c r="AD138" s="3"/>
      <c r="AE138" s="3"/>
      <c r="AF138" s="9">
        <v>222208516561300</v>
      </c>
      <c r="AG138" s="8">
        <v>44782</v>
      </c>
      <c r="AH138" s="3"/>
      <c r="AI138" s="3">
        <v>2</v>
      </c>
      <c r="AJ138" s="3"/>
      <c r="AK138" s="3" t="s">
        <v>52</v>
      </c>
      <c r="AL138" s="3">
        <v>1</v>
      </c>
      <c r="AM138" s="3">
        <v>20220830</v>
      </c>
      <c r="AN138" s="3">
        <v>20220818</v>
      </c>
      <c r="AO138" s="68">
        <v>6372764</v>
      </c>
      <c r="AP138" s="68">
        <v>0</v>
      </c>
      <c r="AQ138" s="3"/>
      <c r="AR138" s="8">
        <v>45090</v>
      </c>
    </row>
    <row r="139" spans="1:44" hidden="1" x14ac:dyDescent="0.25">
      <c r="A139" s="3">
        <v>900771349</v>
      </c>
      <c r="B139" s="3" t="s">
        <v>10</v>
      </c>
      <c r="C139" s="3" t="s">
        <v>11</v>
      </c>
      <c r="D139" s="3">
        <v>808</v>
      </c>
      <c r="E139" s="3" t="s">
        <v>11</v>
      </c>
      <c r="F139" s="3">
        <v>808</v>
      </c>
      <c r="G139" s="3" t="s">
        <v>573</v>
      </c>
      <c r="H139" s="3" t="s">
        <v>233</v>
      </c>
      <c r="I139" s="8">
        <v>44699</v>
      </c>
      <c r="J139" s="68">
        <v>1150315</v>
      </c>
      <c r="K139" s="68">
        <v>1150315</v>
      </c>
      <c r="L139" s="3" t="s">
        <v>50</v>
      </c>
      <c r="M139" s="3" t="s">
        <v>171</v>
      </c>
      <c r="N139" s="3"/>
      <c r="O139" s="3"/>
      <c r="P139" s="3"/>
      <c r="Q139" s="3"/>
      <c r="R139" s="3" t="s">
        <v>60</v>
      </c>
      <c r="S139" s="68">
        <v>1150315</v>
      </c>
      <c r="T139" s="68">
        <v>0</v>
      </c>
      <c r="U139" s="68">
        <v>0</v>
      </c>
      <c r="V139" s="68"/>
      <c r="W139" s="3"/>
      <c r="X139" s="68">
        <v>0</v>
      </c>
      <c r="Y139" s="68">
        <v>1150315</v>
      </c>
      <c r="Z139" s="68">
        <v>0</v>
      </c>
      <c r="AA139" s="3"/>
      <c r="AB139" s="3"/>
      <c r="AC139" s="3"/>
      <c r="AD139" s="3"/>
      <c r="AE139" s="3"/>
      <c r="AF139" s="9">
        <v>221308523645427</v>
      </c>
      <c r="AG139" s="8">
        <v>44718</v>
      </c>
      <c r="AH139" s="3"/>
      <c r="AI139" s="3">
        <v>2</v>
      </c>
      <c r="AJ139" s="3"/>
      <c r="AK139" s="3" t="s">
        <v>52</v>
      </c>
      <c r="AL139" s="3">
        <v>1</v>
      </c>
      <c r="AM139" s="3">
        <v>20220630</v>
      </c>
      <c r="AN139" s="3">
        <v>20220603</v>
      </c>
      <c r="AO139" s="68">
        <v>1150315</v>
      </c>
      <c r="AP139" s="68">
        <v>0</v>
      </c>
      <c r="AQ139" s="3"/>
      <c r="AR139" s="8">
        <v>45090</v>
      </c>
    </row>
    <row r="140" spans="1:44" hidden="1" x14ac:dyDescent="0.25">
      <c r="A140" s="3">
        <v>900771349</v>
      </c>
      <c r="B140" s="3" t="s">
        <v>10</v>
      </c>
      <c r="C140" s="3" t="s">
        <v>11</v>
      </c>
      <c r="D140" s="3">
        <v>810</v>
      </c>
      <c r="E140" s="3" t="s">
        <v>11</v>
      </c>
      <c r="F140" s="3">
        <v>810</v>
      </c>
      <c r="G140" s="3" t="s">
        <v>574</v>
      </c>
      <c r="H140" s="3" t="s">
        <v>234</v>
      </c>
      <c r="I140" s="8">
        <v>44700</v>
      </c>
      <c r="J140" s="68">
        <v>4500000</v>
      </c>
      <c r="K140" s="68">
        <v>4500000</v>
      </c>
      <c r="L140" s="3" t="s">
        <v>50</v>
      </c>
      <c r="M140" s="3" t="s">
        <v>171</v>
      </c>
      <c r="N140" s="3"/>
      <c r="O140" s="3"/>
      <c r="P140" s="3"/>
      <c r="Q140" s="3"/>
      <c r="R140" s="3" t="s">
        <v>60</v>
      </c>
      <c r="S140" s="68">
        <v>4500000</v>
      </c>
      <c r="T140" s="68">
        <v>0</v>
      </c>
      <c r="U140" s="68">
        <v>0</v>
      </c>
      <c r="V140" s="68"/>
      <c r="W140" s="3"/>
      <c r="X140" s="68">
        <v>0</v>
      </c>
      <c r="Y140" s="68">
        <v>4500000</v>
      </c>
      <c r="Z140" s="68">
        <v>0</v>
      </c>
      <c r="AA140" s="3"/>
      <c r="AB140" s="3"/>
      <c r="AC140" s="3"/>
      <c r="AD140" s="3"/>
      <c r="AE140" s="3"/>
      <c r="AF140" s="9">
        <v>222388516498862</v>
      </c>
      <c r="AG140" s="8">
        <v>44807</v>
      </c>
      <c r="AH140" s="3"/>
      <c r="AI140" s="3">
        <v>2</v>
      </c>
      <c r="AJ140" s="3"/>
      <c r="AK140" s="3" t="s">
        <v>52</v>
      </c>
      <c r="AL140" s="3">
        <v>1</v>
      </c>
      <c r="AM140" s="3">
        <v>20220930</v>
      </c>
      <c r="AN140" s="3">
        <v>20220912</v>
      </c>
      <c r="AO140" s="68">
        <v>4500000</v>
      </c>
      <c r="AP140" s="68">
        <v>0</v>
      </c>
      <c r="AQ140" s="3"/>
      <c r="AR140" s="8">
        <v>45090</v>
      </c>
    </row>
    <row r="141" spans="1:44" hidden="1" x14ac:dyDescent="0.25">
      <c r="A141" s="3">
        <v>900771349</v>
      </c>
      <c r="B141" s="3" t="s">
        <v>10</v>
      </c>
      <c r="C141" s="3" t="s">
        <v>11</v>
      </c>
      <c r="D141" s="3">
        <v>844</v>
      </c>
      <c r="E141" s="3" t="s">
        <v>11</v>
      </c>
      <c r="F141" s="3">
        <v>844</v>
      </c>
      <c r="G141" s="3" t="s">
        <v>575</v>
      </c>
      <c r="H141" s="3" t="s">
        <v>251</v>
      </c>
      <c r="I141" s="8">
        <v>44749</v>
      </c>
      <c r="J141" s="68">
        <v>5531418</v>
      </c>
      <c r="K141" s="68">
        <v>5531418</v>
      </c>
      <c r="L141" s="3" t="s">
        <v>50</v>
      </c>
      <c r="M141" s="3" t="s">
        <v>171</v>
      </c>
      <c r="N141" s="3"/>
      <c r="O141" s="3"/>
      <c r="P141" s="3"/>
      <c r="Q141" s="3"/>
      <c r="R141" s="3" t="s">
        <v>60</v>
      </c>
      <c r="S141" s="68">
        <v>5531418</v>
      </c>
      <c r="T141" s="68">
        <v>0</v>
      </c>
      <c r="U141" s="68">
        <v>0</v>
      </c>
      <c r="V141" s="68"/>
      <c r="W141" s="3"/>
      <c r="X141" s="68">
        <v>0</v>
      </c>
      <c r="Y141" s="68">
        <v>5531418</v>
      </c>
      <c r="Z141" s="68">
        <v>0</v>
      </c>
      <c r="AA141" s="3"/>
      <c r="AB141" s="3"/>
      <c r="AC141" s="3"/>
      <c r="AD141" s="3"/>
      <c r="AE141" s="3"/>
      <c r="AF141" s="9">
        <v>222388516539535</v>
      </c>
      <c r="AG141" s="8">
        <v>44749</v>
      </c>
      <c r="AH141" s="3"/>
      <c r="AI141" s="3">
        <v>2</v>
      </c>
      <c r="AJ141" s="3"/>
      <c r="AK141" s="3" t="s">
        <v>52</v>
      </c>
      <c r="AL141" s="3">
        <v>2</v>
      </c>
      <c r="AM141" s="3">
        <v>20230331</v>
      </c>
      <c r="AN141" s="3">
        <v>20230316</v>
      </c>
      <c r="AO141" s="68">
        <v>5531418</v>
      </c>
      <c r="AP141" s="68">
        <v>0</v>
      </c>
      <c r="AQ141" s="3"/>
      <c r="AR141" s="8">
        <v>45090</v>
      </c>
    </row>
    <row r="142" spans="1:44" hidden="1" x14ac:dyDescent="0.25">
      <c r="A142" s="3">
        <v>900771349</v>
      </c>
      <c r="B142" s="3" t="s">
        <v>10</v>
      </c>
      <c r="C142" s="3" t="s">
        <v>11</v>
      </c>
      <c r="D142" s="3">
        <v>845</v>
      </c>
      <c r="E142" s="3" t="s">
        <v>11</v>
      </c>
      <c r="F142" s="3">
        <v>845</v>
      </c>
      <c r="G142" s="3" t="s">
        <v>576</v>
      </c>
      <c r="H142" s="3" t="s">
        <v>252</v>
      </c>
      <c r="I142" s="8">
        <v>44749</v>
      </c>
      <c r="J142" s="68">
        <v>1711083</v>
      </c>
      <c r="K142" s="68">
        <v>1711083</v>
      </c>
      <c r="L142" s="3" t="s">
        <v>50</v>
      </c>
      <c r="M142" s="3" t="s">
        <v>171</v>
      </c>
      <c r="N142" s="3"/>
      <c r="O142" s="3"/>
      <c r="P142" s="3"/>
      <c r="Q142" s="3"/>
      <c r="R142" s="3" t="s">
        <v>60</v>
      </c>
      <c r="S142" s="68">
        <v>1711083</v>
      </c>
      <c r="T142" s="68">
        <v>0</v>
      </c>
      <c r="U142" s="68">
        <v>0</v>
      </c>
      <c r="V142" s="68"/>
      <c r="W142" s="3"/>
      <c r="X142" s="68">
        <v>0</v>
      </c>
      <c r="Y142" s="68">
        <v>1711083</v>
      </c>
      <c r="Z142" s="68">
        <v>0</v>
      </c>
      <c r="AA142" s="3"/>
      <c r="AB142" s="3"/>
      <c r="AC142" s="3"/>
      <c r="AD142" s="3"/>
      <c r="AE142" s="3"/>
      <c r="AF142" s="9">
        <v>222588516388529</v>
      </c>
      <c r="AG142" s="8">
        <v>44833</v>
      </c>
      <c r="AH142" s="3"/>
      <c r="AI142" s="3">
        <v>2</v>
      </c>
      <c r="AJ142" s="3"/>
      <c r="AK142" s="3" t="s">
        <v>52</v>
      </c>
      <c r="AL142" s="3">
        <v>1</v>
      </c>
      <c r="AM142" s="3">
        <v>20220930</v>
      </c>
      <c r="AN142" s="3">
        <v>20220919</v>
      </c>
      <c r="AO142" s="68">
        <v>1711083</v>
      </c>
      <c r="AP142" s="68">
        <v>0</v>
      </c>
      <c r="AQ142" s="3"/>
      <c r="AR142" s="8">
        <v>45090</v>
      </c>
    </row>
    <row r="143" spans="1:44" hidden="1" x14ac:dyDescent="0.25">
      <c r="A143" s="3">
        <v>900771349</v>
      </c>
      <c r="B143" s="3" t="s">
        <v>10</v>
      </c>
      <c r="C143" s="3" t="s">
        <v>11</v>
      </c>
      <c r="D143" s="3">
        <v>846</v>
      </c>
      <c r="E143" s="3" t="s">
        <v>11</v>
      </c>
      <c r="F143" s="3">
        <v>846</v>
      </c>
      <c r="G143" s="3" t="s">
        <v>577</v>
      </c>
      <c r="H143" s="3" t="s">
        <v>253</v>
      </c>
      <c r="I143" s="8">
        <v>44749</v>
      </c>
      <c r="J143" s="68">
        <v>2500000</v>
      </c>
      <c r="K143" s="68">
        <v>2500000</v>
      </c>
      <c r="L143" s="3" t="s">
        <v>50</v>
      </c>
      <c r="M143" s="3" t="s">
        <v>171</v>
      </c>
      <c r="N143" s="3"/>
      <c r="O143" s="3"/>
      <c r="P143" s="3"/>
      <c r="Q143" s="3"/>
      <c r="R143" s="3" t="s">
        <v>60</v>
      </c>
      <c r="S143" s="68">
        <v>2500000</v>
      </c>
      <c r="T143" s="68">
        <v>0</v>
      </c>
      <c r="U143" s="68">
        <v>0</v>
      </c>
      <c r="V143" s="68"/>
      <c r="W143" s="3"/>
      <c r="X143" s="68">
        <v>0</v>
      </c>
      <c r="Y143" s="68">
        <v>2500000</v>
      </c>
      <c r="Z143" s="68">
        <v>0</v>
      </c>
      <c r="AA143" s="3"/>
      <c r="AB143" s="3"/>
      <c r="AC143" s="3"/>
      <c r="AD143" s="3"/>
      <c r="AE143" s="3"/>
      <c r="AF143" s="9">
        <v>222388516508725</v>
      </c>
      <c r="AG143" s="8">
        <v>44807</v>
      </c>
      <c r="AH143" s="3"/>
      <c r="AI143" s="3">
        <v>2</v>
      </c>
      <c r="AJ143" s="3"/>
      <c r="AK143" s="3" t="s">
        <v>52</v>
      </c>
      <c r="AL143" s="3">
        <v>1</v>
      </c>
      <c r="AM143" s="3">
        <v>20220930</v>
      </c>
      <c r="AN143" s="3">
        <v>20220912</v>
      </c>
      <c r="AO143" s="68">
        <v>2500000</v>
      </c>
      <c r="AP143" s="68">
        <v>0</v>
      </c>
      <c r="AQ143" s="3"/>
      <c r="AR143" s="8">
        <v>45090</v>
      </c>
    </row>
    <row r="144" spans="1:44" hidden="1" x14ac:dyDescent="0.25">
      <c r="A144" s="3">
        <v>900771349</v>
      </c>
      <c r="B144" s="3" t="s">
        <v>10</v>
      </c>
      <c r="C144" s="3" t="s">
        <v>11</v>
      </c>
      <c r="D144" s="3">
        <v>847</v>
      </c>
      <c r="E144" s="3" t="s">
        <v>11</v>
      </c>
      <c r="F144" s="3">
        <v>847</v>
      </c>
      <c r="G144" s="3" t="s">
        <v>578</v>
      </c>
      <c r="H144" s="3" t="s">
        <v>254</v>
      </c>
      <c r="I144" s="8">
        <v>44749</v>
      </c>
      <c r="J144" s="68">
        <v>2500000</v>
      </c>
      <c r="K144" s="68">
        <v>2500000</v>
      </c>
      <c r="L144" s="3" t="s">
        <v>50</v>
      </c>
      <c r="M144" s="3" t="s">
        <v>171</v>
      </c>
      <c r="N144" s="3"/>
      <c r="O144" s="3"/>
      <c r="P144" s="3"/>
      <c r="Q144" s="3"/>
      <c r="R144" s="3" t="s">
        <v>60</v>
      </c>
      <c r="S144" s="68">
        <v>2500000</v>
      </c>
      <c r="T144" s="68">
        <v>0</v>
      </c>
      <c r="U144" s="68">
        <v>0</v>
      </c>
      <c r="V144" s="68"/>
      <c r="W144" s="3"/>
      <c r="X144" s="68">
        <v>0</v>
      </c>
      <c r="Y144" s="68">
        <v>2500000</v>
      </c>
      <c r="Z144" s="68">
        <v>0</v>
      </c>
      <c r="AA144" s="3"/>
      <c r="AB144" s="3"/>
      <c r="AC144" s="3"/>
      <c r="AD144" s="3"/>
      <c r="AE144" s="3"/>
      <c r="AF144" s="9">
        <v>222588516389610</v>
      </c>
      <c r="AG144" s="8">
        <v>44833</v>
      </c>
      <c r="AH144" s="3"/>
      <c r="AI144" s="3">
        <v>2</v>
      </c>
      <c r="AJ144" s="3"/>
      <c r="AK144" s="3" t="s">
        <v>52</v>
      </c>
      <c r="AL144" s="3">
        <v>1</v>
      </c>
      <c r="AM144" s="3">
        <v>20220930</v>
      </c>
      <c r="AN144" s="3">
        <v>20220919</v>
      </c>
      <c r="AO144" s="68">
        <v>2500000</v>
      </c>
      <c r="AP144" s="68">
        <v>0</v>
      </c>
      <c r="AQ144" s="3"/>
      <c r="AR144" s="8">
        <v>45090</v>
      </c>
    </row>
    <row r="145" spans="1:44" hidden="1" x14ac:dyDescent="0.25">
      <c r="A145" s="3">
        <v>900771349</v>
      </c>
      <c r="B145" s="3" t="s">
        <v>10</v>
      </c>
      <c r="C145" s="3" t="s">
        <v>11</v>
      </c>
      <c r="D145" s="3">
        <v>848</v>
      </c>
      <c r="E145" s="3" t="s">
        <v>11</v>
      </c>
      <c r="F145" s="3">
        <v>848</v>
      </c>
      <c r="G145" s="3" t="s">
        <v>579</v>
      </c>
      <c r="H145" s="3" t="s">
        <v>255</v>
      </c>
      <c r="I145" s="8">
        <v>44750</v>
      </c>
      <c r="J145" s="68">
        <v>1979862</v>
      </c>
      <c r="K145" s="68">
        <v>1979862</v>
      </c>
      <c r="L145" s="3" t="s">
        <v>50</v>
      </c>
      <c r="M145" s="3" t="s">
        <v>171</v>
      </c>
      <c r="N145" s="3"/>
      <c r="O145" s="3"/>
      <c r="P145" s="3"/>
      <c r="Q145" s="3"/>
      <c r="R145" s="3" t="s">
        <v>60</v>
      </c>
      <c r="S145" s="68">
        <v>1979862</v>
      </c>
      <c r="T145" s="68">
        <v>0</v>
      </c>
      <c r="U145" s="68">
        <v>0</v>
      </c>
      <c r="V145" s="68"/>
      <c r="W145" s="3"/>
      <c r="X145" s="68">
        <v>0</v>
      </c>
      <c r="Y145" s="68">
        <v>1979862</v>
      </c>
      <c r="Z145" s="68">
        <v>0</v>
      </c>
      <c r="AA145" s="3"/>
      <c r="AB145" s="3"/>
      <c r="AC145" s="3"/>
      <c r="AD145" s="3"/>
      <c r="AE145" s="3"/>
      <c r="AF145" s="9">
        <v>222388516512423</v>
      </c>
      <c r="AG145" s="8">
        <v>44807</v>
      </c>
      <c r="AH145" s="3"/>
      <c r="AI145" s="3">
        <v>2</v>
      </c>
      <c r="AJ145" s="3"/>
      <c r="AK145" s="3" t="s">
        <v>52</v>
      </c>
      <c r="AL145" s="3">
        <v>1</v>
      </c>
      <c r="AM145" s="3">
        <v>20220930</v>
      </c>
      <c r="AN145" s="3">
        <v>20220912</v>
      </c>
      <c r="AO145" s="68">
        <v>1979862</v>
      </c>
      <c r="AP145" s="68">
        <v>0</v>
      </c>
      <c r="AQ145" s="3"/>
      <c r="AR145" s="8">
        <v>45090</v>
      </c>
    </row>
    <row r="146" spans="1:44" hidden="1" x14ac:dyDescent="0.25">
      <c r="A146" s="3">
        <v>900771349</v>
      </c>
      <c r="B146" s="3" t="s">
        <v>10</v>
      </c>
      <c r="C146" s="3" t="s">
        <v>11</v>
      </c>
      <c r="D146" s="3">
        <v>849</v>
      </c>
      <c r="E146" s="3" t="s">
        <v>11</v>
      </c>
      <c r="F146" s="3">
        <v>849</v>
      </c>
      <c r="G146" s="3" t="s">
        <v>580</v>
      </c>
      <c r="H146" s="3" t="s">
        <v>256</v>
      </c>
      <c r="I146" s="8">
        <v>44750</v>
      </c>
      <c r="J146" s="68">
        <v>1484034</v>
      </c>
      <c r="K146" s="68">
        <v>1484034</v>
      </c>
      <c r="L146" s="3" t="s">
        <v>50</v>
      </c>
      <c r="M146" s="3" t="s">
        <v>171</v>
      </c>
      <c r="N146" s="3"/>
      <c r="O146" s="3"/>
      <c r="P146" s="3"/>
      <c r="Q146" s="3"/>
      <c r="R146" s="3" t="s">
        <v>60</v>
      </c>
      <c r="S146" s="68">
        <v>1484034</v>
      </c>
      <c r="T146" s="68">
        <v>0</v>
      </c>
      <c r="U146" s="68">
        <v>0</v>
      </c>
      <c r="V146" s="68"/>
      <c r="W146" s="3"/>
      <c r="X146" s="68">
        <v>0</v>
      </c>
      <c r="Y146" s="68">
        <v>1484034</v>
      </c>
      <c r="Z146" s="68">
        <v>0</v>
      </c>
      <c r="AA146" s="3"/>
      <c r="AB146" s="3"/>
      <c r="AC146" s="3"/>
      <c r="AD146" s="3"/>
      <c r="AE146" s="3"/>
      <c r="AF146" s="9">
        <v>221108516563712</v>
      </c>
      <c r="AG146" s="8">
        <v>44781</v>
      </c>
      <c r="AH146" s="3"/>
      <c r="AI146" s="3">
        <v>2</v>
      </c>
      <c r="AJ146" s="3"/>
      <c r="AK146" s="3" t="s">
        <v>52</v>
      </c>
      <c r="AL146" s="3">
        <v>1</v>
      </c>
      <c r="AM146" s="3">
        <v>20220830</v>
      </c>
      <c r="AN146" s="3">
        <v>20220817</v>
      </c>
      <c r="AO146" s="68">
        <v>1484034</v>
      </c>
      <c r="AP146" s="68">
        <v>0</v>
      </c>
      <c r="AQ146" s="3"/>
      <c r="AR146" s="8">
        <v>45090</v>
      </c>
    </row>
    <row r="147" spans="1:44" hidden="1" x14ac:dyDescent="0.25">
      <c r="A147" s="3">
        <v>900771349</v>
      </c>
      <c r="B147" s="3" t="s">
        <v>10</v>
      </c>
      <c r="C147" s="3" t="s">
        <v>11</v>
      </c>
      <c r="D147" s="3">
        <v>850</v>
      </c>
      <c r="E147" s="3" t="s">
        <v>11</v>
      </c>
      <c r="F147" s="3">
        <v>850</v>
      </c>
      <c r="G147" s="3" t="s">
        <v>581</v>
      </c>
      <c r="H147" s="3" t="s">
        <v>257</v>
      </c>
      <c r="I147" s="8">
        <v>44750</v>
      </c>
      <c r="J147" s="68">
        <v>2290367</v>
      </c>
      <c r="K147" s="68">
        <v>2290367</v>
      </c>
      <c r="L147" s="3" t="s">
        <v>50</v>
      </c>
      <c r="M147" s="3" t="s">
        <v>171</v>
      </c>
      <c r="N147" s="3"/>
      <c r="O147" s="3"/>
      <c r="P147" s="3"/>
      <c r="Q147" s="3"/>
      <c r="R147" s="3" t="s">
        <v>60</v>
      </c>
      <c r="S147" s="68">
        <v>2290367</v>
      </c>
      <c r="T147" s="68">
        <v>0</v>
      </c>
      <c r="U147" s="68">
        <v>0</v>
      </c>
      <c r="V147" s="68"/>
      <c r="W147" s="3"/>
      <c r="X147" s="68">
        <v>0</v>
      </c>
      <c r="Y147" s="68">
        <v>2290367</v>
      </c>
      <c r="Z147" s="68">
        <v>0</v>
      </c>
      <c r="AA147" s="3"/>
      <c r="AB147" s="3"/>
      <c r="AC147" s="3"/>
      <c r="AD147" s="3"/>
      <c r="AE147" s="3"/>
      <c r="AF147" s="9">
        <v>222388516505211</v>
      </c>
      <c r="AG147" s="8">
        <v>44807</v>
      </c>
      <c r="AH147" s="3"/>
      <c r="AI147" s="3">
        <v>2</v>
      </c>
      <c r="AJ147" s="3"/>
      <c r="AK147" s="3" t="s">
        <v>52</v>
      </c>
      <c r="AL147" s="3">
        <v>1</v>
      </c>
      <c r="AM147" s="3">
        <v>20220930</v>
      </c>
      <c r="AN147" s="3">
        <v>20220912</v>
      </c>
      <c r="AO147" s="68">
        <v>2290367</v>
      </c>
      <c r="AP147" s="68">
        <v>0</v>
      </c>
      <c r="AQ147" s="3"/>
      <c r="AR147" s="8">
        <v>45090</v>
      </c>
    </row>
    <row r="148" spans="1:44" hidden="1" x14ac:dyDescent="0.25">
      <c r="A148" s="3">
        <v>900771349</v>
      </c>
      <c r="B148" s="3" t="s">
        <v>10</v>
      </c>
      <c r="C148" s="3" t="s">
        <v>11</v>
      </c>
      <c r="D148" s="3">
        <v>851</v>
      </c>
      <c r="E148" s="3" t="s">
        <v>11</v>
      </c>
      <c r="F148" s="3">
        <v>851</v>
      </c>
      <c r="G148" s="3" t="s">
        <v>582</v>
      </c>
      <c r="H148" s="3" t="s">
        <v>258</v>
      </c>
      <c r="I148" s="8">
        <v>44750</v>
      </c>
      <c r="J148" s="68">
        <v>2306748</v>
      </c>
      <c r="K148" s="68">
        <v>2306748</v>
      </c>
      <c r="L148" s="3" t="s">
        <v>50</v>
      </c>
      <c r="M148" s="3" t="s">
        <v>171</v>
      </c>
      <c r="N148" s="3"/>
      <c r="O148" s="3"/>
      <c r="P148" s="3"/>
      <c r="Q148" s="3"/>
      <c r="R148" s="3" t="s">
        <v>60</v>
      </c>
      <c r="S148" s="68">
        <v>2306748</v>
      </c>
      <c r="T148" s="68">
        <v>0</v>
      </c>
      <c r="U148" s="68">
        <v>0</v>
      </c>
      <c r="V148" s="68"/>
      <c r="W148" s="3"/>
      <c r="X148" s="68">
        <v>0</v>
      </c>
      <c r="Y148" s="68">
        <v>2306748</v>
      </c>
      <c r="Z148" s="68">
        <v>0</v>
      </c>
      <c r="AA148" s="3"/>
      <c r="AB148" s="3"/>
      <c r="AC148" s="3"/>
      <c r="AD148" s="3"/>
      <c r="AE148" s="3"/>
      <c r="AF148" s="9">
        <v>222388516506671</v>
      </c>
      <c r="AG148" s="8">
        <v>44807</v>
      </c>
      <c r="AH148" s="3"/>
      <c r="AI148" s="3">
        <v>2</v>
      </c>
      <c r="AJ148" s="3"/>
      <c r="AK148" s="3" t="s">
        <v>52</v>
      </c>
      <c r="AL148" s="3">
        <v>1</v>
      </c>
      <c r="AM148" s="3">
        <v>20220930</v>
      </c>
      <c r="AN148" s="3">
        <v>20220912</v>
      </c>
      <c r="AO148" s="68">
        <v>2306748</v>
      </c>
      <c r="AP148" s="68">
        <v>0</v>
      </c>
      <c r="AQ148" s="3"/>
      <c r="AR148" s="8">
        <v>45090</v>
      </c>
    </row>
    <row r="149" spans="1:44" hidden="1" x14ac:dyDescent="0.25">
      <c r="A149" s="3">
        <v>900771349</v>
      </c>
      <c r="B149" s="3" t="s">
        <v>10</v>
      </c>
      <c r="C149" s="3" t="s">
        <v>11</v>
      </c>
      <c r="D149" s="3">
        <v>852</v>
      </c>
      <c r="E149" s="3" t="s">
        <v>11</v>
      </c>
      <c r="F149" s="3">
        <v>852</v>
      </c>
      <c r="G149" s="3" t="s">
        <v>583</v>
      </c>
      <c r="H149" s="3" t="s">
        <v>259</v>
      </c>
      <c r="I149" s="8">
        <v>44750</v>
      </c>
      <c r="J149" s="68">
        <v>2289884</v>
      </c>
      <c r="K149" s="68">
        <v>2289884</v>
      </c>
      <c r="L149" s="3" t="s">
        <v>50</v>
      </c>
      <c r="M149" s="3" t="s">
        <v>171</v>
      </c>
      <c r="N149" s="3"/>
      <c r="O149" s="3"/>
      <c r="P149" s="3"/>
      <c r="Q149" s="3"/>
      <c r="R149" s="3" t="s">
        <v>60</v>
      </c>
      <c r="S149" s="68">
        <v>2289884</v>
      </c>
      <c r="T149" s="68">
        <v>0</v>
      </c>
      <c r="U149" s="68">
        <v>0</v>
      </c>
      <c r="V149" s="68"/>
      <c r="W149" s="3"/>
      <c r="X149" s="68">
        <v>0</v>
      </c>
      <c r="Y149" s="68">
        <v>2289884</v>
      </c>
      <c r="Z149" s="68">
        <v>0</v>
      </c>
      <c r="AA149" s="3"/>
      <c r="AB149" s="3"/>
      <c r="AC149" s="3"/>
      <c r="AD149" s="3"/>
      <c r="AE149" s="3"/>
      <c r="AF149" s="9">
        <v>222388516508046</v>
      </c>
      <c r="AG149" s="8">
        <v>44807</v>
      </c>
      <c r="AH149" s="3"/>
      <c r="AI149" s="3">
        <v>2</v>
      </c>
      <c r="AJ149" s="3"/>
      <c r="AK149" s="3" t="s">
        <v>52</v>
      </c>
      <c r="AL149" s="3">
        <v>1</v>
      </c>
      <c r="AM149" s="3">
        <v>20220930</v>
      </c>
      <c r="AN149" s="3">
        <v>20220912</v>
      </c>
      <c r="AO149" s="68">
        <v>2289884</v>
      </c>
      <c r="AP149" s="68">
        <v>0</v>
      </c>
      <c r="AQ149" s="3"/>
      <c r="AR149" s="8">
        <v>45090</v>
      </c>
    </row>
    <row r="150" spans="1:44" hidden="1" x14ac:dyDescent="0.25">
      <c r="A150" s="3">
        <v>900771349</v>
      </c>
      <c r="B150" s="3" t="s">
        <v>10</v>
      </c>
      <c r="C150" s="3" t="s">
        <v>11</v>
      </c>
      <c r="D150" s="3">
        <v>853</v>
      </c>
      <c r="E150" s="3" t="s">
        <v>11</v>
      </c>
      <c r="F150" s="3">
        <v>853</v>
      </c>
      <c r="G150" s="3" t="s">
        <v>584</v>
      </c>
      <c r="H150" s="3" t="s">
        <v>260</v>
      </c>
      <c r="I150" s="8">
        <v>44750</v>
      </c>
      <c r="J150" s="68">
        <v>2556742</v>
      </c>
      <c r="K150" s="68">
        <v>2556742</v>
      </c>
      <c r="L150" s="3" t="s">
        <v>50</v>
      </c>
      <c r="M150" s="3" t="s">
        <v>171</v>
      </c>
      <c r="N150" s="3"/>
      <c r="O150" s="3"/>
      <c r="P150" s="3"/>
      <c r="Q150" s="3"/>
      <c r="R150" s="3" t="s">
        <v>60</v>
      </c>
      <c r="S150" s="68">
        <v>2556742</v>
      </c>
      <c r="T150" s="68">
        <v>0</v>
      </c>
      <c r="U150" s="68">
        <v>0</v>
      </c>
      <c r="V150" s="68"/>
      <c r="W150" s="3"/>
      <c r="X150" s="68">
        <v>0</v>
      </c>
      <c r="Y150" s="68">
        <v>2556742</v>
      </c>
      <c r="Z150" s="68">
        <v>0</v>
      </c>
      <c r="AA150" s="3"/>
      <c r="AB150" s="3"/>
      <c r="AC150" s="3"/>
      <c r="AD150" s="3"/>
      <c r="AE150" s="3"/>
      <c r="AF150" s="9">
        <v>222588516405060</v>
      </c>
      <c r="AG150" s="8">
        <v>44833</v>
      </c>
      <c r="AH150" s="3"/>
      <c r="AI150" s="3">
        <v>2</v>
      </c>
      <c r="AJ150" s="3"/>
      <c r="AK150" s="3" t="s">
        <v>52</v>
      </c>
      <c r="AL150" s="3">
        <v>1</v>
      </c>
      <c r="AM150" s="3">
        <v>20220930</v>
      </c>
      <c r="AN150" s="3">
        <v>20220919</v>
      </c>
      <c r="AO150" s="68">
        <v>2556742</v>
      </c>
      <c r="AP150" s="68">
        <v>0</v>
      </c>
      <c r="AQ150" s="3"/>
      <c r="AR150" s="8">
        <v>45090</v>
      </c>
    </row>
    <row r="151" spans="1:44" hidden="1" x14ac:dyDescent="0.25">
      <c r="A151" s="3">
        <v>900771349</v>
      </c>
      <c r="B151" s="3" t="s">
        <v>10</v>
      </c>
      <c r="C151" s="3" t="s">
        <v>11</v>
      </c>
      <c r="D151" s="3">
        <v>864</v>
      </c>
      <c r="E151" s="3" t="s">
        <v>11</v>
      </c>
      <c r="F151" s="3">
        <v>864</v>
      </c>
      <c r="G151" s="3" t="s">
        <v>585</v>
      </c>
      <c r="H151" s="3" t="s">
        <v>261</v>
      </c>
      <c r="I151" s="8">
        <v>44765</v>
      </c>
      <c r="J151" s="68">
        <v>5000000</v>
      </c>
      <c r="K151" s="68">
        <v>5000000</v>
      </c>
      <c r="L151" s="3" t="s">
        <v>50</v>
      </c>
      <c r="M151" s="3" t="s">
        <v>171</v>
      </c>
      <c r="N151" s="3"/>
      <c r="O151" s="3"/>
      <c r="P151" s="3"/>
      <c r="Q151" s="3"/>
      <c r="R151" s="3" t="s">
        <v>60</v>
      </c>
      <c r="S151" s="68">
        <v>5000000</v>
      </c>
      <c r="T151" s="68">
        <v>0</v>
      </c>
      <c r="U151" s="68">
        <v>0</v>
      </c>
      <c r="V151" s="68"/>
      <c r="W151" s="3"/>
      <c r="X151" s="68">
        <v>0</v>
      </c>
      <c r="Y151" s="68">
        <v>5000000</v>
      </c>
      <c r="Z151" s="68">
        <v>0</v>
      </c>
      <c r="AA151" s="3"/>
      <c r="AB151" s="3"/>
      <c r="AC151" s="3"/>
      <c r="AD151" s="3"/>
      <c r="AE151" s="3"/>
      <c r="AF151" s="9">
        <v>222588516390524</v>
      </c>
      <c r="AG151" s="8">
        <v>44833</v>
      </c>
      <c r="AH151" s="3"/>
      <c r="AI151" s="3">
        <v>2</v>
      </c>
      <c r="AJ151" s="3"/>
      <c r="AK151" s="3" t="s">
        <v>52</v>
      </c>
      <c r="AL151" s="3">
        <v>1</v>
      </c>
      <c r="AM151" s="3">
        <v>20220930</v>
      </c>
      <c r="AN151" s="3">
        <v>20220919</v>
      </c>
      <c r="AO151" s="68">
        <v>5000000</v>
      </c>
      <c r="AP151" s="68">
        <v>0</v>
      </c>
      <c r="AQ151" s="3"/>
      <c r="AR151" s="8">
        <v>45090</v>
      </c>
    </row>
    <row r="152" spans="1:44" hidden="1" x14ac:dyDescent="0.25">
      <c r="A152" s="3">
        <v>900771349</v>
      </c>
      <c r="B152" s="3" t="s">
        <v>10</v>
      </c>
      <c r="C152" s="3" t="s">
        <v>11</v>
      </c>
      <c r="D152" s="3">
        <v>866</v>
      </c>
      <c r="E152" s="3" t="s">
        <v>11</v>
      </c>
      <c r="F152" s="3">
        <v>866</v>
      </c>
      <c r="G152" s="3" t="s">
        <v>586</v>
      </c>
      <c r="H152" s="3" t="s">
        <v>262</v>
      </c>
      <c r="I152" s="8">
        <v>44769</v>
      </c>
      <c r="J152" s="68">
        <v>4122998</v>
      </c>
      <c r="K152" s="68">
        <v>4122998</v>
      </c>
      <c r="L152" s="3" t="s">
        <v>50</v>
      </c>
      <c r="M152" s="3" t="s">
        <v>171</v>
      </c>
      <c r="N152" s="3"/>
      <c r="O152" s="3"/>
      <c r="P152" s="3"/>
      <c r="Q152" s="3"/>
      <c r="R152" s="3" t="s">
        <v>60</v>
      </c>
      <c r="S152" s="68">
        <v>4122998</v>
      </c>
      <c r="T152" s="68">
        <v>0</v>
      </c>
      <c r="U152" s="68">
        <v>0</v>
      </c>
      <c r="V152" s="68"/>
      <c r="W152" s="3"/>
      <c r="X152" s="68">
        <v>0</v>
      </c>
      <c r="Y152" s="68">
        <v>4122998</v>
      </c>
      <c r="Z152" s="68">
        <v>0</v>
      </c>
      <c r="AA152" s="3"/>
      <c r="AB152" s="3"/>
      <c r="AC152" s="3"/>
      <c r="AD152" s="3"/>
      <c r="AE152" s="3"/>
      <c r="AF152" s="9">
        <v>222388516509612</v>
      </c>
      <c r="AG152" s="8">
        <v>44807</v>
      </c>
      <c r="AH152" s="3"/>
      <c r="AI152" s="3">
        <v>2</v>
      </c>
      <c r="AJ152" s="3"/>
      <c r="AK152" s="3" t="s">
        <v>52</v>
      </c>
      <c r="AL152" s="3">
        <v>1</v>
      </c>
      <c r="AM152" s="3">
        <v>20220930</v>
      </c>
      <c r="AN152" s="3">
        <v>20220912</v>
      </c>
      <c r="AO152" s="68">
        <v>4122998</v>
      </c>
      <c r="AP152" s="68">
        <v>0</v>
      </c>
      <c r="AQ152" s="3"/>
      <c r="AR152" s="8">
        <v>45090</v>
      </c>
    </row>
    <row r="153" spans="1:44" hidden="1" x14ac:dyDescent="0.25">
      <c r="A153" s="3">
        <v>900771349</v>
      </c>
      <c r="B153" s="3" t="s">
        <v>10</v>
      </c>
      <c r="C153" s="3" t="s">
        <v>11</v>
      </c>
      <c r="D153" s="3">
        <v>868</v>
      </c>
      <c r="E153" s="3" t="s">
        <v>11</v>
      </c>
      <c r="F153" s="3">
        <v>868</v>
      </c>
      <c r="G153" s="3" t="s">
        <v>587</v>
      </c>
      <c r="H153" s="3" t="s">
        <v>263</v>
      </c>
      <c r="I153" s="8">
        <v>44769</v>
      </c>
      <c r="J153" s="68">
        <v>3193398</v>
      </c>
      <c r="K153" s="68">
        <v>3193398</v>
      </c>
      <c r="L153" s="3" t="s">
        <v>50</v>
      </c>
      <c r="M153" s="3" t="s">
        <v>171</v>
      </c>
      <c r="N153" s="3"/>
      <c r="O153" s="3"/>
      <c r="P153" s="3"/>
      <c r="Q153" s="3"/>
      <c r="R153" s="3" t="s">
        <v>60</v>
      </c>
      <c r="S153" s="68">
        <v>3193398</v>
      </c>
      <c r="T153" s="68">
        <v>0</v>
      </c>
      <c r="U153" s="68">
        <v>0</v>
      </c>
      <c r="V153" s="68"/>
      <c r="W153" s="3"/>
      <c r="X153" s="68">
        <v>0</v>
      </c>
      <c r="Y153" s="68">
        <v>3193398</v>
      </c>
      <c r="Z153" s="68">
        <v>0</v>
      </c>
      <c r="AA153" s="3"/>
      <c r="AB153" s="3"/>
      <c r="AC153" s="3"/>
      <c r="AD153" s="3"/>
      <c r="AE153" s="3"/>
      <c r="AF153" s="9">
        <v>222588516391340</v>
      </c>
      <c r="AG153" s="8">
        <v>44833</v>
      </c>
      <c r="AH153" s="3"/>
      <c r="AI153" s="3">
        <v>2</v>
      </c>
      <c r="AJ153" s="3"/>
      <c r="AK153" s="3" t="s">
        <v>52</v>
      </c>
      <c r="AL153" s="3">
        <v>1</v>
      </c>
      <c r="AM153" s="3">
        <v>20220930</v>
      </c>
      <c r="AN153" s="3">
        <v>20220919</v>
      </c>
      <c r="AO153" s="68">
        <v>3193398</v>
      </c>
      <c r="AP153" s="68">
        <v>0</v>
      </c>
      <c r="AQ153" s="3"/>
      <c r="AR153" s="8">
        <v>45090</v>
      </c>
    </row>
    <row r="154" spans="1:44" hidden="1" x14ac:dyDescent="0.25">
      <c r="A154" s="3">
        <v>900771349</v>
      </c>
      <c r="B154" s="3" t="s">
        <v>10</v>
      </c>
      <c r="C154" s="3" t="s">
        <v>11</v>
      </c>
      <c r="D154" s="3">
        <v>869</v>
      </c>
      <c r="E154" s="3" t="s">
        <v>11</v>
      </c>
      <c r="F154" s="3">
        <v>869</v>
      </c>
      <c r="G154" s="3" t="s">
        <v>588</v>
      </c>
      <c r="H154" s="3" t="s">
        <v>264</v>
      </c>
      <c r="I154" s="8">
        <v>44769</v>
      </c>
      <c r="J154" s="68">
        <v>2337038</v>
      </c>
      <c r="K154" s="68">
        <v>2337038</v>
      </c>
      <c r="L154" s="3" t="s">
        <v>50</v>
      </c>
      <c r="M154" s="3" t="s">
        <v>171</v>
      </c>
      <c r="N154" s="3"/>
      <c r="O154" s="3"/>
      <c r="P154" s="3"/>
      <c r="Q154" s="3"/>
      <c r="R154" s="3" t="s">
        <v>60</v>
      </c>
      <c r="S154" s="68">
        <v>2337038</v>
      </c>
      <c r="T154" s="68">
        <v>0</v>
      </c>
      <c r="U154" s="68">
        <v>0</v>
      </c>
      <c r="V154" s="68"/>
      <c r="W154" s="3"/>
      <c r="X154" s="68">
        <v>0</v>
      </c>
      <c r="Y154" s="68">
        <v>2337038</v>
      </c>
      <c r="Z154" s="68">
        <v>0</v>
      </c>
      <c r="AA154" s="3"/>
      <c r="AB154" s="3"/>
      <c r="AC154" s="3"/>
      <c r="AD154" s="3"/>
      <c r="AE154" s="3"/>
      <c r="AF154" s="9">
        <v>221098516394558</v>
      </c>
      <c r="AG154" s="8">
        <v>44781</v>
      </c>
      <c r="AH154" s="3"/>
      <c r="AI154" s="3">
        <v>2</v>
      </c>
      <c r="AJ154" s="3"/>
      <c r="AK154" s="3" t="s">
        <v>52</v>
      </c>
      <c r="AL154" s="3">
        <v>1</v>
      </c>
      <c r="AM154" s="3">
        <v>20220830</v>
      </c>
      <c r="AN154" s="3">
        <v>20220817</v>
      </c>
      <c r="AO154" s="68">
        <v>2337038</v>
      </c>
      <c r="AP154" s="68">
        <v>0</v>
      </c>
      <c r="AQ154" s="3"/>
      <c r="AR154" s="8">
        <v>45090</v>
      </c>
    </row>
    <row r="155" spans="1:44" hidden="1" x14ac:dyDescent="0.25">
      <c r="A155" s="3">
        <v>900771349</v>
      </c>
      <c r="B155" s="3" t="s">
        <v>10</v>
      </c>
      <c r="C155" s="3" t="s">
        <v>11</v>
      </c>
      <c r="D155" s="3">
        <v>870</v>
      </c>
      <c r="E155" s="3" t="s">
        <v>11</v>
      </c>
      <c r="F155" s="3">
        <v>870</v>
      </c>
      <c r="G155" s="3" t="s">
        <v>589</v>
      </c>
      <c r="H155" s="3" t="s">
        <v>265</v>
      </c>
      <c r="I155" s="8">
        <v>44769</v>
      </c>
      <c r="J155" s="68">
        <v>2953414</v>
      </c>
      <c r="K155" s="68">
        <v>2953414</v>
      </c>
      <c r="L155" s="3" t="s">
        <v>50</v>
      </c>
      <c r="M155" s="3" t="s">
        <v>171</v>
      </c>
      <c r="N155" s="3"/>
      <c r="O155" s="3"/>
      <c r="P155" s="3"/>
      <c r="Q155" s="3"/>
      <c r="R155" s="3" t="s">
        <v>60</v>
      </c>
      <c r="S155" s="68">
        <v>2953414</v>
      </c>
      <c r="T155" s="68">
        <v>0</v>
      </c>
      <c r="U155" s="68">
        <v>0</v>
      </c>
      <c r="V155" s="68"/>
      <c r="W155" s="3"/>
      <c r="X155" s="68">
        <v>0</v>
      </c>
      <c r="Y155" s="68">
        <v>2953414</v>
      </c>
      <c r="Z155" s="68">
        <v>0</v>
      </c>
      <c r="AA155" s="3"/>
      <c r="AB155" s="3"/>
      <c r="AC155" s="3"/>
      <c r="AD155" s="3"/>
      <c r="AE155" s="3"/>
      <c r="AF155" s="9">
        <v>222588516392528</v>
      </c>
      <c r="AG155" s="8">
        <v>44833</v>
      </c>
      <c r="AH155" s="3"/>
      <c r="AI155" s="3">
        <v>2</v>
      </c>
      <c r="AJ155" s="3"/>
      <c r="AK155" s="3" t="s">
        <v>52</v>
      </c>
      <c r="AL155" s="3">
        <v>1</v>
      </c>
      <c r="AM155" s="3">
        <v>20220930</v>
      </c>
      <c r="AN155" s="3">
        <v>20220919</v>
      </c>
      <c r="AO155" s="68">
        <v>2953414</v>
      </c>
      <c r="AP155" s="68">
        <v>0</v>
      </c>
      <c r="AQ155" s="3"/>
      <c r="AR155" s="8">
        <v>45090</v>
      </c>
    </row>
    <row r="156" spans="1:44" hidden="1" x14ac:dyDescent="0.25">
      <c r="A156" s="3">
        <v>900771349</v>
      </c>
      <c r="B156" s="3" t="s">
        <v>10</v>
      </c>
      <c r="C156" s="3" t="s">
        <v>11</v>
      </c>
      <c r="D156" s="3">
        <v>871</v>
      </c>
      <c r="E156" s="3" t="s">
        <v>11</v>
      </c>
      <c r="F156" s="3">
        <v>871</v>
      </c>
      <c r="G156" s="3" t="s">
        <v>590</v>
      </c>
      <c r="H156" s="3" t="s">
        <v>266</v>
      </c>
      <c r="I156" s="8">
        <v>44769</v>
      </c>
      <c r="J156" s="68">
        <v>2500000</v>
      </c>
      <c r="K156" s="68">
        <v>2500000</v>
      </c>
      <c r="L156" s="3" t="s">
        <v>50</v>
      </c>
      <c r="M156" s="3" t="s">
        <v>171</v>
      </c>
      <c r="N156" s="3"/>
      <c r="O156" s="3"/>
      <c r="P156" s="3"/>
      <c r="Q156" s="3"/>
      <c r="R156" s="3" t="s">
        <v>60</v>
      </c>
      <c r="S156" s="68">
        <v>2500000</v>
      </c>
      <c r="T156" s="68">
        <v>0</v>
      </c>
      <c r="U156" s="68">
        <v>0</v>
      </c>
      <c r="V156" s="68"/>
      <c r="W156" s="3"/>
      <c r="X156" s="68">
        <v>0</v>
      </c>
      <c r="Y156" s="68">
        <v>2500000</v>
      </c>
      <c r="Z156" s="68">
        <v>0</v>
      </c>
      <c r="AA156" s="3"/>
      <c r="AB156" s="3"/>
      <c r="AC156" s="3"/>
      <c r="AD156" s="3"/>
      <c r="AE156" s="3"/>
      <c r="AF156" s="9">
        <v>222588516393620</v>
      </c>
      <c r="AG156" s="8">
        <v>44833</v>
      </c>
      <c r="AH156" s="3"/>
      <c r="AI156" s="3">
        <v>2</v>
      </c>
      <c r="AJ156" s="3"/>
      <c r="AK156" s="3" t="s">
        <v>52</v>
      </c>
      <c r="AL156" s="3">
        <v>1</v>
      </c>
      <c r="AM156" s="3">
        <v>20220930</v>
      </c>
      <c r="AN156" s="3">
        <v>20220919</v>
      </c>
      <c r="AO156" s="68">
        <v>2500000</v>
      </c>
      <c r="AP156" s="68">
        <v>0</v>
      </c>
      <c r="AQ156" s="3"/>
      <c r="AR156" s="8">
        <v>45090</v>
      </c>
    </row>
    <row r="157" spans="1:44" hidden="1" x14ac:dyDescent="0.25">
      <c r="A157" s="3">
        <v>900771349</v>
      </c>
      <c r="B157" s="3" t="s">
        <v>10</v>
      </c>
      <c r="C157" s="3" t="s">
        <v>11</v>
      </c>
      <c r="D157" s="3">
        <v>872</v>
      </c>
      <c r="E157" s="3" t="s">
        <v>11</v>
      </c>
      <c r="F157" s="3">
        <v>872</v>
      </c>
      <c r="G157" s="3" t="s">
        <v>591</v>
      </c>
      <c r="H157" s="3" t="s">
        <v>267</v>
      </c>
      <c r="I157" s="8">
        <v>44769</v>
      </c>
      <c r="J157" s="68">
        <v>2500000</v>
      </c>
      <c r="K157" s="68">
        <v>2500000</v>
      </c>
      <c r="L157" s="3" t="s">
        <v>50</v>
      </c>
      <c r="M157" s="3" t="s">
        <v>171</v>
      </c>
      <c r="N157" s="3"/>
      <c r="O157" s="3"/>
      <c r="P157" s="3"/>
      <c r="Q157" s="3"/>
      <c r="R157" s="3" t="s">
        <v>60</v>
      </c>
      <c r="S157" s="68">
        <v>2500000</v>
      </c>
      <c r="T157" s="68">
        <v>0</v>
      </c>
      <c r="U157" s="68">
        <v>0</v>
      </c>
      <c r="V157" s="68"/>
      <c r="W157" s="3"/>
      <c r="X157" s="68">
        <v>0</v>
      </c>
      <c r="Y157" s="68">
        <v>2500000</v>
      </c>
      <c r="Z157" s="68">
        <v>0</v>
      </c>
      <c r="AA157" s="3"/>
      <c r="AB157" s="3"/>
      <c r="AC157" s="3"/>
      <c r="AD157" s="3"/>
      <c r="AE157" s="3"/>
      <c r="AF157" s="9">
        <v>222588516412044</v>
      </c>
      <c r="AG157" s="8">
        <v>44833</v>
      </c>
      <c r="AH157" s="3"/>
      <c r="AI157" s="3">
        <v>2</v>
      </c>
      <c r="AJ157" s="3"/>
      <c r="AK157" s="3" t="s">
        <v>52</v>
      </c>
      <c r="AL157" s="3">
        <v>1</v>
      </c>
      <c r="AM157" s="3">
        <v>20220930</v>
      </c>
      <c r="AN157" s="3">
        <v>20220919</v>
      </c>
      <c r="AO157" s="68">
        <v>2500000</v>
      </c>
      <c r="AP157" s="68">
        <v>0</v>
      </c>
      <c r="AQ157" s="3"/>
      <c r="AR157" s="8">
        <v>45090</v>
      </c>
    </row>
    <row r="158" spans="1:44" hidden="1" x14ac:dyDescent="0.25">
      <c r="A158" s="3">
        <v>900771349</v>
      </c>
      <c r="B158" s="3" t="s">
        <v>10</v>
      </c>
      <c r="C158" s="3" t="s">
        <v>11</v>
      </c>
      <c r="D158" s="3">
        <v>873</v>
      </c>
      <c r="E158" s="3" t="s">
        <v>11</v>
      </c>
      <c r="F158" s="3">
        <v>873</v>
      </c>
      <c r="G158" s="3" t="s">
        <v>592</v>
      </c>
      <c r="H158" s="3" t="s">
        <v>268</v>
      </c>
      <c r="I158" s="8">
        <v>44769</v>
      </c>
      <c r="J158" s="68">
        <v>4396812</v>
      </c>
      <c r="K158" s="68">
        <v>4396812</v>
      </c>
      <c r="L158" s="3" t="s">
        <v>50</v>
      </c>
      <c r="M158" s="3" t="s">
        <v>171</v>
      </c>
      <c r="N158" s="3"/>
      <c r="O158" s="3"/>
      <c r="P158" s="3"/>
      <c r="Q158" s="3"/>
      <c r="R158" s="3" t="s">
        <v>60</v>
      </c>
      <c r="S158" s="68">
        <v>4396812</v>
      </c>
      <c r="T158" s="68">
        <v>0</v>
      </c>
      <c r="U158" s="68">
        <v>0</v>
      </c>
      <c r="V158" s="68"/>
      <c r="W158" s="3"/>
      <c r="X158" s="68">
        <v>0</v>
      </c>
      <c r="Y158" s="68">
        <v>4396812</v>
      </c>
      <c r="Z158" s="68">
        <v>0</v>
      </c>
      <c r="AA158" s="3"/>
      <c r="AB158" s="3"/>
      <c r="AC158" s="3"/>
      <c r="AD158" s="3"/>
      <c r="AE158" s="3"/>
      <c r="AF158" s="9">
        <v>222588516394668</v>
      </c>
      <c r="AG158" s="8">
        <v>44833</v>
      </c>
      <c r="AH158" s="3"/>
      <c r="AI158" s="3">
        <v>2</v>
      </c>
      <c r="AJ158" s="3"/>
      <c r="AK158" s="3" t="s">
        <v>52</v>
      </c>
      <c r="AL158" s="3">
        <v>1</v>
      </c>
      <c r="AM158" s="3">
        <v>20220930</v>
      </c>
      <c r="AN158" s="3">
        <v>20220919</v>
      </c>
      <c r="AO158" s="68">
        <v>4396812</v>
      </c>
      <c r="AP158" s="68">
        <v>0</v>
      </c>
      <c r="AQ158" s="3"/>
      <c r="AR158" s="8">
        <v>45090</v>
      </c>
    </row>
    <row r="159" spans="1:44" hidden="1" x14ac:dyDescent="0.25">
      <c r="A159" s="3">
        <v>900771349</v>
      </c>
      <c r="B159" s="3" t="s">
        <v>10</v>
      </c>
      <c r="C159" s="3" t="s">
        <v>11</v>
      </c>
      <c r="D159" s="3">
        <v>874</v>
      </c>
      <c r="E159" s="3" t="s">
        <v>11</v>
      </c>
      <c r="F159" s="3">
        <v>874</v>
      </c>
      <c r="G159" s="3" t="s">
        <v>593</v>
      </c>
      <c r="H159" s="3" t="s">
        <v>269</v>
      </c>
      <c r="I159" s="8">
        <v>44769</v>
      </c>
      <c r="J159" s="68">
        <v>2953414</v>
      </c>
      <c r="K159" s="68">
        <v>2953414</v>
      </c>
      <c r="L159" s="3" t="s">
        <v>50</v>
      </c>
      <c r="M159" s="3" t="s">
        <v>171</v>
      </c>
      <c r="N159" s="3"/>
      <c r="O159" s="3"/>
      <c r="P159" s="3"/>
      <c r="Q159" s="3"/>
      <c r="R159" s="3" t="s">
        <v>60</v>
      </c>
      <c r="S159" s="68">
        <v>2953414</v>
      </c>
      <c r="T159" s="68">
        <v>0</v>
      </c>
      <c r="U159" s="68">
        <v>0</v>
      </c>
      <c r="V159" s="68"/>
      <c r="W159" s="3"/>
      <c r="X159" s="68">
        <v>0</v>
      </c>
      <c r="Y159" s="68">
        <v>2953414</v>
      </c>
      <c r="Z159" s="68">
        <v>0</v>
      </c>
      <c r="AA159" s="3"/>
      <c r="AB159" s="3"/>
      <c r="AC159" s="3"/>
      <c r="AD159" s="3"/>
      <c r="AE159" s="3"/>
      <c r="AF159" s="9">
        <v>222588516395602</v>
      </c>
      <c r="AG159" s="8">
        <v>44833</v>
      </c>
      <c r="AH159" s="3"/>
      <c r="AI159" s="3">
        <v>2</v>
      </c>
      <c r="AJ159" s="3"/>
      <c r="AK159" s="3" t="s">
        <v>52</v>
      </c>
      <c r="AL159" s="3">
        <v>1</v>
      </c>
      <c r="AM159" s="3">
        <v>20220930</v>
      </c>
      <c r="AN159" s="3">
        <v>20220919</v>
      </c>
      <c r="AO159" s="68">
        <v>2953414</v>
      </c>
      <c r="AP159" s="68">
        <v>0</v>
      </c>
      <c r="AQ159" s="3"/>
      <c r="AR159" s="8">
        <v>45090</v>
      </c>
    </row>
    <row r="160" spans="1:44" hidden="1" x14ac:dyDescent="0.25">
      <c r="A160" s="3">
        <v>900771349</v>
      </c>
      <c r="B160" s="3" t="s">
        <v>10</v>
      </c>
      <c r="C160" s="3" t="s">
        <v>11</v>
      </c>
      <c r="D160" s="3">
        <v>875</v>
      </c>
      <c r="E160" s="3" t="s">
        <v>11</v>
      </c>
      <c r="F160" s="3">
        <v>875</v>
      </c>
      <c r="G160" s="3" t="s">
        <v>594</v>
      </c>
      <c r="H160" s="3" t="s">
        <v>270</v>
      </c>
      <c r="I160" s="8">
        <v>44769</v>
      </c>
      <c r="J160" s="68">
        <v>2953414</v>
      </c>
      <c r="K160" s="68">
        <v>2953414</v>
      </c>
      <c r="L160" s="3" t="s">
        <v>50</v>
      </c>
      <c r="M160" s="3" t="s">
        <v>171</v>
      </c>
      <c r="N160" s="3"/>
      <c r="O160" s="3"/>
      <c r="P160" s="3"/>
      <c r="Q160" s="3"/>
      <c r="R160" s="3" t="s">
        <v>60</v>
      </c>
      <c r="S160" s="68">
        <v>2953414</v>
      </c>
      <c r="T160" s="68">
        <v>0</v>
      </c>
      <c r="U160" s="68">
        <v>0</v>
      </c>
      <c r="V160" s="68"/>
      <c r="W160" s="3"/>
      <c r="X160" s="68">
        <v>0</v>
      </c>
      <c r="Y160" s="68">
        <v>2953414</v>
      </c>
      <c r="Z160" s="68">
        <v>0</v>
      </c>
      <c r="AA160" s="3"/>
      <c r="AB160" s="3"/>
      <c r="AC160" s="3"/>
      <c r="AD160" s="3"/>
      <c r="AE160" s="3"/>
      <c r="AF160" s="9">
        <v>222588516396718</v>
      </c>
      <c r="AG160" s="8">
        <v>44833</v>
      </c>
      <c r="AH160" s="3"/>
      <c r="AI160" s="3">
        <v>2</v>
      </c>
      <c r="AJ160" s="3"/>
      <c r="AK160" s="3" t="s">
        <v>52</v>
      </c>
      <c r="AL160" s="3">
        <v>1</v>
      </c>
      <c r="AM160" s="3">
        <v>20220930</v>
      </c>
      <c r="AN160" s="3">
        <v>20220919</v>
      </c>
      <c r="AO160" s="68">
        <v>2953414</v>
      </c>
      <c r="AP160" s="68">
        <v>0</v>
      </c>
      <c r="AQ160" s="3"/>
      <c r="AR160" s="8">
        <v>45090</v>
      </c>
    </row>
    <row r="161" spans="1:44" hidden="1" x14ac:dyDescent="0.25">
      <c r="A161" s="3">
        <v>900771349</v>
      </c>
      <c r="B161" s="3" t="s">
        <v>10</v>
      </c>
      <c r="C161" s="3" t="s">
        <v>11</v>
      </c>
      <c r="D161" s="3">
        <v>876</v>
      </c>
      <c r="E161" s="3" t="s">
        <v>11</v>
      </c>
      <c r="F161" s="3">
        <v>876</v>
      </c>
      <c r="G161" s="3" t="s">
        <v>595</v>
      </c>
      <c r="H161" s="3" t="s">
        <v>271</v>
      </c>
      <c r="I161" s="8">
        <v>44770</v>
      </c>
      <c r="J161" s="68">
        <v>2500000</v>
      </c>
      <c r="K161" s="68">
        <v>2500000</v>
      </c>
      <c r="L161" s="3" t="s">
        <v>50</v>
      </c>
      <c r="M161" s="3" t="s">
        <v>171</v>
      </c>
      <c r="N161" s="3"/>
      <c r="O161" s="3"/>
      <c r="P161" s="3"/>
      <c r="Q161" s="3"/>
      <c r="R161" s="3" t="s">
        <v>60</v>
      </c>
      <c r="S161" s="68">
        <v>2500000</v>
      </c>
      <c r="T161" s="68">
        <v>0</v>
      </c>
      <c r="U161" s="68">
        <v>0</v>
      </c>
      <c r="V161" s="68"/>
      <c r="W161" s="3"/>
      <c r="X161" s="68">
        <v>0</v>
      </c>
      <c r="Y161" s="68">
        <v>2500000</v>
      </c>
      <c r="Z161" s="68">
        <v>0</v>
      </c>
      <c r="AA161" s="3"/>
      <c r="AB161" s="3"/>
      <c r="AC161" s="3"/>
      <c r="AD161" s="3"/>
      <c r="AE161" s="3"/>
      <c r="AF161" s="9">
        <v>222588516398731</v>
      </c>
      <c r="AG161" s="8">
        <v>44833</v>
      </c>
      <c r="AH161" s="3"/>
      <c r="AI161" s="3">
        <v>2</v>
      </c>
      <c r="AJ161" s="3"/>
      <c r="AK161" s="3" t="s">
        <v>52</v>
      </c>
      <c r="AL161" s="3">
        <v>1</v>
      </c>
      <c r="AM161" s="3">
        <v>20220930</v>
      </c>
      <c r="AN161" s="3">
        <v>20220919</v>
      </c>
      <c r="AO161" s="68">
        <v>2500000</v>
      </c>
      <c r="AP161" s="68">
        <v>0</v>
      </c>
      <c r="AQ161" s="3"/>
      <c r="AR161" s="8">
        <v>45090</v>
      </c>
    </row>
    <row r="162" spans="1:44" hidden="1" x14ac:dyDescent="0.25">
      <c r="A162" s="3">
        <v>900771349</v>
      </c>
      <c r="B162" s="3" t="s">
        <v>10</v>
      </c>
      <c r="C162" s="3" t="s">
        <v>11</v>
      </c>
      <c r="D162" s="3">
        <v>877</v>
      </c>
      <c r="E162" s="3" t="s">
        <v>11</v>
      </c>
      <c r="F162" s="3">
        <v>877</v>
      </c>
      <c r="G162" s="3" t="s">
        <v>596</v>
      </c>
      <c r="H162" s="3" t="s">
        <v>272</v>
      </c>
      <c r="I162" s="8">
        <v>44770</v>
      </c>
      <c r="J162" s="68">
        <v>2619778</v>
      </c>
      <c r="K162" s="68">
        <v>2619778</v>
      </c>
      <c r="L162" s="3" t="s">
        <v>50</v>
      </c>
      <c r="M162" s="3" t="s">
        <v>171</v>
      </c>
      <c r="N162" s="3"/>
      <c r="O162" s="3"/>
      <c r="P162" s="3"/>
      <c r="Q162" s="3"/>
      <c r="R162" s="3" t="s">
        <v>60</v>
      </c>
      <c r="S162" s="68">
        <v>2619778</v>
      </c>
      <c r="T162" s="68">
        <v>0</v>
      </c>
      <c r="U162" s="68">
        <v>0</v>
      </c>
      <c r="V162" s="68"/>
      <c r="W162" s="3"/>
      <c r="X162" s="68">
        <v>0</v>
      </c>
      <c r="Y162" s="68">
        <v>2619778</v>
      </c>
      <c r="Z162" s="68">
        <v>0</v>
      </c>
      <c r="AA162" s="3"/>
      <c r="AB162" s="3"/>
      <c r="AC162" s="3"/>
      <c r="AD162" s="3"/>
      <c r="AE162" s="3"/>
      <c r="AF162" s="9">
        <v>222588516399436</v>
      </c>
      <c r="AG162" s="8">
        <v>44944</v>
      </c>
      <c r="AH162" s="3"/>
      <c r="AI162" s="3">
        <v>2</v>
      </c>
      <c r="AJ162" s="3"/>
      <c r="AK162" s="3" t="s">
        <v>52</v>
      </c>
      <c r="AL162" s="3">
        <v>3</v>
      </c>
      <c r="AM162" s="3">
        <v>20230331</v>
      </c>
      <c r="AN162" s="3">
        <v>20230316</v>
      </c>
      <c r="AO162" s="68">
        <v>2619778</v>
      </c>
      <c r="AP162" s="68">
        <v>0</v>
      </c>
      <c r="AQ162" s="3"/>
      <c r="AR162" s="8">
        <v>45090</v>
      </c>
    </row>
    <row r="163" spans="1:44" hidden="1" x14ac:dyDescent="0.25">
      <c r="A163" s="3">
        <v>900771349</v>
      </c>
      <c r="B163" s="3" t="s">
        <v>10</v>
      </c>
      <c r="C163" s="3" t="s">
        <v>11</v>
      </c>
      <c r="D163" s="3">
        <v>878</v>
      </c>
      <c r="E163" s="3" t="s">
        <v>11</v>
      </c>
      <c r="F163" s="3">
        <v>878</v>
      </c>
      <c r="G163" s="3" t="s">
        <v>597</v>
      </c>
      <c r="H163" s="3" t="s">
        <v>273</v>
      </c>
      <c r="I163" s="8">
        <v>44770</v>
      </c>
      <c r="J163" s="68">
        <v>2500000</v>
      </c>
      <c r="K163" s="68">
        <v>2500000</v>
      </c>
      <c r="L163" s="3" t="s">
        <v>50</v>
      </c>
      <c r="M163" s="3" t="s">
        <v>171</v>
      </c>
      <c r="N163" s="3"/>
      <c r="O163" s="3"/>
      <c r="P163" s="3"/>
      <c r="Q163" s="3"/>
      <c r="R163" s="3" t="s">
        <v>60</v>
      </c>
      <c r="S163" s="68">
        <v>2500000</v>
      </c>
      <c r="T163" s="68">
        <v>0</v>
      </c>
      <c r="U163" s="68">
        <v>0</v>
      </c>
      <c r="V163" s="68"/>
      <c r="W163" s="3"/>
      <c r="X163" s="68">
        <v>0</v>
      </c>
      <c r="Y163" s="68">
        <v>2500000</v>
      </c>
      <c r="Z163" s="68">
        <v>0</v>
      </c>
      <c r="AA163" s="3"/>
      <c r="AB163" s="3"/>
      <c r="AC163" s="3"/>
      <c r="AD163" s="3"/>
      <c r="AE163" s="3"/>
      <c r="AF163" s="9">
        <v>222588516400108</v>
      </c>
      <c r="AG163" s="8">
        <v>44833</v>
      </c>
      <c r="AH163" s="3"/>
      <c r="AI163" s="3">
        <v>2</v>
      </c>
      <c r="AJ163" s="3"/>
      <c r="AK163" s="3" t="s">
        <v>52</v>
      </c>
      <c r="AL163" s="3">
        <v>1</v>
      </c>
      <c r="AM163" s="3">
        <v>20220930</v>
      </c>
      <c r="AN163" s="3">
        <v>20220919</v>
      </c>
      <c r="AO163" s="68">
        <v>2500000</v>
      </c>
      <c r="AP163" s="68">
        <v>0</v>
      </c>
      <c r="AQ163" s="3"/>
      <c r="AR163" s="8">
        <v>45090</v>
      </c>
    </row>
    <row r="164" spans="1:44" hidden="1" x14ac:dyDescent="0.25">
      <c r="A164" s="3">
        <v>900771349</v>
      </c>
      <c r="B164" s="3" t="s">
        <v>10</v>
      </c>
      <c r="C164" s="3" t="s">
        <v>11</v>
      </c>
      <c r="D164" s="3">
        <v>879</v>
      </c>
      <c r="E164" s="3" t="s">
        <v>11</v>
      </c>
      <c r="F164" s="3">
        <v>879</v>
      </c>
      <c r="G164" s="3" t="s">
        <v>598</v>
      </c>
      <c r="H164" s="3" t="s">
        <v>274</v>
      </c>
      <c r="I164" s="8">
        <v>44770</v>
      </c>
      <c r="J164" s="68">
        <v>3255814</v>
      </c>
      <c r="K164" s="68">
        <v>3255814</v>
      </c>
      <c r="L164" s="3" t="s">
        <v>50</v>
      </c>
      <c r="M164" s="3" t="s">
        <v>171</v>
      </c>
      <c r="N164" s="3"/>
      <c r="O164" s="3"/>
      <c r="P164" s="3"/>
      <c r="Q164" s="3"/>
      <c r="R164" s="3" t="s">
        <v>60</v>
      </c>
      <c r="S164" s="68">
        <v>3255814</v>
      </c>
      <c r="T164" s="68">
        <v>0</v>
      </c>
      <c r="U164" s="68">
        <v>0</v>
      </c>
      <c r="V164" s="68"/>
      <c r="W164" s="3"/>
      <c r="X164" s="68">
        <v>0</v>
      </c>
      <c r="Y164" s="68">
        <v>3255814</v>
      </c>
      <c r="Z164" s="68">
        <v>0</v>
      </c>
      <c r="AA164" s="3"/>
      <c r="AB164" s="3"/>
      <c r="AC164" s="3"/>
      <c r="AD164" s="3"/>
      <c r="AE164" s="3"/>
      <c r="AF164" s="9">
        <v>222588516400741</v>
      </c>
      <c r="AG164" s="8">
        <v>44833</v>
      </c>
      <c r="AH164" s="3"/>
      <c r="AI164" s="3">
        <v>2</v>
      </c>
      <c r="AJ164" s="3"/>
      <c r="AK164" s="3" t="s">
        <v>52</v>
      </c>
      <c r="AL164" s="3">
        <v>1</v>
      </c>
      <c r="AM164" s="3">
        <v>20220930</v>
      </c>
      <c r="AN164" s="3">
        <v>20220919</v>
      </c>
      <c r="AO164" s="68">
        <v>3255814</v>
      </c>
      <c r="AP164" s="68">
        <v>0</v>
      </c>
      <c r="AQ164" s="3"/>
      <c r="AR164" s="8">
        <v>45090</v>
      </c>
    </row>
    <row r="165" spans="1:44" hidden="1" x14ac:dyDescent="0.25">
      <c r="A165" s="3">
        <v>900771349</v>
      </c>
      <c r="B165" s="3" t="s">
        <v>10</v>
      </c>
      <c r="C165" s="3" t="s">
        <v>11</v>
      </c>
      <c r="D165" s="3">
        <v>880</v>
      </c>
      <c r="E165" s="3" t="s">
        <v>11</v>
      </c>
      <c r="F165" s="3">
        <v>880</v>
      </c>
      <c r="G165" s="3" t="s">
        <v>599</v>
      </c>
      <c r="H165" s="3" t="s">
        <v>275</v>
      </c>
      <c r="I165" s="8">
        <v>44770</v>
      </c>
      <c r="J165" s="68">
        <v>2500000</v>
      </c>
      <c r="K165" s="68">
        <v>2500000</v>
      </c>
      <c r="L165" s="3" t="s">
        <v>50</v>
      </c>
      <c r="M165" s="3" t="s">
        <v>171</v>
      </c>
      <c r="N165" s="3"/>
      <c r="O165" s="3"/>
      <c r="P165" s="3"/>
      <c r="Q165" s="3"/>
      <c r="R165" s="3" t="s">
        <v>60</v>
      </c>
      <c r="S165" s="68">
        <v>2500000</v>
      </c>
      <c r="T165" s="68">
        <v>0</v>
      </c>
      <c r="U165" s="68">
        <v>0</v>
      </c>
      <c r="V165" s="68"/>
      <c r="W165" s="3"/>
      <c r="X165" s="68">
        <v>0</v>
      </c>
      <c r="Y165" s="68">
        <v>2500000</v>
      </c>
      <c r="Z165" s="68">
        <v>0</v>
      </c>
      <c r="AA165" s="3"/>
      <c r="AB165" s="3"/>
      <c r="AC165" s="3"/>
      <c r="AD165" s="3"/>
      <c r="AE165" s="3"/>
      <c r="AF165" s="9">
        <v>222588516401377</v>
      </c>
      <c r="AG165" s="8">
        <v>44944</v>
      </c>
      <c r="AH165" s="3"/>
      <c r="AI165" s="3">
        <v>2</v>
      </c>
      <c r="AJ165" s="3"/>
      <c r="AK165" s="3" t="s">
        <v>52</v>
      </c>
      <c r="AL165" s="3">
        <v>2</v>
      </c>
      <c r="AM165" s="3">
        <v>20230130</v>
      </c>
      <c r="AN165" s="3">
        <v>20230118</v>
      </c>
      <c r="AO165" s="68">
        <v>2500000</v>
      </c>
      <c r="AP165" s="68">
        <v>0</v>
      </c>
      <c r="AQ165" s="3"/>
      <c r="AR165" s="8">
        <v>45090</v>
      </c>
    </row>
    <row r="166" spans="1:44" hidden="1" x14ac:dyDescent="0.25">
      <c r="A166" s="3">
        <v>900771349</v>
      </c>
      <c r="B166" s="3" t="s">
        <v>10</v>
      </c>
      <c r="C166" s="3" t="s">
        <v>11</v>
      </c>
      <c r="D166" s="3">
        <v>881</v>
      </c>
      <c r="E166" s="3" t="s">
        <v>11</v>
      </c>
      <c r="F166" s="3">
        <v>881</v>
      </c>
      <c r="G166" s="3" t="s">
        <v>600</v>
      </c>
      <c r="H166" s="3" t="s">
        <v>276</v>
      </c>
      <c r="I166" s="8">
        <v>44770</v>
      </c>
      <c r="J166" s="68">
        <v>5000000</v>
      </c>
      <c r="K166" s="68">
        <v>5000000</v>
      </c>
      <c r="L166" s="3" t="s">
        <v>50</v>
      </c>
      <c r="M166" s="3" t="s">
        <v>171</v>
      </c>
      <c r="N166" s="3"/>
      <c r="O166" s="3"/>
      <c r="P166" s="3"/>
      <c r="Q166" s="3"/>
      <c r="R166" s="3" t="s">
        <v>60</v>
      </c>
      <c r="S166" s="68">
        <v>5000000</v>
      </c>
      <c r="T166" s="68">
        <v>0</v>
      </c>
      <c r="U166" s="68">
        <v>0</v>
      </c>
      <c r="V166" s="68"/>
      <c r="W166" s="3"/>
      <c r="X166" s="68">
        <v>0</v>
      </c>
      <c r="Y166" s="68">
        <v>5000000</v>
      </c>
      <c r="Z166" s="68">
        <v>0</v>
      </c>
      <c r="AA166" s="3"/>
      <c r="AB166" s="3"/>
      <c r="AC166" s="3"/>
      <c r="AD166" s="3"/>
      <c r="AE166" s="3"/>
      <c r="AF166" s="9">
        <v>222588516402030</v>
      </c>
      <c r="AG166" s="8">
        <v>44833</v>
      </c>
      <c r="AH166" s="3"/>
      <c r="AI166" s="3">
        <v>2</v>
      </c>
      <c r="AJ166" s="3"/>
      <c r="AK166" s="3" t="s">
        <v>52</v>
      </c>
      <c r="AL166" s="3">
        <v>1</v>
      </c>
      <c r="AM166" s="3">
        <v>20220930</v>
      </c>
      <c r="AN166" s="3">
        <v>20220919</v>
      </c>
      <c r="AO166" s="68">
        <v>5000000</v>
      </c>
      <c r="AP166" s="68">
        <v>0</v>
      </c>
      <c r="AQ166" s="3"/>
      <c r="AR166" s="8">
        <v>45090</v>
      </c>
    </row>
    <row r="167" spans="1:44" hidden="1" x14ac:dyDescent="0.25">
      <c r="A167" s="3">
        <v>900771349</v>
      </c>
      <c r="B167" s="3" t="s">
        <v>10</v>
      </c>
      <c r="C167" s="3" t="s">
        <v>11</v>
      </c>
      <c r="D167" s="3">
        <v>882</v>
      </c>
      <c r="E167" s="3" t="s">
        <v>11</v>
      </c>
      <c r="F167" s="3">
        <v>882</v>
      </c>
      <c r="G167" s="3" t="s">
        <v>601</v>
      </c>
      <c r="H167" s="3" t="s">
        <v>277</v>
      </c>
      <c r="I167" s="8">
        <v>44770</v>
      </c>
      <c r="J167" s="68">
        <v>3193398</v>
      </c>
      <c r="K167" s="68">
        <v>3193398</v>
      </c>
      <c r="L167" s="3" t="s">
        <v>50</v>
      </c>
      <c r="M167" s="3" t="s">
        <v>171</v>
      </c>
      <c r="N167" s="3"/>
      <c r="O167" s="3"/>
      <c r="P167" s="3"/>
      <c r="Q167" s="3"/>
      <c r="R167" s="3" t="s">
        <v>60</v>
      </c>
      <c r="S167" s="68">
        <v>3193398</v>
      </c>
      <c r="T167" s="68">
        <v>0</v>
      </c>
      <c r="U167" s="68">
        <v>0</v>
      </c>
      <c r="V167" s="68"/>
      <c r="W167" s="3"/>
      <c r="X167" s="68">
        <v>0</v>
      </c>
      <c r="Y167" s="68">
        <v>3193398</v>
      </c>
      <c r="Z167" s="68">
        <v>0</v>
      </c>
      <c r="AA167" s="3"/>
      <c r="AB167" s="3"/>
      <c r="AC167" s="3"/>
      <c r="AD167" s="3"/>
      <c r="AE167" s="3"/>
      <c r="AF167" s="9">
        <v>222588516405670</v>
      </c>
      <c r="AG167" s="8">
        <v>44833</v>
      </c>
      <c r="AH167" s="3"/>
      <c r="AI167" s="3">
        <v>2</v>
      </c>
      <c r="AJ167" s="3"/>
      <c r="AK167" s="3" t="s">
        <v>52</v>
      </c>
      <c r="AL167" s="3">
        <v>1</v>
      </c>
      <c r="AM167" s="3">
        <v>20220930</v>
      </c>
      <c r="AN167" s="3">
        <v>20220919</v>
      </c>
      <c r="AO167" s="68">
        <v>3193398</v>
      </c>
      <c r="AP167" s="68">
        <v>0</v>
      </c>
      <c r="AQ167" s="3"/>
      <c r="AR167" s="8">
        <v>45090</v>
      </c>
    </row>
    <row r="168" spans="1:44" hidden="1" x14ac:dyDescent="0.25">
      <c r="A168" s="3">
        <v>900771349</v>
      </c>
      <c r="B168" s="3" t="s">
        <v>10</v>
      </c>
      <c r="C168" s="3" t="s">
        <v>11</v>
      </c>
      <c r="D168" s="3">
        <v>883</v>
      </c>
      <c r="E168" s="3" t="s">
        <v>11</v>
      </c>
      <c r="F168" s="3">
        <v>883</v>
      </c>
      <c r="G168" s="3" t="s">
        <v>602</v>
      </c>
      <c r="H168" s="3" t="s">
        <v>278</v>
      </c>
      <c r="I168" s="8">
        <v>44770</v>
      </c>
      <c r="J168" s="68">
        <v>140000</v>
      </c>
      <c r="K168" s="68">
        <v>140000</v>
      </c>
      <c r="L168" s="3" t="s">
        <v>50</v>
      </c>
      <c r="M168" s="3" t="s">
        <v>171</v>
      </c>
      <c r="N168" s="3"/>
      <c r="O168" s="3"/>
      <c r="P168" s="3"/>
      <c r="Q168" s="3"/>
      <c r="R168" s="3" t="s">
        <v>60</v>
      </c>
      <c r="S168" s="68">
        <v>140000</v>
      </c>
      <c r="T168" s="68">
        <v>0</v>
      </c>
      <c r="U168" s="68">
        <v>0</v>
      </c>
      <c r="V168" s="68"/>
      <c r="W168" s="3"/>
      <c r="X168" s="68">
        <v>0</v>
      </c>
      <c r="Y168" s="68">
        <v>140000</v>
      </c>
      <c r="Z168" s="68">
        <v>0</v>
      </c>
      <c r="AA168" s="3"/>
      <c r="AB168" s="3"/>
      <c r="AC168" s="3"/>
      <c r="AD168" s="3"/>
      <c r="AE168" s="3"/>
      <c r="AF168" s="9">
        <v>222318516283702</v>
      </c>
      <c r="AG168" s="8">
        <v>44837</v>
      </c>
      <c r="AH168" s="3"/>
      <c r="AI168" s="3">
        <v>2</v>
      </c>
      <c r="AJ168" s="3"/>
      <c r="AK168" s="3" t="s">
        <v>52</v>
      </c>
      <c r="AL168" s="3">
        <v>1</v>
      </c>
      <c r="AM168" s="3">
        <v>20221030</v>
      </c>
      <c r="AN168" s="3">
        <v>20221003</v>
      </c>
      <c r="AO168" s="68">
        <v>140000</v>
      </c>
      <c r="AP168" s="68">
        <v>0</v>
      </c>
      <c r="AQ168" s="3"/>
      <c r="AR168" s="8">
        <v>45090</v>
      </c>
    </row>
    <row r="169" spans="1:44" hidden="1" x14ac:dyDescent="0.25">
      <c r="A169" s="3">
        <v>900771349</v>
      </c>
      <c r="B169" s="3" t="s">
        <v>10</v>
      </c>
      <c r="C169" s="3" t="s">
        <v>11</v>
      </c>
      <c r="D169" s="3">
        <v>814</v>
      </c>
      <c r="E169" s="3" t="s">
        <v>11</v>
      </c>
      <c r="F169" s="3">
        <v>814</v>
      </c>
      <c r="G169" s="3" t="s">
        <v>603</v>
      </c>
      <c r="H169" s="3" t="s">
        <v>244</v>
      </c>
      <c r="I169" s="8">
        <v>44701</v>
      </c>
      <c r="J169" s="68">
        <v>2537420</v>
      </c>
      <c r="K169" s="68">
        <v>2537420</v>
      </c>
      <c r="L169" s="3" t="s">
        <v>50</v>
      </c>
      <c r="M169" s="3" t="s">
        <v>171</v>
      </c>
      <c r="N169" s="3"/>
      <c r="O169" s="3"/>
      <c r="P169" s="3"/>
      <c r="Q169" s="3"/>
      <c r="R169" s="3" t="s">
        <v>60</v>
      </c>
      <c r="S169" s="68">
        <v>2537420</v>
      </c>
      <c r="T169" s="68">
        <v>0</v>
      </c>
      <c r="U169" s="68">
        <v>0</v>
      </c>
      <c r="V169" s="68"/>
      <c r="W169" s="3"/>
      <c r="X169" s="68">
        <v>0</v>
      </c>
      <c r="Y169" s="68">
        <v>2537420</v>
      </c>
      <c r="Z169" s="68">
        <v>0</v>
      </c>
      <c r="AA169" s="3"/>
      <c r="AB169" s="3"/>
      <c r="AC169" s="3"/>
      <c r="AD169" s="3"/>
      <c r="AE169" s="3"/>
      <c r="AF169" s="9">
        <v>222388516500096</v>
      </c>
      <c r="AG169" s="8">
        <v>44807</v>
      </c>
      <c r="AH169" s="3"/>
      <c r="AI169" s="3">
        <v>2</v>
      </c>
      <c r="AJ169" s="3"/>
      <c r="AK169" s="3" t="s">
        <v>52</v>
      </c>
      <c r="AL169" s="3">
        <v>1</v>
      </c>
      <c r="AM169" s="3">
        <v>20220930</v>
      </c>
      <c r="AN169" s="3">
        <v>20220912</v>
      </c>
      <c r="AO169" s="68">
        <v>2537420</v>
      </c>
      <c r="AP169" s="68">
        <v>0</v>
      </c>
      <c r="AQ169" s="3"/>
      <c r="AR169" s="8">
        <v>45090</v>
      </c>
    </row>
    <row r="170" spans="1:44" hidden="1" x14ac:dyDescent="0.25">
      <c r="A170" s="3">
        <v>900771349</v>
      </c>
      <c r="B170" s="3" t="s">
        <v>10</v>
      </c>
      <c r="C170" s="3" t="s">
        <v>11</v>
      </c>
      <c r="D170" s="3">
        <v>816</v>
      </c>
      <c r="E170" s="3" t="s">
        <v>11</v>
      </c>
      <c r="F170" s="3">
        <v>816</v>
      </c>
      <c r="G170" s="3" t="s">
        <v>604</v>
      </c>
      <c r="H170" s="3" t="s">
        <v>245</v>
      </c>
      <c r="I170" s="8">
        <v>44702</v>
      </c>
      <c r="J170" s="68">
        <v>1756286</v>
      </c>
      <c r="K170" s="68">
        <v>1756286</v>
      </c>
      <c r="L170" s="3" t="s">
        <v>50</v>
      </c>
      <c r="M170" s="3" t="s">
        <v>171</v>
      </c>
      <c r="N170" s="3"/>
      <c r="O170" s="3"/>
      <c r="P170" s="3"/>
      <c r="Q170" s="3"/>
      <c r="R170" s="3" t="s">
        <v>60</v>
      </c>
      <c r="S170" s="68">
        <v>1756286</v>
      </c>
      <c r="T170" s="68">
        <v>0</v>
      </c>
      <c r="U170" s="68">
        <v>0</v>
      </c>
      <c r="V170" s="68"/>
      <c r="W170" s="3"/>
      <c r="X170" s="68">
        <v>0</v>
      </c>
      <c r="Y170" s="68">
        <v>1756286</v>
      </c>
      <c r="Z170" s="68">
        <v>0</v>
      </c>
      <c r="AA170" s="3"/>
      <c r="AB170" s="3"/>
      <c r="AC170" s="3"/>
      <c r="AD170" s="3"/>
      <c r="AE170" s="3"/>
      <c r="AF170" s="9">
        <v>222388516540543</v>
      </c>
      <c r="AG170" s="8">
        <v>44807</v>
      </c>
      <c r="AH170" s="3"/>
      <c r="AI170" s="3">
        <v>2</v>
      </c>
      <c r="AJ170" s="3"/>
      <c r="AK170" s="3" t="s">
        <v>52</v>
      </c>
      <c r="AL170" s="3">
        <v>1</v>
      </c>
      <c r="AM170" s="3">
        <v>20220930</v>
      </c>
      <c r="AN170" s="3">
        <v>20220912</v>
      </c>
      <c r="AO170" s="68">
        <v>1756286</v>
      </c>
      <c r="AP170" s="68">
        <v>0</v>
      </c>
      <c r="AQ170" s="3"/>
      <c r="AR170" s="8">
        <v>45090</v>
      </c>
    </row>
    <row r="171" spans="1:44" hidden="1" x14ac:dyDescent="0.25">
      <c r="A171" s="3">
        <v>900771349</v>
      </c>
      <c r="B171" s="3" t="s">
        <v>10</v>
      </c>
      <c r="C171" s="3" t="s">
        <v>11</v>
      </c>
      <c r="D171" s="3">
        <v>829</v>
      </c>
      <c r="E171" s="3" t="s">
        <v>11</v>
      </c>
      <c r="F171" s="3">
        <v>829</v>
      </c>
      <c r="G171" s="3" t="s">
        <v>605</v>
      </c>
      <c r="H171" s="3" t="s">
        <v>246</v>
      </c>
      <c r="I171" s="8">
        <v>44720</v>
      </c>
      <c r="J171" s="68">
        <v>2984787</v>
      </c>
      <c r="K171" s="68">
        <v>2984787</v>
      </c>
      <c r="L171" s="3" t="s">
        <v>50</v>
      </c>
      <c r="M171" s="3" t="s">
        <v>171</v>
      </c>
      <c r="N171" s="3"/>
      <c r="O171" s="3"/>
      <c r="P171" s="3"/>
      <c r="Q171" s="3"/>
      <c r="R171" s="3" t="s">
        <v>60</v>
      </c>
      <c r="S171" s="68">
        <v>2984787</v>
      </c>
      <c r="T171" s="68">
        <v>0</v>
      </c>
      <c r="U171" s="68">
        <v>0</v>
      </c>
      <c r="V171" s="68"/>
      <c r="W171" s="3"/>
      <c r="X171" s="68">
        <v>0</v>
      </c>
      <c r="Y171" s="68">
        <v>2984787</v>
      </c>
      <c r="Z171" s="68">
        <v>0</v>
      </c>
      <c r="AA171" s="3"/>
      <c r="AB171" s="3"/>
      <c r="AC171" s="3"/>
      <c r="AD171" s="3"/>
      <c r="AE171" s="3"/>
      <c r="AF171" s="9">
        <v>222388516501830</v>
      </c>
      <c r="AG171" s="8">
        <v>44807</v>
      </c>
      <c r="AH171" s="3"/>
      <c r="AI171" s="3">
        <v>2</v>
      </c>
      <c r="AJ171" s="3"/>
      <c r="AK171" s="3" t="s">
        <v>52</v>
      </c>
      <c r="AL171" s="3">
        <v>1</v>
      </c>
      <c r="AM171" s="3">
        <v>20220930</v>
      </c>
      <c r="AN171" s="3">
        <v>20220912</v>
      </c>
      <c r="AO171" s="68">
        <v>2984787</v>
      </c>
      <c r="AP171" s="68">
        <v>0</v>
      </c>
      <c r="AQ171" s="3"/>
      <c r="AR171" s="8">
        <v>45090</v>
      </c>
    </row>
    <row r="172" spans="1:44" hidden="1" x14ac:dyDescent="0.25">
      <c r="A172" s="3">
        <v>900771349</v>
      </c>
      <c r="B172" s="3" t="s">
        <v>10</v>
      </c>
      <c r="C172" s="3" t="s">
        <v>11</v>
      </c>
      <c r="D172" s="3">
        <v>830</v>
      </c>
      <c r="E172" s="3" t="s">
        <v>11</v>
      </c>
      <c r="F172" s="3">
        <v>830</v>
      </c>
      <c r="G172" s="3" t="s">
        <v>606</v>
      </c>
      <c r="H172" s="3" t="s">
        <v>247</v>
      </c>
      <c r="I172" s="8">
        <v>44720</v>
      </c>
      <c r="J172" s="68">
        <v>2496300</v>
      </c>
      <c r="K172" s="68">
        <v>2496300</v>
      </c>
      <c r="L172" s="3" t="s">
        <v>50</v>
      </c>
      <c r="M172" s="3" t="s">
        <v>171</v>
      </c>
      <c r="N172" s="3"/>
      <c r="O172" s="3"/>
      <c r="P172" s="3"/>
      <c r="Q172" s="3"/>
      <c r="R172" s="3" t="s">
        <v>60</v>
      </c>
      <c r="S172" s="68">
        <v>2496300</v>
      </c>
      <c r="T172" s="68">
        <v>0</v>
      </c>
      <c r="U172" s="68">
        <v>0</v>
      </c>
      <c r="V172" s="68"/>
      <c r="W172" s="3"/>
      <c r="X172" s="68">
        <v>0</v>
      </c>
      <c r="Y172" s="68">
        <v>2496300</v>
      </c>
      <c r="Z172" s="68">
        <v>0</v>
      </c>
      <c r="AA172" s="3"/>
      <c r="AB172" s="3"/>
      <c r="AC172" s="3"/>
      <c r="AD172" s="3"/>
      <c r="AE172" s="3"/>
      <c r="AF172" s="9">
        <v>221238516504592</v>
      </c>
      <c r="AG172" s="8">
        <v>45026</v>
      </c>
      <c r="AH172" s="3"/>
      <c r="AI172" s="3">
        <v>2</v>
      </c>
      <c r="AJ172" s="3"/>
      <c r="AK172" s="3" t="s">
        <v>52</v>
      </c>
      <c r="AL172" s="3">
        <v>3</v>
      </c>
      <c r="AM172" s="3">
        <v>20230330</v>
      </c>
      <c r="AN172" s="3">
        <v>20230322</v>
      </c>
      <c r="AO172" s="68">
        <v>2496300</v>
      </c>
      <c r="AP172" s="68">
        <v>0</v>
      </c>
      <c r="AQ172" s="3"/>
      <c r="AR172" s="8">
        <v>45090</v>
      </c>
    </row>
    <row r="173" spans="1:44" hidden="1" x14ac:dyDescent="0.25">
      <c r="A173" s="3">
        <v>900771349</v>
      </c>
      <c r="B173" s="3" t="s">
        <v>10</v>
      </c>
      <c r="C173" s="3" t="s">
        <v>11</v>
      </c>
      <c r="D173" s="3">
        <v>831</v>
      </c>
      <c r="E173" s="3" t="s">
        <v>11</v>
      </c>
      <c r="F173" s="3">
        <v>831</v>
      </c>
      <c r="G173" s="3" t="s">
        <v>607</v>
      </c>
      <c r="H173" s="3" t="s">
        <v>248</v>
      </c>
      <c r="I173" s="8">
        <v>44720</v>
      </c>
      <c r="J173" s="68">
        <v>4280526</v>
      </c>
      <c r="K173" s="68">
        <v>4280526</v>
      </c>
      <c r="L173" s="3" t="s">
        <v>50</v>
      </c>
      <c r="M173" s="3" t="s">
        <v>171</v>
      </c>
      <c r="N173" s="3"/>
      <c r="O173" s="3"/>
      <c r="P173" s="3"/>
      <c r="Q173" s="3"/>
      <c r="R173" s="3" t="s">
        <v>60</v>
      </c>
      <c r="S173" s="68">
        <v>4280526</v>
      </c>
      <c r="T173" s="68">
        <v>0</v>
      </c>
      <c r="U173" s="68">
        <v>0</v>
      </c>
      <c r="V173" s="68"/>
      <c r="W173" s="3"/>
      <c r="X173" s="68">
        <v>0</v>
      </c>
      <c r="Y173" s="68">
        <v>4280526</v>
      </c>
      <c r="Z173" s="68">
        <v>0</v>
      </c>
      <c r="AA173" s="3"/>
      <c r="AB173" s="3"/>
      <c r="AC173" s="3"/>
      <c r="AD173" s="3"/>
      <c r="AE173" s="3"/>
      <c r="AF173" s="9">
        <v>222388516536145</v>
      </c>
      <c r="AG173" s="8">
        <v>44807</v>
      </c>
      <c r="AH173" s="3"/>
      <c r="AI173" s="3">
        <v>2</v>
      </c>
      <c r="AJ173" s="3"/>
      <c r="AK173" s="3" t="s">
        <v>52</v>
      </c>
      <c r="AL173" s="3">
        <v>1</v>
      </c>
      <c r="AM173" s="3">
        <v>20220930</v>
      </c>
      <c r="AN173" s="3">
        <v>20220912</v>
      </c>
      <c r="AO173" s="68">
        <v>4280526</v>
      </c>
      <c r="AP173" s="68">
        <v>0</v>
      </c>
      <c r="AQ173" s="3"/>
      <c r="AR173" s="8">
        <v>45090</v>
      </c>
    </row>
    <row r="174" spans="1:44" hidden="1" x14ac:dyDescent="0.25">
      <c r="A174" s="3">
        <v>900771349</v>
      </c>
      <c r="B174" s="3" t="s">
        <v>10</v>
      </c>
      <c r="C174" s="3" t="s">
        <v>11</v>
      </c>
      <c r="D174" s="3">
        <v>833</v>
      </c>
      <c r="E174" s="3" t="s">
        <v>11</v>
      </c>
      <c r="F174" s="3">
        <v>833</v>
      </c>
      <c r="G174" s="3" t="s">
        <v>608</v>
      </c>
      <c r="H174" s="3" t="s">
        <v>249</v>
      </c>
      <c r="I174" s="8">
        <v>44721</v>
      </c>
      <c r="J174" s="68">
        <v>4852105</v>
      </c>
      <c r="K174" s="68">
        <v>4852105</v>
      </c>
      <c r="L174" s="3" t="s">
        <v>50</v>
      </c>
      <c r="M174" s="3" t="s">
        <v>171</v>
      </c>
      <c r="N174" s="3"/>
      <c r="O174" s="3"/>
      <c r="P174" s="3"/>
      <c r="Q174" s="3"/>
      <c r="R174" s="3" t="s">
        <v>60</v>
      </c>
      <c r="S174" s="68">
        <v>4852105</v>
      </c>
      <c r="T174" s="68">
        <v>0</v>
      </c>
      <c r="U174" s="68">
        <v>0</v>
      </c>
      <c r="V174" s="68"/>
      <c r="W174" s="3"/>
      <c r="X174" s="68">
        <v>0</v>
      </c>
      <c r="Y174" s="68">
        <v>4852105</v>
      </c>
      <c r="Z174" s="68">
        <v>0</v>
      </c>
      <c r="AA174" s="3"/>
      <c r="AB174" s="3"/>
      <c r="AC174" s="3"/>
      <c r="AD174" s="3"/>
      <c r="AE174" s="3"/>
      <c r="AF174" s="9">
        <v>222388516503256</v>
      </c>
      <c r="AG174" s="8">
        <v>44807</v>
      </c>
      <c r="AH174" s="3"/>
      <c r="AI174" s="3">
        <v>2</v>
      </c>
      <c r="AJ174" s="3"/>
      <c r="AK174" s="3" t="s">
        <v>52</v>
      </c>
      <c r="AL174" s="3">
        <v>1</v>
      </c>
      <c r="AM174" s="3">
        <v>20220930</v>
      </c>
      <c r="AN174" s="3">
        <v>20220912</v>
      </c>
      <c r="AO174" s="68">
        <v>4852105</v>
      </c>
      <c r="AP174" s="68">
        <v>0</v>
      </c>
      <c r="AQ174" s="3"/>
      <c r="AR174" s="8">
        <v>45090</v>
      </c>
    </row>
    <row r="175" spans="1:44" hidden="1" x14ac:dyDescent="0.25">
      <c r="A175" s="3">
        <v>900771349</v>
      </c>
      <c r="B175" s="3" t="s">
        <v>10</v>
      </c>
      <c r="C175" s="3" t="s">
        <v>11</v>
      </c>
      <c r="D175" s="3">
        <v>834</v>
      </c>
      <c r="E175" s="3" t="s">
        <v>11</v>
      </c>
      <c r="F175" s="3">
        <v>834</v>
      </c>
      <c r="G175" s="3" t="s">
        <v>609</v>
      </c>
      <c r="H175" s="3" t="s">
        <v>250</v>
      </c>
      <c r="I175" s="8">
        <v>44721</v>
      </c>
      <c r="J175" s="68">
        <v>625201</v>
      </c>
      <c r="K175" s="68">
        <v>625201</v>
      </c>
      <c r="L175" s="3" t="s">
        <v>50</v>
      </c>
      <c r="M175" s="3" t="s">
        <v>171</v>
      </c>
      <c r="N175" s="3"/>
      <c r="O175" s="3"/>
      <c r="P175" s="3"/>
      <c r="Q175" s="3"/>
      <c r="R175" s="3" t="s">
        <v>60</v>
      </c>
      <c r="S175" s="68">
        <v>625201</v>
      </c>
      <c r="T175" s="68">
        <v>0</v>
      </c>
      <c r="U175" s="68">
        <v>0</v>
      </c>
      <c r="V175" s="68"/>
      <c r="W175" s="3"/>
      <c r="X175" s="68">
        <v>0</v>
      </c>
      <c r="Y175" s="68">
        <v>625201</v>
      </c>
      <c r="Z175" s="68">
        <v>0</v>
      </c>
      <c r="AA175" s="3"/>
      <c r="AB175" s="3"/>
      <c r="AC175" s="3"/>
      <c r="AD175" s="3"/>
      <c r="AE175" s="3"/>
      <c r="AF175" s="9">
        <v>222388516536935</v>
      </c>
      <c r="AG175" s="8">
        <v>44807</v>
      </c>
      <c r="AH175" s="3"/>
      <c r="AI175" s="3">
        <v>2</v>
      </c>
      <c r="AJ175" s="3"/>
      <c r="AK175" s="3" t="s">
        <v>52</v>
      </c>
      <c r="AL175" s="3">
        <v>1</v>
      </c>
      <c r="AM175" s="3">
        <v>20220930</v>
      </c>
      <c r="AN175" s="3">
        <v>20220912</v>
      </c>
      <c r="AO175" s="68">
        <v>625201</v>
      </c>
      <c r="AP175" s="68">
        <v>0</v>
      </c>
      <c r="AQ175" s="3"/>
      <c r="AR175" s="8">
        <v>45090</v>
      </c>
    </row>
    <row r="176" spans="1:44" hidden="1" x14ac:dyDescent="0.25">
      <c r="A176" s="3">
        <v>900771349</v>
      </c>
      <c r="B176" s="3" t="s">
        <v>10</v>
      </c>
      <c r="C176" s="3" t="s">
        <v>11</v>
      </c>
      <c r="D176" s="3">
        <v>767</v>
      </c>
      <c r="E176" s="3" t="s">
        <v>11</v>
      </c>
      <c r="F176" s="3">
        <v>767</v>
      </c>
      <c r="G176" s="3" t="s">
        <v>610</v>
      </c>
      <c r="H176" s="3" t="s">
        <v>241</v>
      </c>
      <c r="I176" s="8">
        <v>44678</v>
      </c>
      <c r="J176" s="68">
        <v>2500000</v>
      </c>
      <c r="K176" s="68">
        <v>2500000</v>
      </c>
      <c r="L176" s="3" t="s">
        <v>50</v>
      </c>
      <c r="M176" s="3" t="s">
        <v>171</v>
      </c>
      <c r="N176" s="3"/>
      <c r="O176" s="3"/>
      <c r="P176" s="3"/>
      <c r="Q176" s="3"/>
      <c r="R176" s="3" t="s">
        <v>60</v>
      </c>
      <c r="S176" s="68">
        <v>2500000</v>
      </c>
      <c r="T176" s="68">
        <v>0</v>
      </c>
      <c r="U176" s="68">
        <v>0</v>
      </c>
      <c r="V176" s="68"/>
      <c r="W176" s="3"/>
      <c r="X176" s="68">
        <v>0</v>
      </c>
      <c r="Y176" s="68">
        <v>2500000</v>
      </c>
      <c r="Z176" s="68">
        <v>0</v>
      </c>
      <c r="AA176" s="3"/>
      <c r="AB176" s="3"/>
      <c r="AC176" s="3"/>
      <c r="AD176" s="3"/>
      <c r="AE176" s="3"/>
      <c r="AF176" s="9">
        <v>221998516629179</v>
      </c>
      <c r="AG176" s="8">
        <v>45026</v>
      </c>
      <c r="AH176" s="3"/>
      <c r="AI176" s="3">
        <v>2</v>
      </c>
      <c r="AJ176" s="3"/>
      <c r="AK176" s="3" t="s">
        <v>52</v>
      </c>
      <c r="AL176" s="3">
        <v>3</v>
      </c>
      <c r="AM176" s="3">
        <v>20230330</v>
      </c>
      <c r="AN176" s="3">
        <v>20230322</v>
      </c>
      <c r="AO176" s="68">
        <v>2500000</v>
      </c>
      <c r="AP176" s="68">
        <v>0</v>
      </c>
      <c r="AQ176" s="3"/>
      <c r="AR176" s="8">
        <v>45090</v>
      </c>
    </row>
    <row r="177" spans="1:44" hidden="1" x14ac:dyDescent="0.25">
      <c r="A177" s="3">
        <v>900771349</v>
      </c>
      <c r="B177" s="3" t="s">
        <v>10</v>
      </c>
      <c r="C177" s="3" t="s">
        <v>11</v>
      </c>
      <c r="D177" s="3">
        <v>768</v>
      </c>
      <c r="E177" s="3" t="s">
        <v>11</v>
      </c>
      <c r="F177" s="3">
        <v>768</v>
      </c>
      <c r="G177" s="3" t="s">
        <v>611</v>
      </c>
      <c r="H177" s="3" t="s">
        <v>242</v>
      </c>
      <c r="I177" s="8">
        <v>44678</v>
      </c>
      <c r="J177" s="68">
        <v>2500000</v>
      </c>
      <c r="K177" s="68">
        <v>2500000</v>
      </c>
      <c r="L177" s="3" t="s">
        <v>50</v>
      </c>
      <c r="M177" s="3" t="s">
        <v>171</v>
      </c>
      <c r="N177" s="3"/>
      <c r="O177" s="3"/>
      <c r="P177" s="3"/>
      <c r="Q177" s="3"/>
      <c r="R177" s="3" t="s">
        <v>60</v>
      </c>
      <c r="S177" s="68">
        <v>2500000</v>
      </c>
      <c r="T177" s="68">
        <v>0</v>
      </c>
      <c r="U177" s="68">
        <v>0</v>
      </c>
      <c r="V177" s="68"/>
      <c r="W177" s="3"/>
      <c r="X177" s="68">
        <v>0</v>
      </c>
      <c r="Y177" s="68">
        <v>2500000</v>
      </c>
      <c r="Z177" s="68">
        <v>0</v>
      </c>
      <c r="AA177" s="3"/>
      <c r="AB177" s="3"/>
      <c r="AC177" s="3"/>
      <c r="AD177" s="3"/>
      <c r="AE177" s="3"/>
      <c r="AF177" s="9">
        <v>222208516550872</v>
      </c>
      <c r="AG177" s="8">
        <v>44782</v>
      </c>
      <c r="AH177" s="3"/>
      <c r="AI177" s="3">
        <v>2</v>
      </c>
      <c r="AJ177" s="3"/>
      <c r="AK177" s="3" t="s">
        <v>52</v>
      </c>
      <c r="AL177" s="3">
        <v>1</v>
      </c>
      <c r="AM177" s="3">
        <v>20220830</v>
      </c>
      <c r="AN177" s="3">
        <v>20220817</v>
      </c>
      <c r="AO177" s="68">
        <v>2500000</v>
      </c>
      <c r="AP177" s="68">
        <v>0</v>
      </c>
      <c r="AQ177" s="3"/>
      <c r="AR177" s="8">
        <v>45090</v>
      </c>
    </row>
    <row r="178" spans="1:44" hidden="1" x14ac:dyDescent="0.25">
      <c r="A178" s="3">
        <v>900771349</v>
      </c>
      <c r="B178" s="3" t="s">
        <v>10</v>
      </c>
      <c r="C178" s="3" t="s">
        <v>11</v>
      </c>
      <c r="D178" s="3">
        <v>812</v>
      </c>
      <c r="E178" s="3" t="s">
        <v>11</v>
      </c>
      <c r="F178" s="3">
        <v>812</v>
      </c>
      <c r="G178" s="3" t="s">
        <v>612</v>
      </c>
      <c r="H178" s="3" t="s">
        <v>243</v>
      </c>
      <c r="I178" s="8">
        <v>44701</v>
      </c>
      <c r="J178" s="68">
        <v>2300397</v>
      </c>
      <c r="K178" s="68">
        <v>2300397</v>
      </c>
      <c r="L178" s="3" t="s">
        <v>50</v>
      </c>
      <c r="M178" s="3" t="s">
        <v>171</v>
      </c>
      <c r="N178" s="3"/>
      <c r="O178" s="3"/>
      <c r="P178" s="3"/>
      <c r="Q178" s="3"/>
      <c r="R178" s="3" t="s">
        <v>60</v>
      </c>
      <c r="S178" s="68">
        <v>2300397</v>
      </c>
      <c r="T178" s="68">
        <v>0</v>
      </c>
      <c r="U178" s="68">
        <v>0</v>
      </c>
      <c r="V178" s="68"/>
      <c r="W178" s="3"/>
      <c r="X178" s="68">
        <v>0</v>
      </c>
      <c r="Y178" s="68">
        <v>2300397</v>
      </c>
      <c r="Z178" s="68">
        <v>0</v>
      </c>
      <c r="AA178" s="3"/>
      <c r="AB178" s="3"/>
      <c r="AC178" s="3"/>
      <c r="AD178" s="3"/>
      <c r="AE178" s="3"/>
      <c r="AF178" s="9">
        <v>222388516501002</v>
      </c>
      <c r="AG178" s="8">
        <v>44807</v>
      </c>
      <c r="AH178" s="3"/>
      <c r="AI178" s="3">
        <v>2</v>
      </c>
      <c r="AJ178" s="3"/>
      <c r="AK178" s="3" t="s">
        <v>52</v>
      </c>
      <c r="AL178" s="3">
        <v>1</v>
      </c>
      <c r="AM178" s="3">
        <v>20220930</v>
      </c>
      <c r="AN178" s="3">
        <v>20220912</v>
      </c>
      <c r="AO178" s="68">
        <v>2300397</v>
      </c>
      <c r="AP178" s="68">
        <v>0</v>
      </c>
      <c r="AQ178" s="3"/>
      <c r="AR178" s="8">
        <v>45090</v>
      </c>
    </row>
    <row r="179" spans="1:44" hidden="1" x14ac:dyDescent="0.25">
      <c r="A179" s="3">
        <v>900771349</v>
      </c>
      <c r="B179" s="3" t="s">
        <v>10</v>
      </c>
      <c r="C179" s="3" t="s">
        <v>11</v>
      </c>
      <c r="D179" s="3">
        <v>888</v>
      </c>
      <c r="E179" s="3" t="s">
        <v>11</v>
      </c>
      <c r="F179" s="3">
        <v>888</v>
      </c>
      <c r="G179" s="3" t="s">
        <v>613</v>
      </c>
      <c r="H179" s="3" t="s">
        <v>312</v>
      </c>
      <c r="I179" s="8">
        <v>44779</v>
      </c>
      <c r="J179" s="68">
        <v>6201884</v>
      </c>
      <c r="K179" s="68">
        <v>6201884</v>
      </c>
      <c r="L179" s="3" t="s">
        <v>50</v>
      </c>
      <c r="M179" s="3" t="s">
        <v>171</v>
      </c>
      <c r="N179" s="3"/>
      <c r="O179" s="3"/>
      <c r="P179" s="3"/>
      <c r="Q179" s="3"/>
      <c r="R179" s="3" t="s">
        <v>60</v>
      </c>
      <c r="S179" s="68">
        <v>6201884</v>
      </c>
      <c r="T179" s="68">
        <v>0</v>
      </c>
      <c r="U179" s="68">
        <v>0</v>
      </c>
      <c r="V179" s="68"/>
      <c r="W179" s="3"/>
      <c r="X179" s="68">
        <v>0</v>
      </c>
      <c r="Y179" s="68">
        <v>6201884</v>
      </c>
      <c r="Z179" s="68">
        <v>0</v>
      </c>
      <c r="AA179" s="3"/>
      <c r="AB179" s="3"/>
      <c r="AC179" s="3"/>
      <c r="AD179" s="3"/>
      <c r="AE179" s="3"/>
      <c r="AF179" s="9">
        <v>222588516412649</v>
      </c>
      <c r="AG179" s="8">
        <v>44833</v>
      </c>
      <c r="AH179" s="3"/>
      <c r="AI179" s="3">
        <v>2</v>
      </c>
      <c r="AJ179" s="3"/>
      <c r="AK179" s="3" t="s">
        <v>52</v>
      </c>
      <c r="AL179" s="3">
        <v>1</v>
      </c>
      <c r="AM179" s="3">
        <v>20220930</v>
      </c>
      <c r="AN179" s="3">
        <v>20220919</v>
      </c>
      <c r="AO179" s="68">
        <v>6201884</v>
      </c>
      <c r="AP179" s="68">
        <v>0</v>
      </c>
      <c r="AQ179" s="3"/>
      <c r="AR179" s="8">
        <v>45090</v>
      </c>
    </row>
    <row r="180" spans="1:44" hidden="1" x14ac:dyDescent="0.25">
      <c r="A180" s="3">
        <v>900771349</v>
      </c>
      <c r="B180" s="3" t="s">
        <v>10</v>
      </c>
      <c r="C180" s="3" t="s">
        <v>11</v>
      </c>
      <c r="D180" s="3">
        <v>892</v>
      </c>
      <c r="E180" s="3" t="s">
        <v>11</v>
      </c>
      <c r="F180" s="3">
        <v>892</v>
      </c>
      <c r="G180" s="3" t="s">
        <v>614</v>
      </c>
      <c r="H180" s="3" t="s">
        <v>313</v>
      </c>
      <c r="I180" s="8">
        <v>44782</v>
      </c>
      <c r="J180" s="68">
        <v>2966599</v>
      </c>
      <c r="K180" s="68">
        <v>2966599</v>
      </c>
      <c r="L180" s="3" t="s">
        <v>50</v>
      </c>
      <c r="M180" s="3" t="s">
        <v>171</v>
      </c>
      <c r="N180" s="3"/>
      <c r="O180" s="3"/>
      <c r="P180" s="3"/>
      <c r="Q180" s="3"/>
      <c r="R180" s="3" t="s">
        <v>60</v>
      </c>
      <c r="S180" s="68">
        <v>2966599</v>
      </c>
      <c r="T180" s="68">
        <v>0</v>
      </c>
      <c r="U180" s="68">
        <v>0</v>
      </c>
      <c r="V180" s="68"/>
      <c r="W180" s="3"/>
      <c r="X180" s="68">
        <v>0</v>
      </c>
      <c r="Y180" s="68">
        <v>2966599</v>
      </c>
      <c r="Z180" s="68">
        <v>0</v>
      </c>
      <c r="AA180" s="3"/>
      <c r="AB180" s="3"/>
      <c r="AC180" s="3"/>
      <c r="AD180" s="3"/>
      <c r="AE180" s="3"/>
      <c r="AF180" s="9">
        <v>222938516395159</v>
      </c>
      <c r="AG180" s="8">
        <v>44866</v>
      </c>
      <c r="AH180" s="3"/>
      <c r="AI180" s="3">
        <v>2</v>
      </c>
      <c r="AJ180" s="3"/>
      <c r="AK180" s="3" t="s">
        <v>52</v>
      </c>
      <c r="AL180" s="3">
        <v>1</v>
      </c>
      <c r="AM180" s="3">
        <v>20221130</v>
      </c>
      <c r="AN180" s="3">
        <v>20221102</v>
      </c>
      <c r="AO180" s="68">
        <v>2966599</v>
      </c>
      <c r="AP180" s="68">
        <v>0</v>
      </c>
      <c r="AQ180" s="3"/>
      <c r="AR180" s="8">
        <v>45090</v>
      </c>
    </row>
    <row r="181" spans="1:44" hidden="1" x14ac:dyDescent="0.25">
      <c r="A181" s="3">
        <v>900771349</v>
      </c>
      <c r="B181" s="3" t="s">
        <v>10</v>
      </c>
      <c r="C181" s="3" t="s">
        <v>14</v>
      </c>
      <c r="D181" s="3">
        <v>10</v>
      </c>
      <c r="E181" s="3" t="s">
        <v>14</v>
      </c>
      <c r="F181" s="3">
        <v>10</v>
      </c>
      <c r="G181" s="3" t="s">
        <v>615</v>
      </c>
      <c r="H181" s="3" t="s">
        <v>282</v>
      </c>
      <c r="I181" s="8">
        <v>44810</v>
      </c>
      <c r="J181" s="68">
        <v>5056820</v>
      </c>
      <c r="K181" s="68">
        <v>5056820</v>
      </c>
      <c r="L181" s="3" t="s">
        <v>50</v>
      </c>
      <c r="M181" s="3" t="s">
        <v>171</v>
      </c>
      <c r="N181" s="3"/>
      <c r="O181" s="3"/>
      <c r="P181" s="3"/>
      <c r="Q181" s="3"/>
      <c r="R181" s="3" t="s">
        <v>60</v>
      </c>
      <c r="S181" s="68">
        <v>5056820</v>
      </c>
      <c r="T181" s="68">
        <v>0</v>
      </c>
      <c r="U181" s="68">
        <v>0</v>
      </c>
      <c r="V181" s="68"/>
      <c r="W181" s="3"/>
      <c r="X181" s="68">
        <v>0</v>
      </c>
      <c r="Y181" s="68">
        <v>5056820</v>
      </c>
      <c r="Z181" s="68">
        <v>0</v>
      </c>
      <c r="AA181" s="3"/>
      <c r="AB181" s="3"/>
      <c r="AC181" s="3"/>
      <c r="AD181" s="3"/>
      <c r="AE181" s="3"/>
      <c r="AF181" s="9">
        <v>221663353557746</v>
      </c>
      <c r="AG181" s="8">
        <v>45006</v>
      </c>
      <c r="AH181" s="3"/>
      <c r="AI181" s="3">
        <v>2</v>
      </c>
      <c r="AJ181" s="3"/>
      <c r="AK181" s="3" t="s">
        <v>52</v>
      </c>
      <c r="AL181" s="3">
        <v>2</v>
      </c>
      <c r="AM181" s="3">
        <v>20230330</v>
      </c>
      <c r="AN181" s="3">
        <v>20230317</v>
      </c>
      <c r="AO181" s="68">
        <v>5056820</v>
      </c>
      <c r="AP181" s="68">
        <v>0</v>
      </c>
      <c r="AQ181" s="3"/>
      <c r="AR181" s="8">
        <v>45090</v>
      </c>
    </row>
    <row r="182" spans="1:44" hidden="1" x14ac:dyDescent="0.25">
      <c r="A182" s="3">
        <v>900771349</v>
      </c>
      <c r="B182" s="3" t="s">
        <v>10</v>
      </c>
      <c r="C182" s="3" t="s">
        <v>11</v>
      </c>
      <c r="D182" s="3">
        <v>893</v>
      </c>
      <c r="E182" s="3" t="s">
        <v>11</v>
      </c>
      <c r="F182" s="3">
        <v>893</v>
      </c>
      <c r="G182" s="3" t="s">
        <v>616</v>
      </c>
      <c r="H182" s="3" t="s">
        <v>350</v>
      </c>
      <c r="I182" s="8">
        <v>44782</v>
      </c>
      <c r="J182" s="68">
        <v>3252560</v>
      </c>
      <c r="K182" s="68">
        <v>2737948</v>
      </c>
      <c r="L182" s="3" t="s">
        <v>53</v>
      </c>
      <c r="M182" s="3" t="s">
        <v>171</v>
      </c>
      <c r="N182" s="3"/>
      <c r="O182" s="3"/>
      <c r="P182" s="3"/>
      <c r="Q182" s="3"/>
      <c r="R182" s="3" t="s">
        <v>60</v>
      </c>
      <c r="S182" s="68">
        <v>3252560</v>
      </c>
      <c r="T182" s="68">
        <v>514612</v>
      </c>
      <c r="U182" s="68">
        <v>0</v>
      </c>
      <c r="V182" s="68"/>
      <c r="W182" s="3"/>
      <c r="X182" s="68">
        <v>0</v>
      </c>
      <c r="Y182" s="68">
        <v>2737948</v>
      </c>
      <c r="Z182" s="68">
        <v>0</v>
      </c>
      <c r="AA182" s="3"/>
      <c r="AB182" s="3"/>
      <c r="AC182" s="3"/>
      <c r="AD182" s="3"/>
      <c r="AE182" s="3"/>
      <c r="AF182" s="9">
        <v>222938516395997</v>
      </c>
      <c r="AG182" s="8">
        <v>44782</v>
      </c>
      <c r="AH182" s="3"/>
      <c r="AI182" s="3">
        <v>2</v>
      </c>
      <c r="AJ182" s="3"/>
      <c r="AK182" s="3" t="s">
        <v>52</v>
      </c>
      <c r="AL182" s="3">
        <v>2</v>
      </c>
      <c r="AM182" s="3">
        <v>20230330</v>
      </c>
      <c r="AN182" s="3">
        <v>20230316</v>
      </c>
      <c r="AO182" s="68">
        <v>3252560</v>
      </c>
      <c r="AP182" s="68">
        <v>514612</v>
      </c>
      <c r="AQ182" s="3"/>
      <c r="AR182" s="8">
        <v>45090</v>
      </c>
    </row>
    <row r="183" spans="1:44" hidden="1" x14ac:dyDescent="0.25">
      <c r="A183" s="3">
        <v>900771349</v>
      </c>
      <c r="B183" s="3" t="s">
        <v>10</v>
      </c>
      <c r="C183" s="3" t="s">
        <v>11</v>
      </c>
      <c r="D183" s="3">
        <v>891</v>
      </c>
      <c r="E183" s="3" t="s">
        <v>11</v>
      </c>
      <c r="F183" s="3">
        <v>891</v>
      </c>
      <c r="G183" s="3" t="s">
        <v>617</v>
      </c>
      <c r="H183" s="3" t="s">
        <v>351</v>
      </c>
      <c r="I183" s="8">
        <v>44782</v>
      </c>
      <c r="J183" s="68">
        <v>32064562</v>
      </c>
      <c r="K183" s="68">
        <v>31568562</v>
      </c>
      <c r="L183" s="3" t="s">
        <v>53</v>
      </c>
      <c r="M183" s="3" t="s">
        <v>171</v>
      </c>
      <c r="N183" s="3"/>
      <c r="O183" s="3"/>
      <c r="P183" s="3"/>
      <c r="Q183" s="3"/>
      <c r="R183" s="3" t="s">
        <v>60</v>
      </c>
      <c r="S183" s="68">
        <v>32064562</v>
      </c>
      <c r="T183" s="68">
        <v>496000</v>
      </c>
      <c r="U183" s="68">
        <v>0</v>
      </c>
      <c r="V183" s="68"/>
      <c r="W183" s="3"/>
      <c r="X183" s="68">
        <v>0</v>
      </c>
      <c r="Y183" s="68">
        <v>31568562</v>
      </c>
      <c r="Z183" s="68">
        <v>0</v>
      </c>
      <c r="AA183" s="3"/>
      <c r="AB183" s="3"/>
      <c r="AC183" s="3"/>
      <c r="AD183" s="3"/>
      <c r="AE183" s="3"/>
      <c r="AF183" s="9">
        <v>222878516570911</v>
      </c>
      <c r="AG183" s="8">
        <v>44944</v>
      </c>
      <c r="AH183" s="3"/>
      <c r="AI183" s="3">
        <v>2</v>
      </c>
      <c r="AJ183" s="3"/>
      <c r="AK183" s="3" t="s">
        <v>52</v>
      </c>
      <c r="AL183" s="3">
        <v>3</v>
      </c>
      <c r="AM183" s="3">
        <v>20230330</v>
      </c>
      <c r="AN183" s="3">
        <v>20230316</v>
      </c>
      <c r="AO183" s="68">
        <v>32064562</v>
      </c>
      <c r="AP183" s="68">
        <v>496000</v>
      </c>
      <c r="AQ183" s="3"/>
      <c r="AR183" s="8">
        <v>45090</v>
      </c>
    </row>
    <row r="184" spans="1:44" x14ac:dyDescent="0.25">
      <c r="A184" s="3">
        <v>900771349</v>
      </c>
      <c r="B184" s="3" t="s">
        <v>10</v>
      </c>
      <c r="C184" s="3" t="s">
        <v>11</v>
      </c>
      <c r="D184" s="3">
        <v>813</v>
      </c>
      <c r="E184" s="3" t="s">
        <v>11</v>
      </c>
      <c r="F184" s="3">
        <v>813</v>
      </c>
      <c r="G184" s="3" t="s">
        <v>618</v>
      </c>
      <c r="H184" s="3" t="s">
        <v>354</v>
      </c>
      <c r="I184" s="8">
        <v>44701</v>
      </c>
      <c r="J184" s="68">
        <v>1725958</v>
      </c>
      <c r="K184" s="68">
        <v>1676258</v>
      </c>
      <c r="L184" s="3" t="s">
        <v>53</v>
      </c>
      <c r="M184" s="3" t="s">
        <v>751</v>
      </c>
      <c r="N184" s="3"/>
      <c r="O184" s="3"/>
      <c r="P184" s="3"/>
      <c r="Q184" s="3"/>
      <c r="R184" s="3" t="s">
        <v>60</v>
      </c>
      <c r="S184" s="68">
        <v>1725958</v>
      </c>
      <c r="T184" s="68">
        <v>0</v>
      </c>
      <c r="U184" s="68">
        <v>49700</v>
      </c>
      <c r="V184" s="68"/>
      <c r="W184" s="3"/>
      <c r="X184" s="68">
        <v>0</v>
      </c>
      <c r="Y184" s="68">
        <v>1676258</v>
      </c>
      <c r="Z184" s="68">
        <v>0</v>
      </c>
      <c r="AA184" s="3"/>
      <c r="AB184" s="3"/>
      <c r="AC184" s="3"/>
      <c r="AD184" s="3"/>
      <c r="AE184" s="3"/>
      <c r="AF184" s="9">
        <v>220838552309507</v>
      </c>
      <c r="AG184" s="8">
        <v>44944</v>
      </c>
      <c r="AH184" s="3"/>
      <c r="AI184" s="3">
        <v>2</v>
      </c>
      <c r="AJ184" s="3"/>
      <c r="AK184" s="3" t="s">
        <v>52</v>
      </c>
      <c r="AL184" s="3">
        <v>2</v>
      </c>
      <c r="AM184" s="3">
        <v>20230130</v>
      </c>
      <c r="AN184" s="3">
        <v>20230118</v>
      </c>
      <c r="AO184" s="68">
        <v>1725958</v>
      </c>
      <c r="AP184" s="68">
        <v>49700</v>
      </c>
      <c r="AQ184" s="3"/>
      <c r="AR184" s="8">
        <v>45090</v>
      </c>
    </row>
    <row r="185" spans="1:44" x14ac:dyDescent="0.25">
      <c r="A185" s="3">
        <v>900771349</v>
      </c>
      <c r="B185" s="3" t="s">
        <v>10</v>
      </c>
      <c r="C185" s="3" t="s">
        <v>11</v>
      </c>
      <c r="D185" s="3">
        <v>770</v>
      </c>
      <c r="E185" s="3" t="s">
        <v>11</v>
      </c>
      <c r="F185" s="3">
        <v>770</v>
      </c>
      <c r="G185" s="3" t="s">
        <v>619</v>
      </c>
      <c r="H185" s="3" t="s">
        <v>355</v>
      </c>
      <c r="I185" s="8">
        <v>44678</v>
      </c>
      <c r="J185" s="68">
        <v>4287180</v>
      </c>
      <c r="K185" s="68">
        <v>4009851</v>
      </c>
      <c r="L185" s="3" t="s">
        <v>53</v>
      </c>
      <c r="M185" s="3" t="s">
        <v>751</v>
      </c>
      <c r="N185" s="3"/>
      <c r="O185" s="3"/>
      <c r="P185" s="3"/>
      <c r="Q185" s="3"/>
      <c r="R185" s="3" t="s">
        <v>60</v>
      </c>
      <c r="S185" s="68">
        <v>4287180</v>
      </c>
      <c r="T185" s="68">
        <v>0</v>
      </c>
      <c r="U185" s="68">
        <v>277329</v>
      </c>
      <c r="V185" s="68"/>
      <c r="W185" s="3"/>
      <c r="X185" s="68">
        <v>0</v>
      </c>
      <c r="Y185" s="68">
        <v>4009851</v>
      </c>
      <c r="Z185" s="68">
        <v>0</v>
      </c>
      <c r="AA185" s="3"/>
      <c r="AB185" s="3"/>
      <c r="AC185" s="3"/>
      <c r="AD185" s="3"/>
      <c r="AE185" s="3"/>
      <c r="AF185" s="9">
        <v>221948516550651</v>
      </c>
      <c r="AG185" s="8">
        <v>44678</v>
      </c>
      <c r="AH185" s="3"/>
      <c r="AI185" s="3">
        <v>2</v>
      </c>
      <c r="AJ185" s="3"/>
      <c r="AK185" s="3" t="s">
        <v>52</v>
      </c>
      <c r="AL185" s="3">
        <v>2</v>
      </c>
      <c r="AM185" s="3">
        <v>20230331</v>
      </c>
      <c r="AN185" s="3">
        <v>20230316</v>
      </c>
      <c r="AO185" s="68">
        <v>4287180</v>
      </c>
      <c r="AP185" s="68">
        <v>277329</v>
      </c>
      <c r="AQ185" s="3" t="s">
        <v>61</v>
      </c>
      <c r="AR185" s="8">
        <v>45090</v>
      </c>
    </row>
    <row r="186" spans="1:44" x14ac:dyDescent="0.25">
      <c r="A186" s="3">
        <v>900771349</v>
      </c>
      <c r="B186" s="3" t="s">
        <v>10</v>
      </c>
      <c r="C186" s="3" t="s">
        <v>11</v>
      </c>
      <c r="D186" s="3">
        <v>835</v>
      </c>
      <c r="E186" s="3" t="s">
        <v>11</v>
      </c>
      <c r="F186" s="3">
        <v>835</v>
      </c>
      <c r="G186" s="3" t="s">
        <v>620</v>
      </c>
      <c r="H186" s="3" t="s">
        <v>353</v>
      </c>
      <c r="I186" s="8">
        <v>44721</v>
      </c>
      <c r="J186" s="68">
        <v>9481947</v>
      </c>
      <c r="K186" s="68">
        <v>9429887</v>
      </c>
      <c r="L186" s="3" t="s">
        <v>53</v>
      </c>
      <c r="M186" s="3" t="s">
        <v>751</v>
      </c>
      <c r="N186" s="3"/>
      <c r="O186" s="3"/>
      <c r="P186" s="3"/>
      <c r="Q186" s="3"/>
      <c r="R186" s="3" t="s">
        <v>60</v>
      </c>
      <c r="S186" s="68">
        <v>9481947</v>
      </c>
      <c r="T186" s="68">
        <v>0</v>
      </c>
      <c r="U186" s="68">
        <v>52060</v>
      </c>
      <c r="V186" s="68"/>
      <c r="W186" s="3"/>
      <c r="X186" s="68">
        <v>0</v>
      </c>
      <c r="Y186" s="68">
        <v>9429887</v>
      </c>
      <c r="Z186" s="68">
        <v>0</v>
      </c>
      <c r="AA186" s="3"/>
      <c r="AB186" s="3"/>
      <c r="AC186" s="3"/>
      <c r="AD186" s="3"/>
      <c r="AE186" s="3"/>
      <c r="AF186" s="9">
        <v>222388516538699</v>
      </c>
      <c r="AG186" s="8">
        <v>44944</v>
      </c>
      <c r="AH186" s="3"/>
      <c r="AI186" s="3">
        <v>2</v>
      </c>
      <c r="AJ186" s="3"/>
      <c r="AK186" s="3" t="s">
        <v>52</v>
      </c>
      <c r="AL186" s="3">
        <v>2</v>
      </c>
      <c r="AM186" s="3">
        <v>20230130</v>
      </c>
      <c r="AN186" s="3">
        <v>20230118</v>
      </c>
      <c r="AO186" s="68">
        <v>9481947</v>
      </c>
      <c r="AP186" s="68">
        <v>52060</v>
      </c>
      <c r="AQ186" s="3"/>
      <c r="AR186" s="8">
        <v>45090</v>
      </c>
    </row>
    <row r="187" spans="1:44" x14ac:dyDescent="0.25">
      <c r="A187" s="3">
        <v>900771349</v>
      </c>
      <c r="B187" s="3" t="s">
        <v>10</v>
      </c>
      <c r="C187" s="3" t="s">
        <v>11</v>
      </c>
      <c r="D187" s="3">
        <v>884</v>
      </c>
      <c r="E187" s="3" t="s">
        <v>11</v>
      </c>
      <c r="F187" s="3">
        <v>884</v>
      </c>
      <c r="G187" s="3" t="s">
        <v>621</v>
      </c>
      <c r="H187" s="3" t="s">
        <v>433</v>
      </c>
      <c r="I187" s="8">
        <v>44770</v>
      </c>
      <c r="J187" s="68">
        <v>9166155</v>
      </c>
      <c r="K187" s="68">
        <v>9166155</v>
      </c>
      <c r="L187" s="3" t="s">
        <v>53</v>
      </c>
      <c r="M187" s="3" t="s">
        <v>751</v>
      </c>
      <c r="N187" s="3"/>
      <c r="O187" s="3"/>
      <c r="P187" s="3"/>
      <c r="Q187" s="3"/>
      <c r="R187" s="3" t="s">
        <v>60</v>
      </c>
      <c r="S187" s="68">
        <v>9166155</v>
      </c>
      <c r="T187" s="68">
        <v>0</v>
      </c>
      <c r="U187" s="68">
        <v>347750</v>
      </c>
      <c r="V187" s="68"/>
      <c r="W187" s="3"/>
      <c r="X187" s="68">
        <v>0</v>
      </c>
      <c r="Y187" s="68">
        <v>8818405</v>
      </c>
      <c r="Z187" s="68">
        <v>0</v>
      </c>
      <c r="AA187" s="3"/>
      <c r="AB187" s="3"/>
      <c r="AC187" s="3"/>
      <c r="AD187" s="3"/>
      <c r="AE187" s="3"/>
      <c r="AF187" s="9">
        <v>222938516708432</v>
      </c>
      <c r="AG187" s="8">
        <v>44770</v>
      </c>
      <c r="AH187" s="3"/>
      <c r="AI187" s="3">
        <v>2</v>
      </c>
      <c r="AJ187" s="3"/>
      <c r="AK187" s="3" t="s">
        <v>52</v>
      </c>
      <c r="AL187" s="3">
        <v>2</v>
      </c>
      <c r="AM187" s="3">
        <v>20230609</v>
      </c>
      <c r="AN187" s="3">
        <v>20230526</v>
      </c>
      <c r="AO187" s="68">
        <v>9166155</v>
      </c>
      <c r="AP187" s="68">
        <v>347750</v>
      </c>
      <c r="AQ187" s="3" t="s">
        <v>62</v>
      </c>
      <c r="AR187" s="8">
        <v>45090</v>
      </c>
    </row>
    <row r="188" spans="1:44" x14ac:dyDescent="0.25">
      <c r="A188" s="3">
        <v>900771349</v>
      </c>
      <c r="B188" s="3" t="s">
        <v>10</v>
      </c>
      <c r="C188" s="3" t="s">
        <v>11</v>
      </c>
      <c r="D188" s="3">
        <v>811</v>
      </c>
      <c r="E188" s="3" t="s">
        <v>11</v>
      </c>
      <c r="F188" s="3">
        <v>811</v>
      </c>
      <c r="G188" s="3" t="s">
        <v>622</v>
      </c>
      <c r="H188" s="3" t="s">
        <v>357</v>
      </c>
      <c r="I188" s="8">
        <v>44701</v>
      </c>
      <c r="J188" s="68">
        <v>2203387</v>
      </c>
      <c r="K188" s="68">
        <v>2153687</v>
      </c>
      <c r="L188" s="3" t="s">
        <v>53</v>
      </c>
      <c r="M188" s="3" t="s">
        <v>751</v>
      </c>
      <c r="N188" s="3"/>
      <c r="O188" s="3"/>
      <c r="P188" s="3"/>
      <c r="Q188" s="3"/>
      <c r="R188" s="3" t="s">
        <v>60</v>
      </c>
      <c r="S188" s="68">
        <v>2203387</v>
      </c>
      <c r="T188" s="68">
        <v>0</v>
      </c>
      <c r="U188" s="68">
        <v>49700</v>
      </c>
      <c r="V188" s="68"/>
      <c r="W188" s="3"/>
      <c r="X188" s="68">
        <v>0</v>
      </c>
      <c r="Y188" s="68">
        <v>2153687</v>
      </c>
      <c r="Z188" s="68">
        <v>0</v>
      </c>
      <c r="AA188" s="3"/>
      <c r="AB188" s="3"/>
      <c r="AC188" s="3"/>
      <c r="AD188" s="3"/>
      <c r="AE188" s="3"/>
      <c r="AF188" s="9">
        <v>220733353715538</v>
      </c>
      <c r="AG188" s="8">
        <v>44944</v>
      </c>
      <c r="AH188" s="3"/>
      <c r="AI188" s="3">
        <v>2</v>
      </c>
      <c r="AJ188" s="3"/>
      <c r="AK188" s="3" t="s">
        <v>52</v>
      </c>
      <c r="AL188" s="3">
        <v>2</v>
      </c>
      <c r="AM188" s="3">
        <v>20230130</v>
      </c>
      <c r="AN188" s="3">
        <v>20230118</v>
      </c>
      <c r="AO188" s="68">
        <v>2203387</v>
      </c>
      <c r="AP188" s="68">
        <v>49700</v>
      </c>
      <c r="AQ188" s="3"/>
      <c r="AR188" s="8">
        <v>45090</v>
      </c>
    </row>
    <row r="189" spans="1:44" hidden="1" x14ac:dyDescent="0.25">
      <c r="A189" s="3">
        <v>900771349</v>
      </c>
      <c r="B189" s="3" t="s">
        <v>10</v>
      </c>
      <c r="C189" s="3" t="s">
        <v>11</v>
      </c>
      <c r="D189" s="3">
        <v>766</v>
      </c>
      <c r="E189" s="3" t="s">
        <v>11</v>
      </c>
      <c r="F189" s="3">
        <v>766</v>
      </c>
      <c r="G189" s="3" t="s">
        <v>623</v>
      </c>
      <c r="H189" s="3" t="s">
        <v>356</v>
      </c>
      <c r="I189" s="8">
        <v>44677</v>
      </c>
      <c r="J189" s="68">
        <v>5975865</v>
      </c>
      <c r="K189" s="68">
        <v>5824002</v>
      </c>
      <c r="L189" s="3" t="s">
        <v>53</v>
      </c>
      <c r="M189" s="3" t="s">
        <v>171</v>
      </c>
      <c r="N189" s="3"/>
      <c r="O189" s="3"/>
      <c r="P189" s="3"/>
      <c r="Q189" s="3"/>
      <c r="R189" s="3" t="s">
        <v>60</v>
      </c>
      <c r="S189" s="68">
        <v>5975865</v>
      </c>
      <c r="T189" s="68">
        <v>151863</v>
      </c>
      <c r="U189" s="68">
        <v>0</v>
      </c>
      <c r="V189" s="68"/>
      <c r="W189" s="3"/>
      <c r="X189" s="68">
        <v>0</v>
      </c>
      <c r="Y189" s="68">
        <v>5824002</v>
      </c>
      <c r="Z189" s="68">
        <v>0</v>
      </c>
      <c r="AA189" s="3"/>
      <c r="AB189" s="3"/>
      <c r="AC189" s="3"/>
      <c r="AD189" s="3"/>
      <c r="AE189" s="3"/>
      <c r="AF189" s="9">
        <v>221658516659799</v>
      </c>
      <c r="AG189" s="8">
        <v>44944</v>
      </c>
      <c r="AH189" s="3"/>
      <c r="AI189" s="3">
        <v>2</v>
      </c>
      <c r="AJ189" s="3"/>
      <c r="AK189" s="3" t="s">
        <v>52</v>
      </c>
      <c r="AL189" s="3">
        <v>3</v>
      </c>
      <c r="AM189" s="3">
        <v>20230330</v>
      </c>
      <c r="AN189" s="3">
        <v>20230316</v>
      </c>
      <c r="AO189" s="68">
        <v>5975865</v>
      </c>
      <c r="AP189" s="68">
        <v>151863</v>
      </c>
      <c r="AQ189" s="3"/>
      <c r="AR189" s="8">
        <v>45090</v>
      </c>
    </row>
    <row r="190" spans="1:44" x14ac:dyDescent="0.25">
      <c r="A190" s="3">
        <v>900771349</v>
      </c>
      <c r="B190" s="3" t="s">
        <v>10</v>
      </c>
      <c r="C190" s="3" t="s">
        <v>11</v>
      </c>
      <c r="D190" s="3">
        <v>750</v>
      </c>
      <c r="E190" s="3" t="s">
        <v>11</v>
      </c>
      <c r="F190" s="3">
        <v>750</v>
      </c>
      <c r="G190" s="3" t="s">
        <v>624</v>
      </c>
      <c r="H190" s="3" t="s">
        <v>361</v>
      </c>
      <c r="I190" s="8">
        <v>44658</v>
      </c>
      <c r="J190" s="68">
        <v>1785885</v>
      </c>
      <c r="K190" s="68">
        <v>1688795</v>
      </c>
      <c r="L190" s="3" t="s">
        <v>53</v>
      </c>
      <c r="M190" s="3" t="s">
        <v>751</v>
      </c>
      <c r="N190" s="3"/>
      <c r="O190" s="3"/>
      <c r="P190" s="3"/>
      <c r="Q190" s="3"/>
      <c r="R190" s="3" t="s">
        <v>60</v>
      </c>
      <c r="S190" s="68">
        <v>1785885</v>
      </c>
      <c r="T190" s="68">
        <v>0</v>
      </c>
      <c r="U190" s="68">
        <v>97090</v>
      </c>
      <c r="V190" s="68"/>
      <c r="W190" s="3"/>
      <c r="X190" s="68">
        <v>0</v>
      </c>
      <c r="Y190" s="68">
        <v>1688795</v>
      </c>
      <c r="Z190" s="68">
        <v>0</v>
      </c>
      <c r="AA190" s="3"/>
      <c r="AB190" s="3"/>
      <c r="AC190" s="3"/>
      <c r="AD190" s="3"/>
      <c r="AE190" s="3"/>
      <c r="AF190" s="9">
        <v>221658516656682</v>
      </c>
      <c r="AG190" s="8">
        <v>44944</v>
      </c>
      <c r="AH190" s="3"/>
      <c r="AI190" s="3">
        <v>2</v>
      </c>
      <c r="AJ190" s="3"/>
      <c r="AK190" s="3" t="s">
        <v>52</v>
      </c>
      <c r="AL190" s="3">
        <v>2</v>
      </c>
      <c r="AM190" s="3">
        <v>20230130</v>
      </c>
      <c r="AN190" s="3">
        <v>20230118</v>
      </c>
      <c r="AO190" s="68">
        <v>1785885</v>
      </c>
      <c r="AP190" s="68">
        <v>97090</v>
      </c>
      <c r="AQ190" s="3"/>
      <c r="AR190" s="8">
        <v>45090</v>
      </c>
    </row>
    <row r="191" spans="1:44" x14ac:dyDescent="0.25">
      <c r="A191" s="3">
        <v>900771349</v>
      </c>
      <c r="B191" s="3" t="s">
        <v>10</v>
      </c>
      <c r="C191" s="3" t="s">
        <v>11</v>
      </c>
      <c r="D191" s="3">
        <v>751</v>
      </c>
      <c r="E191" s="3" t="s">
        <v>11</v>
      </c>
      <c r="F191" s="3">
        <v>751</v>
      </c>
      <c r="G191" s="3" t="s">
        <v>625</v>
      </c>
      <c r="H191" s="3" t="s">
        <v>362</v>
      </c>
      <c r="I191" s="8">
        <v>44658</v>
      </c>
      <c r="J191" s="68">
        <v>3433275</v>
      </c>
      <c r="K191" s="68">
        <v>3277103</v>
      </c>
      <c r="L191" s="3" t="s">
        <v>53</v>
      </c>
      <c r="M191" s="3" t="s">
        <v>751</v>
      </c>
      <c r="N191" s="3"/>
      <c r="O191" s="3"/>
      <c r="P191" s="3"/>
      <c r="Q191" s="3"/>
      <c r="R191" s="3" t="s">
        <v>60</v>
      </c>
      <c r="S191" s="68">
        <v>3433275</v>
      </c>
      <c r="T191" s="68">
        <v>0</v>
      </c>
      <c r="U191" s="68">
        <v>156172</v>
      </c>
      <c r="V191" s="68"/>
      <c r="W191" s="3"/>
      <c r="X191" s="68">
        <v>0</v>
      </c>
      <c r="Y191" s="68">
        <v>3277103</v>
      </c>
      <c r="Z191" s="68">
        <v>0</v>
      </c>
      <c r="AA191" s="3"/>
      <c r="AB191" s="3"/>
      <c r="AC191" s="3"/>
      <c r="AD191" s="3"/>
      <c r="AE191" s="3"/>
      <c r="AF191" s="9">
        <v>221658516657794</v>
      </c>
      <c r="AG191" s="8">
        <v>44944</v>
      </c>
      <c r="AH191" s="3"/>
      <c r="AI191" s="3">
        <v>2</v>
      </c>
      <c r="AJ191" s="3"/>
      <c r="AK191" s="3" t="s">
        <v>52</v>
      </c>
      <c r="AL191" s="3">
        <v>2</v>
      </c>
      <c r="AM191" s="3">
        <v>20230130</v>
      </c>
      <c r="AN191" s="3">
        <v>20230118</v>
      </c>
      <c r="AO191" s="68">
        <v>3433275</v>
      </c>
      <c r="AP191" s="68">
        <v>156172</v>
      </c>
      <c r="AQ191" s="3"/>
      <c r="AR191" s="8">
        <v>45090</v>
      </c>
    </row>
    <row r="192" spans="1:44" x14ac:dyDescent="0.25">
      <c r="A192" s="3">
        <v>900771349</v>
      </c>
      <c r="B192" s="3" t="s">
        <v>10</v>
      </c>
      <c r="C192" s="3" t="s">
        <v>11</v>
      </c>
      <c r="D192" s="3">
        <v>741</v>
      </c>
      <c r="E192" s="3" t="s">
        <v>11</v>
      </c>
      <c r="F192" s="3">
        <v>741</v>
      </c>
      <c r="G192" s="3" t="s">
        <v>626</v>
      </c>
      <c r="H192" s="3" t="s">
        <v>358</v>
      </c>
      <c r="I192" s="8">
        <v>44657</v>
      </c>
      <c r="J192" s="68">
        <v>2551336</v>
      </c>
      <c r="K192" s="68">
        <v>2493782</v>
      </c>
      <c r="L192" s="3" t="s">
        <v>53</v>
      </c>
      <c r="M192" s="3" t="s">
        <v>751</v>
      </c>
      <c r="N192" s="3"/>
      <c r="O192" s="3"/>
      <c r="P192" s="3"/>
      <c r="Q192" s="3"/>
      <c r="R192" s="3" t="s">
        <v>60</v>
      </c>
      <c r="S192" s="68">
        <v>2551336</v>
      </c>
      <c r="T192" s="68">
        <v>0</v>
      </c>
      <c r="U192" s="68">
        <v>57554</v>
      </c>
      <c r="V192" s="68"/>
      <c r="W192" s="3"/>
      <c r="X192" s="68">
        <v>0</v>
      </c>
      <c r="Y192" s="68">
        <v>2493782</v>
      </c>
      <c r="Z192" s="68">
        <v>0</v>
      </c>
      <c r="AA192" s="3"/>
      <c r="AB192" s="3"/>
      <c r="AC192" s="3"/>
      <c r="AD192" s="3"/>
      <c r="AE192" s="3"/>
      <c r="AF192" s="9">
        <v>221948516549269</v>
      </c>
      <c r="AG192" s="8">
        <v>44944</v>
      </c>
      <c r="AH192" s="3"/>
      <c r="AI192" s="3">
        <v>2</v>
      </c>
      <c r="AJ192" s="3"/>
      <c r="AK192" s="3" t="s">
        <v>52</v>
      </c>
      <c r="AL192" s="3">
        <v>2</v>
      </c>
      <c r="AM192" s="3">
        <v>20230130</v>
      </c>
      <c r="AN192" s="3">
        <v>20230118</v>
      </c>
      <c r="AO192" s="68">
        <v>2551336</v>
      </c>
      <c r="AP192" s="68">
        <v>57554</v>
      </c>
      <c r="AQ192" s="3"/>
      <c r="AR192" s="8">
        <v>45090</v>
      </c>
    </row>
    <row r="193" spans="1:44" hidden="1" x14ac:dyDescent="0.25">
      <c r="A193" s="3">
        <v>900771349</v>
      </c>
      <c r="B193" s="3" t="s">
        <v>10</v>
      </c>
      <c r="C193" s="3" t="s">
        <v>11</v>
      </c>
      <c r="D193" s="3">
        <v>742</v>
      </c>
      <c r="E193" s="3" t="s">
        <v>11</v>
      </c>
      <c r="F193" s="3">
        <v>742</v>
      </c>
      <c r="G193" s="3" t="s">
        <v>627</v>
      </c>
      <c r="H193" s="3" t="s">
        <v>431</v>
      </c>
      <c r="I193" s="8">
        <v>44657</v>
      </c>
      <c r="J193" s="68">
        <v>3169658</v>
      </c>
      <c r="K193" s="68">
        <v>2996550</v>
      </c>
      <c r="L193" s="3" t="s">
        <v>53</v>
      </c>
      <c r="M193" s="3" t="s">
        <v>751</v>
      </c>
      <c r="N193" s="3"/>
      <c r="O193" s="3"/>
      <c r="P193" s="3"/>
      <c r="Q193" s="3"/>
      <c r="R193" s="3" t="s">
        <v>60</v>
      </c>
      <c r="S193" s="68">
        <v>3169658</v>
      </c>
      <c r="T193" s="68">
        <v>173108</v>
      </c>
      <c r="U193" s="68">
        <v>0</v>
      </c>
      <c r="V193" s="68"/>
      <c r="W193" s="3"/>
      <c r="X193" s="68">
        <v>0</v>
      </c>
      <c r="Y193" s="68">
        <v>2996550</v>
      </c>
      <c r="Z193" s="68">
        <v>0</v>
      </c>
      <c r="AA193" s="3"/>
      <c r="AB193" s="3"/>
      <c r="AC193" s="3"/>
      <c r="AD193" s="3"/>
      <c r="AE193" s="3"/>
      <c r="AF193" s="9">
        <v>222938516386266</v>
      </c>
      <c r="AG193" s="8">
        <v>45034</v>
      </c>
      <c r="AH193" s="3"/>
      <c r="AI193" s="3">
        <v>2</v>
      </c>
      <c r="AJ193" s="3"/>
      <c r="AK193" s="3" t="s">
        <v>52</v>
      </c>
      <c r="AL193" s="3">
        <v>3</v>
      </c>
      <c r="AM193" s="3">
        <v>20230609</v>
      </c>
      <c r="AN193" s="3">
        <v>20230526</v>
      </c>
      <c r="AO193" s="68">
        <v>3169658</v>
      </c>
      <c r="AP193" s="68">
        <v>173108</v>
      </c>
      <c r="AQ193" s="3"/>
      <c r="AR193" s="8">
        <v>45090</v>
      </c>
    </row>
    <row r="194" spans="1:44" hidden="1" x14ac:dyDescent="0.25">
      <c r="A194" s="3">
        <v>900771349</v>
      </c>
      <c r="B194" s="3" t="s">
        <v>10</v>
      </c>
      <c r="C194" s="3" t="s">
        <v>11</v>
      </c>
      <c r="D194" s="3">
        <v>743</v>
      </c>
      <c r="E194" s="3" t="s">
        <v>11</v>
      </c>
      <c r="F194" s="3">
        <v>743</v>
      </c>
      <c r="G194" s="3" t="s">
        <v>628</v>
      </c>
      <c r="H194" s="3" t="s">
        <v>432</v>
      </c>
      <c r="I194" s="8">
        <v>44657</v>
      </c>
      <c r="J194" s="68">
        <v>1988639</v>
      </c>
      <c r="K194" s="68">
        <v>1906776</v>
      </c>
      <c r="L194" s="3" t="s">
        <v>53</v>
      </c>
      <c r="M194" s="3" t="s">
        <v>751</v>
      </c>
      <c r="N194" s="3"/>
      <c r="O194" s="3"/>
      <c r="P194" s="3"/>
      <c r="Q194" s="3"/>
      <c r="R194" s="3" t="s">
        <v>60</v>
      </c>
      <c r="S194" s="68">
        <v>1988639</v>
      </c>
      <c r="T194" s="68">
        <v>81863</v>
      </c>
      <c r="U194" s="68">
        <v>0</v>
      </c>
      <c r="V194" s="68"/>
      <c r="W194" s="3"/>
      <c r="X194" s="68">
        <v>0</v>
      </c>
      <c r="Y194" s="68">
        <v>1906776</v>
      </c>
      <c r="Z194" s="68">
        <v>0</v>
      </c>
      <c r="AA194" s="3"/>
      <c r="AB194" s="3"/>
      <c r="AC194" s="3"/>
      <c r="AD194" s="3"/>
      <c r="AE194" s="3"/>
      <c r="AF194" s="9">
        <v>222938516405749</v>
      </c>
      <c r="AG194" s="8">
        <v>45034</v>
      </c>
      <c r="AH194" s="3"/>
      <c r="AI194" s="3">
        <v>2</v>
      </c>
      <c r="AJ194" s="3"/>
      <c r="AK194" s="3" t="s">
        <v>52</v>
      </c>
      <c r="AL194" s="3">
        <v>3</v>
      </c>
      <c r="AM194" s="3">
        <v>20230530</v>
      </c>
      <c r="AN194" s="3">
        <v>20230526</v>
      </c>
      <c r="AO194" s="68">
        <v>1988639</v>
      </c>
      <c r="AP194" s="68">
        <v>81863</v>
      </c>
      <c r="AQ194" s="3"/>
      <c r="AR194" s="8">
        <v>45090</v>
      </c>
    </row>
    <row r="195" spans="1:44" x14ac:dyDescent="0.25">
      <c r="A195" s="3">
        <v>900771349</v>
      </c>
      <c r="B195" s="3" t="s">
        <v>10</v>
      </c>
      <c r="C195" s="3" t="s">
        <v>11</v>
      </c>
      <c r="D195" s="3">
        <v>744</v>
      </c>
      <c r="E195" s="3" t="s">
        <v>11</v>
      </c>
      <c r="F195" s="3">
        <v>744</v>
      </c>
      <c r="G195" s="3" t="s">
        <v>629</v>
      </c>
      <c r="H195" s="3" t="s">
        <v>364</v>
      </c>
      <c r="I195" s="8">
        <v>44658</v>
      </c>
      <c r="J195" s="68">
        <v>2768308</v>
      </c>
      <c r="K195" s="68">
        <v>2685412</v>
      </c>
      <c r="L195" s="3" t="s">
        <v>53</v>
      </c>
      <c r="M195" s="3" t="s">
        <v>751</v>
      </c>
      <c r="N195" s="3"/>
      <c r="O195" s="3"/>
      <c r="P195" s="3"/>
      <c r="Q195" s="3"/>
      <c r="R195" s="3" t="s">
        <v>60</v>
      </c>
      <c r="S195" s="68">
        <v>2768308</v>
      </c>
      <c r="T195" s="68">
        <v>0</v>
      </c>
      <c r="U195" s="68">
        <v>82896</v>
      </c>
      <c r="V195" s="68"/>
      <c r="W195" s="3"/>
      <c r="X195" s="68">
        <v>0</v>
      </c>
      <c r="Y195" s="68">
        <v>2685412</v>
      </c>
      <c r="Z195" s="68">
        <v>0</v>
      </c>
      <c r="AA195" s="3"/>
      <c r="AB195" s="3"/>
      <c r="AC195" s="3"/>
      <c r="AD195" s="3"/>
      <c r="AE195" s="3"/>
      <c r="AF195" s="9">
        <v>221948516579408</v>
      </c>
      <c r="AG195" s="8">
        <v>44944</v>
      </c>
      <c r="AH195" s="3"/>
      <c r="AI195" s="3">
        <v>2</v>
      </c>
      <c r="AJ195" s="3"/>
      <c r="AK195" s="3" t="s">
        <v>52</v>
      </c>
      <c r="AL195" s="3">
        <v>3</v>
      </c>
      <c r="AM195" s="3">
        <v>20230331</v>
      </c>
      <c r="AN195" s="3">
        <v>20230316</v>
      </c>
      <c r="AO195" s="68">
        <v>2768308</v>
      </c>
      <c r="AP195" s="68">
        <v>82896</v>
      </c>
      <c r="AQ195" s="3" t="s">
        <v>63</v>
      </c>
      <c r="AR195" s="8">
        <v>45090</v>
      </c>
    </row>
    <row r="196" spans="1:44" x14ac:dyDescent="0.25">
      <c r="A196" s="3">
        <v>900771349</v>
      </c>
      <c r="B196" s="3" t="s">
        <v>10</v>
      </c>
      <c r="C196" s="3" t="s">
        <v>11</v>
      </c>
      <c r="D196" s="3">
        <v>739</v>
      </c>
      <c r="E196" s="3" t="s">
        <v>11</v>
      </c>
      <c r="F196" s="3">
        <v>739</v>
      </c>
      <c r="G196" s="3" t="s">
        <v>630</v>
      </c>
      <c r="H196" s="3" t="s">
        <v>363</v>
      </c>
      <c r="I196" s="8">
        <v>44651</v>
      </c>
      <c r="J196" s="68">
        <v>4646742</v>
      </c>
      <c r="K196" s="68">
        <v>4646742</v>
      </c>
      <c r="L196" s="3" t="s">
        <v>53</v>
      </c>
      <c r="M196" s="3" t="s">
        <v>763</v>
      </c>
      <c r="N196" s="3"/>
      <c r="O196" s="3"/>
      <c r="P196" s="3"/>
      <c r="Q196" s="3"/>
      <c r="R196" s="3" t="s">
        <v>60</v>
      </c>
      <c r="S196" s="68">
        <v>4646742</v>
      </c>
      <c r="T196" s="68">
        <v>0</v>
      </c>
      <c r="U196" s="68">
        <v>4646742</v>
      </c>
      <c r="V196" s="68"/>
      <c r="W196" s="3"/>
      <c r="X196" s="68">
        <v>0</v>
      </c>
      <c r="Y196" s="68">
        <v>0</v>
      </c>
      <c r="Z196" s="68">
        <v>0</v>
      </c>
      <c r="AA196" s="3"/>
      <c r="AB196" s="3"/>
      <c r="AC196" s="3"/>
      <c r="AD196" s="3"/>
      <c r="AE196" s="3"/>
      <c r="AF196" s="3"/>
      <c r="AG196" s="8">
        <v>45006</v>
      </c>
      <c r="AH196" s="3"/>
      <c r="AI196" s="3">
        <v>2</v>
      </c>
      <c r="AJ196" s="3"/>
      <c r="AK196" s="3" t="s">
        <v>52</v>
      </c>
      <c r="AL196" s="3">
        <v>2</v>
      </c>
      <c r="AM196" s="3">
        <v>20230330</v>
      </c>
      <c r="AN196" s="3">
        <v>20230317</v>
      </c>
      <c r="AO196" s="68">
        <v>4646742</v>
      </c>
      <c r="AP196" s="68">
        <v>4646742</v>
      </c>
      <c r="AQ196" s="3"/>
      <c r="AR196" s="8">
        <v>45090</v>
      </c>
    </row>
    <row r="197" spans="1:44" x14ac:dyDescent="0.25">
      <c r="A197" s="3">
        <v>900771349</v>
      </c>
      <c r="B197" s="3" t="s">
        <v>10</v>
      </c>
      <c r="C197" s="3" t="s">
        <v>11</v>
      </c>
      <c r="D197" s="3">
        <v>653</v>
      </c>
      <c r="E197" s="3" t="s">
        <v>11</v>
      </c>
      <c r="F197" s="3">
        <v>653</v>
      </c>
      <c r="G197" s="3" t="s">
        <v>631</v>
      </c>
      <c r="H197" s="3" t="s">
        <v>383</v>
      </c>
      <c r="I197" s="8">
        <v>44573</v>
      </c>
      <c r="J197" s="68">
        <v>1712820</v>
      </c>
      <c r="K197" s="68">
        <v>517513</v>
      </c>
      <c r="L197" s="3" t="s">
        <v>53</v>
      </c>
      <c r="M197" s="3" t="s">
        <v>163</v>
      </c>
      <c r="N197" s="3"/>
      <c r="O197" s="3"/>
      <c r="P197" s="3"/>
      <c r="Q197" s="3"/>
      <c r="R197" s="3" t="s">
        <v>60</v>
      </c>
      <c r="S197" s="68">
        <v>1712820</v>
      </c>
      <c r="T197" s="68">
        <v>0</v>
      </c>
      <c r="U197" s="68">
        <v>81863</v>
      </c>
      <c r="V197" s="68"/>
      <c r="W197" s="3"/>
      <c r="X197" s="68">
        <v>0</v>
      </c>
      <c r="Y197" s="68">
        <v>1630957</v>
      </c>
      <c r="Z197" s="68">
        <v>0</v>
      </c>
      <c r="AA197" s="3"/>
      <c r="AB197" s="3"/>
      <c r="AC197" s="3"/>
      <c r="AD197" s="3"/>
      <c r="AE197" s="3"/>
      <c r="AF197" s="9">
        <v>220538516256242</v>
      </c>
      <c r="AG197" s="8">
        <v>45061</v>
      </c>
      <c r="AH197" s="3"/>
      <c r="AI197" s="3">
        <v>2</v>
      </c>
      <c r="AJ197" s="3"/>
      <c r="AK197" s="3" t="s">
        <v>52</v>
      </c>
      <c r="AL197" s="3">
        <v>2</v>
      </c>
      <c r="AM197" s="3">
        <v>20230331</v>
      </c>
      <c r="AN197" s="3">
        <v>20230316</v>
      </c>
      <c r="AO197" s="68">
        <v>1712820</v>
      </c>
      <c r="AP197" s="68">
        <v>81863</v>
      </c>
      <c r="AQ197" s="3" t="s">
        <v>64</v>
      </c>
      <c r="AR197" s="8">
        <v>45090</v>
      </c>
    </row>
    <row r="198" spans="1:44" x14ac:dyDescent="0.25">
      <c r="A198" s="3">
        <v>900771349</v>
      </c>
      <c r="B198" s="3" t="s">
        <v>10</v>
      </c>
      <c r="C198" s="3" t="s">
        <v>11</v>
      </c>
      <c r="D198" s="3">
        <v>950</v>
      </c>
      <c r="E198" s="3" t="s">
        <v>11</v>
      </c>
      <c r="F198" s="3">
        <v>950</v>
      </c>
      <c r="G198" s="3" t="s">
        <v>632</v>
      </c>
      <c r="H198" s="3" t="s">
        <v>424</v>
      </c>
      <c r="I198" s="8">
        <v>44866</v>
      </c>
      <c r="J198" s="68">
        <v>5436406</v>
      </c>
      <c r="K198" s="68">
        <v>5436406</v>
      </c>
      <c r="L198" s="3" t="s">
        <v>53</v>
      </c>
      <c r="M198" s="3" t="s">
        <v>751</v>
      </c>
      <c r="N198" s="3"/>
      <c r="O198" s="3"/>
      <c r="P198" s="3"/>
      <c r="Q198" s="3"/>
      <c r="R198" s="3" t="s">
        <v>60</v>
      </c>
      <c r="S198" s="68">
        <v>5436406</v>
      </c>
      <c r="T198" s="68">
        <v>0</v>
      </c>
      <c r="U198" s="68">
        <v>759800</v>
      </c>
      <c r="V198" s="68"/>
      <c r="W198" s="3"/>
      <c r="X198" s="68">
        <v>0</v>
      </c>
      <c r="Y198" s="68">
        <v>4676606</v>
      </c>
      <c r="Z198" s="68">
        <v>0</v>
      </c>
      <c r="AA198" s="3"/>
      <c r="AB198" s="3"/>
      <c r="AC198" s="3"/>
      <c r="AD198" s="3"/>
      <c r="AE198" s="3"/>
      <c r="AF198" s="9">
        <v>230168516614837</v>
      </c>
      <c r="AG198" s="8">
        <v>44977</v>
      </c>
      <c r="AH198" s="3"/>
      <c r="AI198" s="3">
        <v>2</v>
      </c>
      <c r="AJ198" s="3"/>
      <c r="AK198" s="3" t="s">
        <v>52</v>
      </c>
      <c r="AL198" s="3">
        <v>2</v>
      </c>
      <c r="AM198" s="3">
        <v>20230609</v>
      </c>
      <c r="AN198" s="3">
        <v>20230526</v>
      </c>
      <c r="AO198" s="68">
        <v>5436406</v>
      </c>
      <c r="AP198" s="68">
        <v>759800</v>
      </c>
      <c r="AQ198" s="3" t="s">
        <v>65</v>
      </c>
      <c r="AR198" s="8">
        <v>45090</v>
      </c>
    </row>
    <row r="199" spans="1:44" x14ac:dyDescent="0.25">
      <c r="A199" s="3">
        <v>900771349</v>
      </c>
      <c r="B199" s="3" t="s">
        <v>10</v>
      </c>
      <c r="C199" s="3" t="s">
        <v>11</v>
      </c>
      <c r="D199" s="3">
        <v>939</v>
      </c>
      <c r="E199" s="3" t="s">
        <v>11</v>
      </c>
      <c r="F199" s="3">
        <v>939</v>
      </c>
      <c r="G199" s="3" t="s">
        <v>633</v>
      </c>
      <c r="H199" s="3" t="s">
        <v>425</v>
      </c>
      <c r="I199" s="8">
        <v>44859</v>
      </c>
      <c r="J199" s="68">
        <v>3925370</v>
      </c>
      <c r="K199" s="68">
        <v>3925370</v>
      </c>
      <c r="L199" s="3" t="s">
        <v>53</v>
      </c>
      <c r="M199" s="3" t="s">
        <v>751</v>
      </c>
      <c r="N199" s="3"/>
      <c r="O199" s="3"/>
      <c r="P199" s="3"/>
      <c r="Q199" s="3"/>
      <c r="R199" s="3" t="s">
        <v>60</v>
      </c>
      <c r="S199" s="68">
        <v>3925370</v>
      </c>
      <c r="T199" s="68">
        <v>0</v>
      </c>
      <c r="U199" s="68">
        <v>87800</v>
      </c>
      <c r="V199" s="68"/>
      <c r="W199" s="3"/>
      <c r="X199" s="68">
        <v>0</v>
      </c>
      <c r="Y199" s="68">
        <v>3837570</v>
      </c>
      <c r="Z199" s="68">
        <v>0</v>
      </c>
      <c r="AA199" s="3"/>
      <c r="AB199" s="3"/>
      <c r="AC199" s="3"/>
      <c r="AD199" s="3"/>
      <c r="AE199" s="3"/>
      <c r="AF199" s="9">
        <v>222848516515244</v>
      </c>
      <c r="AG199" s="8">
        <v>44859</v>
      </c>
      <c r="AH199" s="3"/>
      <c r="AI199" s="3">
        <v>2</v>
      </c>
      <c r="AJ199" s="3"/>
      <c r="AK199" s="3" t="s">
        <v>52</v>
      </c>
      <c r="AL199" s="3">
        <v>2</v>
      </c>
      <c r="AM199" s="3">
        <v>20230609</v>
      </c>
      <c r="AN199" s="3">
        <v>20230526</v>
      </c>
      <c r="AO199" s="68">
        <v>3925370</v>
      </c>
      <c r="AP199" s="68">
        <v>87800</v>
      </c>
      <c r="AQ199" s="3" t="s">
        <v>66</v>
      </c>
      <c r="AR199" s="8">
        <v>45090</v>
      </c>
    </row>
    <row r="200" spans="1:44" x14ac:dyDescent="0.25">
      <c r="A200" s="3">
        <v>900771349</v>
      </c>
      <c r="B200" s="3" t="s">
        <v>10</v>
      </c>
      <c r="C200" s="3" t="s">
        <v>11</v>
      </c>
      <c r="D200" s="3">
        <v>934</v>
      </c>
      <c r="E200" s="3" t="s">
        <v>11</v>
      </c>
      <c r="F200" s="3">
        <v>934</v>
      </c>
      <c r="G200" s="3" t="s">
        <v>634</v>
      </c>
      <c r="H200" s="3" t="s">
        <v>428</v>
      </c>
      <c r="I200" s="8">
        <v>44853</v>
      </c>
      <c r="J200" s="68">
        <v>18910894</v>
      </c>
      <c r="K200" s="68">
        <v>18910894</v>
      </c>
      <c r="L200" s="3" t="s">
        <v>53</v>
      </c>
      <c r="M200" s="3" t="s">
        <v>751</v>
      </c>
      <c r="N200" s="3"/>
      <c r="O200" s="3"/>
      <c r="P200" s="3"/>
      <c r="Q200" s="3"/>
      <c r="R200" s="3" t="s">
        <v>60</v>
      </c>
      <c r="S200" s="68">
        <v>18910894</v>
      </c>
      <c r="T200" s="68">
        <v>0</v>
      </c>
      <c r="U200" s="68">
        <v>6057962</v>
      </c>
      <c r="V200" s="68"/>
      <c r="W200" s="3"/>
      <c r="X200" s="68">
        <v>0</v>
      </c>
      <c r="Y200" s="68">
        <v>12852932</v>
      </c>
      <c r="Z200" s="68">
        <v>0</v>
      </c>
      <c r="AA200" s="3"/>
      <c r="AB200" s="3"/>
      <c r="AC200" s="3"/>
      <c r="AD200" s="3"/>
      <c r="AE200" s="3"/>
      <c r="AF200" s="9">
        <v>223208516577279</v>
      </c>
      <c r="AG200" s="8">
        <v>44882</v>
      </c>
      <c r="AH200" s="3"/>
      <c r="AI200" s="3">
        <v>2</v>
      </c>
      <c r="AJ200" s="3"/>
      <c r="AK200" s="3" t="s">
        <v>52</v>
      </c>
      <c r="AL200" s="3">
        <v>2</v>
      </c>
      <c r="AM200" s="3">
        <v>20230609</v>
      </c>
      <c r="AN200" s="3">
        <v>20230526</v>
      </c>
      <c r="AO200" s="68">
        <v>18910894</v>
      </c>
      <c r="AP200" s="68">
        <v>6057962</v>
      </c>
      <c r="AQ200" s="3" t="s">
        <v>67</v>
      </c>
      <c r="AR200" s="8">
        <v>45090</v>
      </c>
    </row>
    <row r="201" spans="1:44" x14ac:dyDescent="0.25">
      <c r="A201" s="3">
        <v>900771349</v>
      </c>
      <c r="B201" s="3" t="s">
        <v>10</v>
      </c>
      <c r="C201" s="3" t="s">
        <v>12</v>
      </c>
      <c r="D201" s="3">
        <v>986</v>
      </c>
      <c r="E201" s="3" t="s">
        <v>12</v>
      </c>
      <c r="F201" s="3">
        <v>986</v>
      </c>
      <c r="G201" s="3" t="s">
        <v>635</v>
      </c>
      <c r="H201" s="3" t="s">
        <v>352</v>
      </c>
      <c r="I201" s="8">
        <v>44799</v>
      </c>
      <c r="J201" s="68">
        <v>34348610</v>
      </c>
      <c r="K201" s="68">
        <v>34177167</v>
      </c>
      <c r="L201" s="3" t="s">
        <v>53</v>
      </c>
      <c r="M201" s="3" t="s">
        <v>751</v>
      </c>
      <c r="N201" s="3"/>
      <c r="O201" s="3"/>
      <c r="P201" s="3"/>
      <c r="Q201" s="3"/>
      <c r="R201" s="3" t="s">
        <v>60</v>
      </c>
      <c r="S201" s="68">
        <v>34348610</v>
      </c>
      <c r="T201" s="68">
        <v>0</v>
      </c>
      <c r="U201" s="68">
        <v>171443</v>
      </c>
      <c r="V201" s="68"/>
      <c r="W201" s="3"/>
      <c r="X201" s="68">
        <v>0</v>
      </c>
      <c r="Y201" s="68">
        <v>34177167</v>
      </c>
      <c r="Z201" s="68">
        <v>0</v>
      </c>
      <c r="AA201" s="3"/>
      <c r="AB201" s="3"/>
      <c r="AC201" s="3"/>
      <c r="AD201" s="3"/>
      <c r="AE201" s="3"/>
      <c r="AF201" s="9">
        <v>221963353422341</v>
      </c>
      <c r="AG201" s="8">
        <v>44944</v>
      </c>
      <c r="AH201" s="3"/>
      <c r="AI201" s="3">
        <v>2</v>
      </c>
      <c r="AJ201" s="3"/>
      <c r="AK201" s="3" t="s">
        <v>52</v>
      </c>
      <c r="AL201" s="3">
        <v>3</v>
      </c>
      <c r="AM201" s="3">
        <v>20230331</v>
      </c>
      <c r="AN201" s="3">
        <v>20230316</v>
      </c>
      <c r="AO201" s="68">
        <v>34348610</v>
      </c>
      <c r="AP201" s="68">
        <v>171443</v>
      </c>
      <c r="AQ201" s="3" t="s">
        <v>68</v>
      </c>
      <c r="AR201" s="8">
        <v>45090</v>
      </c>
    </row>
    <row r="202" spans="1:44" x14ac:dyDescent="0.25">
      <c r="A202" s="3">
        <v>900771349</v>
      </c>
      <c r="B202" s="3" t="s">
        <v>10</v>
      </c>
      <c r="C202" s="3" t="s">
        <v>11</v>
      </c>
      <c r="D202" s="3">
        <v>979</v>
      </c>
      <c r="E202" s="3" t="s">
        <v>11</v>
      </c>
      <c r="F202" s="3">
        <v>979</v>
      </c>
      <c r="G202" s="3" t="s">
        <v>636</v>
      </c>
      <c r="H202" s="3" t="s">
        <v>348</v>
      </c>
      <c r="I202" s="8">
        <v>44904</v>
      </c>
      <c r="J202" s="68">
        <v>12309946</v>
      </c>
      <c r="K202" s="68">
        <v>11960646</v>
      </c>
      <c r="L202" s="3" t="s">
        <v>53</v>
      </c>
      <c r="M202" s="3" t="s">
        <v>751</v>
      </c>
      <c r="N202" s="3"/>
      <c r="O202" s="3"/>
      <c r="P202" s="3"/>
      <c r="Q202" s="3"/>
      <c r="R202" s="3" t="s">
        <v>60</v>
      </c>
      <c r="S202" s="68">
        <v>12309946</v>
      </c>
      <c r="T202" s="68">
        <v>0</v>
      </c>
      <c r="U202" s="68">
        <v>349300</v>
      </c>
      <c r="V202" s="68"/>
      <c r="W202" s="3"/>
      <c r="X202" s="68">
        <v>0</v>
      </c>
      <c r="Y202" s="68">
        <v>11960646</v>
      </c>
      <c r="Z202" s="68">
        <v>0</v>
      </c>
      <c r="AA202" s="3"/>
      <c r="AB202" s="3"/>
      <c r="AC202" s="3"/>
      <c r="AD202" s="3"/>
      <c r="AE202" s="3"/>
      <c r="AF202" s="9">
        <v>230058516537943</v>
      </c>
      <c r="AG202" s="8">
        <v>44977</v>
      </c>
      <c r="AH202" s="3"/>
      <c r="AI202" s="3">
        <v>2</v>
      </c>
      <c r="AJ202" s="3"/>
      <c r="AK202" s="3" t="s">
        <v>52</v>
      </c>
      <c r="AL202" s="3">
        <v>2</v>
      </c>
      <c r="AM202" s="3">
        <v>20230331</v>
      </c>
      <c r="AN202" s="3">
        <v>20230316</v>
      </c>
      <c r="AO202" s="68">
        <v>12309946</v>
      </c>
      <c r="AP202" s="68">
        <v>349300</v>
      </c>
      <c r="AQ202" s="3" t="s">
        <v>69</v>
      </c>
      <c r="AR202" s="8">
        <v>45090</v>
      </c>
    </row>
    <row r="203" spans="1:44" hidden="1" x14ac:dyDescent="0.25">
      <c r="A203" s="3">
        <v>900771349</v>
      </c>
      <c r="B203" s="3" t="s">
        <v>10</v>
      </c>
      <c r="C203" s="3" t="s">
        <v>11</v>
      </c>
      <c r="D203" s="3">
        <v>961</v>
      </c>
      <c r="E203" s="3" t="s">
        <v>11</v>
      </c>
      <c r="F203" s="3">
        <v>961</v>
      </c>
      <c r="G203" s="3" t="s">
        <v>637</v>
      </c>
      <c r="H203" s="3" t="s">
        <v>349</v>
      </c>
      <c r="I203" s="8">
        <v>44876</v>
      </c>
      <c r="J203" s="68">
        <v>5580905</v>
      </c>
      <c r="K203" s="68">
        <v>4920775</v>
      </c>
      <c r="L203" s="3" t="s">
        <v>53</v>
      </c>
      <c r="M203" s="3" t="s">
        <v>751</v>
      </c>
      <c r="N203" s="3"/>
      <c r="O203" s="3"/>
      <c r="P203" s="3"/>
      <c r="Q203" s="3"/>
      <c r="R203" s="3" t="s">
        <v>60</v>
      </c>
      <c r="S203" s="68">
        <v>5580905</v>
      </c>
      <c r="T203" s="68">
        <v>660130</v>
      </c>
      <c r="U203" s="68">
        <v>0</v>
      </c>
      <c r="V203" s="68"/>
      <c r="W203" s="3"/>
      <c r="X203" s="68">
        <v>0</v>
      </c>
      <c r="Y203" s="68">
        <v>4920775</v>
      </c>
      <c r="Z203" s="68">
        <v>0</v>
      </c>
      <c r="AA203" s="3"/>
      <c r="AB203" s="3"/>
      <c r="AC203" s="3"/>
      <c r="AD203" s="3"/>
      <c r="AE203" s="3"/>
      <c r="AF203" s="9">
        <v>222553353375847</v>
      </c>
      <c r="AG203" s="8">
        <v>44902</v>
      </c>
      <c r="AH203" s="3"/>
      <c r="AI203" s="3">
        <v>2</v>
      </c>
      <c r="AJ203" s="3"/>
      <c r="AK203" s="3" t="s">
        <v>52</v>
      </c>
      <c r="AL203" s="3">
        <v>2</v>
      </c>
      <c r="AM203" s="3">
        <v>20230330</v>
      </c>
      <c r="AN203" s="3">
        <v>20230316</v>
      </c>
      <c r="AO203" s="68">
        <v>5580905</v>
      </c>
      <c r="AP203" s="68">
        <v>660130</v>
      </c>
      <c r="AQ203" s="3"/>
      <c r="AR203" s="8">
        <v>45090</v>
      </c>
    </row>
    <row r="204" spans="1:44" x14ac:dyDescent="0.25">
      <c r="A204" s="3">
        <v>900771349</v>
      </c>
      <c r="B204" s="3" t="s">
        <v>10</v>
      </c>
      <c r="C204" s="3" t="s">
        <v>12</v>
      </c>
      <c r="D204" s="3">
        <v>458</v>
      </c>
      <c r="E204" s="3" t="s">
        <v>12</v>
      </c>
      <c r="F204" s="3">
        <v>458</v>
      </c>
      <c r="G204" s="3" t="s">
        <v>638</v>
      </c>
      <c r="H204" s="3" t="s">
        <v>346</v>
      </c>
      <c r="I204" s="8">
        <v>44386</v>
      </c>
      <c r="J204" s="68">
        <v>227847</v>
      </c>
      <c r="K204" s="68">
        <v>112000</v>
      </c>
      <c r="L204" s="3" t="s">
        <v>53</v>
      </c>
      <c r="M204" s="3" t="s">
        <v>751</v>
      </c>
      <c r="N204" s="3"/>
      <c r="O204" s="3"/>
      <c r="P204" s="3"/>
      <c r="Q204" s="3"/>
      <c r="R204" s="3" t="s">
        <v>60</v>
      </c>
      <c r="S204" s="68">
        <v>227847</v>
      </c>
      <c r="T204" s="68">
        <v>0</v>
      </c>
      <c r="U204" s="68">
        <v>227847</v>
      </c>
      <c r="V204" s="68"/>
      <c r="W204" s="3"/>
      <c r="X204" s="68">
        <v>0</v>
      </c>
      <c r="Y204" s="68">
        <v>0</v>
      </c>
      <c r="Z204" s="68">
        <v>0</v>
      </c>
      <c r="AA204" s="3"/>
      <c r="AB204" s="3"/>
      <c r="AC204" s="3"/>
      <c r="AD204" s="3"/>
      <c r="AE204" s="3"/>
      <c r="AF204" s="3"/>
      <c r="AG204" s="8">
        <v>44944</v>
      </c>
      <c r="AH204" s="3"/>
      <c r="AI204" s="3">
        <v>2</v>
      </c>
      <c r="AJ204" s="3"/>
      <c r="AK204" s="3" t="s">
        <v>52</v>
      </c>
      <c r="AL204" s="3">
        <v>3</v>
      </c>
      <c r="AM204" s="3">
        <v>20230130</v>
      </c>
      <c r="AN204" s="3">
        <v>20230118</v>
      </c>
      <c r="AO204" s="68">
        <v>227847</v>
      </c>
      <c r="AP204" s="68">
        <v>227847</v>
      </c>
      <c r="AQ204" s="3"/>
      <c r="AR204" s="8">
        <v>45090</v>
      </c>
    </row>
    <row r="205" spans="1:44" x14ac:dyDescent="0.25">
      <c r="A205" s="3">
        <v>900771349</v>
      </c>
      <c r="B205" s="3" t="s">
        <v>10</v>
      </c>
      <c r="C205" s="3" t="s">
        <v>12</v>
      </c>
      <c r="D205" s="3">
        <v>87</v>
      </c>
      <c r="E205" s="3" t="s">
        <v>12</v>
      </c>
      <c r="F205" s="3">
        <v>87</v>
      </c>
      <c r="G205" s="3" t="s">
        <v>639</v>
      </c>
      <c r="H205" s="3" t="s">
        <v>347</v>
      </c>
      <c r="I205" s="8">
        <v>43937</v>
      </c>
      <c r="J205" s="68">
        <v>57600</v>
      </c>
      <c r="K205" s="68">
        <v>57600</v>
      </c>
      <c r="L205" s="3" t="s">
        <v>53</v>
      </c>
      <c r="M205" s="3" t="s">
        <v>763</v>
      </c>
      <c r="N205" s="3"/>
      <c r="O205" s="3"/>
      <c r="P205" s="3"/>
      <c r="Q205" s="3"/>
      <c r="R205" s="3" t="s">
        <v>60</v>
      </c>
      <c r="S205" s="68">
        <v>57600</v>
      </c>
      <c r="T205" s="68">
        <v>0</v>
      </c>
      <c r="U205" s="68">
        <v>57600</v>
      </c>
      <c r="V205" s="68"/>
      <c r="W205" s="3"/>
      <c r="X205" s="68">
        <v>0</v>
      </c>
      <c r="Y205" s="68">
        <v>0</v>
      </c>
      <c r="Z205" s="68">
        <v>0</v>
      </c>
      <c r="AA205" s="3"/>
      <c r="AB205" s="3"/>
      <c r="AC205" s="3"/>
      <c r="AD205" s="3"/>
      <c r="AE205" s="3"/>
      <c r="AF205" s="3"/>
      <c r="AG205" s="8">
        <v>44607</v>
      </c>
      <c r="AH205" s="3"/>
      <c r="AI205" s="3">
        <v>2</v>
      </c>
      <c r="AJ205" s="3"/>
      <c r="AK205" s="3" t="s">
        <v>52</v>
      </c>
      <c r="AL205" s="3">
        <v>2</v>
      </c>
      <c r="AM205" s="3">
        <v>20220330</v>
      </c>
      <c r="AN205" s="3">
        <v>20220316</v>
      </c>
      <c r="AO205" s="68">
        <v>57600</v>
      </c>
      <c r="AP205" s="68">
        <v>57600</v>
      </c>
      <c r="AQ205" s="3"/>
      <c r="AR205" s="8">
        <v>45090</v>
      </c>
    </row>
    <row r="206" spans="1:44" x14ac:dyDescent="0.25">
      <c r="A206" s="3">
        <v>900771349</v>
      </c>
      <c r="B206" s="3" t="s">
        <v>10</v>
      </c>
      <c r="C206" s="3" t="s">
        <v>11</v>
      </c>
      <c r="D206" s="3">
        <v>588</v>
      </c>
      <c r="E206" s="3" t="s">
        <v>11</v>
      </c>
      <c r="F206" s="3">
        <v>588</v>
      </c>
      <c r="G206" s="3" t="s">
        <v>640</v>
      </c>
      <c r="H206" s="3" t="s">
        <v>390</v>
      </c>
      <c r="I206" s="8">
        <v>44505</v>
      </c>
      <c r="J206" s="68">
        <v>2336441</v>
      </c>
      <c r="K206" s="68">
        <v>1013098</v>
      </c>
      <c r="L206" s="3" t="s">
        <v>53</v>
      </c>
      <c r="M206" s="3" t="s">
        <v>751</v>
      </c>
      <c r="N206" s="3"/>
      <c r="O206" s="3"/>
      <c r="P206" s="3"/>
      <c r="Q206" s="3"/>
      <c r="R206" s="3" t="s">
        <v>60</v>
      </c>
      <c r="S206" s="68">
        <v>2336441</v>
      </c>
      <c r="T206" s="68">
        <v>0</v>
      </c>
      <c r="U206" s="68">
        <v>49700</v>
      </c>
      <c r="V206" s="68"/>
      <c r="W206" s="3"/>
      <c r="X206" s="68">
        <v>0</v>
      </c>
      <c r="Y206" s="68">
        <v>2286741</v>
      </c>
      <c r="Z206" s="68">
        <v>0</v>
      </c>
      <c r="AA206" s="3"/>
      <c r="AB206" s="3"/>
      <c r="AC206" s="3"/>
      <c r="AD206" s="3"/>
      <c r="AE206" s="3"/>
      <c r="AF206" s="9">
        <v>213353114516463</v>
      </c>
      <c r="AG206" s="8">
        <v>44533</v>
      </c>
      <c r="AH206" s="3"/>
      <c r="AI206" s="3">
        <v>2</v>
      </c>
      <c r="AJ206" s="3"/>
      <c r="AK206" s="3" t="s">
        <v>52</v>
      </c>
      <c r="AL206" s="3">
        <v>3</v>
      </c>
      <c r="AM206" s="3">
        <v>20220503</v>
      </c>
      <c r="AN206" s="3">
        <v>20220419</v>
      </c>
      <c r="AO206" s="68">
        <v>2336441</v>
      </c>
      <c r="AP206" s="68">
        <v>49700</v>
      </c>
      <c r="AQ206" s="3" t="s">
        <v>70</v>
      </c>
      <c r="AR206" s="8">
        <v>45090</v>
      </c>
    </row>
    <row r="207" spans="1:44" x14ac:dyDescent="0.25">
      <c r="A207" s="3">
        <v>900771349</v>
      </c>
      <c r="B207" s="3" t="s">
        <v>10</v>
      </c>
      <c r="C207" s="3" t="s">
        <v>11</v>
      </c>
      <c r="D207" s="3">
        <v>590</v>
      </c>
      <c r="E207" s="3" t="s">
        <v>11</v>
      </c>
      <c r="F207" s="3">
        <v>590</v>
      </c>
      <c r="G207" s="3" t="s">
        <v>641</v>
      </c>
      <c r="H207" s="3" t="s">
        <v>391</v>
      </c>
      <c r="I207" s="8">
        <v>44505</v>
      </c>
      <c r="J207" s="68">
        <v>2365984</v>
      </c>
      <c r="K207" s="68">
        <v>1013098</v>
      </c>
      <c r="L207" s="3" t="s">
        <v>53</v>
      </c>
      <c r="M207" s="3" t="s">
        <v>751</v>
      </c>
      <c r="N207" s="3"/>
      <c r="O207" s="3"/>
      <c r="P207" s="3"/>
      <c r="Q207" s="3"/>
      <c r="R207" s="3" t="s">
        <v>60</v>
      </c>
      <c r="S207" s="68">
        <v>2365984</v>
      </c>
      <c r="T207" s="68">
        <v>0</v>
      </c>
      <c r="U207" s="68">
        <v>1062798</v>
      </c>
      <c r="V207" s="68"/>
      <c r="W207" s="3"/>
      <c r="X207" s="68">
        <v>0</v>
      </c>
      <c r="Y207" s="68">
        <v>1303186</v>
      </c>
      <c r="Z207" s="68">
        <v>0</v>
      </c>
      <c r="AA207" s="3"/>
      <c r="AB207" s="3"/>
      <c r="AC207" s="3"/>
      <c r="AD207" s="3"/>
      <c r="AE207" s="3"/>
      <c r="AF207" s="9">
        <v>213353114518436</v>
      </c>
      <c r="AG207" s="8">
        <v>44607</v>
      </c>
      <c r="AH207" s="3"/>
      <c r="AI207" s="3">
        <v>2</v>
      </c>
      <c r="AJ207" s="3"/>
      <c r="AK207" s="3" t="s">
        <v>52</v>
      </c>
      <c r="AL207" s="3">
        <v>3</v>
      </c>
      <c r="AM207" s="3">
        <v>20220330</v>
      </c>
      <c r="AN207" s="3">
        <v>20220316</v>
      </c>
      <c r="AO207" s="68">
        <v>2365984</v>
      </c>
      <c r="AP207" s="68">
        <v>1062798</v>
      </c>
      <c r="AQ207" s="3"/>
      <c r="AR207" s="8">
        <v>45090</v>
      </c>
    </row>
    <row r="208" spans="1:44" x14ac:dyDescent="0.25">
      <c r="A208" s="3">
        <v>900771349</v>
      </c>
      <c r="B208" s="3" t="s">
        <v>10</v>
      </c>
      <c r="C208" s="3" t="s">
        <v>11</v>
      </c>
      <c r="D208" s="3">
        <v>591</v>
      </c>
      <c r="E208" s="3" t="s">
        <v>11</v>
      </c>
      <c r="F208" s="3">
        <v>591</v>
      </c>
      <c r="G208" s="3" t="s">
        <v>642</v>
      </c>
      <c r="H208" s="3" t="s">
        <v>392</v>
      </c>
      <c r="I208" s="8">
        <v>44505</v>
      </c>
      <c r="J208" s="68">
        <v>2338147</v>
      </c>
      <c r="K208" s="68">
        <v>1013098</v>
      </c>
      <c r="L208" s="3" t="s">
        <v>53</v>
      </c>
      <c r="M208" s="3" t="s">
        <v>751</v>
      </c>
      <c r="N208" s="3"/>
      <c r="O208" s="3"/>
      <c r="P208" s="3"/>
      <c r="Q208" s="3"/>
      <c r="R208" s="3" t="s">
        <v>60</v>
      </c>
      <c r="S208" s="68">
        <v>2338147</v>
      </c>
      <c r="T208" s="68">
        <v>0</v>
      </c>
      <c r="U208" s="68">
        <v>1062798</v>
      </c>
      <c r="V208" s="68"/>
      <c r="W208" s="3"/>
      <c r="X208" s="68">
        <v>0</v>
      </c>
      <c r="Y208" s="68">
        <v>1275349</v>
      </c>
      <c r="Z208" s="68">
        <v>0</v>
      </c>
      <c r="AA208" s="3"/>
      <c r="AB208" s="3"/>
      <c r="AC208" s="3"/>
      <c r="AD208" s="3"/>
      <c r="AE208" s="3"/>
      <c r="AF208" s="9">
        <v>213353114519550</v>
      </c>
      <c r="AG208" s="8">
        <v>44607</v>
      </c>
      <c r="AH208" s="3"/>
      <c r="AI208" s="3">
        <v>2</v>
      </c>
      <c r="AJ208" s="3"/>
      <c r="AK208" s="3" t="s">
        <v>52</v>
      </c>
      <c r="AL208" s="3">
        <v>3</v>
      </c>
      <c r="AM208" s="3">
        <v>20220330</v>
      </c>
      <c r="AN208" s="3">
        <v>20220316</v>
      </c>
      <c r="AO208" s="68">
        <v>2338147</v>
      </c>
      <c r="AP208" s="68">
        <v>1062798</v>
      </c>
      <c r="AQ208" s="3"/>
      <c r="AR208" s="8">
        <v>45090</v>
      </c>
    </row>
    <row r="209" spans="1:44" x14ac:dyDescent="0.25">
      <c r="A209" s="3">
        <v>900771349</v>
      </c>
      <c r="B209" s="3" t="s">
        <v>10</v>
      </c>
      <c r="C209" s="3" t="s">
        <v>11</v>
      </c>
      <c r="D209" s="3">
        <v>592</v>
      </c>
      <c r="E209" s="3" t="s">
        <v>11</v>
      </c>
      <c r="F209" s="3">
        <v>592</v>
      </c>
      <c r="G209" s="3" t="s">
        <v>643</v>
      </c>
      <c r="H209" s="3" t="s">
        <v>393</v>
      </c>
      <c r="I209" s="8">
        <v>44505</v>
      </c>
      <c r="J209" s="68">
        <v>2606266</v>
      </c>
      <c r="K209" s="68">
        <v>932629</v>
      </c>
      <c r="L209" s="3" t="s">
        <v>53</v>
      </c>
      <c r="M209" s="3" t="s">
        <v>751</v>
      </c>
      <c r="N209" s="3"/>
      <c r="O209" s="3"/>
      <c r="P209" s="3"/>
      <c r="Q209" s="3"/>
      <c r="R209" s="3" t="s">
        <v>60</v>
      </c>
      <c r="S209" s="68">
        <v>2606266</v>
      </c>
      <c r="T209" s="68">
        <v>0</v>
      </c>
      <c r="U209" s="68">
        <v>980999</v>
      </c>
      <c r="V209" s="68"/>
      <c r="W209" s="3"/>
      <c r="X209" s="68">
        <v>0</v>
      </c>
      <c r="Y209" s="68">
        <v>1625267</v>
      </c>
      <c r="Z209" s="68">
        <v>0</v>
      </c>
      <c r="AA209" s="3"/>
      <c r="AB209" s="3"/>
      <c r="AC209" s="3"/>
      <c r="AD209" s="3"/>
      <c r="AE209" s="3"/>
      <c r="AF209" s="9">
        <v>213353114525652</v>
      </c>
      <c r="AG209" s="8">
        <v>44607</v>
      </c>
      <c r="AH209" s="3"/>
      <c r="AI209" s="3">
        <v>2</v>
      </c>
      <c r="AJ209" s="3"/>
      <c r="AK209" s="3" t="s">
        <v>52</v>
      </c>
      <c r="AL209" s="3">
        <v>3</v>
      </c>
      <c r="AM209" s="3">
        <v>20220330</v>
      </c>
      <c r="AN209" s="3">
        <v>20220316</v>
      </c>
      <c r="AO209" s="68">
        <v>2606266</v>
      </c>
      <c r="AP209" s="68">
        <v>980999</v>
      </c>
      <c r="AQ209" s="3"/>
      <c r="AR209" s="8">
        <v>45090</v>
      </c>
    </row>
    <row r="210" spans="1:44" x14ac:dyDescent="0.25">
      <c r="A210" s="3">
        <v>900771349</v>
      </c>
      <c r="B210" s="3" t="s">
        <v>10</v>
      </c>
      <c r="C210" s="3" t="s">
        <v>11</v>
      </c>
      <c r="D210" s="3">
        <v>593</v>
      </c>
      <c r="E210" s="3" t="s">
        <v>11</v>
      </c>
      <c r="F210" s="3">
        <v>593</v>
      </c>
      <c r="G210" s="3" t="s">
        <v>644</v>
      </c>
      <c r="H210" s="3" t="s">
        <v>394</v>
      </c>
      <c r="I210" s="8">
        <v>44505</v>
      </c>
      <c r="J210" s="68">
        <v>2640205</v>
      </c>
      <c r="K210" s="68">
        <v>1013098</v>
      </c>
      <c r="L210" s="3" t="s">
        <v>53</v>
      </c>
      <c r="M210" s="3" t="s">
        <v>751</v>
      </c>
      <c r="N210" s="3"/>
      <c r="O210" s="3"/>
      <c r="P210" s="3"/>
      <c r="Q210" s="3"/>
      <c r="R210" s="3" t="s">
        <v>60</v>
      </c>
      <c r="S210" s="68">
        <v>2640205</v>
      </c>
      <c r="T210" s="68">
        <v>0</v>
      </c>
      <c r="U210" s="68">
        <v>1062798</v>
      </c>
      <c r="V210" s="68"/>
      <c r="W210" s="3"/>
      <c r="X210" s="68">
        <v>0</v>
      </c>
      <c r="Y210" s="68">
        <v>1577407</v>
      </c>
      <c r="Z210" s="68">
        <v>0</v>
      </c>
      <c r="AA210" s="3"/>
      <c r="AB210" s="3"/>
      <c r="AC210" s="3"/>
      <c r="AD210" s="3"/>
      <c r="AE210" s="3"/>
      <c r="AF210" s="9">
        <v>213353114527414</v>
      </c>
      <c r="AG210" s="8">
        <v>44607</v>
      </c>
      <c r="AH210" s="3"/>
      <c r="AI210" s="3">
        <v>2</v>
      </c>
      <c r="AJ210" s="3"/>
      <c r="AK210" s="3" t="s">
        <v>52</v>
      </c>
      <c r="AL210" s="3">
        <v>3</v>
      </c>
      <c r="AM210" s="3">
        <v>20220330</v>
      </c>
      <c r="AN210" s="3">
        <v>20220316</v>
      </c>
      <c r="AO210" s="68">
        <v>2640205</v>
      </c>
      <c r="AP210" s="68">
        <v>1062798</v>
      </c>
      <c r="AQ210" s="3"/>
      <c r="AR210" s="8">
        <v>45090</v>
      </c>
    </row>
    <row r="211" spans="1:44" x14ac:dyDescent="0.25">
      <c r="A211" s="3">
        <v>900771349</v>
      </c>
      <c r="B211" s="3" t="s">
        <v>10</v>
      </c>
      <c r="C211" s="3" t="s">
        <v>11</v>
      </c>
      <c r="D211" s="3">
        <v>595</v>
      </c>
      <c r="E211" s="3" t="s">
        <v>11</v>
      </c>
      <c r="F211" s="3">
        <v>595</v>
      </c>
      <c r="G211" s="3" t="s">
        <v>645</v>
      </c>
      <c r="H211" s="3" t="s">
        <v>395</v>
      </c>
      <c r="I211" s="8">
        <v>44508</v>
      </c>
      <c r="J211" s="68">
        <v>7553018</v>
      </c>
      <c r="K211" s="68">
        <v>7553018</v>
      </c>
      <c r="L211" s="3" t="s">
        <v>53</v>
      </c>
      <c r="M211" s="3" t="s">
        <v>763</v>
      </c>
      <c r="N211" s="3"/>
      <c r="O211" s="3"/>
      <c r="P211" s="3"/>
      <c r="Q211" s="3"/>
      <c r="R211" s="3" t="s">
        <v>60</v>
      </c>
      <c r="S211" s="68">
        <v>7553018</v>
      </c>
      <c r="T211" s="68">
        <v>0</v>
      </c>
      <c r="U211" s="68">
        <v>7553018</v>
      </c>
      <c r="V211" s="68"/>
      <c r="W211" s="3"/>
      <c r="X211" s="68">
        <v>0</v>
      </c>
      <c r="Y211" s="68">
        <v>0</v>
      </c>
      <c r="Z211" s="68">
        <v>0</v>
      </c>
      <c r="AA211" s="3"/>
      <c r="AB211" s="3"/>
      <c r="AC211" s="3"/>
      <c r="AD211" s="3"/>
      <c r="AE211" s="3"/>
      <c r="AF211" s="3"/>
      <c r="AG211" s="8">
        <v>44624</v>
      </c>
      <c r="AH211" s="3"/>
      <c r="AI211" s="3">
        <v>2</v>
      </c>
      <c r="AJ211" s="3"/>
      <c r="AK211" s="3" t="s">
        <v>52</v>
      </c>
      <c r="AL211" s="3">
        <v>2</v>
      </c>
      <c r="AM211" s="3">
        <v>20220330</v>
      </c>
      <c r="AN211" s="3">
        <v>20220309</v>
      </c>
      <c r="AO211" s="68">
        <v>7553018</v>
      </c>
      <c r="AP211" s="68">
        <v>7553018</v>
      </c>
      <c r="AQ211" s="3"/>
      <c r="AR211" s="8">
        <v>45090</v>
      </c>
    </row>
    <row r="212" spans="1:44" x14ac:dyDescent="0.25">
      <c r="A212" s="3">
        <v>900771349</v>
      </c>
      <c r="B212" s="3" t="s">
        <v>10</v>
      </c>
      <c r="C212" s="3" t="s">
        <v>11</v>
      </c>
      <c r="D212" s="3">
        <v>599</v>
      </c>
      <c r="E212" s="3" t="s">
        <v>11</v>
      </c>
      <c r="F212" s="3">
        <v>599</v>
      </c>
      <c r="G212" s="3" t="s">
        <v>646</v>
      </c>
      <c r="H212" s="3" t="s">
        <v>396</v>
      </c>
      <c r="I212" s="8">
        <v>44516</v>
      </c>
      <c r="J212" s="68">
        <v>2552442</v>
      </c>
      <c r="K212" s="68">
        <v>2552442</v>
      </c>
      <c r="L212" s="3" t="s">
        <v>53</v>
      </c>
      <c r="M212" s="3" t="s">
        <v>763</v>
      </c>
      <c r="N212" s="3"/>
      <c r="O212" s="3"/>
      <c r="P212" s="3"/>
      <c r="Q212" s="3"/>
      <c r="R212" s="3" t="s">
        <v>60</v>
      </c>
      <c r="S212" s="68">
        <v>2552442</v>
      </c>
      <c r="T212" s="68">
        <v>0</v>
      </c>
      <c r="U212" s="68">
        <v>1463386</v>
      </c>
      <c r="V212" s="68"/>
      <c r="W212" s="3"/>
      <c r="X212" s="68">
        <v>0</v>
      </c>
      <c r="Y212" s="68">
        <v>1089056</v>
      </c>
      <c r="Z212" s="68">
        <v>0</v>
      </c>
      <c r="AA212" s="3"/>
      <c r="AB212" s="3"/>
      <c r="AC212" s="3"/>
      <c r="AD212" s="3"/>
      <c r="AE212" s="3"/>
      <c r="AF212" s="9">
        <v>220538516243451</v>
      </c>
      <c r="AG212" s="8">
        <v>44622</v>
      </c>
      <c r="AH212" s="3"/>
      <c r="AI212" s="3">
        <v>2</v>
      </c>
      <c r="AJ212" s="3"/>
      <c r="AK212" s="3" t="s">
        <v>52</v>
      </c>
      <c r="AL212" s="3">
        <v>3</v>
      </c>
      <c r="AM212" s="3">
        <v>20220330</v>
      </c>
      <c r="AN212" s="3">
        <v>20220316</v>
      </c>
      <c r="AO212" s="68">
        <v>2552442</v>
      </c>
      <c r="AP212" s="68">
        <v>1463386</v>
      </c>
      <c r="AQ212" s="3"/>
      <c r="AR212" s="8">
        <v>45090</v>
      </c>
    </row>
    <row r="213" spans="1:44" x14ac:dyDescent="0.25">
      <c r="A213" s="3">
        <v>900771349</v>
      </c>
      <c r="B213" s="3" t="s">
        <v>10</v>
      </c>
      <c r="C213" s="3" t="s">
        <v>11</v>
      </c>
      <c r="D213" s="3">
        <v>600</v>
      </c>
      <c r="E213" s="3" t="s">
        <v>11</v>
      </c>
      <c r="F213" s="3">
        <v>600</v>
      </c>
      <c r="G213" s="3" t="s">
        <v>647</v>
      </c>
      <c r="H213" s="3" t="s">
        <v>397</v>
      </c>
      <c r="I213" s="8">
        <v>44516</v>
      </c>
      <c r="J213" s="68">
        <v>2333043</v>
      </c>
      <c r="K213" s="68">
        <v>1013098</v>
      </c>
      <c r="L213" s="3" t="s">
        <v>53</v>
      </c>
      <c r="M213" s="3" t="s">
        <v>751</v>
      </c>
      <c r="N213" s="3"/>
      <c r="O213" s="3"/>
      <c r="P213" s="3"/>
      <c r="Q213" s="3"/>
      <c r="R213" s="3" t="s">
        <v>60</v>
      </c>
      <c r="S213" s="68">
        <v>2333043</v>
      </c>
      <c r="T213" s="68">
        <v>0</v>
      </c>
      <c r="U213" s="68">
        <v>1062798</v>
      </c>
      <c r="V213" s="68"/>
      <c r="W213" s="3"/>
      <c r="X213" s="68">
        <v>0</v>
      </c>
      <c r="Y213" s="68">
        <v>1270245</v>
      </c>
      <c r="Z213" s="68">
        <v>0</v>
      </c>
      <c r="AA213" s="3"/>
      <c r="AB213" s="3"/>
      <c r="AC213" s="3"/>
      <c r="AD213" s="3"/>
      <c r="AE213" s="3"/>
      <c r="AF213" s="9">
        <v>212678544567884</v>
      </c>
      <c r="AG213" s="8">
        <v>44607</v>
      </c>
      <c r="AH213" s="3"/>
      <c r="AI213" s="3">
        <v>2</v>
      </c>
      <c r="AJ213" s="3"/>
      <c r="AK213" s="3" t="s">
        <v>52</v>
      </c>
      <c r="AL213" s="3">
        <v>3</v>
      </c>
      <c r="AM213" s="3">
        <v>20220330</v>
      </c>
      <c r="AN213" s="3">
        <v>20220316</v>
      </c>
      <c r="AO213" s="68">
        <v>2333043</v>
      </c>
      <c r="AP213" s="68">
        <v>1062798</v>
      </c>
      <c r="AQ213" s="3"/>
      <c r="AR213" s="8">
        <v>45090</v>
      </c>
    </row>
    <row r="214" spans="1:44" x14ac:dyDescent="0.25">
      <c r="A214" s="3">
        <v>900771349</v>
      </c>
      <c r="B214" s="3" t="s">
        <v>10</v>
      </c>
      <c r="C214" s="3" t="s">
        <v>11</v>
      </c>
      <c r="D214" s="3">
        <v>601</v>
      </c>
      <c r="E214" s="3" t="s">
        <v>11</v>
      </c>
      <c r="F214" s="3">
        <v>601</v>
      </c>
      <c r="G214" s="3" t="s">
        <v>648</v>
      </c>
      <c r="H214" s="3" t="s">
        <v>398</v>
      </c>
      <c r="I214" s="8">
        <v>44516</v>
      </c>
      <c r="J214" s="68">
        <v>1969862</v>
      </c>
      <c r="K214" s="68">
        <v>1969862</v>
      </c>
      <c r="L214" s="3" t="s">
        <v>53</v>
      </c>
      <c r="M214" s="3" t="s">
        <v>763</v>
      </c>
      <c r="N214" s="3"/>
      <c r="O214" s="3"/>
      <c r="P214" s="3"/>
      <c r="Q214" s="3"/>
      <c r="R214" s="3" t="s">
        <v>60</v>
      </c>
      <c r="S214" s="68">
        <v>1969862</v>
      </c>
      <c r="T214" s="68">
        <v>0</v>
      </c>
      <c r="U214" s="68">
        <v>1969862</v>
      </c>
      <c r="V214" s="68"/>
      <c r="W214" s="3"/>
      <c r="X214" s="68">
        <v>0</v>
      </c>
      <c r="Y214" s="68">
        <v>0</v>
      </c>
      <c r="Z214" s="68">
        <v>0</v>
      </c>
      <c r="AA214" s="3"/>
      <c r="AB214" s="3"/>
      <c r="AC214" s="3"/>
      <c r="AD214" s="3"/>
      <c r="AE214" s="3"/>
      <c r="AF214" s="3"/>
      <c r="AG214" s="8">
        <v>44622</v>
      </c>
      <c r="AH214" s="3"/>
      <c r="AI214" s="3">
        <v>2</v>
      </c>
      <c r="AJ214" s="3"/>
      <c r="AK214" s="3" t="s">
        <v>52</v>
      </c>
      <c r="AL214" s="3">
        <v>2</v>
      </c>
      <c r="AM214" s="3">
        <v>20220330</v>
      </c>
      <c r="AN214" s="3">
        <v>20220303</v>
      </c>
      <c r="AO214" s="68">
        <v>1969862</v>
      </c>
      <c r="AP214" s="68">
        <v>1969862</v>
      </c>
      <c r="AQ214" s="3"/>
      <c r="AR214" s="8">
        <v>45090</v>
      </c>
    </row>
    <row r="215" spans="1:44" x14ac:dyDescent="0.25">
      <c r="A215" s="3">
        <v>900771349</v>
      </c>
      <c r="B215" s="3" t="s">
        <v>10</v>
      </c>
      <c r="C215" s="3" t="s">
        <v>11</v>
      </c>
      <c r="D215" s="3">
        <v>602</v>
      </c>
      <c r="E215" s="3" t="s">
        <v>11</v>
      </c>
      <c r="F215" s="3">
        <v>602</v>
      </c>
      <c r="G215" s="3" t="s">
        <v>649</v>
      </c>
      <c r="H215" s="3" t="s">
        <v>399</v>
      </c>
      <c r="I215" s="8">
        <v>44516</v>
      </c>
      <c r="J215" s="68">
        <v>2510388</v>
      </c>
      <c r="K215" s="68">
        <v>2510388</v>
      </c>
      <c r="L215" s="3" t="s">
        <v>53</v>
      </c>
      <c r="M215" s="3" t="s">
        <v>763</v>
      </c>
      <c r="N215" s="3"/>
      <c r="O215" s="3"/>
      <c r="P215" s="3"/>
      <c r="Q215" s="3"/>
      <c r="R215" s="3" t="s">
        <v>60</v>
      </c>
      <c r="S215" s="68">
        <v>2510388</v>
      </c>
      <c r="T215" s="68">
        <v>0</v>
      </c>
      <c r="U215" s="68">
        <v>2510388</v>
      </c>
      <c r="V215" s="68"/>
      <c r="W215" s="3"/>
      <c r="X215" s="68">
        <v>0</v>
      </c>
      <c r="Y215" s="68">
        <v>0</v>
      </c>
      <c r="Z215" s="68">
        <v>0</v>
      </c>
      <c r="AA215" s="3"/>
      <c r="AB215" s="3"/>
      <c r="AC215" s="3"/>
      <c r="AD215" s="3"/>
      <c r="AE215" s="3"/>
      <c r="AF215" s="3"/>
      <c r="AG215" s="8">
        <v>44622</v>
      </c>
      <c r="AH215" s="3"/>
      <c r="AI215" s="3">
        <v>2</v>
      </c>
      <c r="AJ215" s="3"/>
      <c r="AK215" s="3" t="s">
        <v>52</v>
      </c>
      <c r="AL215" s="3">
        <v>2</v>
      </c>
      <c r="AM215" s="3">
        <v>20220330</v>
      </c>
      <c r="AN215" s="3">
        <v>20220303</v>
      </c>
      <c r="AO215" s="68">
        <v>2510388</v>
      </c>
      <c r="AP215" s="68">
        <v>2510388</v>
      </c>
      <c r="AQ215" s="3"/>
      <c r="AR215" s="8">
        <v>45090</v>
      </c>
    </row>
    <row r="216" spans="1:44" x14ac:dyDescent="0.25">
      <c r="A216" s="3">
        <v>900771349</v>
      </c>
      <c r="B216" s="3" t="s">
        <v>10</v>
      </c>
      <c r="C216" s="3" t="s">
        <v>11</v>
      </c>
      <c r="D216" s="3">
        <v>608</v>
      </c>
      <c r="E216" s="3" t="s">
        <v>11</v>
      </c>
      <c r="F216" s="3">
        <v>608</v>
      </c>
      <c r="G216" s="3" t="s">
        <v>650</v>
      </c>
      <c r="H216" s="3" t="s">
        <v>400</v>
      </c>
      <c r="I216" s="8">
        <v>44519</v>
      </c>
      <c r="J216" s="68">
        <v>6534434</v>
      </c>
      <c r="K216" s="68">
        <v>6534434</v>
      </c>
      <c r="L216" s="3" t="s">
        <v>53</v>
      </c>
      <c r="M216" s="3" t="s">
        <v>763</v>
      </c>
      <c r="N216" s="3"/>
      <c r="O216" s="3"/>
      <c r="P216" s="3"/>
      <c r="Q216" s="3"/>
      <c r="R216" s="3" t="s">
        <v>60</v>
      </c>
      <c r="S216" s="68">
        <v>6534434</v>
      </c>
      <c r="T216" s="68">
        <v>0</v>
      </c>
      <c r="U216" s="68">
        <v>120000</v>
      </c>
      <c r="V216" s="68"/>
      <c r="W216" s="3"/>
      <c r="X216" s="68">
        <v>0</v>
      </c>
      <c r="Y216" s="68">
        <v>6414434</v>
      </c>
      <c r="Z216" s="68">
        <v>0</v>
      </c>
      <c r="AA216" s="3"/>
      <c r="AB216" s="3"/>
      <c r="AC216" s="3"/>
      <c r="AD216" s="3"/>
      <c r="AE216" s="3"/>
      <c r="AF216" s="9">
        <v>220538516234911</v>
      </c>
      <c r="AG216" s="8">
        <v>44622</v>
      </c>
      <c r="AH216" s="3"/>
      <c r="AI216" s="3">
        <v>2</v>
      </c>
      <c r="AJ216" s="3"/>
      <c r="AK216" s="3" t="s">
        <v>52</v>
      </c>
      <c r="AL216" s="3">
        <v>3</v>
      </c>
      <c r="AM216" s="3">
        <v>20220330</v>
      </c>
      <c r="AN216" s="3">
        <v>20220316</v>
      </c>
      <c r="AO216" s="68">
        <v>6534434</v>
      </c>
      <c r="AP216" s="68">
        <v>120000</v>
      </c>
      <c r="AQ216" s="3"/>
      <c r="AR216" s="8">
        <v>45090</v>
      </c>
    </row>
    <row r="217" spans="1:44" x14ac:dyDescent="0.25">
      <c r="A217" s="3">
        <v>900771349</v>
      </c>
      <c r="B217" s="3" t="s">
        <v>10</v>
      </c>
      <c r="C217" s="3" t="s">
        <v>11</v>
      </c>
      <c r="D217" s="3">
        <v>610</v>
      </c>
      <c r="E217" s="3" t="s">
        <v>11</v>
      </c>
      <c r="F217" s="3">
        <v>610</v>
      </c>
      <c r="G217" s="3" t="s">
        <v>651</v>
      </c>
      <c r="H217" s="3" t="s">
        <v>401</v>
      </c>
      <c r="I217" s="8">
        <v>44524</v>
      </c>
      <c r="J217" s="68">
        <v>3751594</v>
      </c>
      <c r="K217" s="68">
        <v>3751594</v>
      </c>
      <c r="L217" s="3" t="s">
        <v>53</v>
      </c>
      <c r="M217" s="3" t="s">
        <v>763</v>
      </c>
      <c r="N217" s="3"/>
      <c r="O217" s="3"/>
      <c r="P217" s="3"/>
      <c r="Q217" s="3"/>
      <c r="R217" s="3" t="s">
        <v>60</v>
      </c>
      <c r="S217" s="68">
        <v>3751594</v>
      </c>
      <c r="T217" s="68">
        <v>0</v>
      </c>
      <c r="U217" s="68">
        <v>3751594</v>
      </c>
      <c r="V217" s="68"/>
      <c r="W217" s="3"/>
      <c r="X217" s="68">
        <v>0</v>
      </c>
      <c r="Y217" s="68">
        <v>0</v>
      </c>
      <c r="Z217" s="68">
        <v>0</v>
      </c>
      <c r="AA217" s="3"/>
      <c r="AB217" s="3"/>
      <c r="AC217" s="3"/>
      <c r="AD217" s="3"/>
      <c r="AE217" s="3"/>
      <c r="AF217" s="3"/>
      <c r="AG217" s="8">
        <v>44622</v>
      </c>
      <c r="AH217" s="3"/>
      <c r="AI217" s="3">
        <v>2</v>
      </c>
      <c r="AJ217" s="3"/>
      <c r="AK217" s="3" t="s">
        <v>52</v>
      </c>
      <c r="AL217" s="3">
        <v>2</v>
      </c>
      <c r="AM217" s="3">
        <v>20220330</v>
      </c>
      <c r="AN217" s="3">
        <v>20220303</v>
      </c>
      <c r="AO217" s="68">
        <v>3751594</v>
      </c>
      <c r="AP217" s="68">
        <v>3751594</v>
      </c>
      <c r="AQ217" s="3"/>
      <c r="AR217" s="8">
        <v>45090</v>
      </c>
    </row>
    <row r="218" spans="1:44" x14ac:dyDescent="0.25">
      <c r="A218" s="3">
        <v>900771349</v>
      </c>
      <c r="B218" s="3" t="s">
        <v>10</v>
      </c>
      <c r="C218" s="3" t="s">
        <v>11</v>
      </c>
      <c r="D218" s="3">
        <v>612</v>
      </c>
      <c r="E218" s="3" t="s">
        <v>11</v>
      </c>
      <c r="F218" s="3">
        <v>612</v>
      </c>
      <c r="G218" s="3" t="s">
        <v>652</v>
      </c>
      <c r="H218" s="3" t="s">
        <v>402</v>
      </c>
      <c r="I218" s="8">
        <v>44525</v>
      </c>
      <c r="J218" s="68">
        <v>2259423</v>
      </c>
      <c r="K218" s="68">
        <v>2259423</v>
      </c>
      <c r="L218" s="3" t="s">
        <v>53</v>
      </c>
      <c r="M218" s="3" t="s">
        <v>763</v>
      </c>
      <c r="N218" s="3"/>
      <c r="O218" s="3"/>
      <c r="P218" s="3"/>
      <c r="Q218" s="3"/>
      <c r="R218" s="3" t="s">
        <v>60</v>
      </c>
      <c r="S218" s="68">
        <v>2259423</v>
      </c>
      <c r="T218" s="68">
        <v>0</v>
      </c>
      <c r="U218" s="68">
        <v>2259423</v>
      </c>
      <c r="V218" s="68"/>
      <c r="W218" s="3"/>
      <c r="X218" s="68">
        <v>0</v>
      </c>
      <c r="Y218" s="68">
        <v>0</v>
      </c>
      <c r="Z218" s="68">
        <v>0</v>
      </c>
      <c r="AA218" s="3"/>
      <c r="AB218" s="3"/>
      <c r="AC218" s="3"/>
      <c r="AD218" s="3"/>
      <c r="AE218" s="3"/>
      <c r="AF218" s="3"/>
      <c r="AG218" s="8">
        <v>44622</v>
      </c>
      <c r="AH218" s="3"/>
      <c r="AI218" s="3">
        <v>2</v>
      </c>
      <c r="AJ218" s="3"/>
      <c r="AK218" s="3" t="s">
        <v>52</v>
      </c>
      <c r="AL218" s="3">
        <v>2</v>
      </c>
      <c r="AM218" s="3">
        <v>20220330</v>
      </c>
      <c r="AN218" s="3">
        <v>20220303</v>
      </c>
      <c r="AO218" s="68">
        <v>2259423</v>
      </c>
      <c r="AP218" s="68">
        <v>2259423</v>
      </c>
      <c r="AQ218" s="3"/>
      <c r="AR218" s="8">
        <v>45090</v>
      </c>
    </row>
    <row r="219" spans="1:44" x14ac:dyDescent="0.25">
      <c r="A219" s="3">
        <v>900771349</v>
      </c>
      <c r="B219" s="3" t="s">
        <v>10</v>
      </c>
      <c r="C219" s="3" t="s">
        <v>11</v>
      </c>
      <c r="D219" s="3">
        <v>613</v>
      </c>
      <c r="E219" s="3" t="s">
        <v>11</v>
      </c>
      <c r="F219" s="3">
        <v>613</v>
      </c>
      <c r="G219" s="3" t="s">
        <v>653</v>
      </c>
      <c r="H219" s="3" t="s">
        <v>403</v>
      </c>
      <c r="I219" s="8">
        <v>44525</v>
      </c>
      <c r="J219" s="68">
        <v>2299991</v>
      </c>
      <c r="K219" s="68">
        <v>2299991</v>
      </c>
      <c r="L219" s="3" t="s">
        <v>53</v>
      </c>
      <c r="M219" s="3" t="s">
        <v>763</v>
      </c>
      <c r="N219" s="3"/>
      <c r="O219" s="3"/>
      <c r="P219" s="3"/>
      <c r="Q219" s="3"/>
      <c r="R219" s="3" t="s">
        <v>60</v>
      </c>
      <c r="S219" s="68">
        <v>2299991</v>
      </c>
      <c r="T219" s="68">
        <v>0</v>
      </c>
      <c r="U219" s="68">
        <v>2299991</v>
      </c>
      <c r="V219" s="68"/>
      <c r="W219" s="3"/>
      <c r="X219" s="68">
        <v>0</v>
      </c>
      <c r="Y219" s="68">
        <v>0</v>
      </c>
      <c r="Z219" s="68">
        <v>0</v>
      </c>
      <c r="AA219" s="3"/>
      <c r="AB219" s="3"/>
      <c r="AC219" s="3"/>
      <c r="AD219" s="3"/>
      <c r="AE219" s="3"/>
      <c r="AF219" s="3"/>
      <c r="AG219" s="8">
        <v>44622</v>
      </c>
      <c r="AH219" s="3"/>
      <c r="AI219" s="3">
        <v>2</v>
      </c>
      <c r="AJ219" s="3"/>
      <c r="AK219" s="3" t="s">
        <v>52</v>
      </c>
      <c r="AL219" s="3">
        <v>2</v>
      </c>
      <c r="AM219" s="3">
        <v>20220330</v>
      </c>
      <c r="AN219" s="3">
        <v>20220303</v>
      </c>
      <c r="AO219" s="68">
        <v>2299991</v>
      </c>
      <c r="AP219" s="68">
        <v>2299991</v>
      </c>
      <c r="AQ219" s="3"/>
      <c r="AR219" s="8">
        <v>45090</v>
      </c>
    </row>
    <row r="220" spans="1:44" x14ac:dyDescent="0.25">
      <c r="A220" s="3">
        <v>900771349</v>
      </c>
      <c r="B220" s="3" t="s">
        <v>10</v>
      </c>
      <c r="C220" s="3" t="s">
        <v>11</v>
      </c>
      <c r="D220" s="3">
        <v>615</v>
      </c>
      <c r="E220" s="3" t="s">
        <v>11</v>
      </c>
      <c r="F220" s="3">
        <v>615</v>
      </c>
      <c r="G220" s="3" t="s">
        <v>654</v>
      </c>
      <c r="H220" s="3" t="s">
        <v>404</v>
      </c>
      <c r="I220" s="8">
        <v>44526</v>
      </c>
      <c r="J220" s="68">
        <v>2544627</v>
      </c>
      <c r="K220" s="68">
        <v>2544627</v>
      </c>
      <c r="L220" s="3" t="s">
        <v>53</v>
      </c>
      <c r="M220" s="3" t="s">
        <v>763</v>
      </c>
      <c r="N220" s="3"/>
      <c r="O220" s="3"/>
      <c r="P220" s="3"/>
      <c r="Q220" s="3"/>
      <c r="R220" s="3" t="s">
        <v>60</v>
      </c>
      <c r="S220" s="68">
        <v>2544627</v>
      </c>
      <c r="T220" s="68">
        <v>0</v>
      </c>
      <c r="U220" s="68">
        <v>2544627</v>
      </c>
      <c r="V220" s="68"/>
      <c r="W220" s="3"/>
      <c r="X220" s="68">
        <v>0</v>
      </c>
      <c r="Y220" s="68">
        <v>0</v>
      </c>
      <c r="Z220" s="68">
        <v>0</v>
      </c>
      <c r="AA220" s="3"/>
      <c r="AB220" s="3"/>
      <c r="AC220" s="3"/>
      <c r="AD220" s="3"/>
      <c r="AE220" s="3"/>
      <c r="AF220" s="3"/>
      <c r="AG220" s="8">
        <v>44622</v>
      </c>
      <c r="AH220" s="3"/>
      <c r="AI220" s="3">
        <v>2</v>
      </c>
      <c r="AJ220" s="3"/>
      <c r="AK220" s="3" t="s">
        <v>52</v>
      </c>
      <c r="AL220" s="3">
        <v>2</v>
      </c>
      <c r="AM220" s="3">
        <v>20220330</v>
      </c>
      <c r="AN220" s="3">
        <v>20220303</v>
      </c>
      <c r="AO220" s="68">
        <v>2544627</v>
      </c>
      <c r="AP220" s="68">
        <v>2544627</v>
      </c>
      <c r="AQ220" s="3"/>
      <c r="AR220" s="8">
        <v>45090</v>
      </c>
    </row>
    <row r="221" spans="1:44" x14ac:dyDescent="0.25">
      <c r="A221" s="3">
        <v>900771349</v>
      </c>
      <c r="B221" s="3" t="s">
        <v>10</v>
      </c>
      <c r="C221" s="3" t="s">
        <v>11</v>
      </c>
      <c r="D221" s="3">
        <v>616</v>
      </c>
      <c r="E221" s="3" t="s">
        <v>11</v>
      </c>
      <c r="F221" s="3">
        <v>616</v>
      </c>
      <c r="G221" s="3" t="s">
        <v>655</v>
      </c>
      <c r="H221" s="3" t="s">
        <v>405</v>
      </c>
      <c r="I221" s="8">
        <v>44526</v>
      </c>
      <c r="J221" s="68">
        <v>3546852</v>
      </c>
      <c r="K221" s="68">
        <v>3546852</v>
      </c>
      <c r="L221" s="3" t="s">
        <v>53</v>
      </c>
      <c r="M221" s="3" t="s">
        <v>763</v>
      </c>
      <c r="N221" s="3"/>
      <c r="O221" s="3"/>
      <c r="P221" s="3"/>
      <c r="Q221" s="3"/>
      <c r="R221" s="3" t="s">
        <v>60</v>
      </c>
      <c r="S221" s="68">
        <v>3546852</v>
      </c>
      <c r="T221" s="68">
        <v>0</v>
      </c>
      <c r="U221" s="68">
        <v>3546852</v>
      </c>
      <c r="V221" s="68"/>
      <c r="W221" s="3"/>
      <c r="X221" s="68">
        <v>0</v>
      </c>
      <c r="Y221" s="68">
        <v>0</v>
      </c>
      <c r="Z221" s="68">
        <v>0</v>
      </c>
      <c r="AA221" s="3"/>
      <c r="AB221" s="3"/>
      <c r="AC221" s="3"/>
      <c r="AD221" s="3"/>
      <c r="AE221" s="3"/>
      <c r="AF221" s="3"/>
      <c r="AG221" s="8">
        <v>44622</v>
      </c>
      <c r="AH221" s="3"/>
      <c r="AI221" s="3">
        <v>2</v>
      </c>
      <c r="AJ221" s="3"/>
      <c r="AK221" s="3" t="s">
        <v>52</v>
      </c>
      <c r="AL221" s="3">
        <v>2</v>
      </c>
      <c r="AM221" s="3">
        <v>20220330</v>
      </c>
      <c r="AN221" s="3">
        <v>20220303</v>
      </c>
      <c r="AO221" s="68">
        <v>3546852</v>
      </c>
      <c r="AP221" s="68">
        <v>3546852</v>
      </c>
      <c r="AQ221" s="3"/>
      <c r="AR221" s="8">
        <v>45090</v>
      </c>
    </row>
    <row r="222" spans="1:44" x14ac:dyDescent="0.25">
      <c r="A222" s="3">
        <v>900771349</v>
      </c>
      <c r="B222" s="3" t="s">
        <v>10</v>
      </c>
      <c r="C222" s="3" t="s">
        <v>11</v>
      </c>
      <c r="D222" s="3">
        <v>617</v>
      </c>
      <c r="E222" s="3" t="s">
        <v>11</v>
      </c>
      <c r="F222" s="3">
        <v>617</v>
      </c>
      <c r="G222" s="3" t="s">
        <v>656</v>
      </c>
      <c r="H222" s="3" t="s">
        <v>406</v>
      </c>
      <c r="I222" s="8">
        <v>44529</v>
      </c>
      <c r="J222" s="68">
        <v>2375918</v>
      </c>
      <c r="K222" s="68">
        <v>2375918</v>
      </c>
      <c r="L222" s="3" t="s">
        <v>53</v>
      </c>
      <c r="M222" s="3" t="s">
        <v>763</v>
      </c>
      <c r="N222" s="3"/>
      <c r="O222" s="3"/>
      <c r="P222" s="3"/>
      <c r="Q222" s="3"/>
      <c r="R222" s="3" t="s">
        <v>60</v>
      </c>
      <c r="S222" s="68">
        <v>2375918</v>
      </c>
      <c r="T222" s="68">
        <v>0</v>
      </c>
      <c r="U222" s="68">
        <v>2375918</v>
      </c>
      <c r="V222" s="68"/>
      <c r="W222" s="3"/>
      <c r="X222" s="68">
        <v>0</v>
      </c>
      <c r="Y222" s="68">
        <v>0</v>
      </c>
      <c r="Z222" s="68">
        <v>0</v>
      </c>
      <c r="AA222" s="3"/>
      <c r="AB222" s="3"/>
      <c r="AC222" s="3"/>
      <c r="AD222" s="3"/>
      <c r="AE222" s="3"/>
      <c r="AF222" s="3"/>
      <c r="AG222" s="8">
        <v>44622</v>
      </c>
      <c r="AH222" s="3"/>
      <c r="AI222" s="3">
        <v>2</v>
      </c>
      <c r="AJ222" s="3"/>
      <c r="AK222" s="3" t="s">
        <v>52</v>
      </c>
      <c r="AL222" s="3">
        <v>2</v>
      </c>
      <c r="AM222" s="3">
        <v>20220330</v>
      </c>
      <c r="AN222" s="3">
        <v>20220303</v>
      </c>
      <c r="AO222" s="68">
        <v>2375918</v>
      </c>
      <c r="AP222" s="68">
        <v>2375918</v>
      </c>
      <c r="AQ222" s="3"/>
      <c r="AR222" s="8">
        <v>45090</v>
      </c>
    </row>
    <row r="223" spans="1:44" x14ac:dyDescent="0.25">
      <c r="A223" s="3">
        <v>900771349</v>
      </c>
      <c r="B223" s="3" t="s">
        <v>10</v>
      </c>
      <c r="C223" s="3" t="s">
        <v>11</v>
      </c>
      <c r="D223" s="3">
        <v>624</v>
      </c>
      <c r="E223" s="3" t="s">
        <v>11</v>
      </c>
      <c r="F223" s="3">
        <v>624</v>
      </c>
      <c r="G223" s="3" t="s">
        <v>657</v>
      </c>
      <c r="H223" s="3" t="s">
        <v>407</v>
      </c>
      <c r="I223" s="8">
        <v>44534</v>
      </c>
      <c r="J223" s="68">
        <v>3935343</v>
      </c>
      <c r="K223" s="68">
        <v>2229209</v>
      </c>
      <c r="L223" s="3" t="s">
        <v>53</v>
      </c>
      <c r="M223" s="3" t="s">
        <v>751</v>
      </c>
      <c r="N223" s="3"/>
      <c r="O223" s="3"/>
      <c r="P223" s="3"/>
      <c r="Q223" s="3"/>
      <c r="R223" s="3" t="s">
        <v>60</v>
      </c>
      <c r="S223" s="68">
        <v>3935343</v>
      </c>
      <c r="T223" s="68">
        <v>0</v>
      </c>
      <c r="U223" s="68">
        <v>49700</v>
      </c>
      <c r="V223" s="68"/>
      <c r="W223" s="3"/>
      <c r="X223" s="68">
        <v>0</v>
      </c>
      <c r="Y223" s="68">
        <v>3885643</v>
      </c>
      <c r="Z223" s="68">
        <v>0</v>
      </c>
      <c r="AA223" s="3"/>
      <c r="AB223" s="3"/>
      <c r="AC223" s="3"/>
      <c r="AD223" s="3"/>
      <c r="AE223" s="3"/>
      <c r="AF223" s="9">
        <v>213168516513339</v>
      </c>
      <c r="AG223" s="8">
        <v>44539</v>
      </c>
      <c r="AH223" s="3"/>
      <c r="AI223" s="3">
        <v>2</v>
      </c>
      <c r="AJ223" s="3"/>
      <c r="AK223" s="3" t="s">
        <v>52</v>
      </c>
      <c r="AL223" s="3">
        <v>3</v>
      </c>
      <c r="AM223" s="3">
        <v>20220503</v>
      </c>
      <c r="AN223" s="3">
        <v>20220419</v>
      </c>
      <c r="AO223" s="68">
        <v>3935343</v>
      </c>
      <c r="AP223" s="68">
        <v>49700</v>
      </c>
      <c r="AQ223" s="3" t="s">
        <v>71</v>
      </c>
      <c r="AR223" s="8">
        <v>45090</v>
      </c>
    </row>
    <row r="224" spans="1:44" x14ac:dyDescent="0.25">
      <c r="A224" s="3">
        <v>900771349</v>
      </c>
      <c r="B224" s="3" t="s">
        <v>10</v>
      </c>
      <c r="C224" s="3" t="s">
        <v>11</v>
      </c>
      <c r="D224" s="3">
        <v>625</v>
      </c>
      <c r="E224" s="3" t="s">
        <v>11</v>
      </c>
      <c r="F224" s="3">
        <v>625</v>
      </c>
      <c r="G224" s="3" t="s">
        <v>658</v>
      </c>
      <c r="H224" s="3" t="s">
        <v>408</v>
      </c>
      <c r="I224" s="8">
        <v>44534</v>
      </c>
      <c r="J224" s="68">
        <v>2462856</v>
      </c>
      <c r="K224" s="68">
        <v>905373</v>
      </c>
      <c r="L224" s="3" t="s">
        <v>53</v>
      </c>
      <c r="M224" s="3" t="s">
        <v>751</v>
      </c>
      <c r="N224" s="3"/>
      <c r="O224" s="3"/>
      <c r="P224" s="3"/>
      <c r="Q224" s="3"/>
      <c r="R224" s="3" t="s">
        <v>60</v>
      </c>
      <c r="S224" s="68">
        <v>2462856</v>
      </c>
      <c r="T224" s="68">
        <v>0</v>
      </c>
      <c r="U224" s="68">
        <v>49700</v>
      </c>
      <c r="V224" s="68"/>
      <c r="W224" s="3"/>
      <c r="X224" s="68">
        <v>0</v>
      </c>
      <c r="Y224" s="68">
        <v>2413156</v>
      </c>
      <c r="Z224" s="68">
        <v>0</v>
      </c>
      <c r="AA224" s="3"/>
      <c r="AB224" s="3"/>
      <c r="AC224" s="3"/>
      <c r="AD224" s="3"/>
      <c r="AE224" s="3"/>
      <c r="AF224" s="9">
        <v>213063114524785</v>
      </c>
      <c r="AG224" s="8">
        <v>44539</v>
      </c>
      <c r="AH224" s="3"/>
      <c r="AI224" s="3">
        <v>2</v>
      </c>
      <c r="AJ224" s="3"/>
      <c r="AK224" s="3" t="s">
        <v>52</v>
      </c>
      <c r="AL224" s="3">
        <v>3</v>
      </c>
      <c r="AM224" s="3">
        <v>20220503</v>
      </c>
      <c r="AN224" s="3">
        <v>20220419</v>
      </c>
      <c r="AO224" s="68">
        <v>2462856</v>
      </c>
      <c r="AP224" s="68">
        <v>49700</v>
      </c>
      <c r="AQ224" s="3" t="s">
        <v>72</v>
      </c>
      <c r="AR224" s="8">
        <v>45090</v>
      </c>
    </row>
    <row r="225" spans="1:44" x14ac:dyDescent="0.25">
      <c r="A225" s="3">
        <v>900771349</v>
      </c>
      <c r="B225" s="3" t="s">
        <v>10</v>
      </c>
      <c r="C225" s="3" t="s">
        <v>11</v>
      </c>
      <c r="D225" s="3">
        <v>626</v>
      </c>
      <c r="E225" s="3" t="s">
        <v>11</v>
      </c>
      <c r="F225" s="3">
        <v>626</v>
      </c>
      <c r="G225" s="3" t="s">
        <v>659</v>
      </c>
      <c r="H225" s="3" t="s">
        <v>409</v>
      </c>
      <c r="I225" s="8">
        <v>44534</v>
      </c>
      <c r="J225" s="68">
        <v>2339031</v>
      </c>
      <c r="K225" s="68">
        <v>1013098</v>
      </c>
      <c r="L225" s="3" t="s">
        <v>53</v>
      </c>
      <c r="M225" s="3" t="s">
        <v>751</v>
      </c>
      <c r="N225" s="3"/>
      <c r="O225" s="3"/>
      <c r="P225" s="3"/>
      <c r="Q225" s="3"/>
      <c r="R225" s="3" t="s">
        <v>60</v>
      </c>
      <c r="S225" s="68">
        <v>2339031</v>
      </c>
      <c r="T225" s="68">
        <v>0</v>
      </c>
      <c r="U225" s="68">
        <v>49700</v>
      </c>
      <c r="V225" s="68"/>
      <c r="W225" s="3"/>
      <c r="X225" s="68">
        <v>0</v>
      </c>
      <c r="Y225" s="68">
        <v>2289331</v>
      </c>
      <c r="Z225" s="68">
        <v>0</v>
      </c>
      <c r="AA225" s="3"/>
      <c r="AB225" s="3"/>
      <c r="AC225" s="3"/>
      <c r="AD225" s="3"/>
      <c r="AE225" s="3"/>
      <c r="AF225" s="9">
        <v>213093353380978</v>
      </c>
      <c r="AG225" s="8">
        <v>44539</v>
      </c>
      <c r="AH225" s="3"/>
      <c r="AI225" s="3">
        <v>2</v>
      </c>
      <c r="AJ225" s="3"/>
      <c r="AK225" s="3" t="s">
        <v>52</v>
      </c>
      <c r="AL225" s="3">
        <v>3</v>
      </c>
      <c r="AM225" s="3">
        <v>20220503</v>
      </c>
      <c r="AN225" s="3">
        <v>20220419</v>
      </c>
      <c r="AO225" s="68">
        <v>2339031</v>
      </c>
      <c r="AP225" s="68">
        <v>49700</v>
      </c>
      <c r="AQ225" s="3" t="s">
        <v>73</v>
      </c>
      <c r="AR225" s="8">
        <v>45090</v>
      </c>
    </row>
    <row r="226" spans="1:44" x14ac:dyDescent="0.25">
      <c r="A226" s="3">
        <v>900771349</v>
      </c>
      <c r="B226" s="3" t="s">
        <v>10</v>
      </c>
      <c r="C226" s="3" t="s">
        <v>11</v>
      </c>
      <c r="D226" s="3">
        <v>627</v>
      </c>
      <c r="E226" s="3" t="s">
        <v>11</v>
      </c>
      <c r="F226" s="3">
        <v>627</v>
      </c>
      <c r="G226" s="3" t="s">
        <v>660</v>
      </c>
      <c r="H226" s="3" t="s">
        <v>410</v>
      </c>
      <c r="I226" s="8">
        <v>44534</v>
      </c>
      <c r="J226" s="68">
        <v>2343100</v>
      </c>
      <c r="K226" s="68">
        <v>2343100</v>
      </c>
      <c r="L226" s="3" t="s">
        <v>53</v>
      </c>
      <c r="M226" s="3" t="s">
        <v>763</v>
      </c>
      <c r="N226" s="3"/>
      <c r="O226" s="3"/>
      <c r="P226" s="3"/>
      <c r="Q226" s="3"/>
      <c r="R226" s="3" t="s">
        <v>60</v>
      </c>
      <c r="S226" s="68">
        <v>2343100</v>
      </c>
      <c r="T226" s="68">
        <v>0</v>
      </c>
      <c r="U226" s="68">
        <v>2343100</v>
      </c>
      <c r="V226" s="68"/>
      <c r="W226" s="3"/>
      <c r="X226" s="68">
        <v>0</v>
      </c>
      <c r="Y226" s="68">
        <v>0</v>
      </c>
      <c r="Z226" s="68">
        <v>0</v>
      </c>
      <c r="AA226" s="3"/>
      <c r="AB226" s="3"/>
      <c r="AC226" s="3"/>
      <c r="AD226" s="3"/>
      <c r="AE226" s="3"/>
      <c r="AF226" s="3"/>
      <c r="AG226" s="8">
        <v>44622</v>
      </c>
      <c r="AH226" s="3"/>
      <c r="AI226" s="3">
        <v>2</v>
      </c>
      <c r="AJ226" s="3"/>
      <c r="AK226" s="3" t="s">
        <v>52</v>
      </c>
      <c r="AL226" s="3">
        <v>2</v>
      </c>
      <c r="AM226" s="3">
        <v>20220330</v>
      </c>
      <c r="AN226" s="3">
        <v>20220303</v>
      </c>
      <c r="AO226" s="68">
        <v>2343100</v>
      </c>
      <c r="AP226" s="68">
        <v>2343100</v>
      </c>
      <c r="AQ226" s="3"/>
      <c r="AR226" s="8">
        <v>45090</v>
      </c>
    </row>
    <row r="227" spans="1:44" x14ac:dyDescent="0.25">
      <c r="A227" s="3">
        <v>900771349</v>
      </c>
      <c r="B227" s="3" t="s">
        <v>10</v>
      </c>
      <c r="C227" s="3" t="s">
        <v>11</v>
      </c>
      <c r="D227" s="3">
        <v>631</v>
      </c>
      <c r="E227" s="3" t="s">
        <v>11</v>
      </c>
      <c r="F227" s="3">
        <v>631</v>
      </c>
      <c r="G227" s="3" t="s">
        <v>661</v>
      </c>
      <c r="H227" s="3" t="s">
        <v>411</v>
      </c>
      <c r="I227" s="8">
        <v>44545</v>
      </c>
      <c r="J227" s="68">
        <v>2408403</v>
      </c>
      <c r="K227" s="68">
        <v>2408403</v>
      </c>
      <c r="L227" s="3" t="s">
        <v>53</v>
      </c>
      <c r="M227" s="3" t="s">
        <v>763</v>
      </c>
      <c r="N227" s="3"/>
      <c r="O227" s="3"/>
      <c r="P227" s="3"/>
      <c r="Q227" s="3"/>
      <c r="R227" s="3" t="s">
        <v>60</v>
      </c>
      <c r="S227" s="68">
        <v>2408403</v>
      </c>
      <c r="T227" s="68">
        <v>0</v>
      </c>
      <c r="U227" s="68">
        <v>2408403</v>
      </c>
      <c r="V227" s="68"/>
      <c r="W227" s="3"/>
      <c r="X227" s="68">
        <v>0</v>
      </c>
      <c r="Y227" s="68">
        <v>0</v>
      </c>
      <c r="Z227" s="68">
        <v>0</v>
      </c>
      <c r="AA227" s="3"/>
      <c r="AB227" s="3"/>
      <c r="AC227" s="3"/>
      <c r="AD227" s="3"/>
      <c r="AE227" s="3"/>
      <c r="AF227" s="3"/>
      <c r="AG227" s="8">
        <v>44622</v>
      </c>
      <c r="AH227" s="3"/>
      <c r="AI227" s="3">
        <v>2</v>
      </c>
      <c r="AJ227" s="3"/>
      <c r="AK227" s="3" t="s">
        <v>52</v>
      </c>
      <c r="AL227" s="3">
        <v>2</v>
      </c>
      <c r="AM227" s="3">
        <v>20220330</v>
      </c>
      <c r="AN227" s="3">
        <v>20220303</v>
      </c>
      <c r="AO227" s="68">
        <v>2408403</v>
      </c>
      <c r="AP227" s="68">
        <v>2408403</v>
      </c>
      <c r="AQ227" s="3"/>
      <c r="AR227" s="8">
        <v>45090</v>
      </c>
    </row>
    <row r="228" spans="1:44" x14ac:dyDescent="0.25">
      <c r="A228" s="3">
        <v>900771349</v>
      </c>
      <c r="B228" s="3" t="s">
        <v>10</v>
      </c>
      <c r="C228" s="3" t="s">
        <v>11</v>
      </c>
      <c r="D228" s="3">
        <v>632</v>
      </c>
      <c r="E228" s="3" t="s">
        <v>11</v>
      </c>
      <c r="F228" s="3">
        <v>632</v>
      </c>
      <c r="G228" s="3" t="s">
        <v>662</v>
      </c>
      <c r="H228" s="3" t="s">
        <v>412</v>
      </c>
      <c r="I228" s="8">
        <v>44545</v>
      </c>
      <c r="J228" s="68">
        <v>7721138</v>
      </c>
      <c r="K228" s="68">
        <v>7721138</v>
      </c>
      <c r="L228" s="3" t="s">
        <v>53</v>
      </c>
      <c r="M228" s="3" t="s">
        <v>763</v>
      </c>
      <c r="N228" s="3"/>
      <c r="O228" s="3"/>
      <c r="P228" s="3"/>
      <c r="Q228" s="3"/>
      <c r="R228" s="3" t="s">
        <v>60</v>
      </c>
      <c r="S228" s="68">
        <v>7721138</v>
      </c>
      <c r="T228" s="68">
        <v>0</v>
      </c>
      <c r="U228" s="68">
        <v>7721138</v>
      </c>
      <c r="V228" s="68"/>
      <c r="W228" s="3"/>
      <c r="X228" s="68">
        <v>0</v>
      </c>
      <c r="Y228" s="68">
        <v>0</v>
      </c>
      <c r="Z228" s="68">
        <v>0</v>
      </c>
      <c r="AA228" s="3"/>
      <c r="AB228" s="3"/>
      <c r="AC228" s="3"/>
      <c r="AD228" s="3"/>
      <c r="AE228" s="3"/>
      <c r="AF228" s="3"/>
      <c r="AG228" s="8">
        <v>44622</v>
      </c>
      <c r="AH228" s="3"/>
      <c r="AI228" s="3">
        <v>2</v>
      </c>
      <c r="AJ228" s="3"/>
      <c r="AK228" s="3" t="s">
        <v>52</v>
      </c>
      <c r="AL228" s="3">
        <v>2</v>
      </c>
      <c r="AM228" s="3">
        <v>20220330</v>
      </c>
      <c r="AN228" s="3">
        <v>20220303</v>
      </c>
      <c r="AO228" s="68">
        <v>7721138</v>
      </c>
      <c r="AP228" s="68">
        <v>7721138</v>
      </c>
      <c r="AQ228" s="3"/>
      <c r="AR228" s="8">
        <v>45090</v>
      </c>
    </row>
    <row r="229" spans="1:44" x14ac:dyDescent="0.25">
      <c r="A229" s="3">
        <v>900771349</v>
      </c>
      <c r="B229" s="3" t="s">
        <v>10</v>
      </c>
      <c r="C229" s="3" t="s">
        <v>11</v>
      </c>
      <c r="D229" s="3">
        <v>633</v>
      </c>
      <c r="E229" s="3" t="s">
        <v>11</v>
      </c>
      <c r="F229" s="3">
        <v>633</v>
      </c>
      <c r="G229" s="3" t="s">
        <v>663</v>
      </c>
      <c r="H229" s="3" t="s">
        <v>413</v>
      </c>
      <c r="I229" s="8">
        <v>44545</v>
      </c>
      <c r="J229" s="68">
        <v>7996093</v>
      </c>
      <c r="K229" s="68">
        <v>7992493</v>
      </c>
      <c r="L229" s="3" t="s">
        <v>53</v>
      </c>
      <c r="M229" s="3" t="s">
        <v>751</v>
      </c>
      <c r="N229" s="3"/>
      <c r="O229" s="3"/>
      <c r="P229" s="3"/>
      <c r="Q229" s="3"/>
      <c r="R229" s="3" t="s">
        <v>60</v>
      </c>
      <c r="S229" s="68">
        <v>7996093</v>
      </c>
      <c r="T229" s="68">
        <v>0</v>
      </c>
      <c r="U229" s="68">
        <v>7996093</v>
      </c>
      <c r="V229" s="68"/>
      <c r="W229" s="3"/>
      <c r="X229" s="68">
        <v>0</v>
      </c>
      <c r="Y229" s="68">
        <v>0</v>
      </c>
      <c r="Z229" s="68">
        <v>0</v>
      </c>
      <c r="AA229" s="3"/>
      <c r="AB229" s="3"/>
      <c r="AC229" s="3"/>
      <c r="AD229" s="3"/>
      <c r="AE229" s="3"/>
      <c r="AF229" s="3"/>
      <c r="AG229" s="8">
        <v>44622</v>
      </c>
      <c r="AH229" s="3"/>
      <c r="AI229" s="3">
        <v>2</v>
      </c>
      <c r="AJ229" s="3"/>
      <c r="AK229" s="3" t="s">
        <v>52</v>
      </c>
      <c r="AL229" s="3">
        <v>2</v>
      </c>
      <c r="AM229" s="3">
        <v>20220330</v>
      </c>
      <c r="AN229" s="3">
        <v>20220303</v>
      </c>
      <c r="AO229" s="68">
        <v>7996093</v>
      </c>
      <c r="AP229" s="68">
        <v>7996093</v>
      </c>
      <c r="AQ229" s="3"/>
      <c r="AR229" s="8">
        <v>45090</v>
      </c>
    </row>
    <row r="230" spans="1:44" x14ac:dyDescent="0.25">
      <c r="A230" s="3">
        <v>900771349</v>
      </c>
      <c r="B230" s="3" t="s">
        <v>10</v>
      </c>
      <c r="C230" s="3" t="s">
        <v>11</v>
      </c>
      <c r="D230" s="3">
        <v>635</v>
      </c>
      <c r="E230" s="3" t="s">
        <v>11</v>
      </c>
      <c r="F230" s="3">
        <v>635</v>
      </c>
      <c r="G230" s="3" t="s">
        <v>664</v>
      </c>
      <c r="H230" s="3" t="s">
        <v>414</v>
      </c>
      <c r="I230" s="8">
        <v>44545</v>
      </c>
      <c r="J230" s="68">
        <v>2289542</v>
      </c>
      <c r="K230" s="68">
        <v>1013098</v>
      </c>
      <c r="L230" s="3" t="s">
        <v>53</v>
      </c>
      <c r="M230" s="3" t="s">
        <v>751</v>
      </c>
      <c r="N230" s="3"/>
      <c r="O230" s="3"/>
      <c r="P230" s="3"/>
      <c r="Q230" s="3"/>
      <c r="R230" s="3" t="s">
        <v>60</v>
      </c>
      <c r="S230" s="68">
        <v>2289542</v>
      </c>
      <c r="T230" s="68">
        <v>0</v>
      </c>
      <c r="U230" s="68">
        <v>49700</v>
      </c>
      <c r="V230" s="68"/>
      <c r="W230" s="3"/>
      <c r="X230" s="68">
        <v>0</v>
      </c>
      <c r="Y230" s="68">
        <v>2239842</v>
      </c>
      <c r="Z230" s="68">
        <v>0</v>
      </c>
      <c r="AA230" s="3"/>
      <c r="AB230" s="3"/>
      <c r="AC230" s="3"/>
      <c r="AD230" s="3"/>
      <c r="AE230" s="3"/>
      <c r="AF230" s="9">
        <v>213263114362530</v>
      </c>
      <c r="AG230" s="8">
        <v>44564</v>
      </c>
      <c r="AH230" s="3"/>
      <c r="AI230" s="3">
        <v>2</v>
      </c>
      <c r="AJ230" s="3"/>
      <c r="AK230" s="3" t="s">
        <v>52</v>
      </c>
      <c r="AL230" s="3">
        <v>3</v>
      </c>
      <c r="AM230" s="3">
        <v>20220503</v>
      </c>
      <c r="AN230" s="3">
        <v>20220419</v>
      </c>
      <c r="AO230" s="68">
        <v>2289542</v>
      </c>
      <c r="AP230" s="68">
        <v>49700</v>
      </c>
      <c r="AQ230" s="3" t="s">
        <v>74</v>
      </c>
      <c r="AR230" s="8">
        <v>45090</v>
      </c>
    </row>
    <row r="231" spans="1:44" x14ac:dyDescent="0.25">
      <c r="A231" s="3">
        <v>900771349</v>
      </c>
      <c r="B231" s="3" t="s">
        <v>10</v>
      </c>
      <c r="C231" s="3" t="s">
        <v>11</v>
      </c>
      <c r="D231" s="3">
        <v>650</v>
      </c>
      <c r="E231" s="3" t="s">
        <v>11</v>
      </c>
      <c r="F231" s="3">
        <v>650</v>
      </c>
      <c r="G231" s="3" t="s">
        <v>665</v>
      </c>
      <c r="H231" s="3" t="s">
        <v>415</v>
      </c>
      <c r="I231" s="8">
        <v>44573</v>
      </c>
      <c r="J231" s="68">
        <v>1707064</v>
      </c>
      <c r="K231" s="68">
        <v>1657364</v>
      </c>
      <c r="L231" s="3" t="s">
        <v>53</v>
      </c>
      <c r="M231" s="3" t="s">
        <v>751</v>
      </c>
      <c r="N231" s="3"/>
      <c r="O231" s="3"/>
      <c r="P231" s="3"/>
      <c r="Q231" s="3"/>
      <c r="R231" s="3" t="s">
        <v>60</v>
      </c>
      <c r="S231" s="68">
        <v>1707064</v>
      </c>
      <c r="T231" s="68">
        <v>0</v>
      </c>
      <c r="U231" s="68">
        <v>49700</v>
      </c>
      <c r="V231" s="68"/>
      <c r="W231" s="3"/>
      <c r="X231" s="68">
        <v>0</v>
      </c>
      <c r="Y231" s="68">
        <v>1657364</v>
      </c>
      <c r="Z231" s="68">
        <v>0</v>
      </c>
      <c r="AA231" s="3"/>
      <c r="AB231" s="3"/>
      <c r="AC231" s="3"/>
      <c r="AD231" s="3"/>
      <c r="AE231" s="3"/>
      <c r="AF231" s="9">
        <v>220558516509066</v>
      </c>
      <c r="AG231" s="8">
        <v>44621</v>
      </c>
      <c r="AH231" s="3"/>
      <c r="AI231" s="3">
        <v>2</v>
      </c>
      <c r="AJ231" s="3"/>
      <c r="AK231" s="3" t="s">
        <v>52</v>
      </c>
      <c r="AL231" s="3">
        <v>2</v>
      </c>
      <c r="AM231" s="3">
        <v>20221110</v>
      </c>
      <c r="AN231" s="3">
        <v>20221026</v>
      </c>
      <c r="AO231" s="68">
        <v>1707064</v>
      </c>
      <c r="AP231" s="68">
        <v>49700</v>
      </c>
      <c r="AQ231" s="3" t="s">
        <v>75</v>
      </c>
      <c r="AR231" s="8">
        <v>45090</v>
      </c>
    </row>
    <row r="232" spans="1:44" x14ac:dyDescent="0.25">
      <c r="A232" s="3">
        <v>900771349</v>
      </c>
      <c r="B232" s="3" t="s">
        <v>10</v>
      </c>
      <c r="C232" s="3" t="s">
        <v>11</v>
      </c>
      <c r="D232" s="3">
        <v>385</v>
      </c>
      <c r="E232" s="3" t="s">
        <v>11</v>
      </c>
      <c r="F232" s="3">
        <v>385</v>
      </c>
      <c r="G232" s="3" t="s">
        <v>666</v>
      </c>
      <c r="H232" s="3" t="s">
        <v>419</v>
      </c>
      <c r="I232" s="8">
        <v>44264</v>
      </c>
      <c r="J232" s="68">
        <v>8890085</v>
      </c>
      <c r="K232" s="68">
        <v>8890085</v>
      </c>
      <c r="L232" s="3" t="s">
        <v>53</v>
      </c>
      <c r="M232" s="3" t="s">
        <v>763</v>
      </c>
      <c r="N232" s="3"/>
      <c r="O232" s="3"/>
      <c r="P232" s="3"/>
      <c r="Q232" s="3"/>
      <c r="R232" s="3" t="s">
        <v>60</v>
      </c>
      <c r="S232" s="68">
        <v>2989652</v>
      </c>
      <c r="T232" s="68">
        <v>0</v>
      </c>
      <c r="U232" s="68">
        <v>2989652</v>
      </c>
      <c r="V232" s="68"/>
      <c r="W232" s="3"/>
      <c r="X232" s="68">
        <v>0</v>
      </c>
      <c r="Y232" s="68">
        <v>0</v>
      </c>
      <c r="Z232" s="68">
        <v>0</v>
      </c>
      <c r="AA232" s="3"/>
      <c r="AB232" s="3"/>
      <c r="AC232" s="3"/>
      <c r="AD232" s="3"/>
      <c r="AE232" s="3"/>
      <c r="AF232" s="3"/>
      <c r="AG232" s="8">
        <v>44607</v>
      </c>
      <c r="AH232" s="3"/>
      <c r="AI232" s="3">
        <v>2</v>
      </c>
      <c r="AJ232" s="3"/>
      <c r="AK232" s="3" t="s">
        <v>52</v>
      </c>
      <c r="AL232" s="3">
        <v>2</v>
      </c>
      <c r="AM232" s="3">
        <v>20220330</v>
      </c>
      <c r="AN232" s="3">
        <v>20220316</v>
      </c>
      <c r="AO232" s="68">
        <v>2989652</v>
      </c>
      <c r="AP232" s="68">
        <v>2989652</v>
      </c>
      <c r="AQ232" s="3"/>
      <c r="AR232" s="8">
        <v>45090</v>
      </c>
    </row>
    <row r="233" spans="1:44" x14ac:dyDescent="0.25">
      <c r="A233" s="3">
        <v>900771349</v>
      </c>
      <c r="B233" s="3" t="s">
        <v>10</v>
      </c>
      <c r="C233" s="3" t="s">
        <v>11</v>
      </c>
      <c r="D233" s="3">
        <v>414</v>
      </c>
      <c r="E233" s="3" t="s">
        <v>11</v>
      </c>
      <c r="F233" s="3">
        <v>414</v>
      </c>
      <c r="G233" s="3" t="s">
        <v>667</v>
      </c>
      <c r="H233" s="3" t="s">
        <v>416</v>
      </c>
      <c r="I233" s="8">
        <v>44327</v>
      </c>
      <c r="J233" s="68">
        <v>7021134</v>
      </c>
      <c r="K233" s="68">
        <v>6857964</v>
      </c>
      <c r="L233" s="3" t="s">
        <v>53</v>
      </c>
      <c r="M233" s="3" t="s">
        <v>751</v>
      </c>
      <c r="N233" s="3"/>
      <c r="O233" s="3"/>
      <c r="P233" s="3"/>
      <c r="Q233" s="3"/>
      <c r="R233" s="3" t="s">
        <v>60</v>
      </c>
      <c r="S233" s="68">
        <v>7021134</v>
      </c>
      <c r="T233" s="68">
        <v>0</v>
      </c>
      <c r="U233" s="68">
        <v>7021134</v>
      </c>
      <c r="V233" s="68"/>
      <c r="W233" s="3"/>
      <c r="X233" s="68">
        <v>0</v>
      </c>
      <c r="Y233" s="68">
        <v>0</v>
      </c>
      <c r="Z233" s="68">
        <v>0</v>
      </c>
      <c r="AA233" s="3"/>
      <c r="AB233" s="3"/>
      <c r="AC233" s="3"/>
      <c r="AD233" s="3"/>
      <c r="AE233" s="3"/>
      <c r="AF233" s="3"/>
      <c r="AG233" s="8">
        <v>44607</v>
      </c>
      <c r="AH233" s="3"/>
      <c r="AI233" s="3">
        <v>2</v>
      </c>
      <c r="AJ233" s="3"/>
      <c r="AK233" s="3" t="s">
        <v>52</v>
      </c>
      <c r="AL233" s="3">
        <v>2</v>
      </c>
      <c r="AM233" s="3">
        <v>20220330</v>
      </c>
      <c r="AN233" s="3">
        <v>20220316</v>
      </c>
      <c r="AO233" s="68">
        <v>7021134</v>
      </c>
      <c r="AP233" s="68">
        <v>7021134</v>
      </c>
      <c r="AQ233" s="3"/>
      <c r="AR233" s="8">
        <v>45090</v>
      </c>
    </row>
    <row r="234" spans="1:44" x14ac:dyDescent="0.25">
      <c r="A234" s="3">
        <v>900771349</v>
      </c>
      <c r="B234" s="3" t="s">
        <v>10</v>
      </c>
      <c r="C234" s="3" t="s">
        <v>11</v>
      </c>
      <c r="D234" s="3">
        <v>415</v>
      </c>
      <c r="E234" s="3" t="s">
        <v>11</v>
      </c>
      <c r="F234" s="3">
        <v>415</v>
      </c>
      <c r="G234" s="3" t="s">
        <v>668</v>
      </c>
      <c r="H234" s="3" t="s">
        <v>417</v>
      </c>
      <c r="I234" s="8">
        <v>44327</v>
      </c>
      <c r="J234" s="68">
        <v>7505684</v>
      </c>
      <c r="K234" s="68">
        <v>7365864</v>
      </c>
      <c r="L234" s="3" t="s">
        <v>53</v>
      </c>
      <c r="M234" s="3" t="s">
        <v>751</v>
      </c>
      <c r="N234" s="3"/>
      <c r="O234" s="3"/>
      <c r="P234" s="3"/>
      <c r="Q234" s="3"/>
      <c r="R234" s="3" t="s">
        <v>60</v>
      </c>
      <c r="S234" s="68">
        <v>7505684</v>
      </c>
      <c r="T234" s="68">
        <v>0</v>
      </c>
      <c r="U234" s="68">
        <v>7505684</v>
      </c>
      <c r="V234" s="68"/>
      <c r="W234" s="3"/>
      <c r="X234" s="68">
        <v>0</v>
      </c>
      <c r="Y234" s="68">
        <v>0</v>
      </c>
      <c r="Z234" s="68">
        <v>0</v>
      </c>
      <c r="AA234" s="3"/>
      <c r="AB234" s="3"/>
      <c r="AC234" s="3"/>
      <c r="AD234" s="3"/>
      <c r="AE234" s="3"/>
      <c r="AF234" s="3"/>
      <c r="AG234" s="8">
        <v>44327</v>
      </c>
      <c r="AH234" s="3"/>
      <c r="AI234" s="3">
        <v>2</v>
      </c>
      <c r="AJ234" s="3"/>
      <c r="AK234" s="3" t="s">
        <v>52</v>
      </c>
      <c r="AL234" s="3">
        <v>2</v>
      </c>
      <c r="AM234" s="3">
        <v>20220330</v>
      </c>
      <c r="AN234" s="3">
        <v>20220316</v>
      </c>
      <c r="AO234" s="68">
        <v>7505684</v>
      </c>
      <c r="AP234" s="68">
        <v>7505684</v>
      </c>
      <c r="AQ234" s="3"/>
      <c r="AR234" s="8">
        <v>45090</v>
      </c>
    </row>
    <row r="235" spans="1:44" x14ac:dyDescent="0.25">
      <c r="A235" s="3">
        <v>900771349</v>
      </c>
      <c r="B235" s="3" t="s">
        <v>10</v>
      </c>
      <c r="C235" s="3" t="s">
        <v>11</v>
      </c>
      <c r="D235" s="3">
        <v>451</v>
      </c>
      <c r="E235" s="3" t="s">
        <v>11</v>
      </c>
      <c r="F235" s="3">
        <v>451</v>
      </c>
      <c r="G235" s="3" t="s">
        <v>669</v>
      </c>
      <c r="H235" s="3" t="s">
        <v>418</v>
      </c>
      <c r="I235" s="8">
        <v>44371</v>
      </c>
      <c r="J235" s="68">
        <v>4144921</v>
      </c>
      <c r="K235" s="68">
        <v>2855065</v>
      </c>
      <c r="L235" s="3" t="s">
        <v>53</v>
      </c>
      <c r="M235" s="3" t="s">
        <v>171</v>
      </c>
      <c r="N235" s="3"/>
      <c r="O235" s="3"/>
      <c r="P235" s="3"/>
      <c r="Q235" s="3"/>
      <c r="R235" s="3" t="s">
        <v>60</v>
      </c>
      <c r="S235" s="68">
        <v>4144921</v>
      </c>
      <c r="T235" s="68">
        <v>0</v>
      </c>
      <c r="U235" s="68">
        <v>4144921</v>
      </c>
      <c r="V235" s="68"/>
      <c r="W235" s="3"/>
      <c r="X235" s="68">
        <v>0</v>
      </c>
      <c r="Y235" s="68">
        <v>0</v>
      </c>
      <c r="Z235" s="68">
        <v>0</v>
      </c>
      <c r="AA235" s="3"/>
      <c r="AB235" s="3"/>
      <c r="AC235" s="3"/>
      <c r="AD235" s="3"/>
      <c r="AE235" s="3"/>
      <c r="AF235" s="3"/>
      <c r="AG235" s="8">
        <v>44607</v>
      </c>
      <c r="AH235" s="3"/>
      <c r="AI235" s="3">
        <v>2</v>
      </c>
      <c r="AJ235" s="3"/>
      <c r="AK235" s="3" t="s">
        <v>52</v>
      </c>
      <c r="AL235" s="3">
        <v>3</v>
      </c>
      <c r="AM235" s="3">
        <v>20230530</v>
      </c>
      <c r="AN235" s="3">
        <v>20230505</v>
      </c>
      <c r="AO235" s="68">
        <v>4144921</v>
      </c>
      <c r="AP235" s="68">
        <v>4144921</v>
      </c>
      <c r="AQ235" s="3"/>
      <c r="AR235" s="8">
        <v>45090</v>
      </c>
    </row>
    <row r="236" spans="1:44" x14ac:dyDescent="0.25">
      <c r="A236" s="3">
        <v>900771349</v>
      </c>
      <c r="B236" s="3" t="s">
        <v>10</v>
      </c>
      <c r="C236" s="3" t="s">
        <v>11</v>
      </c>
      <c r="D236" s="3">
        <v>721</v>
      </c>
      <c r="E236" s="3" t="s">
        <v>11</v>
      </c>
      <c r="F236" s="3">
        <v>721</v>
      </c>
      <c r="G236" s="3" t="s">
        <v>670</v>
      </c>
      <c r="H236" s="3" t="s">
        <v>365</v>
      </c>
      <c r="I236" s="8">
        <v>44638</v>
      </c>
      <c r="J236" s="68">
        <v>1744352</v>
      </c>
      <c r="K236" s="68">
        <v>1694652</v>
      </c>
      <c r="L236" s="3" t="s">
        <v>53</v>
      </c>
      <c r="M236" s="3" t="s">
        <v>751</v>
      </c>
      <c r="N236" s="3"/>
      <c r="O236" s="3"/>
      <c r="P236" s="3"/>
      <c r="Q236" s="3"/>
      <c r="R236" s="3" t="s">
        <v>60</v>
      </c>
      <c r="S236" s="68">
        <v>1744352</v>
      </c>
      <c r="T236" s="68">
        <v>0</v>
      </c>
      <c r="U236" s="68">
        <v>49700</v>
      </c>
      <c r="V236" s="68"/>
      <c r="W236" s="3"/>
      <c r="X236" s="68">
        <v>0</v>
      </c>
      <c r="Y236" s="68">
        <v>1694652</v>
      </c>
      <c r="Z236" s="68">
        <v>0</v>
      </c>
      <c r="AA236" s="3"/>
      <c r="AB236" s="3"/>
      <c r="AC236" s="3"/>
      <c r="AD236" s="3"/>
      <c r="AE236" s="3"/>
      <c r="AF236" s="9">
        <v>221338516398700</v>
      </c>
      <c r="AG236" s="8">
        <v>44944</v>
      </c>
      <c r="AH236" s="3"/>
      <c r="AI236" s="3">
        <v>2</v>
      </c>
      <c r="AJ236" s="3"/>
      <c r="AK236" s="3" t="s">
        <v>52</v>
      </c>
      <c r="AL236" s="3">
        <v>2</v>
      </c>
      <c r="AM236" s="3">
        <v>20230130</v>
      </c>
      <c r="AN236" s="3">
        <v>20230118</v>
      </c>
      <c r="AO236" s="68">
        <v>1744352</v>
      </c>
      <c r="AP236" s="68">
        <v>49700</v>
      </c>
      <c r="AQ236" s="3"/>
      <c r="AR236" s="8">
        <v>45090</v>
      </c>
    </row>
    <row r="237" spans="1:44" x14ac:dyDescent="0.25">
      <c r="A237" s="3">
        <v>900771349</v>
      </c>
      <c r="B237" s="3" t="s">
        <v>10</v>
      </c>
      <c r="C237" s="3" t="s">
        <v>11</v>
      </c>
      <c r="D237" s="3">
        <v>724</v>
      </c>
      <c r="E237" s="3" t="s">
        <v>11</v>
      </c>
      <c r="F237" s="3">
        <v>724</v>
      </c>
      <c r="G237" s="3" t="s">
        <v>671</v>
      </c>
      <c r="H237" s="3" t="s">
        <v>366</v>
      </c>
      <c r="I237" s="8">
        <v>44642</v>
      </c>
      <c r="J237" s="68">
        <v>2563369</v>
      </c>
      <c r="K237" s="68">
        <v>2438167</v>
      </c>
      <c r="L237" s="3" t="s">
        <v>53</v>
      </c>
      <c r="M237" s="3" t="s">
        <v>751</v>
      </c>
      <c r="N237" s="3"/>
      <c r="O237" s="3"/>
      <c r="P237" s="3"/>
      <c r="Q237" s="3"/>
      <c r="R237" s="3" t="s">
        <v>60</v>
      </c>
      <c r="S237" s="68">
        <v>2563369</v>
      </c>
      <c r="T237" s="68">
        <v>0</v>
      </c>
      <c r="U237" s="68">
        <v>125202</v>
      </c>
      <c r="V237" s="68"/>
      <c r="W237" s="3"/>
      <c r="X237" s="68">
        <v>0</v>
      </c>
      <c r="Y237" s="68">
        <v>2438167</v>
      </c>
      <c r="Z237" s="68">
        <v>0</v>
      </c>
      <c r="AA237" s="3"/>
      <c r="AB237" s="3"/>
      <c r="AC237" s="3"/>
      <c r="AD237" s="3"/>
      <c r="AE237" s="3"/>
      <c r="AF237" s="9">
        <v>221658516644744</v>
      </c>
      <c r="AG237" s="8">
        <v>44944</v>
      </c>
      <c r="AH237" s="3"/>
      <c r="AI237" s="3">
        <v>2</v>
      </c>
      <c r="AJ237" s="3"/>
      <c r="AK237" s="3" t="s">
        <v>52</v>
      </c>
      <c r="AL237" s="3">
        <v>2</v>
      </c>
      <c r="AM237" s="3">
        <v>20230130</v>
      </c>
      <c r="AN237" s="3">
        <v>20230118</v>
      </c>
      <c r="AO237" s="68">
        <v>2563369</v>
      </c>
      <c r="AP237" s="68">
        <v>125202</v>
      </c>
      <c r="AQ237" s="3"/>
      <c r="AR237" s="8">
        <v>45090</v>
      </c>
    </row>
    <row r="238" spans="1:44" x14ac:dyDescent="0.25">
      <c r="A238" s="3">
        <v>900771349</v>
      </c>
      <c r="B238" s="3" t="s">
        <v>10</v>
      </c>
      <c r="C238" s="3" t="s">
        <v>11</v>
      </c>
      <c r="D238" s="3">
        <v>725</v>
      </c>
      <c r="E238" s="3" t="s">
        <v>11</v>
      </c>
      <c r="F238" s="3">
        <v>725</v>
      </c>
      <c r="G238" s="3" t="s">
        <v>672</v>
      </c>
      <c r="H238" s="3" t="s">
        <v>367</v>
      </c>
      <c r="I238" s="8">
        <v>44644</v>
      </c>
      <c r="J238" s="68">
        <v>2018173</v>
      </c>
      <c r="K238" s="68">
        <v>1921083</v>
      </c>
      <c r="L238" s="3" t="s">
        <v>53</v>
      </c>
      <c r="M238" s="3" t="s">
        <v>751</v>
      </c>
      <c r="N238" s="3"/>
      <c r="O238" s="3"/>
      <c r="P238" s="3"/>
      <c r="Q238" s="3"/>
      <c r="R238" s="3" t="s">
        <v>60</v>
      </c>
      <c r="S238" s="68">
        <v>2018173</v>
      </c>
      <c r="T238" s="68">
        <v>0</v>
      </c>
      <c r="U238" s="68">
        <v>97090</v>
      </c>
      <c r="V238" s="68"/>
      <c r="W238" s="3"/>
      <c r="X238" s="68">
        <v>0</v>
      </c>
      <c r="Y238" s="68">
        <v>1921083</v>
      </c>
      <c r="Z238" s="68">
        <v>0</v>
      </c>
      <c r="AA238" s="3"/>
      <c r="AB238" s="3"/>
      <c r="AC238" s="3"/>
      <c r="AD238" s="3"/>
      <c r="AE238" s="3"/>
      <c r="AF238" s="9">
        <v>221658516645867</v>
      </c>
      <c r="AG238" s="8">
        <v>44945</v>
      </c>
      <c r="AH238" s="3"/>
      <c r="AI238" s="3">
        <v>2</v>
      </c>
      <c r="AJ238" s="3"/>
      <c r="AK238" s="3" t="s">
        <v>52</v>
      </c>
      <c r="AL238" s="3">
        <v>2</v>
      </c>
      <c r="AM238" s="3">
        <v>20230130</v>
      </c>
      <c r="AN238" s="3">
        <v>20230118</v>
      </c>
      <c r="AO238" s="68">
        <v>2018173</v>
      </c>
      <c r="AP238" s="68">
        <v>97090</v>
      </c>
      <c r="AQ238" s="3"/>
      <c r="AR238" s="8">
        <v>45090</v>
      </c>
    </row>
    <row r="239" spans="1:44" x14ac:dyDescent="0.25">
      <c r="A239" s="3">
        <v>900771349</v>
      </c>
      <c r="B239" s="3" t="s">
        <v>10</v>
      </c>
      <c r="C239" s="3" t="s">
        <v>11</v>
      </c>
      <c r="D239" s="3">
        <v>728</v>
      </c>
      <c r="E239" s="3" t="s">
        <v>11</v>
      </c>
      <c r="F239" s="3">
        <v>728</v>
      </c>
      <c r="G239" s="3" t="s">
        <v>673</v>
      </c>
      <c r="H239" s="3" t="s">
        <v>368</v>
      </c>
      <c r="I239" s="8">
        <v>44644</v>
      </c>
      <c r="J239" s="68">
        <v>3923080</v>
      </c>
      <c r="K239" s="68">
        <v>3873380</v>
      </c>
      <c r="L239" s="3" t="s">
        <v>53</v>
      </c>
      <c r="M239" s="3" t="s">
        <v>751</v>
      </c>
      <c r="N239" s="3"/>
      <c r="O239" s="3"/>
      <c r="P239" s="3"/>
      <c r="Q239" s="3"/>
      <c r="R239" s="3" t="s">
        <v>60</v>
      </c>
      <c r="S239" s="68">
        <v>3923080</v>
      </c>
      <c r="T239" s="68">
        <v>0</v>
      </c>
      <c r="U239" s="68">
        <v>49700</v>
      </c>
      <c r="V239" s="68"/>
      <c r="W239" s="3"/>
      <c r="X239" s="68">
        <v>0</v>
      </c>
      <c r="Y239" s="68">
        <v>3873380</v>
      </c>
      <c r="Z239" s="68">
        <v>0</v>
      </c>
      <c r="AA239" s="3"/>
      <c r="AB239" s="3"/>
      <c r="AC239" s="3"/>
      <c r="AD239" s="3"/>
      <c r="AE239" s="3"/>
      <c r="AF239" s="9">
        <v>220103353415748</v>
      </c>
      <c r="AG239" s="8">
        <v>44944</v>
      </c>
      <c r="AH239" s="3"/>
      <c r="AI239" s="3">
        <v>2</v>
      </c>
      <c r="AJ239" s="3"/>
      <c r="AK239" s="3" t="s">
        <v>52</v>
      </c>
      <c r="AL239" s="3">
        <v>2</v>
      </c>
      <c r="AM239" s="3">
        <v>20230130</v>
      </c>
      <c r="AN239" s="3">
        <v>20230118</v>
      </c>
      <c r="AO239" s="68">
        <v>3923080</v>
      </c>
      <c r="AP239" s="68">
        <v>49700</v>
      </c>
      <c r="AQ239" s="3"/>
      <c r="AR239" s="8">
        <v>45090</v>
      </c>
    </row>
    <row r="240" spans="1:44" x14ac:dyDescent="0.25">
      <c r="A240" s="3">
        <v>900771349</v>
      </c>
      <c r="B240" s="3" t="s">
        <v>10</v>
      </c>
      <c r="C240" s="3" t="s">
        <v>11</v>
      </c>
      <c r="D240" s="3">
        <v>729</v>
      </c>
      <c r="E240" s="3" t="s">
        <v>11</v>
      </c>
      <c r="F240" s="3">
        <v>729</v>
      </c>
      <c r="G240" s="3" t="s">
        <v>674</v>
      </c>
      <c r="H240" s="3" t="s">
        <v>369</v>
      </c>
      <c r="I240" s="8">
        <v>44644</v>
      </c>
      <c r="J240" s="68">
        <v>3169449</v>
      </c>
      <c r="K240" s="68">
        <v>3060667</v>
      </c>
      <c r="L240" s="3" t="s">
        <v>53</v>
      </c>
      <c r="M240" s="3" t="s">
        <v>751</v>
      </c>
      <c r="N240" s="3"/>
      <c r="O240" s="3"/>
      <c r="P240" s="3"/>
      <c r="Q240" s="3"/>
      <c r="R240" s="3" t="s">
        <v>60</v>
      </c>
      <c r="S240" s="68">
        <v>3169449</v>
      </c>
      <c r="T240" s="68">
        <v>0</v>
      </c>
      <c r="U240" s="68">
        <v>108782</v>
      </c>
      <c r="V240" s="68"/>
      <c r="W240" s="3"/>
      <c r="X240" s="68">
        <v>0</v>
      </c>
      <c r="Y240" s="68">
        <v>3060667</v>
      </c>
      <c r="Z240" s="68">
        <v>0</v>
      </c>
      <c r="AA240" s="3"/>
      <c r="AB240" s="3"/>
      <c r="AC240" s="3"/>
      <c r="AD240" s="3"/>
      <c r="AE240" s="3"/>
      <c r="AF240" s="9">
        <v>221658516640358</v>
      </c>
      <c r="AG240" s="8">
        <v>44944</v>
      </c>
      <c r="AH240" s="3"/>
      <c r="AI240" s="3">
        <v>2</v>
      </c>
      <c r="AJ240" s="3"/>
      <c r="AK240" s="3" t="s">
        <v>52</v>
      </c>
      <c r="AL240" s="3">
        <v>2</v>
      </c>
      <c r="AM240" s="3">
        <v>20230130</v>
      </c>
      <c r="AN240" s="3">
        <v>20230118</v>
      </c>
      <c r="AO240" s="68">
        <v>3169449</v>
      </c>
      <c r="AP240" s="68">
        <v>108782</v>
      </c>
      <c r="AQ240" s="3"/>
      <c r="AR240" s="8">
        <v>45090</v>
      </c>
    </row>
    <row r="241" spans="1:44" x14ac:dyDescent="0.25">
      <c r="A241" s="3">
        <v>900771349</v>
      </c>
      <c r="B241" s="3" t="s">
        <v>10</v>
      </c>
      <c r="C241" s="3" t="s">
        <v>11</v>
      </c>
      <c r="D241" s="3">
        <v>685</v>
      </c>
      <c r="E241" s="3" t="s">
        <v>11</v>
      </c>
      <c r="F241" s="3">
        <v>685</v>
      </c>
      <c r="G241" s="3" t="s">
        <v>675</v>
      </c>
      <c r="H241" s="3" t="s">
        <v>359</v>
      </c>
      <c r="I241" s="8">
        <v>44596</v>
      </c>
      <c r="J241" s="68">
        <v>2331457</v>
      </c>
      <c r="K241" s="68">
        <v>2281757</v>
      </c>
      <c r="L241" s="3" t="s">
        <v>53</v>
      </c>
      <c r="M241" s="3" t="s">
        <v>751</v>
      </c>
      <c r="N241" s="3"/>
      <c r="O241" s="3"/>
      <c r="P241" s="3"/>
      <c r="Q241" s="3"/>
      <c r="R241" s="3" t="s">
        <v>60</v>
      </c>
      <c r="S241" s="68">
        <v>2331457</v>
      </c>
      <c r="T241" s="68">
        <v>0</v>
      </c>
      <c r="U241" s="68">
        <v>49700</v>
      </c>
      <c r="V241" s="68"/>
      <c r="W241" s="3"/>
      <c r="X241" s="68">
        <v>0</v>
      </c>
      <c r="Y241" s="68">
        <v>2281757</v>
      </c>
      <c r="Z241" s="68">
        <v>0</v>
      </c>
      <c r="AA241" s="3"/>
      <c r="AB241" s="3"/>
      <c r="AC241" s="3"/>
      <c r="AD241" s="3"/>
      <c r="AE241" s="3"/>
      <c r="AF241" s="9">
        <v>220528516626081</v>
      </c>
      <c r="AG241" s="8">
        <v>44621</v>
      </c>
      <c r="AH241" s="3"/>
      <c r="AI241" s="3">
        <v>2</v>
      </c>
      <c r="AJ241" s="3"/>
      <c r="AK241" s="3" t="s">
        <v>52</v>
      </c>
      <c r="AL241" s="3">
        <v>2</v>
      </c>
      <c r="AM241" s="3">
        <v>20221110</v>
      </c>
      <c r="AN241" s="3">
        <v>20221026</v>
      </c>
      <c r="AO241" s="68">
        <v>2331457</v>
      </c>
      <c r="AP241" s="68">
        <v>49700</v>
      </c>
      <c r="AQ241" s="3" t="s">
        <v>75</v>
      </c>
      <c r="AR241" s="8">
        <v>45090</v>
      </c>
    </row>
    <row r="242" spans="1:44" x14ac:dyDescent="0.25">
      <c r="A242" s="3">
        <v>900771349</v>
      </c>
      <c r="B242" s="3" t="s">
        <v>10</v>
      </c>
      <c r="C242" s="3" t="s">
        <v>11</v>
      </c>
      <c r="D242" s="3">
        <v>686</v>
      </c>
      <c r="E242" s="3" t="s">
        <v>11</v>
      </c>
      <c r="F242" s="3">
        <v>686</v>
      </c>
      <c r="G242" s="3" t="s">
        <v>676</v>
      </c>
      <c r="H242" s="3" t="s">
        <v>360</v>
      </c>
      <c r="I242" s="8">
        <v>44596</v>
      </c>
      <c r="J242" s="68">
        <v>2016370</v>
      </c>
      <c r="K242" s="68">
        <v>1966670</v>
      </c>
      <c r="L242" s="3" t="s">
        <v>53</v>
      </c>
      <c r="M242" s="3" t="s">
        <v>751</v>
      </c>
      <c r="N242" s="3"/>
      <c r="O242" s="3"/>
      <c r="P242" s="3"/>
      <c r="Q242" s="3"/>
      <c r="R242" s="3" t="s">
        <v>60</v>
      </c>
      <c r="S242" s="68">
        <v>2016370</v>
      </c>
      <c r="T242" s="68">
        <v>0</v>
      </c>
      <c r="U242" s="68">
        <v>49700</v>
      </c>
      <c r="V242" s="68"/>
      <c r="W242" s="3"/>
      <c r="X242" s="68">
        <v>0</v>
      </c>
      <c r="Y242" s="68">
        <v>1966670</v>
      </c>
      <c r="Z242" s="68">
        <v>0</v>
      </c>
      <c r="AA242" s="3"/>
      <c r="AB242" s="3"/>
      <c r="AC242" s="3"/>
      <c r="AD242" s="3"/>
      <c r="AE242" s="3"/>
      <c r="AF242" s="9">
        <v>220538516254159</v>
      </c>
      <c r="AG242" s="8">
        <v>44621</v>
      </c>
      <c r="AH242" s="3"/>
      <c r="AI242" s="3">
        <v>2</v>
      </c>
      <c r="AJ242" s="3"/>
      <c r="AK242" s="3" t="s">
        <v>52</v>
      </c>
      <c r="AL242" s="3">
        <v>2</v>
      </c>
      <c r="AM242" s="3">
        <v>20221110</v>
      </c>
      <c r="AN242" s="3">
        <v>20221026</v>
      </c>
      <c r="AO242" s="68">
        <v>2016370</v>
      </c>
      <c r="AP242" s="68">
        <v>49700</v>
      </c>
      <c r="AQ242" s="3" t="s">
        <v>75</v>
      </c>
      <c r="AR242" s="8">
        <v>45090</v>
      </c>
    </row>
    <row r="243" spans="1:44" x14ac:dyDescent="0.25">
      <c r="A243" s="3">
        <v>900771349</v>
      </c>
      <c r="B243" s="3" t="s">
        <v>10</v>
      </c>
      <c r="C243" s="3" t="s">
        <v>11</v>
      </c>
      <c r="D243" s="3">
        <v>689</v>
      </c>
      <c r="E243" s="3" t="s">
        <v>11</v>
      </c>
      <c r="F243" s="3">
        <v>689</v>
      </c>
      <c r="G243" s="3" t="s">
        <v>677</v>
      </c>
      <c r="H243" s="3" t="s">
        <v>430</v>
      </c>
      <c r="I243" s="8">
        <v>44599</v>
      </c>
      <c r="J243" s="68">
        <v>2334632</v>
      </c>
      <c r="K243" s="68">
        <v>2205379</v>
      </c>
      <c r="L243" s="3" t="s">
        <v>53</v>
      </c>
      <c r="M243" s="3" t="s">
        <v>751</v>
      </c>
      <c r="N243" s="3"/>
      <c r="O243" s="3"/>
      <c r="P243" s="3"/>
      <c r="Q243" s="3"/>
      <c r="R243" s="3" t="s">
        <v>60</v>
      </c>
      <c r="S243" s="68">
        <v>2334632</v>
      </c>
      <c r="T243" s="68">
        <v>129253</v>
      </c>
      <c r="U243" s="68">
        <v>129253</v>
      </c>
      <c r="V243" s="68"/>
      <c r="W243" s="3"/>
      <c r="X243" s="68">
        <v>0</v>
      </c>
      <c r="Y243" s="68">
        <v>2076126</v>
      </c>
      <c r="Z243" s="68">
        <v>0</v>
      </c>
      <c r="AA243" s="3"/>
      <c r="AB243" s="3"/>
      <c r="AC243" s="3"/>
      <c r="AD243" s="3"/>
      <c r="AE243" s="3"/>
      <c r="AF243" s="9">
        <v>999999999999999</v>
      </c>
      <c r="AG243" s="8">
        <v>45034</v>
      </c>
      <c r="AH243" s="3"/>
      <c r="AI243" s="3">
        <v>2</v>
      </c>
      <c r="AJ243" s="3"/>
      <c r="AK243" s="3" t="s">
        <v>52</v>
      </c>
      <c r="AL243" s="3">
        <v>3</v>
      </c>
      <c r="AM243" s="3">
        <v>20230530</v>
      </c>
      <c r="AN243" s="3">
        <v>20230526</v>
      </c>
      <c r="AO243" s="68">
        <v>2334632</v>
      </c>
      <c r="AP243" s="68">
        <v>258506</v>
      </c>
      <c r="AQ243" s="3" t="s">
        <v>76</v>
      </c>
      <c r="AR243" s="8">
        <v>45090</v>
      </c>
    </row>
    <row r="244" spans="1:44" x14ac:dyDescent="0.25">
      <c r="A244" s="3">
        <v>900771349</v>
      </c>
      <c r="B244" s="3" t="s">
        <v>10</v>
      </c>
      <c r="C244" s="3" t="s">
        <v>11</v>
      </c>
      <c r="D244" s="3">
        <v>690</v>
      </c>
      <c r="E244" s="3" t="s">
        <v>11</v>
      </c>
      <c r="F244" s="3">
        <v>690</v>
      </c>
      <c r="G244" s="3" t="s">
        <v>678</v>
      </c>
      <c r="H244" s="3" t="s">
        <v>370</v>
      </c>
      <c r="I244" s="8">
        <v>44599</v>
      </c>
      <c r="J244" s="68">
        <v>2337421</v>
      </c>
      <c r="K244" s="68">
        <v>2287721</v>
      </c>
      <c r="L244" s="3" t="s">
        <v>53</v>
      </c>
      <c r="M244" s="3" t="s">
        <v>751</v>
      </c>
      <c r="N244" s="3"/>
      <c r="O244" s="3"/>
      <c r="P244" s="3"/>
      <c r="Q244" s="3"/>
      <c r="R244" s="3" t="s">
        <v>60</v>
      </c>
      <c r="S244" s="68">
        <v>2337421</v>
      </c>
      <c r="T244" s="68">
        <v>0</v>
      </c>
      <c r="U244" s="68">
        <v>49700</v>
      </c>
      <c r="V244" s="68"/>
      <c r="W244" s="3"/>
      <c r="X244" s="68">
        <v>0</v>
      </c>
      <c r="Y244" s="68">
        <v>2287721</v>
      </c>
      <c r="Z244" s="68">
        <v>0</v>
      </c>
      <c r="AA244" s="3"/>
      <c r="AB244" s="3"/>
      <c r="AC244" s="3"/>
      <c r="AD244" s="3"/>
      <c r="AE244" s="3"/>
      <c r="AF244" s="9">
        <v>220628516516348</v>
      </c>
      <c r="AG244" s="8">
        <v>44944</v>
      </c>
      <c r="AH244" s="3"/>
      <c r="AI244" s="3">
        <v>2</v>
      </c>
      <c r="AJ244" s="3"/>
      <c r="AK244" s="3" t="s">
        <v>52</v>
      </c>
      <c r="AL244" s="3">
        <v>2</v>
      </c>
      <c r="AM244" s="3">
        <v>20230130</v>
      </c>
      <c r="AN244" s="3">
        <v>20230118</v>
      </c>
      <c r="AO244" s="68">
        <v>2337421</v>
      </c>
      <c r="AP244" s="68">
        <v>49700</v>
      </c>
      <c r="AQ244" s="3"/>
      <c r="AR244" s="8">
        <v>45090</v>
      </c>
    </row>
    <row r="245" spans="1:44" x14ac:dyDescent="0.25">
      <c r="A245" s="3">
        <v>900771349</v>
      </c>
      <c r="B245" s="3" t="s">
        <v>10</v>
      </c>
      <c r="C245" s="3" t="s">
        <v>11</v>
      </c>
      <c r="D245" s="3">
        <v>693</v>
      </c>
      <c r="E245" s="3" t="s">
        <v>11</v>
      </c>
      <c r="F245" s="3">
        <v>693</v>
      </c>
      <c r="G245" s="3" t="s">
        <v>679</v>
      </c>
      <c r="H245" s="3" t="s">
        <v>371</v>
      </c>
      <c r="I245" s="8">
        <v>44609</v>
      </c>
      <c r="J245" s="68">
        <v>2284755</v>
      </c>
      <c r="K245" s="68">
        <v>2235055</v>
      </c>
      <c r="L245" s="3" t="s">
        <v>53</v>
      </c>
      <c r="M245" s="3" t="s">
        <v>751</v>
      </c>
      <c r="N245" s="3"/>
      <c r="O245" s="3"/>
      <c r="P245" s="3"/>
      <c r="Q245" s="3"/>
      <c r="R245" s="3" t="s">
        <v>60</v>
      </c>
      <c r="S245" s="68">
        <v>2284755</v>
      </c>
      <c r="T245" s="68">
        <v>0</v>
      </c>
      <c r="U245" s="68">
        <v>49700</v>
      </c>
      <c r="V245" s="68"/>
      <c r="W245" s="3"/>
      <c r="X245" s="68">
        <v>0</v>
      </c>
      <c r="Y245" s="68">
        <v>2235055</v>
      </c>
      <c r="Z245" s="68">
        <v>0</v>
      </c>
      <c r="AA245" s="3"/>
      <c r="AB245" s="3"/>
      <c r="AC245" s="3"/>
      <c r="AD245" s="3"/>
      <c r="AE245" s="3"/>
      <c r="AF245" s="9">
        <v>221338516390387</v>
      </c>
      <c r="AG245" s="8">
        <v>44944</v>
      </c>
      <c r="AH245" s="3"/>
      <c r="AI245" s="3">
        <v>2</v>
      </c>
      <c r="AJ245" s="3"/>
      <c r="AK245" s="3" t="s">
        <v>52</v>
      </c>
      <c r="AL245" s="3">
        <v>2</v>
      </c>
      <c r="AM245" s="3">
        <v>20230130</v>
      </c>
      <c r="AN245" s="3">
        <v>20230118</v>
      </c>
      <c r="AO245" s="68">
        <v>2284755</v>
      </c>
      <c r="AP245" s="68">
        <v>49700</v>
      </c>
      <c r="AQ245" s="3"/>
      <c r="AR245" s="8">
        <v>45090</v>
      </c>
    </row>
    <row r="246" spans="1:44" x14ac:dyDescent="0.25">
      <c r="A246" s="3">
        <v>900771349</v>
      </c>
      <c r="B246" s="3" t="s">
        <v>10</v>
      </c>
      <c r="C246" s="3" t="s">
        <v>11</v>
      </c>
      <c r="D246" s="3">
        <v>696</v>
      </c>
      <c r="E246" s="3" t="s">
        <v>11</v>
      </c>
      <c r="F246" s="3">
        <v>696</v>
      </c>
      <c r="G246" s="3" t="s">
        <v>680</v>
      </c>
      <c r="H246" s="3" t="s">
        <v>372</v>
      </c>
      <c r="I246" s="8">
        <v>44611</v>
      </c>
      <c r="J246" s="68">
        <v>2986438</v>
      </c>
      <c r="K246" s="68">
        <v>2889348</v>
      </c>
      <c r="L246" s="3" t="s">
        <v>53</v>
      </c>
      <c r="M246" s="3" t="s">
        <v>751</v>
      </c>
      <c r="N246" s="3"/>
      <c r="O246" s="3"/>
      <c r="P246" s="3"/>
      <c r="Q246" s="3"/>
      <c r="R246" s="3" t="s">
        <v>60</v>
      </c>
      <c r="S246" s="68">
        <v>2986438</v>
      </c>
      <c r="T246" s="68">
        <v>0</v>
      </c>
      <c r="U246" s="68">
        <v>97090</v>
      </c>
      <c r="V246" s="68"/>
      <c r="W246" s="3"/>
      <c r="X246" s="68">
        <v>0</v>
      </c>
      <c r="Y246" s="68">
        <v>2889348</v>
      </c>
      <c r="Z246" s="68">
        <v>0</v>
      </c>
      <c r="AA246" s="3"/>
      <c r="AB246" s="3"/>
      <c r="AC246" s="3"/>
      <c r="AD246" s="3"/>
      <c r="AE246" s="3"/>
      <c r="AF246" s="9">
        <v>221338516393086</v>
      </c>
      <c r="AG246" s="8">
        <v>44944</v>
      </c>
      <c r="AH246" s="3"/>
      <c r="AI246" s="3">
        <v>2</v>
      </c>
      <c r="AJ246" s="3"/>
      <c r="AK246" s="3" t="s">
        <v>52</v>
      </c>
      <c r="AL246" s="3">
        <v>2</v>
      </c>
      <c r="AM246" s="3">
        <v>20230130</v>
      </c>
      <c r="AN246" s="3">
        <v>20230118</v>
      </c>
      <c r="AO246" s="68">
        <v>2986438</v>
      </c>
      <c r="AP246" s="68">
        <v>97090</v>
      </c>
      <c r="AQ246" s="3" t="s">
        <v>77</v>
      </c>
      <c r="AR246" s="8">
        <v>45090</v>
      </c>
    </row>
    <row r="247" spans="1:44" x14ac:dyDescent="0.25">
      <c r="A247" s="3">
        <v>900771349</v>
      </c>
      <c r="B247" s="3" t="s">
        <v>10</v>
      </c>
      <c r="C247" s="3" t="s">
        <v>11</v>
      </c>
      <c r="D247" s="3">
        <v>697</v>
      </c>
      <c r="E247" s="3" t="s">
        <v>11</v>
      </c>
      <c r="F247" s="3">
        <v>697</v>
      </c>
      <c r="G247" s="3" t="s">
        <v>681</v>
      </c>
      <c r="H247" s="3" t="s">
        <v>373</v>
      </c>
      <c r="I247" s="8">
        <v>44611</v>
      </c>
      <c r="J247" s="68">
        <v>3509935</v>
      </c>
      <c r="K247" s="68">
        <v>3412845</v>
      </c>
      <c r="L247" s="3" t="s">
        <v>53</v>
      </c>
      <c r="M247" s="3" t="s">
        <v>751</v>
      </c>
      <c r="N247" s="3"/>
      <c r="O247" s="3"/>
      <c r="P247" s="3"/>
      <c r="Q247" s="3"/>
      <c r="R247" s="3" t="s">
        <v>60</v>
      </c>
      <c r="S247" s="68">
        <v>3509935</v>
      </c>
      <c r="T247" s="68">
        <v>0</v>
      </c>
      <c r="U247" s="68">
        <v>97090</v>
      </c>
      <c r="V247" s="68"/>
      <c r="W247" s="3"/>
      <c r="X247" s="68">
        <v>0</v>
      </c>
      <c r="Y247" s="68">
        <v>3412845</v>
      </c>
      <c r="Z247" s="68">
        <v>0</v>
      </c>
      <c r="AA247" s="3"/>
      <c r="AB247" s="3"/>
      <c r="AC247" s="3"/>
      <c r="AD247" s="3"/>
      <c r="AE247" s="3"/>
      <c r="AF247" s="9">
        <v>221338516397124</v>
      </c>
      <c r="AG247" s="8">
        <v>44945</v>
      </c>
      <c r="AH247" s="3"/>
      <c r="AI247" s="3">
        <v>2</v>
      </c>
      <c r="AJ247" s="3"/>
      <c r="AK247" s="3" t="s">
        <v>52</v>
      </c>
      <c r="AL247" s="3">
        <v>2</v>
      </c>
      <c r="AM247" s="3">
        <v>20230130</v>
      </c>
      <c r="AN247" s="3">
        <v>20230118</v>
      </c>
      <c r="AO247" s="68">
        <v>3509935</v>
      </c>
      <c r="AP247" s="68">
        <v>97090</v>
      </c>
      <c r="AQ247" s="3"/>
      <c r="AR247" s="8">
        <v>45090</v>
      </c>
    </row>
    <row r="248" spans="1:44" x14ac:dyDescent="0.25">
      <c r="A248" s="3">
        <v>900771349</v>
      </c>
      <c r="B248" s="3" t="s">
        <v>10</v>
      </c>
      <c r="C248" s="3" t="s">
        <v>11</v>
      </c>
      <c r="D248" s="3">
        <v>701</v>
      </c>
      <c r="E248" s="3" t="s">
        <v>11</v>
      </c>
      <c r="F248" s="3">
        <v>701</v>
      </c>
      <c r="G248" s="3" t="s">
        <v>682</v>
      </c>
      <c r="H248" s="3" t="s">
        <v>374</v>
      </c>
      <c r="I248" s="8">
        <v>44616</v>
      </c>
      <c r="J248" s="68">
        <v>2883010</v>
      </c>
      <c r="K248" s="68">
        <v>2833310</v>
      </c>
      <c r="L248" s="3" t="s">
        <v>53</v>
      </c>
      <c r="M248" s="3" t="s">
        <v>751</v>
      </c>
      <c r="N248" s="3"/>
      <c r="O248" s="3"/>
      <c r="P248" s="3"/>
      <c r="Q248" s="3"/>
      <c r="R248" s="3" t="s">
        <v>60</v>
      </c>
      <c r="S248" s="68">
        <v>2883010</v>
      </c>
      <c r="T248" s="68">
        <v>0</v>
      </c>
      <c r="U248" s="68">
        <v>49700</v>
      </c>
      <c r="V248" s="68"/>
      <c r="W248" s="3"/>
      <c r="X248" s="68">
        <v>0</v>
      </c>
      <c r="Y248" s="68">
        <v>2833310</v>
      </c>
      <c r="Z248" s="68">
        <v>0</v>
      </c>
      <c r="AA248" s="3"/>
      <c r="AB248" s="3"/>
      <c r="AC248" s="3"/>
      <c r="AD248" s="3"/>
      <c r="AE248" s="3"/>
      <c r="AF248" s="9">
        <v>221338516395830</v>
      </c>
      <c r="AG248" s="8">
        <v>44944</v>
      </c>
      <c r="AH248" s="3"/>
      <c r="AI248" s="3">
        <v>2</v>
      </c>
      <c r="AJ248" s="3"/>
      <c r="AK248" s="3" t="s">
        <v>52</v>
      </c>
      <c r="AL248" s="3">
        <v>2</v>
      </c>
      <c r="AM248" s="3">
        <v>20230130</v>
      </c>
      <c r="AN248" s="3">
        <v>20230118</v>
      </c>
      <c r="AO248" s="68">
        <v>2883010</v>
      </c>
      <c r="AP248" s="68">
        <v>49700</v>
      </c>
      <c r="AQ248" s="3"/>
      <c r="AR248" s="8">
        <v>45090</v>
      </c>
    </row>
    <row r="249" spans="1:44" x14ac:dyDescent="0.25">
      <c r="A249" s="3">
        <v>900771349</v>
      </c>
      <c r="B249" s="3" t="s">
        <v>10</v>
      </c>
      <c r="C249" s="3" t="s">
        <v>11</v>
      </c>
      <c r="D249" s="3">
        <v>712</v>
      </c>
      <c r="E249" s="3" t="s">
        <v>11</v>
      </c>
      <c r="F249" s="3">
        <v>712</v>
      </c>
      <c r="G249" s="3" t="s">
        <v>683</v>
      </c>
      <c r="H249" s="3" t="s">
        <v>375</v>
      </c>
      <c r="I249" s="8">
        <v>44625</v>
      </c>
      <c r="J249" s="68">
        <v>2004863</v>
      </c>
      <c r="K249" s="68">
        <v>1907773</v>
      </c>
      <c r="L249" s="3" t="s">
        <v>53</v>
      </c>
      <c r="M249" s="3" t="s">
        <v>751</v>
      </c>
      <c r="N249" s="3"/>
      <c r="O249" s="3"/>
      <c r="P249" s="3"/>
      <c r="Q249" s="3"/>
      <c r="R249" s="3" t="s">
        <v>60</v>
      </c>
      <c r="S249" s="68">
        <v>2004863</v>
      </c>
      <c r="T249" s="68">
        <v>0</v>
      </c>
      <c r="U249" s="68">
        <v>97090</v>
      </c>
      <c r="V249" s="68"/>
      <c r="W249" s="3"/>
      <c r="X249" s="68">
        <v>0</v>
      </c>
      <c r="Y249" s="68">
        <v>1907773</v>
      </c>
      <c r="Z249" s="68">
        <v>0</v>
      </c>
      <c r="AA249" s="3"/>
      <c r="AB249" s="3"/>
      <c r="AC249" s="3"/>
      <c r="AD249" s="3"/>
      <c r="AE249" s="3"/>
      <c r="AF249" s="9">
        <v>221338516403536</v>
      </c>
      <c r="AG249" s="8">
        <v>44944</v>
      </c>
      <c r="AH249" s="3"/>
      <c r="AI249" s="3">
        <v>2</v>
      </c>
      <c r="AJ249" s="3"/>
      <c r="AK249" s="3" t="s">
        <v>52</v>
      </c>
      <c r="AL249" s="3">
        <v>2</v>
      </c>
      <c r="AM249" s="3">
        <v>20230130</v>
      </c>
      <c r="AN249" s="3">
        <v>20230118</v>
      </c>
      <c r="AO249" s="68">
        <v>2004863</v>
      </c>
      <c r="AP249" s="68">
        <v>97090</v>
      </c>
      <c r="AQ249" s="3"/>
      <c r="AR249" s="8">
        <v>45090</v>
      </c>
    </row>
    <row r="250" spans="1:44" x14ac:dyDescent="0.25">
      <c r="A250" s="3">
        <v>900771349</v>
      </c>
      <c r="B250" s="3" t="s">
        <v>10</v>
      </c>
      <c r="C250" s="3" t="s">
        <v>11</v>
      </c>
      <c r="D250" s="3">
        <v>714</v>
      </c>
      <c r="E250" s="3" t="s">
        <v>11</v>
      </c>
      <c r="F250" s="3">
        <v>714</v>
      </c>
      <c r="G250" s="3" t="s">
        <v>684</v>
      </c>
      <c r="H250" s="3" t="s">
        <v>376</v>
      </c>
      <c r="I250" s="8">
        <v>44636</v>
      </c>
      <c r="J250" s="68">
        <v>2356907</v>
      </c>
      <c r="K250" s="68">
        <v>2307207</v>
      </c>
      <c r="L250" s="3" t="s">
        <v>53</v>
      </c>
      <c r="M250" s="3" t="s">
        <v>751</v>
      </c>
      <c r="N250" s="3"/>
      <c r="O250" s="3"/>
      <c r="P250" s="3"/>
      <c r="Q250" s="3"/>
      <c r="R250" s="3" t="s">
        <v>60</v>
      </c>
      <c r="S250" s="68">
        <v>2356907</v>
      </c>
      <c r="T250" s="68">
        <v>0</v>
      </c>
      <c r="U250" s="68">
        <v>49700</v>
      </c>
      <c r="V250" s="68"/>
      <c r="W250" s="3"/>
      <c r="X250" s="68">
        <v>0</v>
      </c>
      <c r="Y250" s="68">
        <v>2307207</v>
      </c>
      <c r="Z250" s="68">
        <v>0</v>
      </c>
      <c r="AA250" s="3"/>
      <c r="AB250" s="3"/>
      <c r="AC250" s="3"/>
      <c r="AD250" s="3"/>
      <c r="AE250" s="3"/>
      <c r="AF250" s="9">
        <v>221338516511488</v>
      </c>
      <c r="AG250" s="8">
        <v>44944</v>
      </c>
      <c r="AH250" s="3"/>
      <c r="AI250" s="3">
        <v>2</v>
      </c>
      <c r="AJ250" s="3"/>
      <c r="AK250" s="3" t="s">
        <v>52</v>
      </c>
      <c r="AL250" s="3">
        <v>2</v>
      </c>
      <c r="AM250" s="3">
        <v>20230130</v>
      </c>
      <c r="AN250" s="3">
        <v>20230118</v>
      </c>
      <c r="AO250" s="68">
        <v>2356907</v>
      </c>
      <c r="AP250" s="68">
        <v>49700</v>
      </c>
      <c r="AQ250" s="3"/>
      <c r="AR250" s="8">
        <v>45090</v>
      </c>
    </row>
    <row r="251" spans="1:44" x14ac:dyDescent="0.25">
      <c r="A251" s="3">
        <v>900771349</v>
      </c>
      <c r="B251" s="3" t="s">
        <v>10</v>
      </c>
      <c r="C251" s="3" t="s">
        <v>11</v>
      </c>
      <c r="D251" s="3">
        <v>715</v>
      </c>
      <c r="E251" s="3" t="s">
        <v>11</v>
      </c>
      <c r="F251" s="3">
        <v>715</v>
      </c>
      <c r="G251" s="3" t="s">
        <v>685</v>
      </c>
      <c r="H251" s="3" t="s">
        <v>377</v>
      </c>
      <c r="I251" s="8">
        <v>44637</v>
      </c>
      <c r="J251" s="68">
        <v>2334039</v>
      </c>
      <c r="K251" s="68">
        <v>2236949</v>
      </c>
      <c r="L251" s="3" t="s">
        <v>53</v>
      </c>
      <c r="M251" s="3" t="s">
        <v>751</v>
      </c>
      <c r="N251" s="3"/>
      <c r="O251" s="3"/>
      <c r="P251" s="3"/>
      <c r="Q251" s="3"/>
      <c r="R251" s="3" t="s">
        <v>60</v>
      </c>
      <c r="S251" s="68">
        <v>2334039</v>
      </c>
      <c r="T251" s="68">
        <v>0</v>
      </c>
      <c r="U251" s="68">
        <v>97090</v>
      </c>
      <c r="V251" s="68"/>
      <c r="W251" s="3"/>
      <c r="X251" s="68">
        <v>0</v>
      </c>
      <c r="Y251" s="68">
        <v>2236949</v>
      </c>
      <c r="Z251" s="68">
        <v>0</v>
      </c>
      <c r="AA251" s="3"/>
      <c r="AB251" s="3"/>
      <c r="AC251" s="3"/>
      <c r="AD251" s="3"/>
      <c r="AE251" s="3"/>
      <c r="AF251" s="9">
        <v>221338516400847</v>
      </c>
      <c r="AG251" s="8">
        <v>44944</v>
      </c>
      <c r="AH251" s="3"/>
      <c r="AI251" s="3">
        <v>2</v>
      </c>
      <c r="AJ251" s="3"/>
      <c r="AK251" s="3" t="s">
        <v>52</v>
      </c>
      <c r="AL251" s="3">
        <v>2</v>
      </c>
      <c r="AM251" s="3">
        <v>20230130</v>
      </c>
      <c r="AN251" s="3">
        <v>20230118</v>
      </c>
      <c r="AO251" s="68">
        <v>2334039</v>
      </c>
      <c r="AP251" s="68">
        <v>97090</v>
      </c>
      <c r="AQ251" s="3"/>
      <c r="AR251" s="8">
        <v>45090</v>
      </c>
    </row>
    <row r="252" spans="1:44" x14ac:dyDescent="0.25">
      <c r="A252" s="3">
        <v>900771349</v>
      </c>
      <c r="B252" s="3" t="s">
        <v>10</v>
      </c>
      <c r="C252" s="3" t="s">
        <v>11</v>
      </c>
      <c r="D252" s="3">
        <v>716</v>
      </c>
      <c r="E252" s="3" t="s">
        <v>11</v>
      </c>
      <c r="F252" s="3">
        <v>716</v>
      </c>
      <c r="G252" s="3" t="s">
        <v>686</v>
      </c>
      <c r="H252" s="3" t="s">
        <v>378</v>
      </c>
      <c r="I252" s="8">
        <v>44637</v>
      </c>
      <c r="J252" s="68">
        <v>2330511</v>
      </c>
      <c r="K252" s="68">
        <v>2280811</v>
      </c>
      <c r="L252" s="3" t="s">
        <v>53</v>
      </c>
      <c r="M252" s="3" t="s">
        <v>751</v>
      </c>
      <c r="N252" s="3"/>
      <c r="O252" s="3"/>
      <c r="P252" s="3"/>
      <c r="Q252" s="3"/>
      <c r="R252" s="3" t="s">
        <v>60</v>
      </c>
      <c r="S252" s="68">
        <v>2330511</v>
      </c>
      <c r="T252" s="68">
        <v>0</v>
      </c>
      <c r="U252" s="68">
        <v>49700</v>
      </c>
      <c r="V252" s="68"/>
      <c r="W252" s="3"/>
      <c r="X252" s="68">
        <v>0</v>
      </c>
      <c r="Y252" s="68">
        <v>2280811</v>
      </c>
      <c r="Z252" s="68">
        <v>0</v>
      </c>
      <c r="AA252" s="3"/>
      <c r="AB252" s="3"/>
      <c r="AC252" s="3"/>
      <c r="AD252" s="3"/>
      <c r="AE252" s="3"/>
      <c r="AF252" s="9">
        <v>221338516399787</v>
      </c>
      <c r="AG252" s="8">
        <v>44944</v>
      </c>
      <c r="AH252" s="3"/>
      <c r="AI252" s="3">
        <v>2</v>
      </c>
      <c r="AJ252" s="3"/>
      <c r="AK252" s="3" t="s">
        <v>52</v>
      </c>
      <c r="AL252" s="3">
        <v>2</v>
      </c>
      <c r="AM252" s="3">
        <v>20230130</v>
      </c>
      <c r="AN252" s="3">
        <v>20230118</v>
      </c>
      <c r="AO252" s="68">
        <v>2330511</v>
      </c>
      <c r="AP252" s="68">
        <v>49700</v>
      </c>
      <c r="AQ252" s="3"/>
      <c r="AR252" s="8">
        <v>45090</v>
      </c>
    </row>
    <row r="253" spans="1:44" x14ac:dyDescent="0.25">
      <c r="A253" s="3">
        <v>900771349</v>
      </c>
      <c r="B253" s="3" t="s">
        <v>10</v>
      </c>
      <c r="C253" s="3" t="s">
        <v>11</v>
      </c>
      <c r="D253" s="3">
        <v>681</v>
      </c>
      <c r="E253" s="3" t="s">
        <v>11</v>
      </c>
      <c r="F253" s="3">
        <v>681</v>
      </c>
      <c r="G253" s="3" t="s">
        <v>687</v>
      </c>
      <c r="H253" s="3" t="s">
        <v>429</v>
      </c>
      <c r="I253" s="8">
        <v>44592</v>
      </c>
      <c r="J253" s="68">
        <v>7916021</v>
      </c>
      <c r="K253" s="68">
        <v>7916021</v>
      </c>
      <c r="L253" s="3" t="s">
        <v>53</v>
      </c>
      <c r="M253" s="3" t="s">
        <v>751</v>
      </c>
      <c r="N253" s="3"/>
      <c r="O253" s="3"/>
      <c r="P253" s="3"/>
      <c r="Q253" s="3"/>
      <c r="R253" s="3" t="s">
        <v>60</v>
      </c>
      <c r="S253" s="68">
        <v>7916021</v>
      </c>
      <c r="T253" s="68">
        <v>0</v>
      </c>
      <c r="U253" s="68">
        <v>135750</v>
      </c>
      <c r="V253" s="68"/>
      <c r="W253" s="3"/>
      <c r="X253" s="68">
        <v>0</v>
      </c>
      <c r="Y253" s="68">
        <v>7780271</v>
      </c>
      <c r="Z253" s="68">
        <v>0</v>
      </c>
      <c r="AA253" s="3"/>
      <c r="AB253" s="3"/>
      <c r="AC253" s="3"/>
      <c r="AD253" s="3"/>
      <c r="AE253" s="3"/>
      <c r="AF253" s="9">
        <v>220428516544672</v>
      </c>
      <c r="AG253" s="8">
        <v>44592</v>
      </c>
      <c r="AH253" s="3"/>
      <c r="AI253" s="3">
        <v>2</v>
      </c>
      <c r="AJ253" s="3"/>
      <c r="AK253" s="3" t="s">
        <v>52</v>
      </c>
      <c r="AL253" s="3">
        <v>2</v>
      </c>
      <c r="AM253" s="3">
        <v>20230609</v>
      </c>
      <c r="AN253" s="3">
        <v>20230526</v>
      </c>
      <c r="AO253" s="68">
        <v>7916021</v>
      </c>
      <c r="AP253" s="68">
        <v>135750</v>
      </c>
      <c r="AQ253" s="3" t="s">
        <v>78</v>
      </c>
      <c r="AR253" s="8">
        <v>45090</v>
      </c>
    </row>
    <row r="254" spans="1:44" x14ac:dyDescent="0.25">
      <c r="A254" s="3">
        <v>900771349</v>
      </c>
      <c r="B254" s="3" t="s">
        <v>10</v>
      </c>
      <c r="C254" s="3" t="s">
        <v>11</v>
      </c>
      <c r="D254" s="3">
        <v>655</v>
      </c>
      <c r="E254" s="3" t="s">
        <v>11</v>
      </c>
      <c r="F254" s="3">
        <v>655</v>
      </c>
      <c r="G254" s="3" t="s">
        <v>688</v>
      </c>
      <c r="H254" s="3" t="s">
        <v>379</v>
      </c>
      <c r="I254" s="8">
        <v>44573</v>
      </c>
      <c r="J254" s="68">
        <v>2023000</v>
      </c>
      <c r="K254" s="68">
        <v>1973300</v>
      </c>
      <c r="L254" s="3" t="s">
        <v>53</v>
      </c>
      <c r="M254" s="3" t="s">
        <v>751</v>
      </c>
      <c r="N254" s="3"/>
      <c r="O254" s="3"/>
      <c r="P254" s="3"/>
      <c r="Q254" s="3"/>
      <c r="R254" s="3" t="s">
        <v>60</v>
      </c>
      <c r="S254" s="68">
        <v>2023000</v>
      </c>
      <c r="T254" s="68">
        <v>0</v>
      </c>
      <c r="U254" s="68">
        <v>49700</v>
      </c>
      <c r="V254" s="68"/>
      <c r="W254" s="3"/>
      <c r="X254" s="68">
        <v>0</v>
      </c>
      <c r="Y254" s="68">
        <v>1973300</v>
      </c>
      <c r="Z254" s="68">
        <v>0</v>
      </c>
      <c r="AA254" s="3"/>
      <c r="AB254" s="3"/>
      <c r="AC254" s="3"/>
      <c r="AD254" s="3"/>
      <c r="AE254" s="3"/>
      <c r="AF254" s="9">
        <v>221338516388632</v>
      </c>
      <c r="AG254" s="8">
        <v>44944</v>
      </c>
      <c r="AH254" s="3"/>
      <c r="AI254" s="3">
        <v>2</v>
      </c>
      <c r="AJ254" s="3"/>
      <c r="AK254" s="3" t="s">
        <v>52</v>
      </c>
      <c r="AL254" s="3">
        <v>2</v>
      </c>
      <c r="AM254" s="3">
        <v>20230130</v>
      </c>
      <c r="AN254" s="3">
        <v>20230118</v>
      </c>
      <c r="AO254" s="68">
        <v>2023000</v>
      </c>
      <c r="AP254" s="68">
        <v>49700</v>
      </c>
      <c r="AQ254" s="3"/>
      <c r="AR254" s="8">
        <v>45090</v>
      </c>
    </row>
    <row r="255" spans="1:44" x14ac:dyDescent="0.25">
      <c r="A255" s="3">
        <v>900771349</v>
      </c>
      <c r="B255" s="3" t="s">
        <v>10</v>
      </c>
      <c r="C255" s="3" t="s">
        <v>11</v>
      </c>
      <c r="D255" s="3">
        <v>657</v>
      </c>
      <c r="E255" s="3" t="s">
        <v>11</v>
      </c>
      <c r="F255" s="3">
        <v>657</v>
      </c>
      <c r="G255" s="3" t="s">
        <v>689</v>
      </c>
      <c r="H255" s="3" t="s">
        <v>380</v>
      </c>
      <c r="I255" s="8">
        <v>44575</v>
      </c>
      <c r="J255" s="68">
        <v>2089489</v>
      </c>
      <c r="K255" s="68">
        <v>1344375</v>
      </c>
      <c r="L255" s="3" t="s">
        <v>53</v>
      </c>
      <c r="M255" s="3" t="s">
        <v>751</v>
      </c>
      <c r="N255" s="3"/>
      <c r="O255" s="3"/>
      <c r="P255" s="3"/>
      <c r="Q255" s="3"/>
      <c r="R255" s="3" t="s">
        <v>60</v>
      </c>
      <c r="S255" s="68">
        <v>2089489</v>
      </c>
      <c r="T255" s="68">
        <v>0</v>
      </c>
      <c r="U255" s="68">
        <v>49700</v>
      </c>
      <c r="V255" s="68"/>
      <c r="W255" s="3"/>
      <c r="X255" s="68">
        <v>0</v>
      </c>
      <c r="Y255" s="68">
        <v>2039789</v>
      </c>
      <c r="Z255" s="68">
        <v>0</v>
      </c>
      <c r="AA255" s="3"/>
      <c r="AB255" s="3"/>
      <c r="AC255" s="3"/>
      <c r="AD255" s="3"/>
      <c r="AE255" s="3"/>
      <c r="AF255" s="9">
        <v>220538516253104</v>
      </c>
      <c r="AG255" s="8">
        <v>44621</v>
      </c>
      <c r="AH255" s="3"/>
      <c r="AI255" s="3">
        <v>2</v>
      </c>
      <c r="AJ255" s="3"/>
      <c r="AK255" s="3" t="s">
        <v>52</v>
      </c>
      <c r="AL255" s="3">
        <v>2</v>
      </c>
      <c r="AM255" s="3">
        <v>20221110</v>
      </c>
      <c r="AN255" s="3">
        <v>20221026</v>
      </c>
      <c r="AO255" s="68">
        <v>2089489</v>
      </c>
      <c r="AP255" s="68">
        <v>49700</v>
      </c>
      <c r="AQ255" s="3" t="s">
        <v>75</v>
      </c>
      <c r="AR255" s="8">
        <v>45090</v>
      </c>
    </row>
    <row r="256" spans="1:44" x14ac:dyDescent="0.25">
      <c r="A256" s="3">
        <v>900771349</v>
      </c>
      <c r="B256" s="3" t="s">
        <v>10</v>
      </c>
      <c r="C256" s="3" t="s">
        <v>11</v>
      </c>
      <c r="D256" s="3">
        <v>660</v>
      </c>
      <c r="E256" s="3" t="s">
        <v>11</v>
      </c>
      <c r="F256" s="3">
        <v>660</v>
      </c>
      <c r="G256" s="3" t="s">
        <v>690</v>
      </c>
      <c r="H256" s="3" t="s">
        <v>381</v>
      </c>
      <c r="I256" s="8">
        <v>44580</v>
      </c>
      <c r="J256" s="68">
        <v>2940268</v>
      </c>
      <c r="K256" s="68">
        <v>2890568</v>
      </c>
      <c r="L256" s="3" t="s">
        <v>53</v>
      </c>
      <c r="M256" s="3" t="s">
        <v>751</v>
      </c>
      <c r="N256" s="3"/>
      <c r="O256" s="3"/>
      <c r="P256" s="3"/>
      <c r="Q256" s="3"/>
      <c r="R256" s="3" t="s">
        <v>60</v>
      </c>
      <c r="S256" s="68">
        <v>2940268</v>
      </c>
      <c r="T256" s="68">
        <v>0</v>
      </c>
      <c r="U256" s="68">
        <v>49700</v>
      </c>
      <c r="V256" s="68"/>
      <c r="W256" s="3"/>
      <c r="X256" s="68">
        <v>0</v>
      </c>
      <c r="Y256" s="68">
        <v>2890568</v>
      </c>
      <c r="Z256" s="68">
        <v>0</v>
      </c>
      <c r="AA256" s="3"/>
      <c r="AB256" s="3"/>
      <c r="AC256" s="3"/>
      <c r="AD256" s="3"/>
      <c r="AE256" s="3"/>
      <c r="AF256" s="9">
        <v>220538516241800</v>
      </c>
      <c r="AG256" s="8">
        <v>44621</v>
      </c>
      <c r="AH256" s="3"/>
      <c r="AI256" s="3">
        <v>2</v>
      </c>
      <c r="AJ256" s="3"/>
      <c r="AK256" s="3" t="s">
        <v>52</v>
      </c>
      <c r="AL256" s="3">
        <v>2</v>
      </c>
      <c r="AM256" s="3">
        <v>20221110</v>
      </c>
      <c r="AN256" s="3">
        <v>20221026</v>
      </c>
      <c r="AO256" s="68">
        <v>2940268</v>
      </c>
      <c r="AP256" s="68">
        <v>49700</v>
      </c>
      <c r="AQ256" s="3" t="s">
        <v>75</v>
      </c>
      <c r="AR256" s="8">
        <v>45090</v>
      </c>
    </row>
    <row r="257" spans="1:44" x14ac:dyDescent="0.25">
      <c r="A257" s="3">
        <v>900771349</v>
      </c>
      <c r="B257" s="3" t="s">
        <v>10</v>
      </c>
      <c r="C257" s="3" t="s">
        <v>11</v>
      </c>
      <c r="D257" s="3">
        <v>661</v>
      </c>
      <c r="E257" s="3" t="s">
        <v>11</v>
      </c>
      <c r="F257" s="3">
        <v>661</v>
      </c>
      <c r="G257" s="3" t="s">
        <v>691</v>
      </c>
      <c r="H257" s="3" t="s">
        <v>382</v>
      </c>
      <c r="I257" s="8">
        <v>44580</v>
      </c>
      <c r="J257" s="68">
        <v>2996256</v>
      </c>
      <c r="K257" s="68">
        <v>2946556</v>
      </c>
      <c r="L257" s="3" t="s">
        <v>53</v>
      </c>
      <c r="M257" s="3" t="s">
        <v>751</v>
      </c>
      <c r="N257" s="3"/>
      <c r="O257" s="3"/>
      <c r="P257" s="3"/>
      <c r="Q257" s="3"/>
      <c r="R257" s="3" t="s">
        <v>60</v>
      </c>
      <c r="S257" s="68">
        <v>2996256</v>
      </c>
      <c r="T257" s="68">
        <v>0</v>
      </c>
      <c r="U257" s="68">
        <v>49700</v>
      </c>
      <c r="V257" s="68"/>
      <c r="W257" s="3"/>
      <c r="X257" s="68">
        <v>0</v>
      </c>
      <c r="Y257" s="68">
        <v>2946556</v>
      </c>
      <c r="Z257" s="68">
        <v>0</v>
      </c>
      <c r="AA257" s="3"/>
      <c r="AB257" s="3"/>
      <c r="AC257" s="3"/>
      <c r="AD257" s="3"/>
      <c r="AE257" s="3"/>
      <c r="AF257" s="9">
        <v>220538516240792</v>
      </c>
      <c r="AG257" s="8">
        <v>44593</v>
      </c>
      <c r="AH257" s="3"/>
      <c r="AI257" s="3">
        <v>2</v>
      </c>
      <c r="AJ257" s="3"/>
      <c r="AK257" s="3" t="s">
        <v>52</v>
      </c>
      <c r="AL257" s="3">
        <v>2</v>
      </c>
      <c r="AM257" s="3">
        <v>20221110</v>
      </c>
      <c r="AN257" s="3">
        <v>20221026</v>
      </c>
      <c r="AO257" s="68">
        <v>2996256</v>
      </c>
      <c r="AP257" s="68">
        <v>49700</v>
      </c>
      <c r="AQ257" s="3" t="s">
        <v>75</v>
      </c>
      <c r="AR257" s="8">
        <v>45090</v>
      </c>
    </row>
    <row r="258" spans="1:44" x14ac:dyDescent="0.25">
      <c r="A258" s="3">
        <v>900771349</v>
      </c>
      <c r="B258" s="3" t="s">
        <v>10</v>
      </c>
      <c r="C258" s="3" t="s">
        <v>11</v>
      </c>
      <c r="D258" s="3">
        <v>486</v>
      </c>
      <c r="E258" s="3" t="s">
        <v>11</v>
      </c>
      <c r="F258" s="3">
        <v>486</v>
      </c>
      <c r="G258" s="3" t="s">
        <v>692</v>
      </c>
      <c r="H258" s="3" t="s">
        <v>385</v>
      </c>
      <c r="I258" s="8">
        <v>44413</v>
      </c>
      <c r="J258" s="68">
        <v>2585695</v>
      </c>
      <c r="K258" s="68">
        <v>2585695</v>
      </c>
      <c r="L258" s="3" t="s">
        <v>53</v>
      </c>
      <c r="M258" s="3" t="s">
        <v>763</v>
      </c>
      <c r="N258" s="3"/>
      <c r="O258" s="3"/>
      <c r="P258" s="3"/>
      <c r="Q258" s="3"/>
      <c r="R258" s="3" t="s">
        <v>60</v>
      </c>
      <c r="S258" s="68">
        <v>2585695</v>
      </c>
      <c r="T258" s="68">
        <v>0</v>
      </c>
      <c r="U258" s="68">
        <v>2585695</v>
      </c>
      <c r="V258" s="68"/>
      <c r="W258" s="3"/>
      <c r="X258" s="68">
        <v>0</v>
      </c>
      <c r="Y258" s="68">
        <v>0</v>
      </c>
      <c r="Z258" s="68">
        <v>0</v>
      </c>
      <c r="AA258" s="3"/>
      <c r="AB258" s="3"/>
      <c r="AC258" s="3"/>
      <c r="AD258" s="3"/>
      <c r="AE258" s="3"/>
      <c r="AF258" s="9">
        <v>211663080361246</v>
      </c>
      <c r="AG258" s="8">
        <v>44607</v>
      </c>
      <c r="AH258" s="3"/>
      <c r="AI258" s="3">
        <v>2</v>
      </c>
      <c r="AJ258" s="3"/>
      <c r="AK258" s="3" t="s">
        <v>52</v>
      </c>
      <c r="AL258" s="3">
        <v>2</v>
      </c>
      <c r="AM258" s="3">
        <v>20220330</v>
      </c>
      <c r="AN258" s="3">
        <v>20220316</v>
      </c>
      <c r="AO258" s="68">
        <v>2585695</v>
      </c>
      <c r="AP258" s="68">
        <v>2585695</v>
      </c>
      <c r="AQ258" s="3"/>
      <c r="AR258" s="8">
        <v>45090</v>
      </c>
    </row>
    <row r="259" spans="1:44" hidden="1" x14ac:dyDescent="0.25">
      <c r="A259" s="3">
        <v>900771349</v>
      </c>
      <c r="B259" s="3" t="s">
        <v>10</v>
      </c>
      <c r="C259" s="3" t="s">
        <v>11</v>
      </c>
      <c r="D259" s="3">
        <v>570</v>
      </c>
      <c r="E259" s="3" t="s">
        <v>11</v>
      </c>
      <c r="F259" s="3">
        <v>570</v>
      </c>
      <c r="G259" s="3" t="s">
        <v>693</v>
      </c>
      <c r="H259" s="3" t="s">
        <v>386</v>
      </c>
      <c r="I259" s="8">
        <v>44483</v>
      </c>
      <c r="J259" s="68">
        <v>70635070</v>
      </c>
      <c r="K259" s="68">
        <v>69621788</v>
      </c>
      <c r="L259" s="3" t="s">
        <v>53</v>
      </c>
      <c r="M259" s="3" t="s">
        <v>751</v>
      </c>
      <c r="N259" s="3"/>
      <c r="O259" s="3"/>
      <c r="P259" s="3"/>
      <c r="Q259" s="3"/>
      <c r="R259" s="3" t="s">
        <v>60</v>
      </c>
      <c r="S259" s="68">
        <v>70635070</v>
      </c>
      <c r="T259" s="68">
        <v>1013282</v>
      </c>
      <c r="U259" s="68">
        <v>0</v>
      </c>
      <c r="V259" s="68"/>
      <c r="W259" s="3"/>
      <c r="X259" s="68">
        <v>0</v>
      </c>
      <c r="Y259" s="68">
        <v>69621788</v>
      </c>
      <c r="Z259" s="68">
        <v>0</v>
      </c>
      <c r="AA259" s="3"/>
      <c r="AB259" s="3"/>
      <c r="AC259" s="3"/>
      <c r="AD259" s="3"/>
      <c r="AE259" s="3"/>
      <c r="AF259" s="9">
        <v>220193114613395</v>
      </c>
      <c r="AG259" s="8">
        <v>44544</v>
      </c>
      <c r="AH259" s="3"/>
      <c r="AI259" s="3">
        <v>2</v>
      </c>
      <c r="AJ259" s="3"/>
      <c r="AK259" s="3" t="s">
        <v>52</v>
      </c>
      <c r="AL259" s="3">
        <v>2</v>
      </c>
      <c r="AM259" s="3">
        <v>20220503</v>
      </c>
      <c r="AN259" s="3">
        <v>20220419</v>
      </c>
      <c r="AO259" s="68">
        <v>70635070</v>
      </c>
      <c r="AP259" s="68">
        <v>1013282</v>
      </c>
      <c r="AQ259" s="3"/>
      <c r="AR259" s="8">
        <v>45090</v>
      </c>
    </row>
    <row r="260" spans="1:44" x14ac:dyDescent="0.25">
      <c r="A260" s="3">
        <v>900771349</v>
      </c>
      <c r="B260" s="3" t="s">
        <v>10</v>
      </c>
      <c r="C260" s="3" t="s">
        <v>11</v>
      </c>
      <c r="D260" s="3">
        <v>572</v>
      </c>
      <c r="E260" s="3" t="s">
        <v>11</v>
      </c>
      <c r="F260" s="3">
        <v>572</v>
      </c>
      <c r="G260" s="3" t="s">
        <v>694</v>
      </c>
      <c r="H260" s="3" t="s">
        <v>387</v>
      </c>
      <c r="I260" s="8">
        <v>44484</v>
      </c>
      <c r="J260" s="68">
        <v>7731173</v>
      </c>
      <c r="K260" s="68">
        <v>574065</v>
      </c>
      <c r="L260" s="3" t="s">
        <v>53</v>
      </c>
      <c r="M260" s="3" t="s">
        <v>751</v>
      </c>
      <c r="N260" s="3"/>
      <c r="O260" s="3"/>
      <c r="P260" s="3"/>
      <c r="Q260" s="3"/>
      <c r="R260" s="3" t="s">
        <v>60</v>
      </c>
      <c r="S260" s="68">
        <v>7731173</v>
      </c>
      <c r="T260" s="68">
        <v>0</v>
      </c>
      <c r="U260" s="68">
        <v>811335</v>
      </c>
      <c r="V260" s="68"/>
      <c r="W260" s="3"/>
      <c r="X260" s="68">
        <v>0</v>
      </c>
      <c r="Y260" s="68">
        <v>6919838</v>
      </c>
      <c r="Z260" s="68">
        <v>0</v>
      </c>
      <c r="AA260" s="3"/>
      <c r="AB260" s="3"/>
      <c r="AC260" s="3"/>
      <c r="AD260" s="3"/>
      <c r="AE260" s="3"/>
      <c r="AF260" s="9">
        <v>213353114409516</v>
      </c>
      <c r="AG260" s="8">
        <v>44607</v>
      </c>
      <c r="AH260" s="3"/>
      <c r="AI260" s="3">
        <v>2</v>
      </c>
      <c r="AJ260" s="3"/>
      <c r="AK260" s="3" t="s">
        <v>52</v>
      </c>
      <c r="AL260" s="3">
        <v>3</v>
      </c>
      <c r="AM260" s="3">
        <v>20220330</v>
      </c>
      <c r="AN260" s="3">
        <v>20220316</v>
      </c>
      <c r="AO260" s="68">
        <v>7731173</v>
      </c>
      <c r="AP260" s="68">
        <v>811335</v>
      </c>
      <c r="AQ260" s="3"/>
      <c r="AR260" s="8">
        <v>45090</v>
      </c>
    </row>
    <row r="261" spans="1:44" x14ac:dyDescent="0.25">
      <c r="A261" s="3">
        <v>900771349</v>
      </c>
      <c r="B261" s="3" t="s">
        <v>10</v>
      </c>
      <c r="C261" s="3" t="s">
        <v>11</v>
      </c>
      <c r="D261" s="3">
        <v>573</v>
      </c>
      <c r="E261" s="3" t="s">
        <v>11</v>
      </c>
      <c r="F261" s="3">
        <v>573</v>
      </c>
      <c r="G261" s="3" t="s">
        <v>695</v>
      </c>
      <c r="H261" s="3" t="s">
        <v>388</v>
      </c>
      <c r="I261" s="8">
        <v>44488</v>
      </c>
      <c r="J261" s="68">
        <v>2634669</v>
      </c>
      <c r="K261" s="68">
        <v>1013098</v>
      </c>
      <c r="L261" s="3" t="s">
        <v>53</v>
      </c>
      <c r="M261" s="3" t="s">
        <v>751</v>
      </c>
      <c r="N261" s="3"/>
      <c r="O261" s="3"/>
      <c r="P261" s="3"/>
      <c r="Q261" s="3"/>
      <c r="R261" s="3" t="s">
        <v>60</v>
      </c>
      <c r="S261" s="68">
        <v>2634669</v>
      </c>
      <c r="T261" s="68">
        <v>0</v>
      </c>
      <c r="U261" s="68">
        <v>49700</v>
      </c>
      <c r="V261" s="68"/>
      <c r="W261" s="3"/>
      <c r="X261" s="68">
        <v>0</v>
      </c>
      <c r="Y261" s="68">
        <v>2584969</v>
      </c>
      <c r="Z261" s="68">
        <v>0</v>
      </c>
      <c r="AA261" s="3"/>
      <c r="AB261" s="3"/>
      <c r="AC261" s="3"/>
      <c r="AD261" s="3"/>
      <c r="AE261" s="3"/>
      <c r="AF261" s="9">
        <v>213353114413113</v>
      </c>
      <c r="AG261" s="8">
        <v>44533</v>
      </c>
      <c r="AH261" s="3"/>
      <c r="AI261" s="3">
        <v>2</v>
      </c>
      <c r="AJ261" s="3"/>
      <c r="AK261" s="3" t="s">
        <v>52</v>
      </c>
      <c r="AL261" s="3">
        <v>4</v>
      </c>
      <c r="AM261" s="3">
        <v>20220503</v>
      </c>
      <c r="AN261" s="3">
        <v>20220419</v>
      </c>
      <c r="AO261" s="68">
        <v>2634669</v>
      </c>
      <c r="AP261" s="68">
        <v>49700</v>
      </c>
      <c r="AQ261" s="3" t="s">
        <v>79</v>
      </c>
      <c r="AR261" s="8">
        <v>45090</v>
      </c>
    </row>
    <row r="262" spans="1:44" x14ac:dyDescent="0.25">
      <c r="A262" s="3">
        <v>900771349</v>
      </c>
      <c r="B262" s="3" t="s">
        <v>10</v>
      </c>
      <c r="C262" s="3" t="s">
        <v>11</v>
      </c>
      <c r="D262" s="3">
        <v>579</v>
      </c>
      <c r="E262" s="3" t="s">
        <v>11</v>
      </c>
      <c r="F262" s="3">
        <v>579</v>
      </c>
      <c r="G262" s="3" t="s">
        <v>696</v>
      </c>
      <c r="H262" s="3" t="s">
        <v>389</v>
      </c>
      <c r="I262" s="8">
        <v>44494</v>
      </c>
      <c r="J262" s="68">
        <v>2584091</v>
      </c>
      <c r="K262" s="68">
        <v>1013098</v>
      </c>
      <c r="L262" s="3" t="s">
        <v>53</v>
      </c>
      <c r="M262" s="3" t="s">
        <v>751</v>
      </c>
      <c r="N262" s="3"/>
      <c r="O262" s="3"/>
      <c r="P262" s="3"/>
      <c r="Q262" s="3"/>
      <c r="R262" s="3" t="s">
        <v>60</v>
      </c>
      <c r="S262" s="68">
        <v>2584091</v>
      </c>
      <c r="T262" s="68">
        <v>0</v>
      </c>
      <c r="U262" s="68">
        <v>1062798</v>
      </c>
      <c r="V262" s="68"/>
      <c r="W262" s="3"/>
      <c r="X262" s="68">
        <v>0</v>
      </c>
      <c r="Y262" s="68">
        <v>1521293</v>
      </c>
      <c r="Z262" s="68">
        <v>0</v>
      </c>
      <c r="AA262" s="3"/>
      <c r="AB262" s="3"/>
      <c r="AC262" s="3"/>
      <c r="AD262" s="3"/>
      <c r="AE262" s="3"/>
      <c r="AF262" s="9">
        <v>213353114419347</v>
      </c>
      <c r="AG262" s="8">
        <v>44607</v>
      </c>
      <c r="AH262" s="3"/>
      <c r="AI262" s="3">
        <v>2</v>
      </c>
      <c r="AJ262" s="3"/>
      <c r="AK262" s="3" t="s">
        <v>52</v>
      </c>
      <c r="AL262" s="3">
        <v>3</v>
      </c>
      <c r="AM262" s="3">
        <v>20220330</v>
      </c>
      <c r="AN262" s="3">
        <v>20220316</v>
      </c>
      <c r="AO262" s="68">
        <v>2584091</v>
      </c>
      <c r="AP262" s="68">
        <v>1062798</v>
      </c>
      <c r="AQ262" s="3"/>
      <c r="AR262" s="8">
        <v>45090</v>
      </c>
    </row>
    <row r="263" spans="1:44" x14ac:dyDescent="0.25">
      <c r="A263" s="3">
        <v>900771349</v>
      </c>
      <c r="B263" s="3" t="s">
        <v>10</v>
      </c>
      <c r="C263" s="3" t="s">
        <v>11</v>
      </c>
      <c r="D263" s="3">
        <v>464</v>
      </c>
      <c r="E263" s="3" t="s">
        <v>11</v>
      </c>
      <c r="F263" s="3">
        <v>464</v>
      </c>
      <c r="G263" s="3" t="s">
        <v>697</v>
      </c>
      <c r="H263" s="3" t="s">
        <v>384</v>
      </c>
      <c r="I263" s="8">
        <v>44386</v>
      </c>
      <c r="J263" s="68">
        <v>5367264</v>
      </c>
      <c r="K263" s="68">
        <v>5367264</v>
      </c>
      <c r="L263" s="3" t="s">
        <v>53</v>
      </c>
      <c r="M263" s="3" t="s">
        <v>763</v>
      </c>
      <c r="N263" s="3"/>
      <c r="O263" s="3"/>
      <c r="P263" s="3"/>
      <c r="Q263" s="3"/>
      <c r="R263" s="3" t="s">
        <v>60</v>
      </c>
      <c r="S263" s="68">
        <v>5367264</v>
      </c>
      <c r="T263" s="68">
        <v>0</v>
      </c>
      <c r="U263" s="68">
        <v>5367264</v>
      </c>
      <c r="V263" s="68"/>
      <c r="W263" s="3"/>
      <c r="X263" s="68">
        <v>0</v>
      </c>
      <c r="Y263" s="68">
        <v>0</v>
      </c>
      <c r="Z263" s="68">
        <v>0</v>
      </c>
      <c r="AA263" s="3"/>
      <c r="AB263" s="3"/>
      <c r="AC263" s="3"/>
      <c r="AD263" s="3"/>
      <c r="AE263" s="3"/>
      <c r="AF263" s="3"/>
      <c r="AG263" s="8">
        <v>44757</v>
      </c>
      <c r="AH263" s="3"/>
      <c r="AI263" s="3">
        <v>2</v>
      </c>
      <c r="AJ263" s="3"/>
      <c r="AK263" s="3" t="s">
        <v>52</v>
      </c>
      <c r="AL263" s="3">
        <v>4</v>
      </c>
      <c r="AM263" s="3">
        <v>20220330</v>
      </c>
      <c r="AN263" s="3">
        <v>20220316</v>
      </c>
      <c r="AO263" s="68">
        <v>5367264</v>
      </c>
      <c r="AP263" s="68">
        <v>5367264</v>
      </c>
      <c r="AQ263" s="3"/>
      <c r="AR263" s="8">
        <v>45090</v>
      </c>
    </row>
    <row r="264" spans="1:44" x14ac:dyDescent="0.25">
      <c r="A264" s="3">
        <v>900771349</v>
      </c>
      <c r="B264" s="3" t="s">
        <v>10</v>
      </c>
      <c r="C264" s="3" t="s">
        <v>11</v>
      </c>
      <c r="D264" s="3">
        <v>143</v>
      </c>
      <c r="E264" s="3" t="s">
        <v>11</v>
      </c>
      <c r="F264" s="3">
        <v>143</v>
      </c>
      <c r="G264" s="3" t="s">
        <v>698</v>
      </c>
      <c r="H264" s="3" t="s">
        <v>327</v>
      </c>
      <c r="I264" s="8">
        <v>43937</v>
      </c>
      <c r="J264" s="68">
        <v>17810232</v>
      </c>
      <c r="K264" s="68">
        <v>17810232</v>
      </c>
      <c r="L264" s="3" t="s">
        <v>53</v>
      </c>
      <c r="M264" s="3" t="s">
        <v>763</v>
      </c>
      <c r="N264" s="3"/>
      <c r="O264" s="3"/>
      <c r="P264" s="3"/>
      <c r="Q264" s="3"/>
      <c r="R264" s="3" t="s">
        <v>60</v>
      </c>
      <c r="S264" s="68">
        <v>17810232</v>
      </c>
      <c r="T264" s="68">
        <v>0</v>
      </c>
      <c r="U264" s="68">
        <v>17810232</v>
      </c>
      <c r="V264" s="68"/>
      <c r="W264" s="3"/>
      <c r="X264" s="68">
        <v>0</v>
      </c>
      <c r="Y264" s="68">
        <v>0</v>
      </c>
      <c r="Z264" s="68">
        <v>0</v>
      </c>
      <c r="AA264" s="3"/>
      <c r="AB264" s="3"/>
      <c r="AC264" s="3"/>
      <c r="AD264" s="3"/>
      <c r="AE264" s="3"/>
      <c r="AF264" s="3"/>
      <c r="AG264" s="8">
        <v>44607</v>
      </c>
      <c r="AH264" s="3"/>
      <c r="AI264" s="3">
        <v>2</v>
      </c>
      <c r="AJ264" s="3"/>
      <c r="AK264" s="3" t="s">
        <v>52</v>
      </c>
      <c r="AL264" s="3">
        <v>2</v>
      </c>
      <c r="AM264" s="3">
        <v>20220330</v>
      </c>
      <c r="AN264" s="3">
        <v>20220316</v>
      </c>
      <c r="AO264" s="68">
        <v>17810232</v>
      </c>
      <c r="AP264" s="68">
        <v>17810232</v>
      </c>
      <c r="AQ264" s="3"/>
      <c r="AR264" s="8">
        <v>45090</v>
      </c>
    </row>
    <row r="265" spans="1:44" hidden="1" x14ac:dyDescent="0.25">
      <c r="A265" s="3">
        <v>900771349</v>
      </c>
      <c r="B265" s="3" t="s">
        <v>10</v>
      </c>
      <c r="C265" s="3" t="s">
        <v>11</v>
      </c>
      <c r="D265" s="3">
        <v>163</v>
      </c>
      <c r="E265" s="3" t="s">
        <v>11</v>
      </c>
      <c r="F265" s="3">
        <v>163</v>
      </c>
      <c r="G265" s="3" t="s">
        <v>699</v>
      </c>
      <c r="H265" s="3" t="s">
        <v>328</v>
      </c>
      <c r="I265" s="8">
        <v>43969</v>
      </c>
      <c r="J265" s="68">
        <v>4592818</v>
      </c>
      <c r="K265" s="68">
        <v>2913456</v>
      </c>
      <c r="L265" s="3" t="s">
        <v>53</v>
      </c>
      <c r="M265" s="3" t="s">
        <v>751</v>
      </c>
      <c r="N265" s="3"/>
      <c r="O265" s="3"/>
      <c r="P265" s="3"/>
      <c r="Q265" s="3"/>
      <c r="R265" s="3" t="s">
        <v>60</v>
      </c>
      <c r="S265" s="68">
        <v>4592818</v>
      </c>
      <c r="T265" s="68">
        <v>1679362</v>
      </c>
      <c r="U265" s="68">
        <v>0</v>
      </c>
      <c r="V265" s="68"/>
      <c r="W265" s="3"/>
      <c r="X265" s="68">
        <v>0</v>
      </c>
      <c r="Y265" s="68">
        <v>2913456</v>
      </c>
      <c r="Z265" s="68">
        <v>0</v>
      </c>
      <c r="AA265" s="3"/>
      <c r="AB265" s="3"/>
      <c r="AC265" s="3"/>
      <c r="AD265" s="3"/>
      <c r="AE265" s="3"/>
      <c r="AF265" s="9">
        <v>999999999999999</v>
      </c>
      <c r="AG265" s="8">
        <v>45034</v>
      </c>
      <c r="AH265" s="3"/>
      <c r="AI265" s="3">
        <v>2</v>
      </c>
      <c r="AJ265" s="3"/>
      <c r="AK265" s="3" t="s">
        <v>52</v>
      </c>
      <c r="AL265" s="3">
        <v>3</v>
      </c>
      <c r="AM265" s="3">
        <v>20230430</v>
      </c>
      <c r="AN265" s="3">
        <v>20230415</v>
      </c>
      <c r="AO265" s="68">
        <v>4592818</v>
      </c>
      <c r="AP265" s="68">
        <v>1679362</v>
      </c>
      <c r="AQ265" s="3"/>
      <c r="AR265" s="8">
        <v>45090</v>
      </c>
    </row>
    <row r="266" spans="1:44" x14ac:dyDescent="0.25">
      <c r="A266" s="3">
        <v>900771349</v>
      </c>
      <c r="B266" s="3" t="s">
        <v>10</v>
      </c>
      <c r="C266" s="3" t="s">
        <v>11</v>
      </c>
      <c r="D266" s="3">
        <v>164</v>
      </c>
      <c r="E266" s="3" t="s">
        <v>11</v>
      </c>
      <c r="F266" s="3">
        <v>164</v>
      </c>
      <c r="G266" s="3" t="s">
        <v>700</v>
      </c>
      <c r="H266" s="3" t="s">
        <v>421</v>
      </c>
      <c r="I266" s="8">
        <v>43969</v>
      </c>
      <c r="J266" s="68">
        <v>2889606</v>
      </c>
      <c r="K266" s="68">
        <v>1890244</v>
      </c>
      <c r="L266" s="3" t="s">
        <v>53</v>
      </c>
      <c r="M266" s="3" t="s">
        <v>171</v>
      </c>
      <c r="N266" s="3"/>
      <c r="O266" s="3"/>
      <c r="P266" s="3"/>
      <c r="Q266" s="3"/>
      <c r="R266" s="3" t="s">
        <v>60</v>
      </c>
      <c r="S266" s="68">
        <v>2889606</v>
      </c>
      <c r="T266" s="68">
        <v>0</v>
      </c>
      <c r="U266" s="68">
        <v>999362</v>
      </c>
      <c r="V266" s="68"/>
      <c r="W266" s="3"/>
      <c r="X266" s="68">
        <v>0</v>
      </c>
      <c r="Y266" s="68">
        <v>1890244</v>
      </c>
      <c r="Z266" s="68">
        <v>0</v>
      </c>
      <c r="AA266" s="3"/>
      <c r="AB266" s="3"/>
      <c r="AC266" s="3"/>
      <c r="AD266" s="3"/>
      <c r="AE266" s="3"/>
      <c r="AF266" s="9">
        <v>202178529607471</v>
      </c>
      <c r="AG266" s="8">
        <v>43969</v>
      </c>
      <c r="AH266" s="3"/>
      <c r="AI266" s="3">
        <v>2</v>
      </c>
      <c r="AJ266" s="3"/>
      <c r="AK266" s="3" t="s">
        <v>52</v>
      </c>
      <c r="AL266" s="3">
        <v>3</v>
      </c>
      <c r="AM266" s="3">
        <v>20230530</v>
      </c>
      <c r="AN266" s="3">
        <v>20230526</v>
      </c>
      <c r="AO266" s="68">
        <v>2889606</v>
      </c>
      <c r="AP266" s="68">
        <v>999362</v>
      </c>
      <c r="AQ266" s="3" t="s">
        <v>80</v>
      </c>
      <c r="AR266" s="8">
        <v>45090</v>
      </c>
    </row>
    <row r="267" spans="1:44" x14ac:dyDescent="0.25">
      <c r="A267" s="3">
        <v>900771349</v>
      </c>
      <c r="B267" s="3" t="s">
        <v>10</v>
      </c>
      <c r="C267" s="3" t="s">
        <v>11</v>
      </c>
      <c r="D267" s="3">
        <v>185</v>
      </c>
      <c r="E267" s="3" t="s">
        <v>11</v>
      </c>
      <c r="F267" s="3">
        <v>185</v>
      </c>
      <c r="G267" s="3" t="s">
        <v>701</v>
      </c>
      <c r="H267" s="3" t="s">
        <v>329</v>
      </c>
      <c r="I267" s="8">
        <v>43994</v>
      </c>
      <c r="J267" s="68">
        <v>195832</v>
      </c>
      <c r="K267" s="68">
        <v>195832</v>
      </c>
      <c r="L267" s="3" t="s">
        <v>53</v>
      </c>
      <c r="M267" s="3" t="s">
        <v>763</v>
      </c>
      <c r="N267" s="3"/>
      <c r="O267" s="3"/>
      <c r="P267" s="3"/>
      <c r="Q267" s="3"/>
      <c r="R267" s="3" t="s">
        <v>60</v>
      </c>
      <c r="S267" s="68">
        <v>195832</v>
      </c>
      <c r="T267" s="68">
        <v>0</v>
      </c>
      <c r="U267" s="68">
        <v>195832</v>
      </c>
      <c r="V267" s="68"/>
      <c r="W267" s="3"/>
      <c r="X267" s="68">
        <v>0</v>
      </c>
      <c r="Y267" s="68">
        <v>0</v>
      </c>
      <c r="Z267" s="68">
        <v>0</v>
      </c>
      <c r="AA267" s="3"/>
      <c r="AB267" s="3"/>
      <c r="AC267" s="3"/>
      <c r="AD267" s="3"/>
      <c r="AE267" s="3"/>
      <c r="AF267" s="3"/>
      <c r="AG267" s="8">
        <v>44944</v>
      </c>
      <c r="AH267" s="3"/>
      <c r="AI267" s="3">
        <v>2</v>
      </c>
      <c r="AJ267" s="3"/>
      <c r="AK267" s="3" t="s">
        <v>52</v>
      </c>
      <c r="AL267" s="3">
        <v>3</v>
      </c>
      <c r="AM267" s="3">
        <v>20230130</v>
      </c>
      <c r="AN267" s="3">
        <v>20230118</v>
      </c>
      <c r="AO267" s="68">
        <v>195832</v>
      </c>
      <c r="AP267" s="68">
        <v>195832</v>
      </c>
      <c r="AQ267" s="3"/>
      <c r="AR267" s="8">
        <v>45090</v>
      </c>
    </row>
    <row r="268" spans="1:44" x14ac:dyDescent="0.25">
      <c r="A268" s="3">
        <v>900771349</v>
      </c>
      <c r="B268" s="3" t="s">
        <v>10</v>
      </c>
      <c r="C268" s="3" t="s">
        <v>11</v>
      </c>
      <c r="D268" s="3">
        <v>269</v>
      </c>
      <c r="E268" s="3" t="s">
        <v>11</v>
      </c>
      <c r="F268" s="3">
        <v>269</v>
      </c>
      <c r="G268" s="3" t="s">
        <v>702</v>
      </c>
      <c r="H268" s="3" t="s">
        <v>420</v>
      </c>
      <c r="I268" s="8">
        <v>44111</v>
      </c>
      <c r="J268" s="68">
        <v>155000</v>
      </c>
      <c r="K268" s="68">
        <v>155000</v>
      </c>
      <c r="L268" s="3" t="s">
        <v>53</v>
      </c>
      <c r="M268" s="3" t="s">
        <v>755</v>
      </c>
      <c r="N268" s="3" t="s">
        <v>755</v>
      </c>
      <c r="O268" s="3"/>
      <c r="P268" s="3"/>
      <c r="Q268" s="3"/>
      <c r="R268" s="3" t="s">
        <v>60</v>
      </c>
      <c r="S268" s="68">
        <v>155000</v>
      </c>
      <c r="T268" s="68">
        <v>0</v>
      </c>
      <c r="U268" s="68">
        <v>155000</v>
      </c>
      <c r="V268" s="68"/>
      <c r="W268" s="3"/>
      <c r="X268" s="68">
        <v>0</v>
      </c>
      <c r="Y268" s="68">
        <v>0</v>
      </c>
      <c r="Z268" s="68">
        <v>0</v>
      </c>
      <c r="AA268" s="3"/>
      <c r="AB268" s="3"/>
      <c r="AC268" s="3"/>
      <c r="AD268" s="3"/>
      <c r="AE268" s="3"/>
      <c r="AF268" s="3"/>
      <c r="AG268" s="8">
        <v>44111</v>
      </c>
      <c r="AH268" s="3"/>
      <c r="AI268" s="3">
        <v>2</v>
      </c>
      <c r="AJ268" s="3"/>
      <c r="AK268" s="3" t="s">
        <v>52</v>
      </c>
      <c r="AL268" s="3">
        <v>2</v>
      </c>
      <c r="AM268" s="3">
        <v>20230530</v>
      </c>
      <c r="AN268" s="3">
        <v>20230526</v>
      </c>
      <c r="AO268" s="68">
        <v>155000</v>
      </c>
      <c r="AP268" s="68">
        <v>155000</v>
      </c>
      <c r="AQ268" s="3"/>
      <c r="AR268" s="8">
        <v>45090</v>
      </c>
    </row>
    <row r="269" spans="1:44" x14ac:dyDescent="0.25">
      <c r="A269" s="3">
        <v>900771349</v>
      </c>
      <c r="B269" s="3" t="s">
        <v>10</v>
      </c>
      <c r="C269" s="3" t="s">
        <v>11</v>
      </c>
      <c r="D269" s="3">
        <v>294</v>
      </c>
      <c r="E269" s="3" t="s">
        <v>11</v>
      </c>
      <c r="F269" s="3">
        <v>294</v>
      </c>
      <c r="G269" s="3" t="s">
        <v>703</v>
      </c>
      <c r="H269" s="3" t="s">
        <v>344</v>
      </c>
      <c r="I269" s="8">
        <v>44145</v>
      </c>
      <c r="J269" s="68">
        <v>3721500</v>
      </c>
      <c r="K269" s="68">
        <v>3721500</v>
      </c>
      <c r="L269" s="3" t="s">
        <v>53</v>
      </c>
      <c r="M269" s="3" t="s">
        <v>763</v>
      </c>
      <c r="N269" s="3"/>
      <c r="O269" s="3"/>
      <c r="P269" s="3"/>
      <c r="Q269" s="3"/>
      <c r="R269" s="3" t="s">
        <v>60</v>
      </c>
      <c r="S269" s="68">
        <v>3721500</v>
      </c>
      <c r="T269" s="68">
        <v>0</v>
      </c>
      <c r="U269" s="68">
        <v>3721500</v>
      </c>
      <c r="V269" s="68"/>
      <c r="W269" s="3"/>
      <c r="X269" s="68">
        <v>0</v>
      </c>
      <c r="Y269" s="68">
        <v>0</v>
      </c>
      <c r="Z269" s="68">
        <v>0</v>
      </c>
      <c r="AA269" s="3"/>
      <c r="AB269" s="3"/>
      <c r="AC269" s="3"/>
      <c r="AD269" s="3"/>
      <c r="AE269" s="3"/>
      <c r="AF269" s="3"/>
      <c r="AG269" s="8">
        <v>44761</v>
      </c>
      <c r="AH269" s="3"/>
      <c r="AI269" s="3">
        <v>2</v>
      </c>
      <c r="AJ269" s="3"/>
      <c r="AK269" s="3" t="s">
        <v>52</v>
      </c>
      <c r="AL269" s="3">
        <v>2</v>
      </c>
      <c r="AM269" s="3">
        <v>20220330</v>
      </c>
      <c r="AN269" s="3">
        <v>20220316</v>
      </c>
      <c r="AO269" s="68">
        <v>3721500</v>
      </c>
      <c r="AP269" s="68">
        <v>3721500</v>
      </c>
      <c r="AQ269" s="3"/>
      <c r="AR269" s="8">
        <v>45090</v>
      </c>
    </row>
    <row r="270" spans="1:44" x14ac:dyDescent="0.25">
      <c r="A270" s="3">
        <v>900771349</v>
      </c>
      <c r="B270" s="3" t="s">
        <v>10</v>
      </c>
      <c r="C270" s="3" t="s">
        <v>11</v>
      </c>
      <c r="D270" s="3">
        <v>295</v>
      </c>
      <c r="E270" s="3" t="s">
        <v>11</v>
      </c>
      <c r="F270" s="3">
        <v>295</v>
      </c>
      <c r="G270" s="3" t="s">
        <v>704</v>
      </c>
      <c r="H270" s="3" t="s">
        <v>345</v>
      </c>
      <c r="I270" s="8">
        <v>44145</v>
      </c>
      <c r="J270" s="68">
        <v>3833256</v>
      </c>
      <c r="K270" s="68">
        <v>3833256</v>
      </c>
      <c r="L270" s="3" t="s">
        <v>53</v>
      </c>
      <c r="M270" s="3" t="s">
        <v>763</v>
      </c>
      <c r="N270" s="3"/>
      <c r="O270" s="3"/>
      <c r="P270" s="3"/>
      <c r="Q270" s="3"/>
      <c r="R270" s="3" t="s">
        <v>60</v>
      </c>
      <c r="S270" s="68">
        <v>3833256</v>
      </c>
      <c r="T270" s="68">
        <v>0</v>
      </c>
      <c r="U270" s="68">
        <v>3833256</v>
      </c>
      <c r="V270" s="68"/>
      <c r="W270" s="3"/>
      <c r="X270" s="68">
        <v>0</v>
      </c>
      <c r="Y270" s="68">
        <v>0</v>
      </c>
      <c r="Z270" s="68">
        <v>0</v>
      </c>
      <c r="AA270" s="3"/>
      <c r="AB270" s="3"/>
      <c r="AC270" s="3"/>
      <c r="AD270" s="3"/>
      <c r="AE270" s="3"/>
      <c r="AF270" s="3"/>
      <c r="AG270" s="8">
        <v>44761</v>
      </c>
      <c r="AH270" s="3"/>
      <c r="AI270" s="3">
        <v>2</v>
      </c>
      <c r="AJ270" s="3"/>
      <c r="AK270" s="3" t="s">
        <v>52</v>
      </c>
      <c r="AL270" s="3">
        <v>2</v>
      </c>
      <c r="AM270" s="3">
        <v>20220330</v>
      </c>
      <c r="AN270" s="3">
        <v>20220316</v>
      </c>
      <c r="AO270" s="68">
        <v>3833256</v>
      </c>
      <c r="AP270" s="68">
        <v>3833256</v>
      </c>
      <c r="AQ270" s="3"/>
      <c r="AR270" s="8">
        <v>45090</v>
      </c>
    </row>
    <row r="271" spans="1:44" x14ac:dyDescent="0.25">
      <c r="A271" s="3">
        <v>900771349</v>
      </c>
      <c r="B271" s="3" t="s">
        <v>10</v>
      </c>
      <c r="C271" s="3" t="s">
        <v>11</v>
      </c>
      <c r="D271" s="3">
        <v>319</v>
      </c>
      <c r="E271" s="3" t="s">
        <v>11</v>
      </c>
      <c r="F271" s="3">
        <v>319</v>
      </c>
      <c r="G271" s="3" t="s">
        <v>705</v>
      </c>
      <c r="H271" s="3" t="s">
        <v>423</v>
      </c>
      <c r="I271" s="8">
        <v>44176</v>
      </c>
      <c r="J271" s="68">
        <v>4500000</v>
      </c>
      <c r="K271" s="68">
        <v>4353000</v>
      </c>
      <c r="L271" s="3" t="s">
        <v>53</v>
      </c>
      <c r="M271" s="3" t="s">
        <v>171</v>
      </c>
      <c r="N271" s="3"/>
      <c r="O271" s="3"/>
      <c r="P271" s="3"/>
      <c r="Q271" s="3"/>
      <c r="R271" s="3" t="s">
        <v>60</v>
      </c>
      <c r="S271" s="68">
        <v>4500000</v>
      </c>
      <c r="T271" s="68">
        <v>0</v>
      </c>
      <c r="U271" s="68">
        <v>147000</v>
      </c>
      <c r="V271" s="68"/>
      <c r="W271" s="3"/>
      <c r="X271" s="68">
        <v>0</v>
      </c>
      <c r="Y271" s="68">
        <v>4353000</v>
      </c>
      <c r="Z271" s="68">
        <v>0</v>
      </c>
      <c r="AA271" s="3"/>
      <c r="AB271" s="3"/>
      <c r="AC271" s="3"/>
      <c r="AD271" s="3"/>
      <c r="AE271" s="3"/>
      <c r="AF271" s="9">
        <v>999999999999999</v>
      </c>
      <c r="AG271" s="8">
        <v>44176</v>
      </c>
      <c r="AH271" s="3"/>
      <c r="AI271" s="3">
        <v>2</v>
      </c>
      <c r="AJ271" s="3"/>
      <c r="AK271" s="3" t="s">
        <v>52</v>
      </c>
      <c r="AL271" s="3">
        <v>2</v>
      </c>
      <c r="AM271" s="3">
        <v>20230530</v>
      </c>
      <c r="AN271" s="3">
        <v>20230526</v>
      </c>
      <c r="AO271" s="68">
        <v>4500000</v>
      </c>
      <c r="AP271" s="68">
        <v>147000</v>
      </c>
      <c r="AQ271" s="3" t="s">
        <v>81</v>
      </c>
      <c r="AR271" s="8">
        <v>45090</v>
      </c>
    </row>
    <row r="272" spans="1:44" hidden="1" x14ac:dyDescent="0.25">
      <c r="A272" s="3">
        <v>900771349</v>
      </c>
      <c r="B272" s="3" t="s">
        <v>10</v>
      </c>
      <c r="C272" s="3" t="s">
        <v>11</v>
      </c>
      <c r="D272" s="3">
        <v>327</v>
      </c>
      <c r="E272" s="3" t="s">
        <v>11</v>
      </c>
      <c r="F272" s="3">
        <v>327</v>
      </c>
      <c r="G272" s="3" t="s">
        <v>706</v>
      </c>
      <c r="H272" s="3" t="s">
        <v>337</v>
      </c>
      <c r="I272" s="8">
        <v>44208</v>
      </c>
      <c r="J272" s="68">
        <v>2933253</v>
      </c>
      <c r="K272" s="68">
        <v>2146303</v>
      </c>
      <c r="L272" s="3" t="s">
        <v>53</v>
      </c>
      <c r="M272" s="3" t="s">
        <v>751</v>
      </c>
      <c r="N272" s="3"/>
      <c r="O272" s="3"/>
      <c r="P272" s="3"/>
      <c r="Q272" s="3"/>
      <c r="R272" s="3" t="s">
        <v>60</v>
      </c>
      <c r="S272" s="68">
        <v>2933253</v>
      </c>
      <c r="T272" s="68">
        <v>786950</v>
      </c>
      <c r="U272" s="68">
        <v>0</v>
      </c>
      <c r="V272" s="68"/>
      <c r="W272" s="3"/>
      <c r="X272" s="68">
        <v>0</v>
      </c>
      <c r="Y272" s="68">
        <v>2146303</v>
      </c>
      <c r="Z272" s="68">
        <v>0</v>
      </c>
      <c r="AA272" s="3"/>
      <c r="AB272" s="3"/>
      <c r="AC272" s="3"/>
      <c r="AD272" s="3"/>
      <c r="AE272" s="3"/>
      <c r="AF272" s="9">
        <v>999999999999999</v>
      </c>
      <c r="AG272" s="8">
        <v>44208</v>
      </c>
      <c r="AH272" s="3"/>
      <c r="AI272" s="3">
        <v>2</v>
      </c>
      <c r="AJ272" s="3"/>
      <c r="AK272" s="3" t="s">
        <v>52</v>
      </c>
      <c r="AL272" s="3">
        <v>4</v>
      </c>
      <c r="AM272" s="3">
        <v>20230331</v>
      </c>
      <c r="AN272" s="3">
        <v>20230316</v>
      </c>
      <c r="AO272" s="68">
        <v>2933253</v>
      </c>
      <c r="AP272" s="68">
        <v>786950</v>
      </c>
      <c r="AQ272" s="3"/>
      <c r="AR272" s="8">
        <v>45090</v>
      </c>
    </row>
    <row r="273" spans="1:44" hidden="1" x14ac:dyDescent="0.25">
      <c r="A273" s="3">
        <v>900771349</v>
      </c>
      <c r="B273" s="3" t="s">
        <v>10</v>
      </c>
      <c r="C273" s="3" t="s">
        <v>11</v>
      </c>
      <c r="D273" s="3">
        <v>357</v>
      </c>
      <c r="E273" s="3" t="s">
        <v>11</v>
      </c>
      <c r="F273" s="3">
        <v>357</v>
      </c>
      <c r="G273" s="3" t="s">
        <v>707</v>
      </c>
      <c r="H273" s="3" t="s">
        <v>338</v>
      </c>
      <c r="I273" s="8">
        <v>44237</v>
      </c>
      <c r="J273" s="68">
        <v>3141451</v>
      </c>
      <c r="K273" s="68">
        <v>2431821</v>
      </c>
      <c r="L273" s="3" t="s">
        <v>53</v>
      </c>
      <c r="M273" s="3" t="s">
        <v>751</v>
      </c>
      <c r="N273" s="3"/>
      <c r="O273" s="3"/>
      <c r="P273" s="3"/>
      <c r="Q273" s="3"/>
      <c r="R273" s="3" t="s">
        <v>60</v>
      </c>
      <c r="S273" s="68">
        <v>3141451</v>
      </c>
      <c r="T273" s="68">
        <v>709630</v>
      </c>
      <c r="U273" s="68">
        <v>0</v>
      </c>
      <c r="V273" s="68"/>
      <c r="W273" s="3"/>
      <c r="X273" s="68">
        <v>0</v>
      </c>
      <c r="Y273" s="68">
        <v>2431821</v>
      </c>
      <c r="Z273" s="68">
        <v>0</v>
      </c>
      <c r="AA273" s="3"/>
      <c r="AB273" s="3"/>
      <c r="AC273" s="3"/>
      <c r="AD273" s="3"/>
      <c r="AE273" s="3"/>
      <c r="AF273" s="9">
        <v>999999999999999</v>
      </c>
      <c r="AG273" s="8">
        <v>44237</v>
      </c>
      <c r="AH273" s="3"/>
      <c r="AI273" s="3">
        <v>2</v>
      </c>
      <c r="AJ273" s="3"/>
      <c r="AK273" s="3" t="s">
        <v>52</v>
      </c>
      <c r="AL273" s="3">
        <v>3</v>
      </c>
      <c r="AM273" s="3">
        <v>20230331</v>
      </c>
      <c r="AN273" s="3">
        <v>20230316</v>
      </c>
      <c r="AO273" s="68">
        <v>3141451</v>
      </c>
      <c r="AP273" s="68">
        <v>709630</v>
      </c>
      <c r="AQ273" s="3"/>
      <c r="AR273" s="8">
        <v>45090</v>
      </c>
    </row>
    <row r="274" spans="1:44" hidden="1" x14ac:dyDescent="0.25">
      <c r="A274" s="3">
        <v>900771349</v>
      </c>
      <c r="B274" s="3" t="s">
        <v>10</v>
      </c>
      <c r="C274" s="3" t="s">
        <v>11</v>
      </c>
      <c r="D274" s="3">
        <v>362</v>
      </c>
      <c r="E274" s="3" t="s">
        <v>11</v>
      </c>
      <c r="F274" s="3">
        <v>362</v>
      </c>
      <c r="G274" s="3" t="s">
        <v>708</v>
      </c>
      <c r="H274" s="3" t="s">
        <v>339</v>
      </c>
      <c r="I274" s="8">
        <v>44238</v>
      </c>
      <c r="J274" s="68">
        <v>5055197</v>
      </c>
      <c r="K274" s="68">
        <v>2578833</v>
      </c>
      <c r="L274" s="3" t="s">
        <v>53</v>
      </c>
      <c r="M274" s="3" t="s">
        <v>751</v>
      </c>
      <c r="N274" s="3"/>
      <c r="O274" s="3"/>
      <c r="P274" s="3"/>
      <c r="Q274" s="3"/>
      <c r="R274" s="3" t="s">
        <v>60</v>
      </c>
      <c r="S274" s="68">
        <v>5055197</v>
      </c>
      <c r="T274" s="68">
        <v>2476364</v>
      </c>
      <c r="U274" s="68">
        <v>0</v>
      </c>
      <c r="V274" s="68"/>
      <c r="W274" s="3"/>
      <c r="X274" s="68">
        <v>0</v>
      </c>
      <c r="Y274" s="68">
        <v>2578833</v>
      </c>
      <c r="Z274" s="68">
        <v>0</v>
      </c>
      <c r="AA274" s="3"/>
      <c r="AB274" s="3"/>
      <c r="AC274" s="3"/>
      <c r="AD274" s="3"/>
      <c r="AE274" s="3"/>
      <c r="AF274" s="9">
        <v>210683114448909</v>
      </c>
      <c r="AG274" s="8">
        <v>45034</v>
      </c>
      <c r="AH274" s="3"/>
      <c r="AI274" s="3">
        <v>2</v>
      </c>
      <c r="AJ274" s="3"/>
      <c r="AK274" s="3" t="s">
        <v>52</v>
      </c>
      <c r="AL274" s="3">
        <v>3</v>
      </c>
      <c r="AM274" s="3">
        <v>20230430</v>
      </c>
      <c r="AN274" s="3">
        <v>20230415</v>
      </c>
      <c r="AO274" s="68">
        <v>5055197</v>
      </c>
      <c r="AP274" s="68">
        <v>2476364</v>
      </c>
      <c r="AQ274" s="3"/>
      <c r="AR274" s="8">
        <v>45090</v>
      </c>
    </row>
    <row r="275" spans="1:44" x14ac:dyDescent="0.25">
      <c r="A275" s="3">
        <v>900771349</v>
      </c>
      <c r="B275" s="3" t="s">
        <v>10</v>
      </c>
      <c r="C275" s="3" t="s">
        <v>11</v>
      </c>
      <c r="D275" s="3">
        <v>365</v>
      </c>
      <c r="E275" s="3" t="s">
        <v>11</v>
      </c>
      <c r="F275" s="3">
        <v>365</v>
      </c>
      <c r="G275" s="3" t="s">
        <v>709</v>
      </c>
      <c r="H275" s="3" t="s">
        <v>340</v>
      </c>
      <c r="I275" s="8">
        <v>44238</v>
      </c>
      <c r="J275" s="68">
        <v>3857499</v>
      </c>
      <c r="K275" s="68">
        <v>3748565</v>
      </c>
      <c r="L275" s="3" t="s">
        <v>53</v>
      </c>
      <c r="M275" s="3" t="s">
        <v>751</v>
      </c>
      <c r="N275" s="3"/>
      <c r="O275" s="3"/>
      <c r="P275" s="3"/>
      <c r="Q275" s="3"/>
      <c r="R275" s="3" t="s">
        <v>60</v>
      </c>
      <c r="S275" s="68">
        <v>3857499</v>
      </c>
      <c r="T275" s="68">
        <v>0</v>
      </c>
      <c r="U275" s="68">
        <v>108934</v>
      </c>
      <c r="V275" s="68"/>
      <c r="W275" s="3"/>
      <c r="X275" s="68">
        <v>0</v>
      </c>
      <c r="Y275" s="68">
        <v>3748565</v>
      </c>
      <c r="Z275" s="68">
        <v>0</v>
      </c>
      <c r="AA275" s="3"/>
      <c r="AB275" s="3"/>
      <c r="AC275" s="3"/>
      <c r="AD275" s="3"/>
      <c r="AE275" s="3"/>
      <c r="AF275" s="9">
        <v>210673114458496</v>
      </c>
      <c r="AG275" s="8">
        <v>44238</v>
      </c>
      <c r="AH275" s="3"/>
      <c r="AI275" s="3">
        <v>2</v>
      </c>
      <c r="AJ275" s="3"/>
      <c r="AK275" s="3" t="s">
        <v>52</v>
      </c>
      <c r="AL275" s="3">
        <v>3</v>
      </c>
      <c r="AM275" s="3">
        <v>20230331</v>
      </c>
      <c r="AN275" s="3">
        <v>20230316</v>
      </c>
      <c r="AO275" s="68">
        <v>3857499</v>
      </c>
      <c r="AP275" s="68">
        <v>108934</v>
      </c>
      <c r="AQ275" s="3" t="s">
        <v>82</v>
      </c>
      <c r="AR275" s="8">
        <v>45090</v>
      </c>
    </row>
    <row r="276" spans="1:44" x14ac:dyDescent="0.25">
      <c r="A276" s="3">
        <v>900771349</v>
      </c>
      <c r="B276" s="3" t="s">
        <v>10</v>
      </c>
      <c r="C276" s="3" t="s">
        <v>11</v>
      </c>
      <c r="D276" s="3">
        <v>366</v>
      </c>
      <c r="E276" s="3" t="s">
        <v>11</v>
      </c>
      <c r="F276" s="3">
        <v>366</v>
      </c>
      <c r="G276" s="3" t="s">
        <v>710</v>
      </c>
      <c r="H276" s="3" t="s">
        <v>341</v>
      </c>
      <c r="I276" s="8">
        <v>44238</v>
      </c>
      <c r="J276" s="68">
        <v>5100470</v>
      </c>
      <c r="K276" s="68">
        <v>4671670</v>
      </c>
      <c r="L276" s="3" t="s">
        <v>53</v>
      </c>
      <c r="M276" s="3" t="s">
        <v>751</v>
      </c>
      <c r="N276" s="3"/>
      <c r="O276" s="3"/>
      <c r="P276" s="3"/>
      <c r="Q276" s="3"/>
      <c r="R276" s="3" t="s">
        <v>60</v>
      </c>
      <c r="S276" s="68">
        <v>5100470</v>
      </c>
      <c r="T276" s="68">
        <v>0</v>
      </c>
      <c r="U276" s="68">
        <v>428800</v>
      </c>
      <c r="V276" s="68"/>
      <c r="W276" s="3"/>
      <c r="X276" s="68">
        <v>0</v>
      </c>
      <c r="Y276" s="68">
        <v>4671670</v>
      </c>
      <c r="Z276" s="68">
        <v>0</v>
      </c>
      <c r="AA276" s="3"/>
      <c r="AB276" s="3"/>
      <c r="AC276" s="3"/>
      <c r="AD276" s="3"/>
      <c r="AE276" s="3"/>
      <c r="AF276" s="9">
        <v>210683114359004</v>
      </c>
      <c r="AG276" s="8">
        <v>44607</v>
      </c>
      <c r="AH276" s="3"/>
      <c r="AI276" s="3">
        <v>2</v>
      </c>
      <c r="AJ276" s="3"/>
      <c r="AK276" s="3" t="s">
        <v>52</v>
      </c>
      <c r="AL276" s="3">
        <v>3</v>
      </c>
      <c r="AM276" s="3">
        <v>20221110</v>
      </c>
      <c r="AN276" s="3">
        <v>20221026</v>
      </c>
      <c r="AO276" s="68">
        <v>5100470</v>
      </c>
      <c r="AP276" s="68">
        <v>428800</v>
      </c>
      <c r="AQ276" s="3" t="s">
        <v>83</v>
      </c>
      <c r="AR276" s="8">
        <v>45090</v>
      </c>
    </row>
    <row r="277" spans="1:44" x14ac:dyDescent="0.25">
      <c r="A277" s="3">
        <v>900771349</v>
      </c>
      <c r="B277" s="3" t="s">
        <v>10</v>
      </c>
      <c r="C277" s="3" t="s">
        <v>11</v>
      </c>
      <c r="D277" s="3">
        <v>379</v>
      </c>
      <c r="E277" s="3" t="s">
        <v>11</v>
      </c>
      <c r="F277" s="3">
        <v>379</v>
      </c>
      <c r="G277" s="3" t="s">
        <v>711</v>
      </c>
      <c r="H277" s="3" t="s">
        <v>342</v>
      </c>
      <c r="I277" s="8">
        <v>44263</v>
      </c>
      <c r="J277" s="68">
        <v>4851139</v>
      </c>
      <c r="K277" s="68">
        <v>4793076</v>
      </c>
      <c r="L277" s="3" t="s">
        <v>53</v>
      </c>
      <c r="M277" s="3" t="s">
        <v>751</v>
      </c>
      <c r="N277" s="3"/>
      <c r="O277" s="3"/>
      <c r="P277" s="3"/>
      <c r="Q277" s="3"/>
      <c r="R277" s="3" t="s">
        <v>60</v>
      </c>
      <c r="S277" s="68">
        <v>4851139</v>
      </c>
      <c r="T277" s="68">
        <v>0</v>
      </c>
      <c r="U277" s="68">
        <v>58063</v>
      </c>
      <c r="V277" s="68"/>
      <c r="W277" s="3"/>
      <c r="X277" s="68">
        <v>0</v>
      </c>
      <c r="Y277" s="68">
        <v>4793076</v>
      </c>
      <c r="Z277" s="68">
        <v>0</v>
      </c>
      <c r="AA277" s="3"/>
      <c r="AB277" s="3"/>
      <c r="AC277" s="3"/>
      <c r="AD277" s="3"/>
      <c r="AE277" s="3"/>
      <c r="AF277" s="9">
        <v>210693114371707</v>
      </c>
      <c r="AG277" s="8">
        <v>44263</v>
      </c>
      <c r="AH277" s="3"/>
      <c r="AI277" s="3">
        <v>2</v>
      </c>
      <c r="AJ277" s="3"/>
      <c r="AK277" s="3" t="s">
        <v>52</v>
      </c>
      <c r="AL277" s="3">
        <v>3</v>
      </c>
      <c r="AM277" s="3">
        <v>20230331</v>
      </c>
      <c r="AN277" s="3">
        <v>20230316</v>
      </c>
      <c r="AO277" s="68">
        <v>4851139</v>
      </c>
      <c r="AP277" s="68">
        <v>58063</v>
      </c>
      <c r="AQ277" s="3" t="s">
        <v>84</v>
      </c>
      <c r="AR277" s="8">
        <v>45090</v>
      </c>
    </row>
    <row r="278" spans="1:44" x14ac:dyDescent="0.25">
      <c r="A278" s="3">
        <v>900771349</v>
      </c>
      <c r="B278" s="3" t="s">
        <v>10</v>
      </c>
      <c r="C278" s="3" t="s">
        <v>11</v>
      </c>
      <c r="D278" s="3">
        <v>382</v>
      </c>
      <c r="E278" s="3" t="s">
        <v>11</v>
      </c>
      <c r="F278" s="3">
        <v>382</v>
      </c>
      <c r="G278" s="3" t="s">
        <v>712</v>
      </c>
      <c r="H278" s="3" t="s">
        <v>343</v>
      </c>
      <c r="I278" s="8">
        <v>44263</v>
      </c>
      <c r="J278" s="68">
        <v>4513867</v>
      </c>
      <c r="K278" s="68">
        <v>4034008</v>
      </c>
      <c r="L278" s="3" t="s">
        <v>53</v>
      </c>
      <c r="M278" s="3" t="s">
        <v>751</v>
      </c>
      <c r="N278" s="3"/>
      <c r="O278" s="3"/>
      <c r="P278" s="3"/>
      <c r="Q278" s="3"/>
      <c r="R278" s="3" t="s">
        <v>60</v>
      </c>
      <c r="S278" s="68">
        <v>4513867</v>
      </c>
      <c r="T278" s="68">
        <v>0</v>
      </c>
      <c r="U278" s="68">
        <v>479859</v>
      </c>
      <c r="V278" s="68"/>
      <c r="W278" s="3"/>
      <c r="X278" s="68">
        <v>0</v>
      </c>
      <c r="Y278" s="68">
        <v>4034008</v>
      </c>
      <c r="Z278" s="68">
        <v>0</v>
      </c>
      <c r="AA278" s="3"/>
      <c r="AB278" s="3"/>
      <c r="AC278" s="3"/>
      <c r="AD278" s="3"/>
      <c r="AE278" s="3"/>
      <c r="AF278" s="9">
        <v>210693114374332</v>
      </c>
      <c r="AG278" s="8">
        <v>44263</v>
      </c>
      <c r="AH278" s="3"/>
      <c r="AI278" s="3">
        <v>2</v>
      </c>
      <c r="AJ278" s="3"/>
      <c r="AK278" s="3" t="s">
        <v>52</v>
      </c>
      <c r="AL278" s="3">
        <v>3</v>
      </c>
      <c r="AM278" s="3">
        <v>20230331</v>
      </c>
      <c r="AN278" s="3">
        <v>20230316</v>
      </c>
      <c r="AO278" s="68">
        <v>4513867</v>
      </c>
      <c r="AP278" s="68">
        <v>479859</v>
      </c>
      <c r="AQ278" s="3" t="s">
        <v>85</v>
      </c>
      <c r="AR278" s="8">
        <v>45090</v>
      </c>
    </row>
    <row r="279" spans="1:44" x14ac:dyDescent="0.25">
      <c r="A279" s="3">
        <v>900771349</v>
      </c>
      <c r="B279" s="3" t="s">
        <v>10</v>
      </c>
      <c r="C279" s="3" t="s">
        <v>11</v>
      </c>
      <c r="D279" s="3">
        <v>62</v>
      </c>
      <c r="E279" s="3" t="s">
        <v>11</v>
      </c>
      <c r="F279" s="3">
        <v>62</v>
      </c>
      <c r="G279" s="3" t="s">
        <v>713</v>
      </c>
      <c r="H279" s="3" t="s">
        <v>332</v>
      </c>
      <c r="I279" s="8">
        <v>43880</v>
      </c>
      <c r="J279" s="68">
        <v>1220000</v>
      </c>
      <c r="K279" s="68">
        <v>1220000</v>
      </c>
      <c r="L279" s="3" t="s">
        <v>53</v>
      </c>
      <c r="M279" s="3" t="s">
        <v>763</v>
      </c>
      <c r="N279" s="3"/>
      <c r="O279" s="3"/>
      <c r="P279" s="3"/>
      <c r="Q279" s="3"/>
      <c r="R279" s="3" t="s">
        <v>60</v>
      </c>
      <c r="S279" s="68">
        <v>1220000</v>
      </c>
      <c r="T279" s="68">
        <v>0</v>
      </c>
      <c r="U279" s="68">
        <v>1220000</v>
      </c>
      <c r="V279" s="68"/>
      <c r="W279" s="3"/>
      <c r="X279" s="68">
        <v>0</v>
      </c>
      <c r="Y279" s="68">
        <v>0</v>
      </c>
      <c r="Z279" s="68">
        <v>0</v>
      </c>
      <c r="AA279" s="3"/>
      <c r="AB279" s="3"/>
      <c r="AC279" s="3"/>
      <c r="AD279" s="3"/>
      <c r="AE279" s="3"/>
      <c r="AF279" s="3"/>
      <c r="AG279" s="8">
        <v>44607</v>
      </c>
      <c r="AH279" s="3"/>
      <c r="AI279" s="3">
        <v>2</v>
      </c>
      <c r="AJ279" s="3"/>
      <c r="AK279" s="3" t="s">
        <v>52</v>
      </c>
      <c r="AL279" s="3">
        <v>2</v>
      </c>
      <c r="AM279" s="3">
        <v>20220330</v>
      </c>
      <c r="AN279" s="3">
        <v>20220316</v>
      </c>
      <c r="AO279" s="68">
        <v>1220000</v>
      </c>
      <c r="AP279" s="68">
        <v>1220000</v>
      </c>
      <c r="AQ279" s="3"/>
      <c r="AR279" s="8">
        <v>45090</v>
      </c>
    </row>
    <row r="280" spans="1:44" x14ac:dyDescent="0.25">
      <c r="A280" s="3">
        <v>900771349</v>
      </c>
      <c r="B280" s="3" t="s">
        <v>10</v>
      </c>
      <c r="C280" s="3" t="s">
        <v>11</v>
      </c>
      <c r="D280" s="3">
        <v>73</v>
      </c>
      <c r="E280" s="3" t="s">
        <v>11</v>
      </c>
      <c r="F280" s="3">
        <v>73</v>
      </c>
      <c r="G280" s="3" t="s">
        <v>714</v>
      </c>
      <c r="H280" s="3" t="s">
        <v>333</v>
      </c>
      <c r="I280" s="8">
        <v>43881</v>
      </c>
      <c r="J280" s="68">
        <v>836845</v>
      </c>
      <c r="K280" s="68">
        <v>836845</v>
      </c>
      <c r="L280" s="3" t="s">
        <v>53</v>
      </c>
      <c r="M280" s="3" t="s">
        <v>763</v>
      </c>
      <c r="N280" s="3"/>
      <c r="O280" s="3"/>
      <c r="P280" s="3"/>
      <c r="Q280" s="3"/>
      <c r="R280" s="3" t="s">
        <v>60</v>
      </c>
      <c r="S280" s="68">
        <v>836845</v>
      </c>
      <c r="T280" s="68">
        <v>0</v>
      </c>
      <c r="U280" s="68">
        <v>836845</v>
      </c>
      <c r="V280" s="68"/>
      <c r="W280" s="3"/>
      <c r="X280" s="68">
        <v>0</v>
      </c>
      <c r="Y280" s="68">
        <v>0</v>
      </c>
      <c r="Z280" s="68">
        <v>0</v>
      </c>
      <c r="AA280" s="3"/>
      <c r="AB280" s="3"/>
      <c r="AC280" s="3"/>
      <c r="AD280" s="3"/>
      <c r="AE280" s="3"/>
      <c r="AF280" s="3"/>
      <c r="AG280" s="8">
        <v>44607</v>
      </c>
      <c r="AH280" s="3"/>
      <c r="AI280" s="3">
        <v>2</v>
      </c>
      <c r="AJ280" s="3"/>
      <c r="AK280" s="3" t="s">
        <v>52</v>
      </c>
      <c r="AL280" s="3">
        <v>2</v>
      </c>
      <c r="AM280" s="3">
        <v>20220330</v>
      </c>
      <c r="AN280" s="3">
        <v>20220316</v>
      </c>
      <c r="AO280" s="68">
        <v>836845</v>
      </c>
      <c r="AP280" s="68">
        <v>836845</v>
      </c>
      <c r="AQ280" s="3"/>
      <c r="AR280" s="8">
        <v>45090</v>
      </c>
    </row>
    <row r="281" spans="1:44" x14ac:dyDescent="0.25">
      <c r="A281" s="3">
        <v>900771349</v>
      </c>
      <c r="B281" s="3" t="s">
        <v>10</v>
      </c>
      <c r="C281" s="3" t="s">
        <v>11</v>
      </c>
      <c r="D281" s="3">
        <v>88</v>
      </c>
      <c r="E281" s="3" t="s">
        <v>11</v>
      </c>
      <c r="F281" s="3">
        <v>88</v>
      </c>
      <c r="G281" s="3" t="s">
        <v>715</v>
      </c>
      <c r="H281" s="3" t="s">
        <v>334</v>
      </c>
      <c r="I281" s="8">
        <v>43899</v>
      </c>
      <c r="J281" s="68">
        <v>2511405</v>
      </c>
      <c r="K281" s="68">
        <v>2461715</v>
      </c>
      <c r="L281" s="3" t="s">
        <v>53</v>
      </c>
      <c r="M281" s="3" t="s">
        <v>751</v>
      </c>
      <c r="N281" s="3"/>
      <c r="O281" s="3"/>
      <c r="P281" s="3"/>
      <c r="Q281" s="3"/>
      <c r="R281" s="3" t="s">
        <v>60</v>
      </c>
      <c r="S281" s="68">
        <v>2511405</v>
      </c>
      <c r="T281" s="68">
        <v>0</v>
      </c>
      <c r="U281" s="68">
        <v>49690</v>
      </c>
      <c r="V281" s="68"/>
      <c r="W281" s="3"/>
      <c r="X281" s="68">
        <v>0</v>
      </c>
      <c r="Y281" s="68">
        <v>2461715</v>
      </c>
      <c r="Z281" s="68">
        <v>0</v>
      </c>
      <c r="AA281" s="3"/>
      <c r="AB281" s="3"/>
      <c r="AC281" s="3"/>
      <c r="AD281" s="3"/>
      <c r="AE281" s="3"/>
      <c r="AF281" s="9">
        <v>211593360436860</v>
      </c>
      <c r="AG281" s="8">
        <v>43899</v>
      </c>
      <c r="AH281" s="3"/>
      <c r="AI281" s="3">
        <v>2</v>
      </c>
      <c r="AJ281" s="3"/>
      <c r="AK281" s="3" t="s">
        <v>52</v>
      </c>
      <c r="AL281" s="3">
        <v>3</v>
      </c>
      <c r="AM281" s="3">
        <v>20230331</v>
      </c>
      <c r="AN281" s="3">
        <v>20230316</v>
      </c>
      <c r="AO281" s="68">
        <v>2511405</v>
      </c>
      <c r="AP281" s="68">
        <v>49690</v>
      </c>
      <c r="AQ281" s="3" t="s">
        <v>86</v>
      </c>
      <c r="AR281" s="8">
        <v>45090</v>
      </c>
    </row>
    <row r="282" spans="1:44" x14ac:dyDescent="0.25">
      <c r="A282" s="3">
        <v>900771349</v>
      </c>
      <c r="B282" s="3" t="s">
        <v>10</v>
      </c>
      <c r="C282" s="3" t="s">
        <v>11</v>
      </c>
      <c r="D282" s="3">
        <v>118</v>
      </c>
      <c r="E282" s="3" t="s">
        <v>11</v>
      </c>
      <c r="F282" s="3">
        <v>118</v>
      </c>
      <c r="G282" s="3" t="s">
        <v>716</v>
      </c>
      <c r="H282" s="3" t="s">
        <v>335</v>
      </c>
      <c r="I282" s="8">
        <v>43901</v>
      </c>
      <c r="J282" s="68">
        <v>1700000</v>
      </c>
      <c r="K282" s="68">
        <v>1700000</v>
      </c>
      <c r="L282" s="3" t="s">
        <v>53</v>
      </c>
      <c r="M282" s="3" t="s">
        <v>763</v>
      </c>
      <c r="N282" s="3"/>
      <c r="O282" s="3"/>
      <c r="P282" s="3"/>
      <c r="Q282" s="3"/>
      <c r="R282" s="3" t="s">
        <v>60</v>
      </c>
      <c r="S282" s="68">
        <v>1700000</v>
      </c>
      <c r="T282" s="68">
        <v>0</v>
      </c>
      <c r="U282" s="68">
        <v>1700000</v>
      </c>
      <c r="V282" s="68"/>
      <c r="W282" s="3"/>
      <c r="X282" s="68">
        <v>0</v>
      </c>
      <c r="Y282" s="68">
        <v>0</v>
      </c>
      <c r="Z282" s="68">
        <v>0</v>
      </c>
      <c r="AA282" s="3"/>
      <c r="AB282" s="3"/>
      <c r="AC282" s="3"/>
      <c r="AD282" s="3"/>
      <c r="AE282" s="3"/>
      <c r="AF282" s="3"/>
      <c r="AG282" s="8">
        <v>43901</v>
      </c>
      <c r="AH282" s="3"/>
      <c r="AI282" s="3">
        <v>2</v>
      </c>
      <c r="AJ282" s="3"/>
      <c r="AK282" s="3" t="s">
        <v>52</v>
      </c>
      <c r="AL282" s="3">
        <v>2</v>
      </c>
      <c r="AM282" s="3">
        <v>20220330</v>
      </c>
      <c r="AN282" s="3">
        <v>20220316</v>
      </c>
      <c r="AO282" s="68">
        <v>1700000</v>
      </c>
      <c r="AP282" s="68">
        <v>1700000</v>
      </c>
      <c r="AQ282" s="3"/>
      <c r="AR282" s="8">
        <v>45090</v>
      </c>
    </row>
    <row r="283" spans="1:44" x14ac:dyDescent="0.25">
      <c r="A283" s="3">
        <v>900771349</v>
      </c>
      <c r="B283" s="3" t="s">
        <v>10</v>
      </c>
      <c r="C283" s="3" t="s">
        <v>11</v>
      </c>
      <c r="D283" s="3">
        <v>136</v>
      </c>
      <c r="E283" s="3" t="s">
        <v>11</v>
      </c>
      <c r="F283" s="3">
        <v>136</v>
      </c>
      <c r="G283" s="3" t="s">
        <v>717</v>
      </c>
      <c r="H283" s="3" t="s">
        <v>336</v>
      </c>
      <c r="I283" s="8">
        <v>43929</v>
      </c>
      <c r="J283" s="68">
        <v>1147897</v>
      </c>
      <c r="K283" s="68">
        <v>1147897</v>
      </c>
      <c r="L283" s="3" t="s">
        <v>53</v>
      </c>
      <c r="M283" s="3" t="s">
        <v>763</v>
      </c>
      <c r="N283" s="3"/>
      <c r="O283" s="3"/>
      <c r="P283" s="3"/>
      <c r="Q283" s="3"/>
      <c r="R283" s="3" t="s">
        <v>60</v>
      </c>
      <c r="S283" s="68">
        <v>1147897</v>
      </c>
      <c r="T283" s="68">
        <v>0</v>
      </c>
      <c r="U283" s="68">
        <v>1147897</v>
      </c>
      <c r="V283" s="68"/>
      <c r="W283" s="3"/>
      <c r="X283" s="68">
        <v>0</v>
      </c>
      <c r="Y283" s="68">
        <v>0</v>
      </c>
      <c r="Z283" s="68">
        <v>0</v>
      </c>
      <c r="AA283" s="3"/>
      <c r="AB283" s="3"/>
      <c r="AC283" s="3"/>
      <c r="AD283" s="3"/>
      <c r="AE283" s="3"/>
      <c r="AF283" s="3"/>
      <c r="AG283" s="8">
        <v>44720</v>
      </c>
      <c r="AH283" s="3"/>
      <c r="AI283" s="3">
        <v>2</v>
      </c>
      <c r="AJ283" s="3"/>
      <c r="AK283" s="3" t="s">
        <v>52</v>
      </c>
      <c r="AL283" s="3">
        <v>2</v>
      </c>
      <c r="AM283" s="3">
        <v>20220330</v>
      </c>
      <c r="AN283" s="3">
        <v>20220316</v>
      </c>
      <c r="AO283" s="68">
        <v>1147897</v>
      </c>
      <c r="AP283" s="68">
        <v>1147897</v>
      </c>
      <c r="AQ283" s="3"/>
      <c r="AR283" s="8">
        <v>45090</v>
      </c>
    </row>
    <row r="284" spans="1:44" x14ac:dyDescent="0.25">
      <c r="A284" s="3">
        <v>900771349</v>
      </c>
      <c r="B284" s="3" t="s">
        <v>10</v>
      </c>
      <c r="C284" s="3" t="s">
        <v>14</v>
      </c>
      <c r="D284" s="3">
        <v>13</v>
      </c>
      <c r="E284" s="3" t="s">
        <v>14</v>
      </c>
      <c r="F284" s="3">
        <v>13</v>
      </c>
      <c r="G284" s="3" t="s">
        <v>718</v>
      </c>
      <c r="H284" s="3" t="s">
        <v>330</v>
      </c>
      <c r="I284" s="8">
        <v>44810</v>
      </c>
      <c r="J284" s="68">
        <v>8007160</v>
      </c>
      <c r="K284" s="68">
        <v>7943596</v>
      </c>
      <c r="L284" s="3" t="s">
        <v>53</v>
      </c>
      <c r="M284" s="3" t="s">
        <v>751</v>
      </c>
      <c r="N284" s="3"/>
      <c r="O284" s="3"/>
      <c r="P284" s="3"/>
      <c r="Q284" s="3"/>
      <c r="R284" s="3" t="s">
        <v>60</v>
      </c>
      <c r="S284" s="68">
        <v>8007160</v>
      </c>
      <c r="T284" s="68">
        <v>0</v>
      </c>
      <c r="U284" s="68">
        <v>63564</v>
      </c>
      <c r="V284" s="68"/>
      <c r="W284" s="3"/>
      <c r="X284" s="68">
        <v>0</v>
      </c>
      <c r="Y284" s="68">
        <v>7943596</v>
      </c>
      <c r="Z284" s="68">
        <v>0</v>
      </c>
      <c r="AA284" s="3"/>
      <c r="AB284" s="3"/>
      <c r="AC284" s="3"/>
      <c r="AD284" s="3"/>
      <c r="AE284" s="3"/>
      <c r="AF284" s="9">
        <v>223078516563253</v>
      </c>
      <c r="AG284" s="8">
        <v>44944</v>
      </c>
      <c r="AH284" s="3"/>
      <c r="AI284" s="3">
        <v>2</v>
      </c>
      <c r="AJ284" s="3"/>
      <c r="AK284" s="3" t="s">
        <v>52</v>
      </c>
      <c r="AL284" s="3">
        <v>2</v>
      </c>
      <c r="AM284" s="3">
        <v>20230130</v>
      </c>
      <c r="AN284" s="3">
        <v>20230118</v>
      </c>
      <c r="AO284" s="68">
        <v>8007160</v>
      </c>
      <c r="AP284" s="68">
        <v>63564</v>
      </c>
      <c r="AQ284" s="3"/>
      <c r="AR284" s="8">
        <v>45090</v>
      </c>
    </row>
    <row r="285" spans="1:44" x14ac:dyDescent="0.25">
      <c r="A285" s="3">
        <v>900771349</v>
      </c>
      <c r="B285" s="3" t="s">
        <v>10</v>
      </c>
      <c r="C285" s="3" t="s">
        <v>14</v>
      </c>
      <c r="D285" s="3">
        <v>15</v>
      </c>
      <c r="E285" s="3" t="s">
        <v>14</v>
      </c>
      <c r="F285" s="3">
        <v>15</v>
      </c>
      <c r="G285" s="3" t="s">
        <v>719</v>
      </c>
      <c r="H285" s="3" t="s">
        <v>331</v>
      </c>
      <c r="I285" s="8">
        <v>44810</v>
      </c>
      <c r="J285" s="68">
        <v>5205431</v>
      </c>
      <c r="K285" s="68">
        <v>4640819</v>
      </c>
      <c r="L285" s="3" t="s">
        <v>53</v>
      </c>
      <c r="M285" s="3" t="s">
        <v>751</v>
      </c>
      <c r="N285" s="3"/>
      <c r="O285" s="3"/>
      <c r="P285" s="3"/>
      <c r="Q285" s="3"/>
      <c r="R285" s="3" t="s">
        <v>60</v>
      </c>
      <c r="S285" s="68">
        <v>5205431</v>
      </c>
      <c r="T285" s="68">
        <v>0</v>
      </c>
      <c r="U285" s="68">
        <v>564612</v>
      </c>
      <c r="V285" s="68"/>
      <c r="W285" s="3"/>
      <c r="X285" s="68">
        <v>0</v>
      </c>
      <c r="Y285" s="68">
        <v>4640819</v>
      </c>
      <c r="Z285" s="68">
        <v>0</v>
      </c>
      <c r="AA285" s="3"/>
      <c r="AB285" s="3"/>
      <c r="AC285" s="3"/>
      <c r="AD285" s="3"/>
      <c r="AE285" s="3"/>
      <c r="AF285" s="9">
        <v>222938516399800</v>
      </c>
      <c r="AG285" s="8">
        <v>44810</v>
      </c>
      <c r="AH285" s="3"/>
      <c r="AI285" s="3">
        <v>2</v>
      </c>
      <c r="AJ285" s="3"/>
      <c r="AK285" s="3" t="s">
        <v>52</v>
      </c>
      <c r="AL285" s="3">
        <v>2</v>
      </c>
      <c r="AM285" s="3">
        <v>20230331</v>
      </c>
      <c r="AN285" s="3">
        <v>20230316</v>
      </c>
      <c r="AO285" s="68">
        <v>5205431</v>
      </c>
      <c r="AP285" s="68">
        <v>564612</v>
      </c>
      <c r="AQ285" s="3" t="s">
        <v>87</v>
      </c>
      <c r="AR285" s="8">
        <v>45090</v>
      </c>
    </row>
    <row r="286" spans="1:44" hidden="1" x14ac:dyDescent="0.25">
      <c r="A286" s="3">
        <v>900771349</v>
      </c>
      <c r="B286" s="3" t="s">
        <v>10</v>
      </c>
      <c r="C286" s="3" t="s">
        <v>14</v>
      </c>
      <c r="D286" s="3">
        <v>24</v>
      </c>
      <c r="E286" s="3" t="s">
        <v>14</v>
      </c>
      <c r="F286" s="3">
        <v>24</v>
      </c>
      <c r="G286" s="3" t="s">
        <v>720</v>
      </c>
      <c r="H286" s="3" t="s">
        <v>422</v>
      </c>
      <c r="I286" s="8">
        <v>44812</v>
      </c>
      <c r="J286" s="68">
        <v>3003282</v>
      </c>
      <c r="K286" s="68">
        <v>2488670</v>
      </c>
      <c r="L286" s="3" t="s">
        <v>53</v>
      </c>
      <c r="M286" s="3" t="s">
        <v>751</v>
      </c>
      <c r="N286" s="3"/>
      <c r="O286" s="3"/>
      <c r="P286" s="3"/>
      <c r="Q286" s="3"/>
      <c r="R286" s="3" t="s">
        <v>60</v>
      </c>
      <c r="S286" s="68">
        <v>3003282</v>
      </c>
      <c r="T286" s="68">
        <v>514612</v>
      </c>
      <c r="U286" s="68">
        <v>0</v>
      </c>
      <c r="V286" s="68"/>
      <c r="W286" s="3"/>
      <c r="X286" s="68">
        <v>0</v>
      </c>
      <c r="Y286" s="68">
        <v>2488670</v>
      </c>
      <c r="Z286" s="68">
        <v>0</v>
      </c>
      <c r="AA286" s="3"/>
      <c r="AB286" s="3"/>
      <c r="AC286" s="3"/>
      <c r="AD286" s="3"/>
      <c r="AE286" s="3"/>
      <c r="AF286" s="9">
        <v>222938516401243</v>
      </c>
      <c r="AG286" s="8">
        <v>45034</v>
      </c>
      <c r="AH286" s="3"/>
      <c r="AI286" s="3">
        <v>2</v>
      </c>
      <c r="AJ286" s="3"/>
      <c r="AK286" s="3" t="s">
        <v>52</v>
      </c>
      <c r="AL286" s="3">
        <v>3</v>
      </c>
      <c r="AM286" s="3">
        <v>20230609</v>
      </c>
      <c r="AN286" s="3">
        <v>20230526</v>
      </c>
      <c r="AO286" s="68">
        <v>3003282</v>
      </c>
      <c r="AP286" s="68">
        <v>514612</v>
      </c>
      <c r="AQ286" s="3"/>
      <c r="AR286" s="8">
        <v>45090</v>
      </c>
    </row>
    <row r="287" spans="1:44" hidden="1" x14ac:dyDescent="0.25">
      <c r="A287" s="3">
        <v>900771349</v>
      </c>
      <c r="B287" s="3" t="s">
        <v>10</v>
      </c>
      <c r="C287" s="3" t="s">
        <v>11</v>
      </c>
      <c r="D287" s="3">
        <v>259</v>
      </c>
      <c r="E287" s="3" t="s">
        <v>11</v>
      </c>
      <c r="F287" s="3">
        <v>259</v>
      </c>
      <c r="G287" s="3" t="s">
        <v>721</v>
      </c>
      <c r="H287" s="3" t="s">
        <v>120</v>
      </c>
      <c r="I287" s="8">
        <v>44097</v>
      </c>
      <c r="J287" s="68">
        <v>5376854</v>
      </c>
      <c r="K287" s="68">
        <v>5376854</v>
      </c>
      <c r="L287" s="3" t="s">
        <v>54</v>
      </c>
      <c r="M287" s="3" t="s">
        <v>174</v>
      </c>
      <c r="N287" s="3"/>
      <c r="O287" s="3"/>
      <c r="P287" s="3"/>
      <c r="Q287" s="3"/>
      <c r="R287" s="3" t="s">
        <v>60</v>
      </c>
      <c r="S287" s="68">
        <v>5376854</v>
      </c>
      <c r="T287" s="68">
        <v>0</v>
      </c>
      <c r="U287" s="68">
        <v>0</v>
      </c>
      <c r="V287" s="68" t="s">
        <v>107</v>
      </c>
      <c r="W287" s="3" t="s">
        <v>88</v>
      </c>
      <c r="X287" s="68">
        <v>5376854</v>
      </c>
      <c r="Y287" s="68">
        <v>0</v>
      </c>
      <c r="Z287" s="68">
        <v>5376854</v>
      </c>
      <c r="AA287" s="3"/>
      <c r="AB287" s="3"/>
      <c r="AC287" s="3"/>
      <c r="AD287" s="3"/>
      <c r="AE287" s="3"/>
      <c r="AF287" s="3"/>
      <c r="AG287" s="8">
        <v>44097</v>
      </c>
      <c r="AH287" s="3"/>
      <c r="AI287" s="3">
        <v>9</v>
      </c>
      <c r="AJ287" s="3"/>
      <c r="AK287" s="3" t="s">
        <v>52</v>
      </c>
      <c r="AL287" s="3">
        <v>1</v>
      </c>
      <c r="AM287" s="3">
        <v>21001231</v>
      </c>
      <c r="AN287" s="3">
        <v>20230403</v>
      </c>
      <c r="AO287" s="68">
        <v>5376854</v>
      </c>
      <c r="AP287" s="68">
        <v>0</v>
      </c>
      <c r="AQ287" s="3"/>
      <c r="AR287" s="8">
        <v>45090</v>
      </c>
    </row>
    <row r="288" spans="1:44" hidden="1" x14ac:dyDescent="0.25">
      <c r="A288" s="3">
        <v>900771349</v>
      </c>
      <c r="B288" s="3" t="s">
        <v>10</v>
      </c>
      <c r="C288" s="3" t="s">
        <v>11</v>
      </c>
      <c r="D288" s="3">
        <v>261</v>
      </c>
      <c r="E288" s="3" t="s">
        <v>11</v>
      </c>
      <c r="F288" s="3">
        <v>261</v>
      </c>
      <c r="G288" s="3" t="s">
        <v>722</v>
      </c>
      <c r="H288" s="3" t="s">
        <v>119</v>
      </c>
      <c r="I288" s="8">
        <v>44102</v>
      </c>
      <c r="J288" s="68">
        <v>2969583</v>
      </c>
      <c r="K288" s="68">
        <v>2969583</v>
      </c>
      <c r="L288" s="3" t="s">
        <v>54</v>
      </c>
      <c r="M288" s="3" t="s">
        <v>174</v>
      </c>
      <c r="N288" s="3"/>
      <c r="O288" s="3"/>
      <c r="P288" s="3"/>
      <c r="Q288" s="3"/>
      <c r="R288" s="3" t="s">
        <v>60</v>
      </c>
      <c r="S288" s="68">
        <v>2969583</v>
      </c>
      <c r="T288" s="68">
        <v>0</v>
      </c>
      <c r="U288" s="68">
        <v>0</v>
      </c>
      <c r="V288" s="68" t="s">
        <v>107</v>
      </c>
      <c r="W288" s="3" t="s">
        <v>89</v>
      </c>
      <c r="X288" s="68">
        <v>2969583</v>
      </c>
      <c r="Y288" s="68">
        <v>0</v>
      </c>
      <c r="Z288" s="68">
        <v>2969583</v>
      </c>
      <c r="AA288" s="3"/>
      <c r="AB288" s="3"/>
      <c r="AC288" s="3"/>
      <c r="AD288" s="3"/>
      <c r="AE288" s="3"/>
      <c r="AF288" s="3"/>
      <c r="AG288" s="8">
        <v>44102</v>
      </c>
      <c r="AH288" s="3"/>
      <c r="AI288" s="3">
        <v>9</v>
      </c>
      <c r="AJ288" s="3"/>
      <c r="AK288" s="3" t="s">
        <v>52</v>
      </c>
      <c r="AL288" s="3">
        <v>1</v>
      </c>
      <c r="AM288" s="3">
        <v>21001231</v>
      </c>
      <c r="AN288" s="3">
        <v>20230403</v>
      </c>
      <c r="AO288" s="68">
        <v>2969583</v>
      </c>
      <c r="AP288" s="68">
        <v>0</v>
      </c>
      <c r="AQ288" s="3"/>
      <c r="AR288" s="8">
        <v>45090</v>
      </c>
    </row>
    <row r="289" spans="1:44" hidden="1" x14ac:dyDescent="0.25">
      <c r="A289" s="3">
        <v>900771349</v>
      </c>
      <c r="B289" s="3" t="s">
        <v>10</v>
      </c>
      <c r="C289" s="3" t="s">
        <v>11</v>
      </c>
      <c r="D289" s="3">
        <v>266</v>
      </c>
      <c r="E289" s="3" t="s">
        <v>11</v>
      </c>
      <c r="F289" s="3">
        <v>266</v>
      </c>
      <c r="G289" s="3" t="s">
        <v>723</v>
      </c>
      <c r="H289" s="3" t="s">
        <v>118</v>
      </c>
      <c r="I289" s="8">
        <v>44109</v>
      </c>
      <c r="J289" s="68">
        <v>2867984</v>
      </c>
      <c r="K289" s="68">
        <v>2867984</v>
      </c>
      <c r="L289" s="3" t="s">
        <v>54</v>
      </c>
      <c r="M289" s="3" t="s">
        <v>174</v>
      </c>
      <c r="N289" s="3"/>
      <c r="O289" s="3"/>
      <c r="P289" s="3"/>
      <c r="Q289" s="3"/>
      <c r="R289" s="3" t="s">
        <v>60</v>
      </c>
      <c r="S289" s="68">
        <v>2867984</v>
      </c>
      <c r="T289" s="68">
        <v>0</v>
      </c>
      <c r="U289" s="68">
        <v>0</v>
      </c>
      <c r="V289" s="68" t="s">
        <v>107</v>
      </c>
      <c r="W289" s="3" t="s">
        <v>90</v>
      </c>
      <c r="X289" s="68">
        <v>2867984</v>
      </c>
      <c r="Y289" s="68">
        <v>0</v>
      </c>
      <c r="Z289" s="68">
        <v>2867984</v>
      </c>
      <c r="AA289" s="3"/>
      <c r="AB289" s="3"/>
      <c r="AC289" s="3"/>
      <c r="AD289" s="3"/>
      <c r="AE289" s="3"/>
      <c r="AF289" s="3"/>
      <c r="AG289" s="8">
        <v>44109</v>
      </c>
      <c r="AH289" s="3"/>
      <c r="AI289" s="3">
        <v>9</v>
      </c>
      <c r="AJ289" s="3"/>
      <c r="AK289" s="3" t="s">
        <v>52</v>
      </c>
      <c r="AL289" s="3">
        <v>1</v>
      </c>
      <c r="AM289" s="3">
        <v>21001231</v>
      </c>
      <c r="AN289" s="3">
        <v>20230403</v>
      </c>
      <c r="AO289" s="68">
        <v>2867984</v>
      </c>
      <c r="AP289" s="68">
        <v>0</v>
      </c>
      <c r="AQ289" s="3"/>
      <c r="AR289" s="8">
        <v>45090</v>
      </c>
    </row>
    <row r="290" spans="1:44" hidden="1" x14ac:dyDescent="0.25">
      <c r="A290" s="3">
        <v>900771349</v>
      </c>
      <c r="B290" s="3" t="s">
        <v>10</v>
      </c>
      <c r="C290" s="3" t="s">
        <v>11</v>
      </c>
      <c r="D290" s="3">
        <v>1026</v>
      </c>
      <c r="E290" s="3" t="s">
        <v>11</v>
      </c>
      <c r="F290" s="3">
        <v>1026</v>
      </c>
      <c r="G290" s="3" t="s">
        <v>724</v>
      </c>
      <c r="H290" s="3" t="s">
        <v>111</v>
      </c>
      <c r="I290" s="8">
        <v>44994</v>
      </c>
      <c r="J290" s="68">
        <v>5587873</v>
      </c>
      <c r="K290" s="68">
        <v>5587873</v>
      </c>
      <c r="L290" s="3" t="s">
        <v>54</v>
      </c>
      <c r="M290" s="3" t="s">
        <v>174</v>
      </c>
      <c r="N290" s="3"/>
      <c r="O290" s="3"/>
      <c r="P290" s="3"/>
      <c r="Q290" s="3"/>
      <c r="R290" s="3" t="s">
        <v>60</v>
      </c>
      <c r="S290" s="68">
        <v>5587873</v>
      </c>
      <c r="T290" s="68">
        <v>0</v>
      </c>
      <c r="U290" s="68">
        <v>0</v>
      </c>
      <c r="V290" s="68" t="s">
        <v>107</v>
      </c>
      <c r="W290" s="3" t="s">
        <v>91</v>
      </c>
      <c r="X290" s="68">
        <v>5587873</v>
      </c>
      <c r="Y290" s="68">
        <v>0</v>
      </c>
      <c r="Z290" s="68">
        <v>5587873</v>
      </c>
      <c r="AA290" s="3"/>
      <c r="AB290" s="3"/>
      <c r="AC290" s="3"/>
      <c r="AD290" s="3"/>
      <c r="AE290" s="3"/>
      <c r="AF290" s="3"/>
      <c r="AG290" s="8">
        <v>44994</v>
      </c>
      <c r="AH290" s="3"/>
      <c r="AI290" s="3">
        <v>9</v>
      </c>
      <c r="AJ290" s="3"/>
      <c r="AK290" s="3" t="s">
        <v>52</v>
      </c>
      <c r="AL290" s="3">
        <v>1</v>
      </c>
      <c r="AM290" s="3">
        <v>21001231</v>
      </c>
      <c r="AN290" s="3">
        <v>20230418</v>
      </c>
      <c r="AO290" s="68">
        <v>5587873</v>
      </c>
      <c r="AP290" s="68">
        <v>0</v>
      </c>
      <c r="AQ290" s="3"/>
      <c r="AR290" s="8">
        <v>45090</v>
      </c>
    </row>
    <row r="291" spans="1:44" hidden="1" x14ac:dyDescent="0.25">
      <c r="A291" s="3">
        <v>900771349</v>
      </c>
      <c r="B291" s="3" t="s">
        <v>10</v>
      </c>
      <c r="C291" s="3" t="s">
        <v>11</v>
      </c>
      <c r="D291" s="3">
        <v>1028</v>
      </c>
      <c r="E291" s="3" t="s">
        <v>11</v>
      </c>
      <c r="F291" s="3">
        <v>1028</v>
      </c>
      <c r="G291" s="3" t="s">
        <v>725</v>
      </c>
      <c r="H291" s="3" t="s">
        <v>112</v>
      </c>
      <c r="I291" s="8">
        <v>44996</v>
      </c>
      <c r="J291" s="68">
        <v>3001127</v>
      </c>
      <c r="K291" s="68">
        <v>3001127</v>
      </c>
      <c r="L291" s="3" t="s">
        <v>54</v>
      </c>
      <c r="M291" s="3" t="s">
        <v>174</v>
      </c>
      <c r="N291" s="3"/>
      <c r="O291" s="3"/>
      <c r="P291" s="3"/>
      <c r="Q291" s="3"/>
      <c r="R291" s="3" t="s">
        <v>60</v>
      </c>
      <c r="S291" s="68">
        <v>3001127</v>
      </c>
      <c r="T291" s="68">
        <v>0</v>
      </c>
      <c r="U291" s="68">
        <v>0</v>
      </c>
      <c r="V291" s="68" t="s">
        <v>107</v>
      </c>
      <c r="W291" s="3" t="s">
        <v>92</v>
      </c>
      <c r="X291" s="68">
        <v>3001127</v>
      </c>
      <c r="Y291" s="68">
        <v>0</v>
      </c>
      <c r="Z291" s="68">
        <v>3001127</v>
      </c>
      <c r="AA291" s="3"/>
      <c r="AB291" s="3"/>
      <c r="AC291" s="3"/>
      <c r="AD291" s="3"/>
      <c r="AE291" s="3"/>
      <c r="AF291" s="3"/>
      <c r="AG291" s="8">
        <v>44996</v>
      </c>
      <c r="AH291" s="3"/>
      <c r="AI291" s="3">
        <v>9</v>
      </c>
      <c r="AJ291" s="3"/>
      <c r="AK291" s="3" t="s">
        <v>52</v>
      </c>
      <c r="AL291" s="3">
        <v>1</v>
      </c>
      <c r="AM291" s="3">
        <v>21001231</v>
      </c>
      <c r="AN291" s="3">
        <v>20230418</v>
      </c>
      <c r="AO291" s="68">
        <v>3001127</v>
      </c>
      <c r="AP291" s="68">
        <v>0</v>
      </c>
      <c r="AQ291" s="3"/>
      <c r="AR291" s="8">
        <v>45090</v>
      </c>
    </row>
    <row r="292" spans="1:44" hidden="1" x14ac:dyDescent="0.25">
      <c r="A292" s="3">
        <v>900771349</v>
      </c>
      <c r="B292" s="3" t="s">
        <v>10</v>
      </c>
      <c r="C292" s="3" t="s">
        <v>11</v>
      </c>
      <c r="D292" s="3">
        <v>935</v>
      </c>
      <c r="E292" s="3" t="s">
        <v>11</v>
      </c>
      <c r="F292" s="3">
        <v>935</v>
      </c>
      <c r="G292" s="3" t="s">
        <v>726</v>
      </c>
      <c r="H292" s="3" t="s">
        <v>106</v>
      </c>
      <c r="I292" s="8">
        <v>44854</v>
      </c>
      <c r="J292" s="68">
        <v>2507320</v>
      </c>
      <c r="K292" s="68">
        <v>2507320</v>
      </c>
      <c r="L292" s="3" t="s">
        <v>54</v>
      </c>
      <c r="M292" s="3" t="s">
        <v>174</v>
      </c>
      <c r="N292" s="3"/>
      <c r="O292" s="3"/>
      <c r="P292" s="3"/>
      <c r="Q292" s="3"/>
      <c r="R292" s="3" t="s">
        <v>60</v>
      </c>
      <c r="S292" s="68">
        <v>2507320</v>
      </c>
      <c r="T292" s="68">
        <v>0</v>
      </c>
      <c r="U292" s="68">
        <v>0</v>
      </c>
      <c r="V292" s="68" t="s">
        <v>107</v>
      </c>
      <c r="W292" s="3" t="s">
        <v>93</v>
      </c>
      <c r="X292" s="68">
        <v>2507320</v>
      </c>
      <c r="Y292" s="68">
        <v>0</v>
      </c>
      <c r="Z292" s="68">
        <v>2507320</v>
      </c>
      <c r="AA292" s="3"/>
      <c r="AB292" s="3"/>
      <c r="AC292" s="3"/>
      <c r="AD292" s="3"/>
      <c r="AE292" s="3"/>
      <c r="AF292" s="3"/>
      <c r="AG292" s="8">
        <v>44854</v>
      </c>
      <c r="AH292" s="3"/>
      <c r="AI292" s="3">
        <v>9</v>
      </c>
      <c r="AJ292" s="3"/>
      <c r="AK292" s="3" t="s">
        <v>52</v>
      </c>
      <c r="AL292" s="3">
        <v>2</v>
      </c>
      <c r="AM292" s="3">
        <v>21001231</v>
      </c>
      <c r="AN292" s="3">
        <v>20230317</v>
      </c>
      <c r="AO292" s="68">
        <v>2507320</v>
      </c>
      <c r="AP292" s="68">
        <v>0</v>
      </c>
      <c r="AQ292" s="3"/>
      <c r="AR292" s="8">
        <v>45090</v>
      </c>
    </row>
    <row r="293" spans="1:44" hidden="1" x14ac:dyDescent="0.25">
      <c r="A293" s="3">
        <v>900771349</v>
      </c>
      <c r="B293" s="3" t="s">
        <v>10</v>
      </c>
      <c r="C293" s="3" t="s">
        <v>11</v>
      </c>
      <c r="D293" s="3">
        <v>948</v>
      </c>
      <c r="E293" s="3" t="s">
        <v>11</v>
      </c>
      <c r="F293" s="3">
        <v>948</v>
      </c>
      <c r="G293" s="3" t="s">
        <v>727</v>
      </c>
      <c r="H293" s="3" t="s">
        <v>108</v>
      </c>
      <c r="I293" s="8">
        <v>44865</v>
      </c>
      <c r="J293" s="68">
        <v>2496300</v>
      </c>
      <c r="K293" s="68">
        <v>2496300</v>
      </c>
      <c r="L293" s="3" t="s">
        <v>54</v>
      </c>
      <c r="M293" s="3" t="s">
        <v>174</v>
      </c>
      <c r="N293" s="3"/>
      <c r="O293" s="3"/>
      <c r="P293" s="3"/>
      <c r="Q293" s="3"/>
      <c r="R293" s="3" t="s">
        <v>60</v>
      </c>
      <c r="S293" s="68">
        <v>2496300</v>
      </c>
      <c r="T293" s="68">
        <v>0</v>
      </c>
      <c r="U293" s="68">
        <v>0</v>
      </c>
      <c r="V293" s="68" t="s">
        <v>107</v>
      </c>
      <c r="W293" s="3" t="s">
        <v>94</v>
      </c>
      <c r="X293" s="68">
        <v>2496300</v>
      </c>
      <c r="Y293" s="68">
        <v>0</v>
      </c>
      <c r="Z293" s="68">
        <v>2496300</v>
      </c>
      <c r="AA293" s="3"/>
      <c r="AB293" s="3"/>
      <c r="AC293" s="3"/>
      <c r="AD293" s="3"/>
      <c r="AE293" s="3"/>
      <c r="AF293" s="3"/>
      <c r="AG293" s="8">
        <v>44865</v>
      </c>
      <c r="AH293" s="3"/>
      <c r="AI293" s="3">
        <v>9</v>
      </c>
      <c r="AJ293" s="3"/>
      <c r="AK293" s="3" t="s">
        <v>52</v>
      </c>
      <c r="AL293" s="3">
        <v>2</v>
      </c>
      <c r="AM293" s="3">
        <v>21001231</v>
      </c>
      <c r="AN293" s="3">
        <v>20230317</v>
      </c>
      <c r="AO293" s="68">
        <v>2496300</v>
      </c>
      <c r="AP293" s="68">
        <v>0</v>
      </c>
      <c r="AQ293" s="3"/>
      <c r="AR293" s="8">
        <v>45090</v>
      </c>
    </row>
    <row r="294" spans="1:44" hidden="1" x14ac:dyDescent="0.25">
      <c r="A294" s="3">
        <v>900771349</v>
      </c>
      <c r="B294" s="3" t="s">
        <v>10</v>
      </c>
      <c r="C294" s="3" t="s">
        <v>11</v>
      </c>
      <c r="D294" s="3">
        <v>955</v>
      </c>
      <c r="E294" s="3" t="s">
        <v>11</v>
      </c>
      <c r="F294" s="3">
        <v>955</v>
      </c>
      <c r="G294" s="3" t="s">
        <v>728</v>
      </c>
      <c r="H294" s="3" t="s">
        <v>109</v>
      </c>
      <c r="I294" s="8">
        <v>44873</v>
      </c>
      <c r="J294" s="68">
        <v>2496300</v>
      </c>
      <c r="K294" s="68">
        <v>2496300</v>
      </c>
      <c r="L294" s="3" t="s">
        <v>54</v>
      </c>
      <c r="M294" s="3" t="s">
        <v>174</v>
      </c>
      <c r="N294" s="3"/>
      <c r="O294" s="3"/>
      <c r="P294" s="3"/>
      <c r="Q294" s="3"/>
      <c r="R294" s="3" t="s">
        <v>60</v>
      </c>
      <c r="S294" s="68">
        <v>2496300</v>
      </c>
      <c r="T294" s="68">
        <v>0</v>
      </c>
      <c r="U294" s="68">
        <v>0</v>
      </c>
      <c r="V294" s="68" t="s">
        <v>107</v>
      </c>
      <c r="W294" s="3" t="s">
        <v>95</v>
      </c>
      <c r="X294" s="68">
        <v>2496300</v>
      </c>
      <c r="Y294" s="68">
        <v>0</v>
      </c>
      <c r="Z294" s="68">
        <v>2496300</v>
      </c>
      <c r="AA294" s="3"/>
      <c r="AB294" s="3"/>
      <c r="AC294" s="3"/>
      <c r="AD294" s="3"/>
      <c r="AE294" s="3"/>
      <c r="AF294" s="3"/>
      <c r="AG294" s="8">
        <v>44873</v>
      </c>
      <c r="AH294" s="3"/>
      <c r="AI294" s="3">
        <v>9</v>
      </c>
      <c r="AJ294" s="3"/>
      <c r="AK294" s="3" t="s">
        <v>52</v>
      </c>
      <c r="AL294" s="3">
        <v>2</v>
      </c>
      <c r="AM294" s="3">
        <v>21001231</v>
      </c>
      <c r="AN294" s="3">
        <v>20230317</v>
      </c>
      <c r="AO294" s="68">
        <v>2496300</v>
      </c>
      <c r="AP294" s="68">
        <v>0</v>
      </c>
      <c r="AQ294" s="3"/>
      <c r="AR294" s="8">
        <v>45090</v>
      </c>
    </row>
    <row r="295" spans="1:44" hidden="1" x14ac:dyDescent="0.25">
      <c r="A295" s="3">
        <v>900771349</v>
      </c>
      <c r="B295" s="3" t="s">
        <v>10</v>
      </c>
      <c r="C295" s="3" t="s">
        <v>12</v>
      </c>
      <c r="D295" s="3">
        <v>1098</v>
      </c>
      <c r="E295" s="3" t="s">
        <v>12</v>
      </c>
      <c r="F295" s="3">
        <v>1098</v>
      </c>
      <c r="G295" s="3" t="s">
        <v>729</v>
      </c>
      <c r="H295" s="3" t="s">
        <v>113</v>
      </c>
      <c r="I295" s="8">
        <v>44877</v>
      </c>
      <c r="J295" s="68">
        <v>54000</v>
      </c>
      <c r="K295" s="68">
        <v>54000</v>
      </c>
      <c r="L295" s="3" t="s">
        <v>54</v>
      </c>
      <c r="M295" s="3" t="s">
        <v>174</v>
      </c>
      <c r="N295" s="3"/>
      <c r="O295" s="3"/>
      <c r="P295" s="3"/>
      <c r="Q295" s="3"/>
      <c r="R295" s="3" t="s">
        <v>60</v>
      </c>
      <c r="S295" s="68">
        <v>54000</v>
      </c>
      <c r="T295" s="68">
        <v>0</v>
      </c>
      <c r="U295" s="68">
        <v>0</v>
      </c>
      <c r="V295" s="68" t="s">
        <v>107</v>
      </c>
      <c r="W295" s="3" t="s">
        <v>96</v>
      </c>
      <c r="X295" s="68">
        <v>54000</v>
      </c>
      <c r="Y295" s="68">
        <v>0</v>
      </c>
      <c r="Z295" s="68">
        <v>54000</v>
      </c>
      <c r="AA295" s="3"/>
      <c r="AB295" s="3"/>
      <c r="AC295" s="3"/>
      <c r="AD295" s="3"/>
      <c r="AE295" s="3"/>
      <c r="AF295" s="3"/>
      <c r="AG295" s="8">
        <v>44877</v>
      </c>
      <c r="AH295" s="3"/>
      <c r="AI295" s="3">
        <v>9</v>
      </c>
      <c r="AJ295" s="3"/>
      <c r="AK295" s="3" t="s">
        <v>52</v>
      </c>
      <c r="AL295" s="3">
        <v>1</v>
      </c>
      <c r="AM295" s="3">
        <v>21001231</v>
      </c>
      <c r="AN295" s="3">
        <v>20221216</v>
      </c>
      <c r="AO295" s="68">
        <v>54000</v>
      </c>
      <c r="AP295" s="68">
        <v>0</v>
      </c>
      <c r="AQ295" s="3"/>
      <c r="AR295" s="8">
        <v>45090</v>
      </c>
    </row>
    <row r="296" spans="1:44" hidden="1" x14ac:dyDescent="0.25">
      <c r="A296" s="3">
        <v>900771349</v>
      </c>
      <c r="B296" s="3" t="s">
        <v>10</v>
      </c>
      <c r="C296" s="3" t="s">
        <v>14</v>
      </c>
      <c r="D296" s="3">
        <v>11</v>
      </c>
      <c r="E296" s="3" t="s">
        <v>14</v>
      </c>
      <c r="F296" s="3">
        <v>11</v>
      </c>
      <c r="G296" s="3" t="s">
        <v>730</v>
      </c>
      <c r="H296" s="3" t="s">
        <v>115</v>
      </c>
      <c r="I296" s="8">
        <v>44810</v>
      </c>
      <c r="J296" s="68">
        <v>7319542</v>
      </c>
      <c r="K296" s="68">
        <v>7319542</v>
      </c>
      <c r="L296" s="3" t="s">
        <v>56</v>
      </c>
      <c r="M296" s="3" t="s">
        <v>150</v>
      </c>
      <c r="N296" s="3"/>
      <c r="O296" s="3"/>
      <c r="P296" s="3"/>
      <c r="Q296" s="3"/>
      <c r="R296" s="3" t="s">
        <v>60</v>
      </c>
      <c r="S296" s="68">
        <v>7319542</v>
      </c>
      <c r="T296" s="68">
        <v>0</v>
      </c>
      <c r="U296" s="68">
        <v>0</v>
      </c>
      <c r="V296" s="68" t="s">
        <v>105</v>
      </c>
      <c r="W296" s="3" t="s">
        <v>97</v>
      </c>
      <c r="X296" s="68">
        <v>2500000</v>
      </c>
      <c r="Y296" s="68">
        <v>4819542</v>
      </c>
      <c r="Z296" s="68">
        <v>2500000</v>
      </c>
      <c r="AA296" s="3"/>
      <c r="AB296" s="3"/>
      <c r="AC296" s="3"/>
      <c r="AD296" s="3"/>
      <c r="AE296" s="3"/>
      <c r="AF296" s="9">
        <v>223078516560520</v>
      </c>
      <c r="AG296" s="8">
        <v>44810</v>
      </c>
      <c r="AH296" s="3"/>
      <c r="AI296" s="3">
        <v>9</v>
      </c>
      <c r="AJ296" s="3"/>
      <c r="AK296" s="3" t="s">
        <v>52</v>
      </c>
      <c r="AL296" s="3">
        <v>1</v>
      </c>
      <c r="AM296" s="3">
        <v>21001231</v>
      </c>
      <c r="AN296" s="3">
        <v>20221117</v>
      </c>
      <c r="AO296" s="68">
        <v>7319542</v>
      </c>
      <c r="AP296" s="68">
        <v>0</v>
      </c>
      <c r="AQ296" s="3"/>
      <c r="AR296" s="8">
        <v>45090</v>
      </c>
    </row>
    <row r="297" spans="1:44" hidden="1" x14ac:dyDescent="0.25">
      <c r="A297" s="3">
        <v>900771349</v>
      </c>
      <c r="B297" s="3" t="s">
        <v>10</v>
      </c>
      <c r="C297" s="3" t="s">
        <v>11</v>
      </c>
      <c r="D297" s="3">
        <v>667</v>
      </c>
      <c r="E297" s="3" t="s">
        <v>11</v>
      </c>
      <c r="F297" s="3">
        <v>667</v>
      </c>
      <c r="G297" s="3" t="s">
        <v>731</v>
      </c>
      <c r="H297" s="3" t="s">
        <v>117</v>
      </c>
      <c r="I297" s="8">
        <v>44585</v>
      </c>
      <c r="J297" s="68">
        <v>44737596</v>
      </c>
      <c r="K297" s="68">
        <v>44156196</v>
      </c>
      <c r="L297" s="3" t="s">
        <v>56</v>
      </c>
      <c r="M297" s="3" t="s">
        <v>150</v>
      </c>
      <c r="N297" s="3"/>
      <c r="O297" s="3"/>
      <c r="P297" s="3"/>
      <c r="Q297" s="3"/>
      <c r="R297" s="3" t="s">
        <v>60</v>
      </c>
      <c r="S297" s="68">
        <v>44737596</v>
      </c>
      <c r="T297" s="68">
        <v>0</v>
      </c>
      <c r="U297" s="68">
        <v>0</v>
      </c>
      <c r="V297" s="68" t="s">
        <v>105</v>
      </c>
      <c r="W297" s="3" t="s">
        <v>98</v>
      </c>
      <c r="X297" s="68">
        <v>5111688</v>
      </c>
      <c r="Y297" s="68">
        <v>39625908</v>
      </c>
      <c r="Z297" s="68">
        <v>5111688</v>
      </c>
      <c r="AA297" s="3"/>
      <c r="AB297" s="3"/>
      <c r="AC297" s="3"/>
      <c r="AD297" s="3"/>
      <c r="AE297" s="3"/>
      <c r="AF297" s="9">
        <v>999999999999999</v>
      </c>
      <c r="AG297" s="8">
        <v>45034</v>
      </c>
      <c r="AH297" s="3"/>
      <c r="AI297" s="3">
        <v>9</v>
      </c>
      <c r="AJ297" s="3"/>
      <c r="AK297" s="3" t="s">
        <v>52</v>
      </c>
      <c r="AL297" s="3">
        <v>4</v>
      </c>
      <c r="AM297" s="3">
        <v>21001231</v>
      </c>
      <c r="AN297" s="3">
        <v>20230418</v>
      </c>
      <c r="AO297" s="68">
        <v>44737596</v>
      </c>
      <c r="AP297" s="68">
        <v>0</v>
      </c>
      <c r="AQ297" s="3"/>
      <c r="AR297" s="8">
        <v>45090</v>
      </c>
    </row>
    <row r="298" spans="1:44" hidden="1" x14ac:dyDescent="0.25">
      <c r="A298" s="3">
        <v>900771349</v>
      </c>
      <c r="B298" s="3" t="s">
        <v>10</v>
      </c>
      <c r="C298" s="3" t="s">
        <v>11</v>
      </c>
      <c r="D298" s="3">
        <v>717</v>
      </c>
      <c r="E298" s="3" t="s">
        <v>11</v>
      </c>
      <c r="F298" s="3">
        <v>717</v>
      </c>
      <c r="G298" s="3" t="s">
        <v>732</v>
      </c>
      <c r="H298" s="3" t="s">
        <v>110</v>
      </c>
      <c r="I298" s="8">
        <v>44638</v>
      </c>
      <c r="J298" s="68">
        <v>1466632</v>
      </c>
      <c r="K298" s="68">
        <v>1384769</v>
      </c>
      <c r="L298" s="3" t="s">
        <v>56</v>
      </c>
      <c r="M298" s="3" t="s">
        <v>150</v>
      </c>
      <c r="N298" s="3"/>
      <c r="O298" s="3"/>
      <c r="P298" s="3"/>
      <c r="Q298" s="3"/>
      <c r="R298" s="3" t="s">
        <v>60</v>
      </c>
      <c r="S298" s="68">
        <v>1466632</v>
      </c>
      <c r="T298" s="68">
        <v>81863</v>
      </c>
      <c r="U298" s="68">
        <v>0</v>
      </c>
      <c r="V298" s="68" t="s">
        <v>105</v>
      </c>
      <c r="W298" s="3" t="s">
        <v>99</v>
      </c>
      <c r="X298" s="68">
        <v>408298</v>
      </c>
      <c r="Y298" s="68">
        <v>976471</v>
      </c>
      <c r="Z298" s="68">
        <v>408298</v>
      </c>
      <c r="AA298" s="3"/>
      <c r="AB298" s="3"/>
      <c r="AC298" s="3"/>
      <c r="AD298" s="3"/>
      <c r="AE298" s="3"/>
      <c r="AF298" s="9">
        <v>222938516413241</v>
      </c>
      <c r="AG298" s="8">
        <v>45034</v>
      </c>
      <c r="AH298" s="3"/>
      <c r="AI298" s="3">
        <v>9</v>
      </c>
      <c r="AJ298" s="3"/>
      <c r="AK298" s="3" t="s">
        <v>52</v>
      </c>
      <c r="AL298" s="3">
        <v>2</v>
      </c>
      <c r="AM298" s="3">
        <v>21001231</v>
      </c>
      <c r="AN298" s="3">
        <v>20230415</v>
      </c>
      <c r="AO298" s="68">
        <v>1466632</v>
      </c>
      <c r="AP298" s="68">
        <v>81863</v>
      </c>
      <c r="AQ298" s="3"/>
      <c r="AR298" s="8">
        <v>45090</v>
      </c>
    </row>
    <row r="299" spans="1:44" hidden="1" x14ac:dyDescent="0.25">
      <c r="A299" s="3">
        <v>900771349</v>
      </c>
      <c r="B299" s="3" t="s">
        <v>10</v>
      </c>
      <c r="C299" s="3" t="s">
        <v>14</v>
      </c>
      <c r="D299" s="3">
        <v>14</v>
      </c>
      <c r="E299" s="3" t="s">
        <v>14</v>
      </c>
      <c r="F299" s="3">
        <v>14</v>
      </c>
      <c r="G299" s="3" t="s">
        <v>733</v>
      </c>
      <c r="H299" s="3" t="s">
        <v>114</v>
      </c>
      <c r="I299" s="8">
        <v>44810</v>
      </c>
      <c r="J299" s="68">
        <v>11098536</v>
      </c>
      <c r="K299" s="68">
        <v>11098536</v>
      </c>
      <c r="L299" s="3" t="s">
        <v>56</v>
      </c>
      <c r="M299" s="3" t="s">
        <v>150</v>
      </c>
      <c r="N299" s="3"/>
      <c r="O299" s="3"/>
      <c r="P299" s="3"/>
      <c r="Q299" s="3"/>
      <c r="R299" s="3" t="s">
        <v>60</v>
      </c>
      <c r="S299" s="68">
        <v>11098536</v>
      </c>
      <c r="T299" s="68">
        <v>0</v>
      </c>
      <c r="U299" s="68">
        <v>0</v>
      </c>
      <c r="V299" s="68" t="s">
        <v>105</v>
      </c>
      <c r="W299" s="3" t="s">
        <v>100</v>
      </c>
      <c r="X299" s="68">
        <v>2556742</v>
      </c>
      <c r="Y299" s="68">
        <v>8541794</v>
      </c>
      <c r="Z299" s="68">
        <v>2556742</v>
      </c>
      <c r="AA299" s="3"/>
      <c r="AB299" s="3"/>
      <c r="AC299" s="3"/>
      <c r="AD299" s="3"/>
      <c r="AE299" s="3"/>
      <c r="AF299" s="9">
        <v>223078516573373</v>
      </c>
      <c r="AG299" s="8">
        <v>44810</v>
      </c>
      <c r="AH299" s="3"/>
      <c r="AI299" s="3">
        <v>9</v>
      </c>
      <c r="AJ299" s="3"/>
      <c r="AK299" s="3" t="s">
        <v>52</v>
      </c>
      <c r="AL299" s="3">
        <v>1</v>
      </c>
      <c r="AM299" s="3">
        <v>21001231</v>
      </c>
      <c r="AN299" s="3">
        <v>20221117</v>
      </c>
      <c r="AO299" s="68">
        <v>11098536</v>
      </c>
      <c r="AP299" s="68">
        <v>0</v>
      </c>
      <c r="AQ299" s="3"/>
      <c r="AR299" s="8">
        <v>45090</v>
      </c>
    </row>
    <row r="300" spans="1:44" hidden="1" x14ac:dyDescent="0.25">
      <c r="A300" s="3">
        <v>900771349</v>
      </c>
      <c r="B300" s="3" t="s">
        <v>10</v>
      </c>
      <c r="C300" s="3" t="s">
        <v>12</v>
      </c>
      <c r="D300" s="3">
        <v>1075</v>
      </c>
      <c r="E300" s="3" t="s">
        <v>12</v>
      </c>
      <c r="F300" s="3">
        <v>1075</v>
      </c>
      <c r="G300" s="3" t="s">
        <v>734</v>
      </c>
      <c r="H300" s="3" t="s">
        <v>434</v>
      </c>
      <c r="I300" s="8">
        <v>44865</v>
      </c>
      <c r="J300" s="68">
        <v>520000</v>
      </c>
      <c r="K300" s="68">
        <v>520000</v>
      </c>
      <c r="L300" s="3" t="s">
        <v>101</v>
      </c>
      <c r="M300" s="3" t="s">
        <v>137</v>
      </c>
      <c r="N300" s="3"/>
      <c r="O300" s="3"/>
      <c r="P300" s="3"/>
      <c r="Q300" s="3" t="s">
        <v>435</v>
      </c>
      <c r="R300" s="3" t="s">
        <v>60</v>
      </c>
      <c r="S300" s="68">
        <v>520000</v>
      </c>
      <c r="T300" s="68">
        <v>0</v>
      </c>
      <c r="U300" s="68">
        <v>0</v>
      </c>
      <c r="V300" s="68"/>
      <c r="W300" s="3" t="s">
        <v>102</v>
      </c>
      <c r="X300" s="68">
        <v>520000</v>
      </c>
      <c r="Y300" s="68">
        <v>0</v>
      </c>
      <c r="Z300" s="68">
        <v>520000</v>
      </c>
      <c r="AA300" s="3"/>
      <c r="AB300" s="3"/>
      <c r="AC300" s="3"/>
      <c r="AD300" s="3"/>
      <c r="AE300" s="3"/>
      <c r="AF300" s="3"/>
      <c r="AG300" s="8">
        <v>45006</v>
      </c>
      <c r="AH300" s="3"/>
      <c r="AI300" s="3">
        <v>6</v>
      </c>
      <c r="AJ300" s="3"/>
      <c r="AK300" s="3" t="s">
        <v>52</v>
      </c>
      <c r="AL300" s="3">
        <v>2</v>
      </c>
      <c r="AM300" s="3">
        <v>20230330</v>
      </c>
      <c r="AN300" s="3">
        <v>20230317</v>
      </c>
      <c r="AO300" s="68">
        <v>520000</v>
      </c>
      <c r="AP300" s="68">
        <v>0</v>
      </c>
      <c r="AQ300" s="3"/>
      <c r="AR300" s="8">
        <v>45090</v>
      </c>
    </row>
  </sheetData>
  <autoFilter ref="A2:AR300">
    <filterColumn colId="20">
      <filters>
        <filter val="1.062.798"/>
        <filter val="1.147.897"/>
        <filter val="1.220.000"/>
        <filter val="1.463.386"/>
        <filter val="1.700.000"/>
        <filter val="1.969.862"/>
        <filter val="108.782"/>
        <filter val="108.934"/>
        <filter val="120.000"/>
        <filter val="125.202"/>
        <filter val="129.253"/>
        <filter val="135.750"/>
        <filter val="147.000"/>
        <filter val="155.000"/>
        <filter val="156.172"/>
        <filter val="17.810.232"/>
        <filter val="171.443"/>
        <filter val="195.832"/>
        <filter val="2.259.423"/>
        <filter val="2.299.991"/>
        <filter val="2.343.100"/>
        <filter val="2.375.918"/>
        <filter val="2.408.403"/>
        <filter val="2.510.388"/>
        <filter val="2.544.627"/>
        <filter val="2.585.695"/>
        <filter val="2.989.652"/>
        <filter val="227.847"/>
        <filter val="277.329"/>
        <filter val="3.546.852"/>
        <filter val="3.721.500"/>
        <filter val="3.751.594"/>
        <filter val="3.833.256"/>
        <filter val="347.750"/>
        <filter val="349.300"/>
        <filter val="4.144.921"/>
        <filter val="4.646.742"/>
        <filter val="428.800"/>
        <filter val="479.859"/>
        <filter val="49.690"/>
        <filter val="49.700"/>
        <filter val="5.367.264"/>
        <filter val="52.060"/>
        <filter val="564.612"/>
        <filter val="57.554"/>
        <filter val="57.600"/>
        <filter val="58.063"/>
        <filter val="6.057.962"/>
        <filter val="63.564"/>
        <filter val="7.021.134"/>
        <filter val="7.505.684"/>
        <filter val="7.553.018"/>
        <filter val="7.721.138"/>
        <filter val="7.996.093"/>
        <filter val="759.800"/>
        <filter val="81.863"/>
        <filter val="811.335"/>
        <filter val="82.896"/>
        <filter val="836.845"/>
        <filter val="87.800"/>
        <filter val="97.090"/>
        <filter val="980.999"/>
        <filter val="999.362"/>
      </filters>
    </filterColumn>
  </autoFilter>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O41"/>
  <sheetViews>
    <sheetView showGridLines="0" tabSelected="1" topLeftCell="A7" zoomScale="90" zoomScaleNormal="90" zoomScaleSheetLayoutView="100" workbookViewId="0">
      <selection activeCell="I9" sqref="I9"/>
    </sheetView>
  </sheetViews>
  <sheetFormatPr baseColWidth="10" defaultColWidth="11" defaultRowHeight="12.75" x14ac:dyDescent="0.2"/>
  <cols>
    <col min="1" max="1" width="1" style="10" customWidth="1"/>
    <col min="2" max="2" width="11" style="10"/>
    <col min="3" max="3" width="17.5703125" style="10" customWidth="1"/>
    <col min="4" max="4" width="11.5703125" style="10" customWidth="1"/>
    <col min="5" max="8" width="11" style="10"/>
    <col min="9" max="9" width="22.5703125" style="10" customWidth="1"/>
    <col min="10" max="10" width="14" style="10" customWidth="1"/>
    <col min="11" max="11" width="1.7109375" style="10" customWidth="1"/>
    <col min="12" max="12" width="11" style="10"/>
    <col min="13" max="13" width="28.28515625" style="10" customWidth="1"/>
    <col min="14" max="14" width="11" style="10"/>
    <col min="15" max="15" width="14.85546875" style="10" bestFit="1" customWidth="1"/>
    <col min="16" max="214" width="11" style="10"/>
    <col min="215" max="215" width="4.42578125" style="10" customWidth="1"/>
    <col min="216" max="216" width="11" style="10"/>
    <col min="217" max="217" width="17.5703125" style="10" customWidth="1"/>
    <col min="218" max="218" width="11.5703125" style="10" customWidth="1"/>
    <col min="219" max="222" width="11" style="10"/>
    <col min="223" max="223" width="22.5703125" style="10" customWidth="1"/>
    <col min="224" max="224" width="14" style="10" customWidth="1"/>
    <col min="225" max="225" width="1.7109375" style="10" customWidth="1"/>
    <col min="226" max="470" width="11" style="10"/>
    <col min="471" max="471" width="4.42578125" style="10" customWidth="1"/>
    <col min="472" max="472" width="11" style="10"/>
    <col min="473" max="473" width="17.5703125" style="10" customWidth="1"/>
    <col min="474" max="474" width="11.5703125" style="10" customWidth="1"/>
    <col min="475" max="478" width="11" style="10"/>
    <col min="479" max="479" width="22.5703125" style="10" customWidth="1"/>
    <col min="480" max="480" width="14" style="10" customWidth="1"/>
    <col min="481" max="481" width="1.7109375" style="10" customWidth="1"/>
    <col min="482" max="726" width="11" style="10"/>
    <col min="727" max="727" width="4.42578125" style="10" customWidth="1"/>
    <col min="728" max="728" width="11" style="10"/>
    <col min="729" max="729" width="17.5703125" style="10" customWidth="1"/>
    <col min="730" max="730" width="11.5703125" style="10" customWidth="1"/>
    <col min="731" max="734" width="11" style="10"/>
    <col min="735" max="735" width="22.5703125" style="10" customWidth="1"/>
    <col min="736" max="736" width="14" style="10" customWidth="1"/>
    <col min="737" max="737" width="1.7109375" style="10" customWidth="1"/>
    <col min="738" max="982" width="11" style="10"/>
    <col min="983" max="983" width="4.42578125" style="10" customWidth="1"/>
    <col min="984" max="984" width="11" style="10"/>
    <col min="985" max="985" width="17.5703125" style="10" customWidth="1"/>
    <col min="986" max="986" width="11.5703125" style="10" customWidth="1"/>
    <col min="987" max="990" width="11" style="10"/>
    <col min="991" max="991" width="22.5703125" style="10" customWidth="1"/>
    <col min="992" max="992" width="14" style="10" customWidth="1"/>
    <col min="993" max="993" width="1.7109375" style="10" customWidth="1"/>
    <col min="994" max="1238" width="11" style="10"/>
    <col min="1239" max="1239" width="4.42578125" style="10" customWidth="1"/>
    <col min="1240" max="1240" width="11" style="10"/>
    <col min="1241" max="1241" width="17.5703125" style="10" customWidth="1"/>
    <col min="1242" max="1242" width="11.5703125" style="10" customWidth="1"/>
    <col min="1243" max="1246" width="11" style="10"/>
    <col min="1247" max="1247" width="22.5703125" style="10" customWidth="1"/>
    <col min="1248" max="1248" width="14" style="10" customWidth="1"/>
    <col min="1249" max="1249" width="1.7109375" style="10" customWidth="1"/>
    <col min="1250" max="1494" width="11" style="10"/>
    <col min="1495" max="1495" width="4.42578125" style="10" customWidth="1"/>
    <col min="1496" max="1496" width="11" style="10"/>
    <col min="1497" max="1497" width="17.5703125" style="10" customWidth="1"/>
    <col min="1498" max="1498" width="11.5703125" style="10" customWidth="1"/>
    <col min="1499" max="1502" width="11" style="10"/>
    <col min="1503" max="1503" width="22.5703125" style="10" customWidth="1"/>
    <col min="1504" max="1504" width="14" style="10" customWidth="1"/>
    <col min="1505" max="1505" width="1.7109375" style="10" customWidth="1"/>
    <col min="1506" max="1750" width="11" style="10"/>
    <col min="1751" max="1751" width="4.42578125" style="10" customWidth="1"/>
    <col min="1752" max="1752" width="11" style="10"/>
    <col min="1753" max="1753" width="17.5703125" style="10" customWidth="1"/>
    <col min="1754" max="1754" width="11.5703125" style="10" customWidth="1"/>
    <col min="1755" max="1758" width="11" style="10"/>
    <col min="1759" max="1759" width="22.5703125" style="10" customWidth="1"/>
    <col min="1760" max="1760" width="14" style="10" customWidth="1"/>
    <col min="1761" max="1761" width="1.7109375" style="10" customWidth="1"/>
    <col min="1762" max="2006" width="11" style="10"/>
    <col min="2007" max="2007" width="4.42578125" style="10" customWidth="1"/>
    <col min="2008" max="2008" width="11" style="10"/>
    <col min="2009" max="2009" width="17.5703125" style="10" customWidth="1"/>
    <col min="2010" max="2010" width="11.5703125" style="10" customWidth="1"/>
    <col min="2011" max="2014" width="11" style="10"/>
    <col min="2015" max="2015" width="22.5703125" style="10" customWidth="1"/>
    <col min="2016" max="2016" width="14" style="10" customWidth="1"/>
    <col min="2017" max="2017" width="1.7109375" style="10" customWidth="1"/>
    <col min="2018" max="2262" width="11" style="10"/>
    <col min="2263" max="2263" width="4.42578125" style="10" customWidth="1"/>
    <col min="2264" max="2264" width="11" style="10"/>
    <col min="2265" max="2265" width="17.5703125" style="10" customWidth="1"/>
    <col min="2266" max="2266" width="11.5703125" style="10" customWidth="1"/>
    <col min="2267" max="2270" width="11" style="10"/>
    <col min="2271" max="2271" width="22.5703125" style="10" customWidth="1"/>
    <col min="2272" max="2272" width="14" style="10" customWidth="1"/>
    <col min="2273" max="2273" width="1.7109375" style="10" customWidth="1"/>
    <col min="2274" max="2518" width="11" style="10"/>
    <col min="2519" max="2519" width="4.42578125" style="10" customWidth="1"/>
    <col min="2520" max="2520" width="11" style="10"/>
    <col min="2521" max="2521" width="17.5703125" style="10" customWidth="1"/>
    <col min="2522" max="2522" width="11.5703125" style="10" customWidth="1"/>
    <col min="2523" max="2526" width="11" style="10"/>
    <col min="2527" max="2527" width="22.5703125" style="10" customWidth="1"/>
    <col min="2528" max="2528" width="14" style="10" customWidth="1"/>
    <col min="2529" max="2529" width="1.7109375" style="10" customWidth="1"/>
    <col min="2530" max="2774" width="11" style="10"/>
    <col min="2775" max="2775" width="4.42578125" style="10" customWidth="1"/>
    <col min="2776" max="2776" width="11" style="10"/>
    <col min="2777" max="2777" width="17.5703125" style="10" customWidth="1"/>
    <col min="2778" max="2778" width="11.5703125" style="10" customWidth="1"/>
    <col min="2779" max="2782" width="11" style="10"/>
    <col min="2783" max="2783" width="22.5703125" style="10" customWidth="1"/>
    <col min="2784" max="2784" width="14" style="10" customWidth="1"/>
    <col min="2785" max="2785" width="1.7109375" style="10" customWidth="1"/>
    <col min="2786" max="3030" width="11" style="10"/>
    <col min="3031" max="3031" width="4.42578125" style="10" customWidth="1"/>
    <col min="3032" max="3032" width="11" style="10"/>
    <col min="3033" max="3033" width="17.5703125" style="10" customWidth="1"/>
    <col min="3034" max="3034" width="11.5703125" style="10" customWidth="1"/>
    <col min="3035" max="3038" width="11" style="10"/>
    <col min="3039" max="3039" width="22.5703125" style="10" customWidth="1"/>
    <col min="3040" max="3040" width="14" style="10" customWidth="1"/>
    <col min="3041" max="3041" width="1.7109375" style="10" customWidth="1"/>
    <col min="3042" max="3286" width="11" style="10"/>
    <col min="3287" max="3287" width="4.42578125" style="10" customWidth="1"/>
    <col min="3288" max="3288" width="11" style="10"/>
    <col min="3289" max="3289" width="17.5703125" style="10" customWidth="1"/>
    <col min="3290" max="3290" width="11.5703125" style="10" customWidth="1"/>
    <col min="3291" max="3294" width="11" style="10"/>
    <col min="3295" max="3295" width="22.5703125" style="10" customWidth="1"/>
    <col min="3296" max="3296" width="14" style="10" customWidth="1"/>
    <col min="3297" max="3297" width="1.7109375" style="10" customWidth="1"/>
    <col min="3298" max="3542" width="11" style="10"/>
    <col min="3543" max="3543" width="4.42578125" style="10" customWidth="1"/>
    <col min="3544" max="3544" width="11" style="10"/>
    <col min="3545" max="3545" width="17.5703125" style="10" customWidth="1"/>
    <col min="3546" max="3546" width="11.5703125" style="10" customWidth="1"/>
    <col min="3547" max="3550" width="11" style="10"/>
    <col min="3551" max="3551" width="22.5703125" style="10" customWidth="1"/>
    <col min="3552" max="3552" width="14" style="10" customWidth="1"/>
    <col min="3553" max="3553" width="1.7109375" style="10" customWidth="1"/>
    <col min="3554" max="3798" width="11" style="10"/>
    <col min="3799" max="3799" width="4.42578125" style="10" customWidth="1"/>
    <col min="3800" max="3800" width="11" style="10"/>
    <col min="3801" max="3801" width="17.5703125" style="10" customWidth="1"/>
    <col min="3802" max="3802" width="11.5703125" style="10" customWidth="1"/>
    <col min="3803" max="3806" width="11" style="10"/>
    <col min="3807" max="3807" width="22.5703125" style="10" customWidth="1"/>
    <col min="3808" max="3808" width="14" style="10" customWidth="1"/>
    <col min="3809" max="3809" width="1.7109375" style="10" customWidth="1"/>
    <col min="3810" max="4054" width="11" style="10"/>
    <col min="4055" max="4055" width="4.42578125" style="10" customWidth="1"/>
    <col min="4056" max="4056" width="11" style="10"/>
    <col min="4057" max="4057" width="17.5703125" style="10" customWidth="1"/>
    <col min="4058" max="4058" width="11.5703125" style="10" customWidth="1"/>
    <col min="4059" max="4062" width="11" style="10"/>
    <col min="4063" max="4063" width="22.5703125" style="10" customWidth="1"/>
    <col min="4064" max="4064" width="14" style="10" customWidth="1"/>
    <col min="4065" max="4065" width="1.7109375" style="10" customWidth="1"/>
    <col min="4066" max="4310" width="11" style="10"/>
    <col min="4311" max="4311" width="4.42578125" style="10" customWidth="1"/>
    <col min="4312" max="4312" width="11" style="10"/>
    <col min="4313" max="4313" width="17.5703125" style="10" customWidth="1"/>
    <col min="4314" max="4314" width="11.5703125" style="10" customWidth="1"/>
    <col min="4315" max="4318" width="11" style="10"/>
    <col min="4319" max="4319" width="22.5703125" style="10" customWidth="1"/>
    <col min="4320" max="4320" width="14" style="10" customWidth="1"/>
    <col min="4321" max="4321" width="1.7109375" style="10" customWidth="1"/>
    <col min="4322" max="4566" width="11" style="10"/>
    <col min="4567" max="4567" width="4.42578125" style="10" customWidth="1"/>
    <col min="4568" max="4568" width="11" style="10"/>
    <col min="4569" max="4569" width="17.5703125" style="10" customWidth="1"/>
    <col min="4570" max="4570" width="11.5703125" style="10" customWidth="1"/>
    <col min="4571" max="4574" width="11" style="10"/>
    <col min="4575" max="4575" width="22.5703125" style="10" customWidth="1"/>
    <col min="4576" max="4576" width="14" style="10" customWidth="1"/>
    <col min="4577" max="4577" width="1.7109375" style="10" customWidth="1"/>
    <col min="4578" max="4822" width="11" style="10"/>
    <col min="4823" max="4823" width="4.42578125" style="10" customWidth="1"/>
    <col min="4824" max="4824" width="11" style="10"/>
    <col min="4825" max="4825" width="17.5703125" style="10" customWidth="1"/>
    <col min="4826" max="4826" width="11.5703125" style="10" customWidth="1"/>
    <col min="4827" max="4830" width="11" style="10"/>
    <col min="4831" max="4831" width="22.5703125" style="10" customWidth="1"/>
    <col min="4832" max="4832" width="14" style="10" customWidth="1"/>
    <col min="4833" max="4833" width="1.7109375" style="10" customWidth="1"/>
    <col min="4834" max="5078" width="11" style="10"/>
    <col min="5079" max="5079" width="4.42578125" style="10" customWidth="1"/>
    <col min="5080" max="5080" width="11" style="10"/>
    <col min="5081" max="5081" width="17.5703125" style="10" customWidth="1"/>
    <col min="5082" max="5082" width="11.5703125" style="10" customWidth="1"/>
    <col min="5083" max="5086" width="11" style="10"/>
    <col min="5087" max="5087" width="22.5703125" style="10" customWidth="1"/>
    <col min="5088" max="5088" width="14" style="10" customWidth="1"/>
    <col min="5089" max="5089" width="1.7109375" style="10" customWidth="1"/>
    <col min="5090" max="5334" width="11" style="10"/>
    <col min="5335" max="5335" width="4.42578125" style="10" customWidth="1"/>
    <col min="5336" max="5336" width="11" style="10"/>
    <col min="5337" max="5337" width="17.5703125" style="10" customWidth="1"/>
    <col min="5338" max="5338" width="11.5703125" style="10" customWidth="1"/>
    <col min="5339" max="5342" width="11" style="10"/>
    <col min="5343" max="5343" width="22.5703125" style="10" customWidth="1"/>
    <col min="5344" max="5344" width="14" style="10" customWidth="1"/>
    <col min="5345" max="5345" width="1.7109375" style="10" customWidth="1"/>
    <col min="5346" max="5590" width="11" style="10"/>
    <col min="5591" max="5591" width="4.42578125" style="10" customWidth="1"/>
    <col min="5592" max="5592" width="11" style="10"/>
    <col min="5593" max="5593" width="17.5703125" style="10" customWidth="1"/>
    <col min="5594" max="5594" width="11.5703125" style="10" customWidth="1"/>
    <col min="5595" max="5598" width="11" style="10"/>
    <col min="5599" max="5599" width="22.5703125" style="10" customWidth="1"/>
    <col min="5600" max="5600" width="14" style="10" customWidth="1"/>
    <col min="5601" max="5601" width="1.7109375" style="10" customWidth="1"/>
    <col min="5602" max="5846" width="11" style="10"/>
    <col min="5847" max="5847" width="4.42578125" style="10" customWidth="1"/>
    <col min="5848" max="5848" width="11" style="10"/>
    <col min="5849" max="5849" width="17.5703125" style="10" customWidth="1"/>
    <col min="5850" max="5850" width="11.5703125" style="10" customWidth="1"/>
    <col min="5851" max="5854" width="11" style="10"/>
    <col min="5855" max="5855" width="22.5703125" style="10" customWidth="1"/>
    <col min="5856" max="5856" width="14" style="10" customWidth="1"/>
    <col min="5857" max="5857" width="1.7109375" style="10" customWidth="1"/>
    <col min="5858" max="6102" width="11" style="10"/>
    <col min="6103" max="6103" width="4.42578125" style="10" customWidth="1"/>
    <col min="6104" max="6104" width="11" style="10"/>
    <col min="6105" max="6105" width="17.5703125" style="10" customWidth="1"/>
    <col min="6106" max="6106" width="11.5703125" style="10" customWidth="1"/>
    <col min="6107" max="6110" width="11" style="10"/>
    <col min="6111" max="6111" width="22.5703125" style="10" customWidth="1"/>
    <col min="6112" max="6112" width="14" style="10" customWidth="1"/>
    <col min="6113" max="6113" width="1.7109375" style="10" customWidth="1"/>
    <col min="6114" max="6358" width="11" style="10"/>
    <col min="6359" max="6359" width="4.42578125" style="10" customWidth="1"/>
    <col min="6360" max="6360" width="11" style="10"/>
    <col min="6361" max="6361" width="17.5703125" style="10" customWidth="1"/>
    <col min="6362" max="6362" width="11.5703125" style="10" customWidth="1"/>
    <col min="6363" max="6366" width="11" style="10"/>
    <col min="6367" max="6367" width="22.5703125" style="10" customWidth="1"/>
    <col min="6368" max="6368" width="14" style="10" customWidth="1"/>
    <col min="6369" max="6369" width="1.7109375" style="10" customWidth="1"/>
    <col min="6370" max="6614" width="11" style="10"/>
    <col min="6615" max="6615" width="4.42578125" style="10" customWidth="1"/>
    <col min="6616" max="6616" width="11" style="10"/>
    <col min="6617" max="6617" width="17.5703125" style="10" customWidth="1"/>
    <col min="6618" max="6618" width="11.5703125" style="10" customWidth="1"/>
    <col min="6619" max="6622" width="11" style="10"/>
    <col min="6623" max="6623" width="22.5703125" style="10" customWidth="1"/>
    <col min="6624" max="6624" width="14" style="10" customWidth="1"/>
    <col min="6625" max="6625" width="1.7109375" style="10" customWidth="1"/>
    <col min="6626" max="6870" width="11" style="10"/>
    <col min="6871" max="6871" width="4.42578125" style="10" customWidth="1"/>
    <col min="6872" max="6872" width="11" style="10"/>
    <col min="6873" max="6873" width="17.5703125" style="10" customWidth="1"/>
    <col min="6874" max="6874" width="11.5703125" style="10" customWidth="1"/>
    <col min="6875" max="6878" width="11" style="10"/>
    <col min="6879" max="6879" width="22.5703125" style="10" customWidth="1"/>
    <col min="6880" max="6880" width="14" style="10" customWidth="1"/>
    <col min="6881" max="6881" width="1.7109375" style="10" customWidth="1"/>
    <col min="6882" max="7126" width="11" style="10"/>
    <col min="7127" max="7127" width="4.42578125" style="10" customWidth="1"/>
    <col min="7128" max="7128" width="11" style="10"/>
    <col min="7129" max="7129" width="17.5703125" style="10" customWidth="1"/>
    <col min="7130" max="7130" width="11.5703125" style="10" customWidth="1"/>
    <col min="7131" max="7134" width="11" style="10"/>
    <col min="7135" max="7135" width="22.5703125" style="10" customWidth="1"/>
    <col min="7136" max="7136" width="14" style="10" customWidth="1"/>
    <col min="7137" max="7137" width="1.7109375" style="10" customWidth="1"/>
    <col min="7138" max="7382" width="11" style="10"/>
    <col min="7383" max="7383" width="4.42578125" style="10" customWidth="1"/>
    <col min="7384" max="7384" width="11" style="10"/>
    <col min="7385" max="7385" width="17.5703125" style="10" customWidth="1"/>
    <col min="7386" max="7386" width="11.5703125" style="10" customWidth="1"/>
    <col min="7387" max="7390" width="11" style="10"/>
    <col min="7391" max="7391" width="22.5703125" style="10" customWidth="1"/>
    <col min="7392" max="7392" width="14" style="10" customWidth="1"/>
    <col min="7393" max="7393" width="1.7109375" style="10" customWidth="1"/>
    <col min="7394" max="7638" width="11" style="10"/>
    <col min="7639" max="7639" width="4.42578125" style="10" customWidth="1"/>
    <col min="7640" max="7640" width="11" style="10"/>
    <col min="7641" max="7641" width="17.5703125" style="10" customWidth="1"/>
    <col min="7642" max="7642" width="11.5703125" style="10" customWidth="1"/>
    <col min="7643" max="7646" width="11" style="10"/>
    <col min="7647" max="7647" width="22.5703125" style="10" customWidth="1"/>
    <col min="7648" max="7648" width="14" style="10" customWidth="1"/>
    <col min="7649" max="7649" width="1.7109375" style="10" customWidth="1"/>
    <col min="7650" max="7894" width="11" style="10"/>
    <col min="7895" max="7895" width="4.42578125" style="10" customWidth="1"/>
    <col min="7896" max="7896" width="11" style="10"/>
    <col min="7897" max="7897" width="17.5703125" style="10" customWidth="1"/>
    <col min="7898" max="7898" width="11.5703125" style="10" customWidth="1"/>
    <col min="7899" max="7902" width="11" style="10"/>
    <col min="7903" max="7903" width="22.5703125" style="10" customWidth="1"/>
    <col min="7904" max="7904" width="14" style="10" customWidth="1"/>
    <col min="7905" max="7905" width="1.7109375" style="10" customWidth="1"/>
    <col min="7906" max="8150" width="11" style="10"/>
    <col min="8151" max="8151" width="4.42578125" style="10" customWidth="1"/>
    <col min="8152" max="8152" width="11" style="10"/>
    <col min="8153" max="8153" width="17.5703125" style="10" customWidth="1"/>
    <col min="8154" max="8154" width="11.5703125" style="10" customWidth="1"/>
    <col min="8155" max="8158" width="11" style="10"/>
    <col min="8159" max="8159" width="22.5703125" style="10" customWidth="1"/>
    <col min="8160" max="8160" width="14" style="10" customWidth="1"/>
    <col min="8161" max="8161" width="1.7109375" style="10" customWidth="1"/>
    <col min="8162" max="8406" width="11" style="10"/>
    <col min="8407" max="8407" width="4.42578125" style="10" customWidth="1"/>
    <col min="8408" max="8408" width="11" style="10"/>
    <col min="8409" max="8409" width="17.5703125" style="10" customWidth="1"/>
    <col min="8410" max="8410" width="11.5703125" style="10" customWidth="1"/>
    <col min="8411" max="8414" width="11" style="10"/>
    <col min="8415" max="8415" width="22.5703125" style="10" customWidth="1"/>
    <col min="8416" max="8416" width="14" style="10" customWidth="1"/>
    <col min="8417" max="8417" width="1.7109375" style="10" customWidth="1"/>
    <col min="8418" max="8662" width="11" style="10"/>
    <col min="8663" max="8663" width="4.42578125" style="10" customWidth="1"/>
    <col min="8664" max="8664" width="11" style="10"/>
    <col min="8665" max="8665" width="17.5703125" style="10" customWidth="1"/>
    <col min="8666" max="8666" width="11.5703125" style="10" customWidth="1"/>
    <col min="8667" max="8670" width="11" style="10"/>
    <col min="8671" max="8671" width="22.5703125" style="10" customWidth="1"/>
    <col min="8672" max="8672" width="14" style="10" customWidth="1"/>
    <col min="8673" max="8673" width="1.7109375" style="10" customWidth="1"/>
    <col min="8674" max="8918" width="11" style="10"/>
    <col min="8919" max="8919" width="4.42578125" style="10" customWidth="1"/>
    <col min="8920" max="8920" width="11" style="10"/>
    <col min="8921" max="8921" width="17.5703125" style="10" customWidth="1"/>
    <col min="8922" max="8922" width="11.5703125" style="10" customWidth="1"/>
    <col min="8923" max="8926" width="11" style="10"/>
    <col min="8927" max="8927" width="22.5703125" style="10" customWidth="1"/>
    <col min="8928" max="8928" width="14" style="10" customWidth="1"/>
    <col min="8929" max="8929" width="1.7109375" style="10" customWidth="1"/>
    <col min="8930" max="9174" width="11" style="10"/>
    <col min="9175" max="9175" width="4.42578125" style="10" customWidth="1"/>
    <col min="9176" max="9176" width="11" style="10"/>
    <col min="9177" max="9177" width="17.5703125" style="10" customWidth="1"/>
    <col min="9178" max="9178" width="11.5703125" style="10" customWidth="1"/>
    <col min="9179" max="9182" width="11" style="10"/>
    <col min="9183" max="9183" width="22.5703125" style="10" customWidth="1"/>
    <col min="9184" max="9184" width="14" style="10" customWidth="1"/>
    <col min="9185" max="9185" width="1.7109375" style="10" customWidth="1"/>
    <col min="9186" max="9430" width="11" style="10"/>
    <col min="9431" max="9431" width="4.42578125" style="10" customWidth="1"/>
    <col min="9432" max="9432" width="11" style="10"/>
    <col min="9433" max="9433" width="17.5703125" style="10" customWidth="1"/>
    <col min="9434" max="9434" width="11.5703125" style="10" customWidth="1"/>
    <col min="9435" max="9438" width="11" style="10"/>
    <col min="9439" max="9439" width="22.5703125" style="10" customWidth="1"/>
    <col min="9440" max="9440" width="14" style="10" customWidth="1"/>
    <col min="9441" max="9441" width="1.7109375" style="10" customWidth="1"/>
    <col min="9442" max="9686" width="11" style="10"/>
    <col min="9687" max="9687" width="4.42578125" style="10" customWidth="1"/>
    <col min="9688" max="9688" width="11" style="10"/>
    <col min="9689" max="9689" width="17.5703125" style="10" customWidth="1"/>
    <col min="9690" max="9690" width="11.5703125" style="10" customWidth="1"/>
    <col min="9691" max="9694" width="11" style="10"/>
    <col min="9695" max="9695" width="22.5703125" style="10" customWidth="1"/>
    <col min="9696" max="9696" width="14" style="10" customWidth="1"/>
    <col min="9697" max="9697" width="1.7109375" style="10" customWidth="1"/>
    <col min="9698" max="9942" width="11" style="10"/>
    <col min="9943" max="9943" width="4.42578125" style="10" customWidth="1"/>
    <col min="9944" max="9944" width="11" style="10"/>
    <col min="9945" max="9945" width="17.5703125" style="10" customWidth="1"/>
    <col min="9946" max="9946" width="11.5703125" style="10" customWidth="1"/>
    <col min="9947" max="9950" width="11" style="10"/>
    <col min="9951" max="9951" width="22.5703125" style="10" customWidth="1"/>
    <col min="9952" max="9952" width="14" style="10" customWidth="1"/>
    <col min="9953" max="9953" width="1.7109375" style="10" customWidth="1"/>
    <col min="9954" max="10198" width="11" style="10"/>
    <col min="10199" max="10199" width="4.42578125" style="10" customWidth="1"/>
    <col min="10200" max="10200" width="11" style="10"/>
    <col min="10201" max="10201" width="17.5703125" style="10" customWidth="1"/>
    <col min="10202" max="10202" width="11.5703125" style="10" customWidth="1"/>
    <col min="10203" max="10206" width="11" style="10"/>
    <col min="10207" max="10207" width="22.5703125" style="10" customWidth="1"/>
    <col min="10208" max="10208" width="14" style="10" customWidth="1"/>
    <col min="10209" max="10209" width="1.7109375" style="10" customWidth="1"/>
    <col min="10210" max="10454" width="11" style="10"/>
    <col min="10455" max="10455" width="4.42578125" style="10" customWidth="1"/>
    <col min="10456" max="10456" width="11" style="10"/>
    <col min="10457" max="10457" width="17.5703125" style="10" customWidth="1"/>
    <col min="10458" max="10458" width="11.5703125" style="10" customWidth="1"/>
    <col min="10459" max="10462" width="11" style="10"/>
    <col min="10463" max="10463" width="22.5703125" style="10" customWidth="1"/>
    <col min="10464" max="10464" width="14" style="10" customWidth="1"/>
    <col min="10465" max="10465" width="1.7109375" style="10" customWidth="1"/>
    <col min="10466" max="10710" width="11" style="10"/>
    <col min="10711" max="10711" width="4.42578125" style="10" customWidth="1"/>
    <col min="10712" max="10712" width="11" style="10"/>
    <col min="10713" max="10713" width="17.5703125" style="10" customWidth="1"/>
    <col min="10714" max="10714" width="11.5703125" style="10" customWidth="1"/>
    <col min="10715" max="10718" width="11" style="10"/>
    <col min="10719" max="10719" width="22.5703125" style="10" customWidth="1"/>
    <col min="10720" max="10720" width="14" style="10" customWidth="1"/>
    <col min="10721" max="10721" width="1.7109375" style="10" customWidth="1"/>
    <col min="10722" max="10966" width="11" style="10"/>
    <col min="10967" max="10967" width="4.42578125" style="10" customWidth="1"/>
    <col min="10968" max="10968" width="11" style="10"/>
    <col min="10969" max="10969" width="17.5703125" style="10" customWidth="1"/>
    <col min="10970" max="10970" width="11.5703125" style="10" customWidth="1"/>
    <col min="10971" max="10974" width="11" style="10"/>
    <col min="10975" max="10975" width="22.5703125" style="10" customWidth="1"/>
    <col min="10976" max="10976" width="14" style="10" customWidth="1"/>
    <col min="10977" max="10977" width="1.7109375" style="10" customWidth="1"/>
    <col min="10978" max="11222" width="11" style="10"/>
    <col min="11223" max="11223" width="4.42578125" style="10" customWidth="1"/>
    <col min="11224" max="11224" width="11" style="10"/>
    <col min="11225" max="11225" width="17.5703125" style="10" customWidth="1"/>
    <col min="11226" max="11226" width="11.5703125" style="10" customWidth="1"/>
    <col min="11227" max="11230" width="11" style="10"/>
    <col min="11231" max="11231" width="22.5703125" style="10" customWidth="1"/>
    <col min="11232" max="11232" width="14" style="10" customWidth="1"/>
    <col min="11233" max="11233" width="1.7109375" style="10" customWidth="1"/>
    <col min="11234" max="11478" width="11" style="10"/>
    <col min="11479" max="11479" width="4.42578125" style="10" customWidth="1"/>
    <col min="11480" max="11480" width="11" style="10"/>
    <col min="11481" max="11481" width="17.5703125" style="10" customWidth="1"/>
    <col min="11482" max="11482" width="11.5703125" style="10" customWidth="1"/>
    <col min="11483" max="11486" width="11" style="10"/>
    <col min="11487" max="11487" width="22.5703125" style="10" customWidth="1"/>
    <col min="11488" max="11488" width="14" style="10" customWidth="1"/>
    <col min="11489" max="11489" width="1.7109375" style="10" customWidth="1"/>
    <col min="11490" max="11734" width="11" style="10"/>
    <col min="11735" max="11735" width="4.42578125" style="10" customWidth="1"/>
    <col min="11736" max="11736" width="11" style="10"/>
    <col min="11737" max="11737" width="17.5703125" style="10" customWidth="1"/>
    <col min="11738" max="11738" width="11.5703125" style="10" customWidth="1"/>
    <col min="11739" max="11742" width="11" style="10"/>
    <col min="11743" max="11743" width="22.5703125" style="10" customWidth="1"/>
    <col min="11744" max="11744" width="14" style="10" customWidth="1"/>
    <col min="11745" max="11745" width="1.7109375" style="10" customWidth="1"/>
    <col min="11746" max="11990" width="11" style="10"/>
    <col min="11991" max="11991" width="4.42578125" style="10" customWidth="1"/>
    <col min="11992" max="11992" width="11" style="10"/>
    <col min="11993" max="11993" width="17.5703125" style="10" customWidth="1"/>
    <col min="11994" max="11994" width="11.5703125" style="10" customWidth="1"/>
    <col min="11995" max="11998" width="11" style="10"/>
    <col min="11999" max="11999" width="22.5703125" style="10" customWidth="1"/>
    <col min="12000" max="12000" width="14" style="10" customWidth="1"/>
    <col min="12001" max="12001" width="1.7109375" style="10" customWidth="1"/>
    <col min="12002" max="12246" width="11" style="10"/>
    <col min="12247" max="12247" width="4.42578125" style="10" customWidth="1"/>
    <col min="12248" max="12248" width="11" style="10"/>
    <col min="12249" max="12249" width="17.5703125" style="10" customWidth="1"/>
    <col min="12250" max="12250" width="11.5703125" style="10" customWidth="1"/>
    <col min="12251" max="12254" width="11" style="10"/>
    <col min="12255" max="12255" width="22.5703125" style="10" customWidth="1"/>
    <col min="12256" max="12256" width="14" style="10" customWidth="1"/>
    <col min="12257" max="12257" width="1.7109375" style="10" customWidth="1"/>
    <col min="12258" max="12502" width="11" style="10"/>
    <col min="12503" max="12503" width="4.42578125" style="10" customWidth="1"/>
    <col min="12504" max="12504" width="11" style="10"/>
    <col min="12505" max="12505" width="17.5703125" style="10" customWidth="1"/>
    <col min="12506" max="12506" width="11.5703125" style="10" customWidth="1"/>
    <col min="12507" max="12510" width="11" style="10"/>
    <col min="12511" max="12511" width="22.5703125" style="10" customWidth="1"/>
    <col min="12512" max="12512" width="14" style="10" customWidth="1"/>
    <col min="12513" max="12513" width="1.7109375" style="10" customWidth="1"/>
    <col min="12514" max="12758" width="11" style="10"/>
    <col min="12759" max="12759" width="4.42578125" style="10" customWidth="1"/>
    <col min="12760" max="12760" width="11" style="10"/>
    <col min="12761" max="12761" width="17.5703125" style="10" customWidth="1"/>
    <col min="12762" max="12762" width="11.5703125" style="10" customWidth="1"/>
    <col min="12763" max="12766" width="11" style="10"/>
    <col min="12767" max="12767" width="22.5703125" style="10" customWidth="1"/>
    <col min="12768" max="12768" width="14" style="10" customWidth="1"/>
    <col min="12769" max="12769" width="1.7109375" style="10" customWidth="1"/>
    <col min="12770" max="13014" width="11" style="10"/>
    <col min="13015" max="13015" width="4.42578125" style="10" customWidth="1"/>
    <col min="13016" max="13016" width="11" style="10"/>
    <col min="13017" max="13017" width="17.5703125" style="10" customWidth="1"/>
    <col min="13018" max="13018" width="11.5703125" style="10" customWidth="1"/>
    <col min="13019" max="13022" width="11" style="10"/>
    <col min="13023" max="13023" width="22.5703125" style="10" customWidth="1"/>
    <col min="13024" max="13024" width="14" style="10" customWidth="1"/>
    <col min="13025" max="13025" width="1.7109375" style="10" customWidth="1"/>
    <col min="13026" max="13270" width="11" style="10"/>
    <col min="13271" max="13271" width="4.42578125" style="10" customWidth="1"/>
    <col min="13272" max="13272" width="11" style="10"/>
    <col min="13273" max="13273" width="17.5703125" style="10" customWidth="1"/>
    <col min="13274" max="13274" width="11.5703125" style="10" customWidth="1"/>
    <col min="13275" max="13278" width="11" style="10"/>
    <col min="13279" max="13279" width="22.5703125" style="10" customWidth="1"/>
    <col min="13280" max="13280" width="14" style="10" customWidth="1"/>
    <col min="13281" max="13281" width="1.7109375" style="10" customWidth="1"/>
    <col min="13282" max="13526" width="11" style="10"/>
    <col min="13527" max="13527" width="4.42578125" style="10" customWidth="1"/>
    <col min="13528" max="13528" width="11" style="10"/>
    <col min="13529" max="13529" width="17.5703125" style="10" customWidth="1"/>
    <col min="13530" max="13530" width="11.5703125" style="10" customWidth="1"/>
    <col min="13531" max="13534" width="11" style="10"/>
    <col min="13535" max="13535" width="22.5703125" style="10" customWidth="1"/>
    <col min="13536" max="13536" width="14" style="10" customWidth="1"/>
    <col min="13537" max="13537" width="1.7109375" style="10" customWidth="1"/>
    <col min="13538" max="13782" width="11" style="10"/>
    <col min="13783" max="13783" width="4.42578125" style="10" customWidth="1"/>
    <col min="13784" max="13784" width="11" style="10"/>
    <col min="13785" max="13785" width="17.5703125" style="10" customWidth="1"/>
    <col min="13786" max="13786" width="11.5703125" style="10" customWidth="1"/>
    <col min="13787" max="13790" width="11" style="10"/>
    <col min="13791" max="13791" width="22.5703125" style="10" customWidth="1"/>
    <col min="13792" max="13792" width="14" style="10" customWidth="1"/>
    <col min="13793" max="13793" width="1.7109375" style="10" customWidth="1"/>
    <col min="13794" max="14038" width="11" style="10"/>
    <col min="14039" max="14039" width="4.42578125" style="10" customWidth="1"/>
    <col min="14040" max="14040" width="11" style="10"/>
    <col min="14041" max="14041" width="17.5703125" style="10" customWidth="1"/>
    <col min="14042" max="14042" width="11.5703125" style="10" customWidth="1"/>
    <col min="14043" max="14046" width="11" style="10"/>
    <col min="14047" max="14047" width="22.5703125" style="10" customWidth="1"/>
    <col min="14048" max="14048" width="14" style="10" customWidth="1"/>
    <col min="14049" max="14049" width="1.7109375" style="10" customWidth="1"/>
    <col min="14050" max="14294" width="11" style="10"/>
    <col min="14295" max="14295" width="4.42578125" style="10" customWidth="1"/>
    <col min="14296" max="14296" width="11" style="10"/>
    <col min="14297" max="14297" width="17.5703125" style="10" customWidth="1"/>
    <col min="14298" max="14298" width="11.5703125" style="10" customWidth="1"/>
    <col min="14299" max="14302" width="11" style="10"/>
    <col min="14303" max="14303" width="22.5703125" style="10" customWidth="1"/>
    <col min="14304" max="14304" width="14" style="10" customWidth="1"/>
    <col min="14305" max="14305" width="1.7109375" style="10" customWidth="1"/>
    <col min="14306" max="14550" width="11" style="10"/>
    <col min="14551" max="14551" width="4.42578125" style="10" customWidth="1"/>
    <col min="14552" max="14552" width="11" style="10"/>
    <col min="14553" max="14553" width="17.5703125" style="10" customWidth="1"/>
    <col min="14554" max="14554" width="11.5703125" style="10" customWidth="1"/>
    <col min="14555" max="14558" width="11" style="10"/>
    <col min="14559" max="14559" width="22.5703125" style="10" customWidth="1"/>
    <col min="14560" max="14560" width="14" style="10" customWidth="1"/>
    <col min="14561" max="14561" width="1.7109375" style="10" customWidth="1"/>
    <col min="14562" max="14806" width="11" style="10"/>
    <col min="14807" max="14807" width="4.42578125" style="10" customWidth="1"/>
    <col min="14808" max="14808" width="11" style="10"/>
    <col min="14809" max="14809" width="17.5703125" style="10" customWidth="1"/>
    <col min="14810" max="14810" width="11.5703125" style="10" customWidth="1"/>
    <col min="14811" max="14814" width="11" style="10"/>
    <col min="14815" max="14815" width="22.5703125" style="10" customWidth="1"/>
    <col min="14816" max="14816" width="14" style="10" customWidth="1"/>
    <col min="14817" max="14817" width="1.7109375" style="10" customWidth="1"/>
    <col min="14818" max="15062" width="11" style="10"/>
    <col min="15063" max="15063" width="4.42578125" style="10" customWidth="1"/>
    <col min="15064" max="15064" width="11" style="10"/>
    <col min="15065" max="15065" width="17.5703125" style="10" customWidth="1"/>
    <col min="15066" max="15066" width="11.5703125" style="10" customWidth="1"/>
    <col min="15067" max="15070" width="11" style="10"/>
    <col min="15071" max="15071" width="22.5703125" style="10" customWidth="1"/>
    <col min="15072" max="15072" width="14" style="10" customWidth="1"/>
    <col min="15073" max="15073" width="1.7109375" style="10" customWidth="1"/>
    <col min="15074" max="15318" width="11" style="10"/>
    <col min="15319" max="15319" width="4.42578125" style="10" customWidth="1"/>
    <col min="15320" max="15320" width="11" style="10"/>
    <col min="15321" max="15321" width="17.5703125" style="10" customWidth="1"/>
    <col min="15322" max="15322" width="11.5703125" style="10" customWidth="1"/>
    <col min="15323" max="15326" width="11" style="10"/>
    <col min="15327" max="15327" width="22.5703125" style="10" customWidth="1"/>
    <col min="15328" max="15328" width="14" style="10" customWidth="1"/>
    <col min="15329" max="15329" width="1.7109375" style="10" customWidth="1"/>
    <col min="15330" max="15574" width="11" style="10"/>
    <col min="15575" max="15575" width="4.42578125" style="10" customWidth="1"/>
    <col min="15576" max="15576" width="11" style="10"/>
    <col min="15577" max="15577" width="17.5703125" style="10" customWidth="1"/>
    <col min="15578" max="15578" width="11.5703125" style="10" customWidth="1"/>
    <col min="15579" max="15582" width="11" style="10"/>
    <col min="15583" max="15583" width="22.5703125" style="10" customWidth="1"/>
    <col min="15584" max="15584" width="14" style="10" customWidth="1"/>
    <col min="15585" max="15585" width="1.7109375" style="10" customWidth="1"/>
    <col min="15586" max="15830" width="11" style="10"/>
    <col min="15831" max="15831" width="4.42578125" style="10" customWidth="1"/>
    <col min="15832" max="15832" width="11" style="10"/>
    <col min="15833" max="15833" width="17.5703125" style="10" customWidth="1"/>
    <col min="15834" max="15834" width="11.5703125" style="10" customWidth="1"/>
    <col min="15835" max="15838" width="11" style="10"/>
    <col min="15839" max="15839" width="22.5703125" style="10" customWidth="1"/>
    <col min="15840" max="15840" width="14" style="10" customWidth="1"/>
    <col min="15841" max="15841" width="1.7109375" style="10" customWidth="1"/>
    <col min="15842" max="16086" width="11" style="10"/>
    <col min="16087" max="16087" width="4.42578125" style="10" customWidth="1"/>
    <col min="16088" max="16088" width="11" style="10"/>
    <col min="16089" max="16089" width="17.5703125" style="10" customWidth="1"/>
    <col min="16090" max="16090" width="11.5703125" style="10" customWidth="1"/>
    <col min="16091" max="16094" width="11" style="10"/>
    <col min="16095" max="16095" width="22.5703125" style="10" customWidth="1"/>
    <col min="16096" max="16096" width="14" style="10" customWidth="1"/>
    <col min="16097" max="16097" width="1.7109375" style="10" customWidth="1"/>
    <col min="16098" max="16384" width="11" style="10"/>
  </cols>
  <sheetData>
    <row r="1" spans="2:10" ht="6" customHeight="1" thickBot="1" x14ac:dyDescent="0.25"/>
    <row r="2" spans="2:10" ht="19.5" customHeight="1" x14ac:dyDescent="0.2">
      <c r="B2" s="11"/>
      <c r="C2" s="12"/>
      <c r="D2" s="13" t="s">
        <v>121</v>
      </c>
      <c r="E2" s="14"/>
      <c r="F2" s="14"/>
      <c r="G2" s="14"/>
      <c r="H2" s="14"/>
      <c r="I2" s="15"/>
      <c r="J2" s="16" t="s">
        <v>122</v>
      </c>
    </row>
    <row r="3" spans="2:10" ht="13.5" thickBot="1" x14ac:dyDescent="0.25">
      <c r="B3" s="17"/>
      <c r="C3" s="18"/>
      <c r="D3" s="19"/>
      <c r="E3" s="20"/>
      <c r="F3" s="20"/>
      <c r="G3" s="20"/>
      <c r="H3" s="20"/>
      <c r="I3" s="21"/>
      <c r="J3" s="22"/>
    </row>
    <row r="4" spans="2:10" x14ac:dyDescent="0.2">
      <c r="B4" s="17"/>
      <c r="C4" s="18"/>
      <c r="D4" s="13" t="s">
        <v>123</v>
      </c>
      <c r="E4" s="14"/>
      <c r="F4" s="14"/>
      <c r="G4" s="14"/>
      <c r="H4" s="14"/>
      <c r="I4" s="15"/>
      <c r="J4" s="16" t="s">
        <v>124</v>
      </c>
    </row>
    <row r="5" spans="2:10" x14ac:dyDescent="0.2">
      <c r="B5" s="17"/>
      <c r="C5" s="18"/>
      <c r="D5" s="23"/>
      <c r="E5" s="24"/>
      <c r="F5" s="24"/>
      <c r="G5" s="24"/>
      <c r="H5" s="24"/>
      <c r="I5" s="25"/>
      <c r="J5" s="26"/>
    </row>
    <row r="6" spans="2:10" ht="13.5" thickBot="1" x14ac:dyDescent="0.25">
      <c r="B6" s="27"/>
      <c r="C6" s="28"/>
      <c r="D6" s="19"/>
      <c r="E6" s="20"/>
      <c r="F6" s="20"/>
      <c r="G6" s="20"/>
      <c r="H6" s="20"/>
      <c r="I6" s="21"/>
      <c r="J6" s="22"/>
    </row>
    <row r="7" spans="2:10" x14ac:dyDescent="0.2">
      <c r="B7" s="29"/>
      <c r="J7" s="30"/>
    </row>
    <row r="8" spans="2:10" x14ac:dyDescent="0.2">
      <c r="B8" s="29"/>
      <c r="J8" s="30"/>
    </row>
    <row r="9" spans="2:10" x14ac:dyDescent="0.2">
      <c r="B9" s="29"/>
      <c r="J9" s="30"/>
    </row>
    <row r="10" spans="2:10" x14ac:dyDescent="0.2">
      <c r="B10" s="29"/>
      <c r="C10" s="31" t="s">
        <v>759</v>
      </c>
      <c r="E10" s="32"/>
      <c r="J10" s="30"/>
    </row>
    <row r="11" spans="2:10" x14ac:dyDescent="0.2">
      <c r="B11" s="29"/>
      <c r="J11" s="30"/>
    </row>
    <row r="12" spans="2:10" x14ac:dyDescent="0.2">
      <c r="B12" s="29"/>
      <c r="C12" s="31" t="s">
        <v>125</v>
      </c>
      <c r="J12" s="30"/>
    </row>
    <row r="13" spans="2:10" x14ac:dyDescent="0.2">
      <c r="B13" s="29"/>
      <c r="C13" s="31" t="s">
        <v>126</v>
      </c>
      <c r="J13" s="30"/>
    </row>
    <row r="14" spans="2:10" x14ac:dyDescent="0.2">
      <c r="B14" s="29"/>
      <c r="J14" s="30"/>
    </row>
    <row r="15" spans="2:10" x14ac:dyDescent="0.2">
      <c r="B15" s="29"/>
      <c r="C15" s="10" t="s">
        <v>760</v>
      </c>
      <c r="J15" s="30"/>
    </row>
    <row r="16" spans="2:10" x14ac:dyDescent="0.2">
      <c r="B16" s="29"/>
      <c r="C16" s="33"/>
      <c r="J16" s="30"/>
    </row>
    <row r="17" spans="2:15" x14ac:dyDescent="0.2">
      <c r="B17" s="29"/>
      <c r="C17" s="10" t="s">
        <v>761</v>
      </c>
      <c r="D17" s="32"/>
      <c r="H17" s="34" t="s">
        <v>127</v>
      </c>
      <c r="I17" s="34" t="s">
        <v>128</v>
      </c>
      <c r="J17" s="30"/>
    </row>
    <row r="18" spans="2:15" x14ac:dyDescent="0.2">
      <c r="B18" s="29"/>
      <c r="C18" s="31" t="s">
        <v>129</v>
      </c>
      <c r="D18" s="31"/>
      <c r="E18" s="31"/>
      <c r="F18" s="31"/>
      <c r="H18" s="35">
        <v>298</v>
      </c>
      <c r="I18" s="36">
        <v>1168269227</v>
      </c>
      <c r="J18" s="30"/>
    </row>
    <row r="19" spans="2:15" x14ac:dyDescent="0.2">
      <c r="B19" s="29"/>
      <c r="C19" s="10" t="s">
        <v>130</v>
      </c>
      <c r="H19" s="37">
        <v>8</v>
      </c>
      <c r="I19" s="38">
        <v>8560657</v>
      </c>
      <c r="J19" s="30"/>
      <c r="O19" s="74"/>
    </row>
    <row r="20" spans="2:15" x14ac:dyDescent="0.2">
      <c r="B20" s="29"/>
      <c r="C20" s="10" t="s">
        <v>131</v>
      </c>
      <c r="H20" s="37">
        <v>10</v>
      </c>
      <c r="I20" s="38">
        <v>34971950</v>
      </c>
      <c r="J20" s="30" t="s">
        <v>765</v>
      </c>
      <c r="L20" s="10" t="s">
        <v>764</v>
      </c>
      <c r="O20" s="74"/>
    </row>
    <row r="21" spans="2:15" x14ac:dyDescent="0.2">
      <c r="B21" s="29"/>
      <c r="C21" s="10" t="s">
        <v>132</v>
      </c>
      <c r="H21" s="37">
        <v>29</v>
      </c>
      <c r="I21" s="39">
        <v>141845290</v>
      </c>
      <c r="J21" s="30" t="s">
        <v>766</v>
      </c>
      <c r="O21" s="74"/>
    </row>
    <row r="22" spans="2:15" x14ac:dyDescent="0.2">
      <c r="B22" s="29"/>
      <c r="C22" s="10" t="s">
        <v>133</v>
      </c>
      <c r="H22" s="37">
        <v>72</v>
      </c>
      <c r="I22" s="38">
        <v>42185597</v>
      </c>
      <c r="J22" s="30"/>
      <c r="O22" s="74"/>
    </row>
    <row r="23" spans="2:15" x14ac:dyDescent="0.2">
      <c r="B23" s="29"/>
      <c r="C23" s="10" t="s">
        <v>767</v>
      </c>
      <c r="H23" s="37">
        <v>28</v>
      </c>
      <c r="I23" s="38">
        <v>104854118</v>
      </c>
      <c r="J23" s="30" t="s">
        <v>768</v>
      </c>
      <c r="O23" s="74"/>
    </row>
    <row r="24" spans="2:15" ht="13.5" thickBot="1" x14ac:dyDescent="0.25">
      <c r="B24" s="29"/>
      <c r="C24" s="10" t="s">
        <v>134</v>
      </c>
      <c r="H24" s="40">
        <v>5</v>
      </c>
      <c r="I24" s="41">
        <v>64031475</v>
      </c>
      <c r="J24" s="30"/>
      <c r="O24" s="74"/>
    </row>
    <row r="25" spans="2:15" x14ac:dyDescent="0.2">
      <c r="B25" s="29"/>
      <c r="C25" s="31" t="s">
        <v>135</v>
      </c>
      <c r="D25" s="31"/>
      <c r="E25" s="31"/>
      <c r="F25" s="31"/>
      <c r="H25" s="35">
        <f>H19+H20+H21+H22+H24+H23</f>
        <v>152</v>
      </c>
      <c r="I25" s="42">
        <f>I19+I20+I21+I22+I24+I23</f>
        <v>396449087</v>
      </c>
      <c r="J25" s="30"/>
      <c r="O25" s="74"/>
    </row>
    <row r="26" spans="2:15" x14ac:dyDescent="0.2">
      <c r="B26" s="29"/>
      <c r="C26" s="10" t="s">
        <v>136</v>
      </c>
      <c r="H26" s="37">
        <v>142</v>
      </c>
      <c r="I26" s="38">
        <f>475178187+295716953</f>
        <v>770895140</v>
      </c>
      <c r="J26" s="30"/>
      <c r="O26" s="74"/>
    </row>
    <row r="27" spans="2:15" ht="13.5" thickBot="1" x14ac:dyDescent="0.25">
      <c r="B27" s="29"/>
      <c r="C27" s="10" t="s">
        <v>137</v>
      </c>
      <c r="H27" s="40">
        <v>1</v>
      </c>
      <c r="I27" s="41">
        <v>520000</v>
      </c>
      <c r="J27" s="30"/>
      <c r="O27" s="74"/>
    </row>
    <row r="28" spans="2:15" x14ac:dyDescent="0.2">
      <c r="B28" s="29"/>
      <c r="C28" s="31" t="s">
        <v>138</v>
      </c>
      <c r="D28" s="31"/>
      <c r="E28" s="31"/>
      <c r="F28" s="31"/>
      <c r="H28" s="35">
        <f>H26+H27</f>
        <v>143</v>
      </c>
      <c r="I28" s="42">
        <f>I26+I27</f>
        <v>771415140</v>
      </c>
      <c r="J28" s="30"/>
      <c r="O28" s="74"/>
    </row>
    <row r="29" spans="2:15" ht="13.5" thickBot="1" x14ac:dyDescent="0.25">
      <c r="B29" s="29"/>
      <c r="C29" s="10" t="s">
        <v>139</v>
      </c>
      <c r="D29" s="31"/>
      <c r="E29" s="31"/>
      <c r="F29" s="31"/>
      <c r="H29" s="40">
        <v>3</v>
      </c>
      <c r="I29" s="41">
        <v>405000</v>
      </c>
      <c r="J29" s="30" t="s">
        <v>769</v>
      </c>
    </row>
    <row r="30" spans="2:15" x14ac:dyDescent="0.2">
      <c r="B30" s="29"/>
      <c r="C30" s="31" t="s">
        <v>140</v>
      </c>
      <c r="D30" s="31"/>
      <c r="E30" s="31"/>
      <c r="F30" s="31"/>
      <c r="H30" s="37">
        <f>H29</f>
        <v>3</v>
      </c>
      <c r="I30" s="38">
        <f>I29</f>
        <v>405000</v>
      </c>
      <c r="J30" s="30"/>
      <c r="M30" s="74"/>
    </row>
    <row r="31" spans="2:15" x14ac:dyDescent="0.2">
      <c r="B31" s="29"/>
      <c r="C31" s="31"/>
      <c r="D31" s="31"/>
      <c r="E31" s="31"/>
      <c r="F31" s="31"/>
      <c r="H31" s="43"/>
      <c r="I31" s="42"/>
      <c r="J31" s="30"/>
    </row>
    <row r="32" spans="2:15" ht="13.5" thickBot="1" x14ac:dyDescent="0.25">
      <c r="B32" s="29"/>
      <c r="C32" s="31" t="s">
        <v>141</v>
      </c>
      <c r="D32" s="31"/>
      <c r="H32" s="44">
        <f>H25+H28+H30</f>
        <v>298</v>
      </c>
      <c r="I32" s="45">
        <f>I25+I28+I30</f>
        <v>1168269227</v>
      </c>
      <c r="J32" s="30"/>
      <c r="M32" s="46"/>
    </row>
    <row r="33" spans="2:10" ht="13.5" thickTop="1" x14ac:dyDescent="0.2">
      <c r="B33" s="29"/>
      <c r="C33" s="31"/>
      <c r="D33" s="31"/>
      <c r="H33" s="46"/>
      <c r="I33" s="38"/>
      <c r="J33" s="30"/>
    </row>
    <row r="34" spans="2:10" x14ac:dyDescent="0.2">
      <c r="B34" s="29"/>
      <c r="G34" s="46"/>
      <c r="H34" s="46"/>
      <c r="I34" s="46"/>
      <c r="J34" s="30"/>
    </row>
    <row r="35" spans="2:10" x14ac:dyDescent="0.2">
      <c r="B35" s="29"/>
      <c r="G35" s="46"/>
      <c r="H35" s="46"/>
      <c r="I35" s="46"/>
      <c r="J35" s="30"/>
    </row>
    <row r="36" spans="2:10" x14ac:dyDescent="0.2">
      <c r="B36" s="29"/>
      <c r="G36" s="46"/>
      <c r="H36" s="46"/>
      <c r="I36" s="46"/>
      <c r="J36" s="30"/>
    </row>
    <row r="37" spans="2:10" ht="13.5" thickBot="1" x14ac:dyDescent="0.25">
      <c r="B37" s="29"/>
      <c r="C37" s="47" t="s">
        <v>754</v>
      </c>
      <c r="D37" s="48"/>
      <c r="G37" s="47" t="s">
        <v>142</v>
      </c>
      <c r="H37" s="48"/>
      <c r="I37" s="46"/>
      <c r="J37" s="30"/>
    </row>
    <row r="38" spans="2:10" ht="4.5" customHeight="1" x14ac:dyDescent="0.2">
      <c r="B38" s="29"/>
      <c r="C38" s="46"/>
      <c r="D38" s="46"/>
      <c r="G38" s="46"/>
      <c r="H38" s="46"/>
      <c r="I38" s="46"/>
      <c r="J38" s="30"/>
    </row>
    <row r="39" spans="2:10" x14ac:dyDescent="0.2">
      <c r="B39" s="29"/>
      <c r="C39" s="31" t="s">
        <v>753</v>
      </c>
      <c r="G39" s="49" t="s">
        <v>143</v>
      </c>
      <c r="H39" s="46"/>
      <c r="I39" s="46"/>
      <c r="J39" s="30"/>
    </row>
    <row r="40" spans="2:10" x14ac:dyDescent="0.2">
      <c r="B40" s="29"/>
      <c r="G40" s="46"/>
      <c r="H40" s="46"/>
      <c r="I40" s="46"/>
      <c r="J40" s="30"/>
    </row>
    <row r="41" spans="2:10" ht="18.75" customHeight="1" thickBot="1" x14ac:dyDescent="0.25">
      <c r="B41" s="50"/>
      <c r="C41" s="51"/>
      <c r="D41" s="51"/>
      <c r="E41" s="51"/>
      <c r="F41" s="51"/>
      <c r="G41" s="48"/>
      <c r="H41" s="48"/>
      <c r="I41" s="48"/>
      <c r="J41" s="52"/>
    </row>
  </sheetData>
  <pageMargins left="0.70866141732283472" right="0" top="0" bottom="0.74803149606299213" header="0.31496062992125984" footer="0.31496062992125984"/>
  <pageSetup orientation="landscape"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26"/>
  <sheetViews>
    <sheetView showGridLines="0" zoomScaleNormal="100" zoomScaleSheetLayoutView="100" workbookViewId="0">
      <selection activeCell="L1" sqref="L1:N1048576"/>
    </sheetView>
  </sheetViews>
  <sheetFormatPr baseColWidth="10" defaultRowHeight="12.75" x14ac:dyDescent="0.2"/>
  <cols>
    <col min="1" max="1" width="4.42578125" style="10" customWidth="1"/>
    <col min="2" max="2" width="11.42578125" style="10"/>
    <col min="3" max="3" width="18.7109375" style="10" customWidth="1"/>
    <col min="4" max="4" width="18.28515625" style="10" customWidth="1"/>
    <col min="5" max="5" width="9.140625" style="10" customWidth="1"/>
    <col min="6" max="8" width="11.42578125" style="10"/>
    <col min="9" max="9" width="19.85546875" style="10" customWidth="1"/>
    <col min="10" max="10" width="15.85546875" style="10" customWidth="1"/>
    <col min="11" max="11" width="7.140625" style="10" customWidth="1"/>
    <col min="12" max="209" width="11.42578125" style="10"/>
    <col min="210" max="210" width="4.42578125" style="10" customWidth="1"/>
    <col min="211" max="211" width="11.42578125" style="10"/>
    <col min="212" max="212" width="17.5703125" style="10" customWidth="1"/>
    <col min="213" max="213" width="11.5703125" style="10" customWidth="1"/>
    <col min="214" max="217" width="11.42578125" style="10"/>
    <col min="218" max="218" width="22.5703125" style="10" customWidth="1"/>
    <col min="219" max="219" width="14" style="10" customWidth="1"/>
    <col min="220" max="220" width="1.7109375" style="10" customWidth="1"/>
    <col min="221" max="465" width="11.42578125" style="10"/>
    <col min="466" max="466" width="4.42578125" style="10" customWidth="1"/>
    <col min="467" max="467" width="11.42578125" style="10"/>
    <col min="468" max="468" width="17.5703125" style="10" customWidth="1"/>
    <col min="469" max="469" width="11.5703125" style="10" customWidth="1"/>
    <col min="470" max="473" width="11.42578125" style="10"/>
    <col min="474" max="474" width="22.5703125" style="10" customWidth="1"/>
    <col min="475" max="475" width="14" style="10" customWidth="1"/>
    <col min="476" max="476" width="1.7109375" style="10" customWidth="1"/>
    <col min="477" max="721" width="11.42578125" style="10"/>
    <col min="722" max="722" width="4.42578125" style="10" customWidth="1"/>
    <col min="723" max="723" width="11.42578125" style="10"/>
    <col min="724" max="724" width="17.5703125" style="10" customWidth="1"/>
    <col min="725" max="725" width="11.5703125" style="10" customWidth="1"/>
    <col min="726" max="729" width="11.42578125" style="10"/>
    <col min="730" max="730" width="22.5703125" style="10" customWidth="1"/>
    <col min="731" max="731" width="14" style="10" customWidth="1"/>
    <col min="732" max="732" width="1.7109375" style="10" customWidth="1"/>
    <col min="733" max="977" width="11.42578125" style="10"/>
    <col min="978" max="978" width="4.42578125" style="10" customWidth="1"/>
    <col min="979" max="979" width="11.42578125" style="10"/>
    <col min="980" max="980" width="17.5703125" style="10" customWidth="1"/>
    <col min="981" max="981" width="11.5703125" style="10" customWidth="1"/>
    <col min="982" max="985" width="11.42578125" style="10"/>
    <col min="986" max="986" width="22.5703125" style="10" customWidth="1"/>
    <col min="987" max="987" width="14" style="10" customWidth="1"/>
    <col min="988" max="988" width="1.7109375" style="10" customWidth="1"/>
    <col min="989" max="1233" width="11.42578125" style="10"/>
    <col min="1234" max="1234" width="4.42578125" style="10" customWidth="1"/>
    <col min="1235" max="1235" width="11.42578125" style="10"/>
    <col min="1236" max="1236" width="17.5703125" style="10" customWidth="1"/>
    <col min="1237" max="1237" width="11.5703125" style="10" customWidth="1"/>
    <col min="1238" max="1241" width="11.42578125" style="10"/>
    <col min="1242" max="1242" width="22.5703125" style="10" customWidth="1"/>
    <col min="1243" max="1243" width="14" style="10" customWidth="1"/>
    <col min="1244" max="1244" width="1.7109375" style="10" customWidth="1"/>
    <col min="1245" max="1489" width="11.42578125" style="10"/>
    <col min="1490" max="1490" width="4.42578125" style="10" customWidth="1"/>
    <col min="1491" max="1491" width="11.42578125" style="10"/>
    <col min="1492" max="1492" width="17.5703125" style="10" customWidth="1"/>
    <col min="1493" max="1493" width="11.5703125" style="10" customWidth="1"/>
    <col min="1494" max="1497" width="11.42578125" style="10"/>
    <col min="1498" max="1498" width="22.5703125" style="10" customWidth="1"/>
    <col min="1499" max="1499" width="14" style="10" customWidth="1"/>
    <col min="1500" max="1500" width="1.7109375" style="10" customWidth="1"/>
    <col min="1501" max="1745" width="11.42578125" style="10"/>
    <col min="1746" max="1746" width="4.42578125" style="10" customWidth="1"/>
    <col min="1747" max="1747" width="11.42578125" style="10"/>
    <col min="1748" max="1748" width="17.5703125" style="10" customWidth="1"/>
    <col min="1749" max="1749" width="11.5703125" style="10" customWidth="1"/>
    <col min="1750" max="1753" width="11.42578125" style="10"/>
    <col min="1754" max="1754" width="22.5703125" style="10" customWidth="1"/>
    <col min="1755" max="1755" width="14" style="10" customWidth="1"/>
    <col min="1756" max="1756" width="1.7109375" style="10" customWidth="1"/>
    <col min="1757" max="2001" width="11.42578125" style="10"/>
    <col min="2002" max="2002" width="4.42578125" style="10" customWidth="1"/>
    <col min="2003" max="2003" width="11.42578125" style="10"/>
    <col min="2004" max="2004" width="17.5703125" style="10" customWidth="1"/>
    <col min="2005" max="2005" width="11.5703125" style="10" customWidth="1"/>
    <col min="2006" max="2009" width="11.42578125" style="10"/>
    <col min="2010" max="2010" width="22.5703125" style="10" customWidth="1"/>
    <col min="2011" max="2011" width="14" style="10" customWidth="1"/>
    <col min="2012" max="2012" width="1.7109375" style="10" customWidth="1"/>
    <col min="2013" max="2257" width="11.42578125" style="10"/>
    <col min="2258" max="2258" width="4.42578125" style="10" customWidth="1"/>
    <col min="2259" max="2259" width="11.42578125" style="10"/>
    <col min="2260" max="2260" width="17.5703125" style="10" customWidth="1"/>
    <col min="2261" max="2261" width="11.5703125" style="10" customWidth="1"/>
    <col min="2262" max="2265" width="11.42578125" style="10"/>
    <col min="2266" max="2266" width="22.5703125" style="10" customWidth="1"/>
    <col min="2267" max="2267" width="14" style="10" customWidth="1"/>
    <col min="2268" max="2268" width="1.7109375" style="10" customWidth="1"/>
    <col min="2269" max="2513" width="11.42578125" style="10"/>
    <col min="2514" max="2514" width="4.42578125" style="10" customWidth="1"/>
    <col min="2515" max="2515" width="11.42578125" style="10"/>
    <col min="2516" max="2516" width="17.5703125" style="10" customWidth="1"/>
    <col min="2517" max="2517" width="11.5703125" style="10" customWidth="1"/>
    <col min="2518" max="2521" width="11.42578125" style="10"/>
    <col min="2522" max="2522" width="22.5703125" style="10" customWidth="1"/>
    <col min="2523" max="2523" width="14" style="10" customWidth="1"/>
    <col min="2524" max="2524" width="1.7109375" style="10" customWidth="1"/>
    <col min="2525" max="2769" width="11.42578125" style="10"/>
    <col min="2770" max="2770" width="4.42578125" style="10" customWidth="1"/>
    <col min="2771" max="2771" width="11.42578125" style="10"/>
    <col min="2772" max="2772" width="17.5703125" style="10" customWidth="1"/>
    <col min="2773" max="2773" width="11.5703125" style="10" customWidth="1"/>
    <col min="2774" max="2777" width="11.42578125" style="10"/>
    <col min="2778" max="2778" width="22.5703125" style="10" customWidth="1"/>
    <col min="2779" max="2779" width="14" style="10" customWidth="1"/>
    <col min="2780" max="2780" width="1.7109375" style="10" customWidth="1"/>
    <col min="2781" max="3025" width="11.42578125" style="10"/>
    <col min="3026" max="3026" width="4.42578125" style="10" customWidth="1"/>
    <col min="3027" max="3027" width="11.42578125" style="10"/>
    <col min="3028" max="3028" width="17.5703125" style="10" customWidth="1"/>
    <col min="3029" max="3029" width="11.5703125" style="10" customWidth="1"/>
    <col min="3030" max="3033" width="11.42578125" style="10"/>
    <col min="3034" max="3034" width="22.5703125" style="10" customWidth="1"/>
    <col min="3035" max="3035" width="14" style="10" customWidth="1"/>
    <col min="3036" max="3036" width="1.7109375" style="10" customWidth="1"/>
    <col min="3037" max="3281" width="11.42578125" style="10"/>
    <col min="3282" max="3282" width="4.42578125" style="10" customWidth="1"/>
    <col min="3283" max="3283" width="11.42578125" style="10"/>
    <col min="3284" max="3284" width="17.5703125" style="10" customWidth="1"/>
    <col min="3285" max="3285" width="11.5703125" style="10" customWidth="1"/>
    <col min="3286" max="3289" width="11.42578125" style="10"/>
    <col min="3290" max="3290" width="22.5703125" style="10" customWidth="1"/>
    <col min="3291" max="3291" width="14" style="10" customWidth="1"/>
    <col min="3292" max="3292" width="1.7109375" style="10" customWidth="1"/>
    <col min="3293" max="3537" width="11.42578125" style="10"/>
    <col min="3538" max="3538" width="4.42578125" style="10" customWidth="1"/>
    <col min="3539" max="3539" width="11.42578125" style="10"/>
    <col min="3540" max="3540" width="17.5703125" style="10" customWidth="1"/>
    <col min="3541" max="3541" width="11.5703125" style="10" customWidth="1"/>
    <col min="3542" max="3545" width="11.42578125" style="10"/>
    <col min="3546" max="3546" width="22.5703125" style="10" customWidth="1"/>
    <col min="3547" max="3547" width="14" style="10" customWidth="1"/>
    <col min="3548" max="3548" width="1.7109375" style="10" customWidth="1"/>
    <col min="3549" max="3793" width="11.42578125" style="10"/>
    <col min="3794" max="3794" width="4.42578125" style="10" customWidth="1"/>
    <col min="3795" max="3795" width="11.42578125" style="10"/>
    <col min="3796" max="3796" width="17.5703125" style="10" customWidth="1"/>
    <col min="3797" max="3797" width="11.5703125" style="10" customWidth="1"/>
    <col min="3798" max="3801" width="11.42578125" style="10"/>
    <col min="3802" max="3802" width="22.5703125" style="10" customWidth="1"/>
    <col min="3803" max="3803" width="14" style="10" customWidth="1"/>
    <col min="3804" max="3804" width="1.7109375" style="10" customWidth="1"/>
    <col min="3805" max="4049" width="11.42578125" style="10"/>
    <col min="4050" max="4050" width="4.42578125" style="10" customWidth="1"/>
    <col min="4051" max="4051" width="11.42578125" style="10"/>
    <col min="4052" max="4052" width="17.5703125" style="10" customWidth="1"/>
    <col min="4053" max="4053" width="11.5703125" style="10" customWidth="1"/>
    <col min="4054" max="4057" width="11.42578125" style="10"/>
    <col min="4058" max="4058" width="22.5703125" style="10" customWidth="1"/>
    <col min="4059" max="4059" width="14" style="10" customWidth="1"/>
    <col min="4060" max="4060" width="1.7109375" style="10" customWidth="1"/>
    <col min="4061" max="4305" width="11.42578125" style="10"/>
    <col min="4306" max="4306" width="4.42578125" style="10" customWidth="1"/>
    <col min="4307" max="4307" width="11.42578125" style="10"/>
    <col min="4308" max="4308" width="17.5703125" style="10" customWidth="1"/>
    <col min="4309" max="4309" width="11.5703125" style="10" customWidth="1"/>
    <col min="4310" max="4313" width="11.42578125" style="10"/>
    <col min="4314" max="4314" width="22.5703125" style="10" customWidth="1"/>
    <col min="4315" max="4315" width="14" style="10" customWidth="1"/>
    <col min="4316" max="4316" width="1.7109375" style="10" customWidth="1"/>
    <col min="4317" max="4561" width="11.42578125" style="10"/>
    <col min="4562" max="4562" width="4.42578125" style="10" customWidth="1"/>
    <col min="4563" max="4563" width="11.42578125" style="10"/>
    <col min="4564" max="4564" width="17.5703125" style="10" customWidth="1"/>
    <col min="4565" max="4565" width="11.5703125" style="10" customWidth="1"/>
    <col min="4566" max="4569" width="11.42578125" style="10"/>
    <col min="4570" max="4570" width="22.5703125" style="10" customWidth="1"/>
    <col min="4571" max="4571" width="14" style="10" customWidth="1"/>
    <col min="4572" max="4572" width="1.7109375" style="10" customWidth="1"/>
    <col min="4573" max="4817" width="11.42578125" style="10"/>
    <col min="4818" max="4818" width="4.42578125" style="10" customWidth="1"/>
    <col min="4819" max="4819" width="11.42578125" style="10"/>
    <col min="4820" max="4820" width="17.5703125" style="10" customWidth="1"/>
    <col min="4821" max="4821" width="11.5703125" style="10" customWidth="1"/>
    <col min="4822" max="4825" width="11.42578125" style="10"/>
    <col min="4826" max="4826" width="22.5703125" style="10" customWidth="1"/>
    <col min="4827" max="4827" width="14" style="10" customWidth="1"/>
    <col min="4828" max="4828" width="1.7109375" style="10" customWidth="1"/>
    <col min="4829" max="5073" width="11.42578125" style="10"/>
    <col min="5074" max="5074" width="4.42578125" style="10" customWidth="1"/>
    <col min="5075" max="5075" width="11.42578125" style="10"/>
    <col min="5076" max="5076" width="17.5703125" style="10" customWidth="1"/>
    <col min="5077" max="5077" width="11.5703125" style="10" customWidth="1"/>
    <col min="5078" max="5081" width="11.42578125" style="10"/>
    <col min="5082" max="5082" width="22.5703125" style="10" customWidth="1"/>
    <col min="5083" max="5083" width="14" style="10" customWidth="1"/>
    <col min="5084" max="5084" width="1.7109375" style="10" customWidth="1"/>
    <col min="5085" max="5329" width="11.42578125" style="10"/>
    <col min="5330" max="5330" width="4.42578125" style="10" customWidth="1"/>
    <col min="5331" max="5331" width="11.42578125" style="10"/>
    <col min="5332" max="5332" width="17.5703125" style="10" customWidth="1"/>
    <col min="5333" max="5333" width="11.5703125" style="10" customWidth="1"/>
    <col min="5334" max="5337" width="11.42578125" style="10"/>
    <col min="5338" max="5338" width="22.5703125" style="10" customWidth="1"/>
    <col min="5339" max="5339" width="14" style="10" customWidth="1"/>
    <col min="5340" max="5340" width="1.7109375" style="10" customWidth="1"/>
    <col min="5341" max="5585" width="11.42578125" style="10"/>
    <col min="5586" max="5586" width="4.42578125" style="10" customWidth="1"/>
    <col min="5587" max="5587" width="11.42578125" style="10"/>
    <col min="5588" max="5588" width="17.5703125" style="10" customWidth="1"/>
    <col min="5589" max="5589" width="11.5703125" style="10" customWidth="1"/>
    <col min="5590" max="5593" width="11.42578125" style="10"/>
    <col min="5594" max="5594" width="22.5703125" style="10" customWidth="1"/>
    <col min="5595" max="5595" width="14" style="10" customWidth="1"/>
    <col min="5596" max="5596" width="1.7109375" style="10" customWidth="1"/>
    <col min="5597" max="5841" width="11.42578125" style="10"/>
    <col min="5842" max="5842" width="4.42578125" style="10" customWidth="1"/>
    <col min="5843" max="5843" width="11.42578125" style="10"/>
    <col min="5844" max="5844" width="17.5703125" style="10" customWidth="1"/>
    <col min="5845" max="5845" width="11.5703125" style="10" customWidth="1"/>
    <col min="5846" max="5849" width="11.42578125" style="10"/>
    <col min="5850" max="5850" width="22.5703125" style="10" customWidth="1"/>
    <col min="5851" max="5851" width="14" style="10" customWidth="1"/>
    <col min="5852" max="5852" width="1.7109375" style="10" customWidth="1"/>
    <col min="5853" max="6097" width="11.42578125" style="10"/>
    <col min="6098" max="6098" width="4.42578125" style="10" customWidth="1"/>
    <col min="6099" max="6099" width="11.42578125" style="10"/>
    <col min="6100" max="6100" width="17.5703125" style="10" customWidth="1"/>
    <col min="6101" max="6101" width="11.5703125" style="10" customWidth="1"/>
    <col min="6102" max="6105" width="11.42578125" style="10"/>
    <col min="6106" max="6106" width="22.5703125" style="10" customWidth="1"/>
    <col min="6107" max="6107" width="14" style="10" customWidth="1"/>
    <col min="6108" max="6108" width="1.7109375" style="10" customWidth="1"/>
    <col min="6109" max="6353" width="11.42578125" style="10"/>
    <col min="6354" max="6354" width="4.42578125" style="10" customWidth="1"/>
    <col min="6355" max="6355" width="11.42578125" style="10"/>
    <col min="6356" max="6356" width="17.5703125" style="10" customWidth="1"/>
    <col min="6357" max="6357" width="11.5703125" style="10" customWidth="1"/>
    <col min="6358" max="6361" width="11.42578125" style="10"/>
    <col min="6362" max="6362" width="22.5703125" style="10" customWidth="1"/>
    <col min="6363" max="6363" width="14" style="10" customWidth="1"/>
    <col min="6364" max="6364" width="1.7109375" style="10" customWidth="1"/>
    <col min="6365" max="6609" width="11.42578125" style="10"/>
    <col min="6610" max="6610" width="4.42578125" style="10" customWidth="1"/>
    <col min="6611" max="6611" width="11.42578125" style="10"/>
    <col min="6612" max="6612" width="17.5703125" style="10" customWidth="1"/>
    <col min="6613" max="6613" width="11.5703125" style="10" customWidth="1"/>
    <col min="6614" max="6617" width="11.42578125" style="10"/>
    <col min="6618" max="6618" width="22.5703125" style="10" customWidth="1"/>
    <col min="6619" max="6619" width="14" style="10" customWidth="1"/>
    <col min="6620" max="6620" width="1.7109375" style="10" customWidth="1"/>
    <col min="6621" max="6865" width="11.42578125" style="10"/>
    <col min="6866" max="6866" width="4.42578125" style="10" customWidth="1"/>
    <col min="6867" max="6867" width="11.42578125" style="10"/>
    <col min="6868" max="6868" width="17.5703125" style="10" customWidth="1"/>
    <col min="6869" max="6869" width="11.5703125" style="10" customWidth="1"/>
    <col min="6870" max="6873" width="11.42578125" style="10"/>
    <col min="6874" max="6874" width="22.5703125" style="10" customWidth="1"/>
    <col min="6875" max="6875" width="14" style="10" customWidth="1"/>
    <col min="6876" max="6876" width="1.7109375" style="10" customWidth="1"/>
    <col min="6877" max="7121" width="11.42578125" style="10"/>
    <col min="7122" max="7122" width="4.42578125" style="10" customWidth="1"/>
    <col min="7123" max="7123" width="11.42578125" style="10"/>
    <col min="7124" max="7124" width="17.5703125" style="10" customWidth="1"/>
    <col min="7125" max="7125" width="11.5703125" style="10" customWidth="1"/>
    <col min="7126" max="7129" width="11.42578125" style="10"/>
    <col min="7130" max="7130" width="22.5703125" style="10" customWidth="1"/>
    <col min="7131" max="7131" width="14" style="10" customWidth="1"/>
    <col min="7132" max="7132" width="1.7109375" style="10" customWidth="1"/>
    <col min="7133" max="7377" width="11.42578125" style="10"/>
    <col min="7378" max="7378" width="4.42578125" style="10" customWidth="1"/>
    <col min="7379" max="7379" width="11.42578125" style="10"/>
    <col min="7380" max="7380" width="17.5703125" style="10" customWidth="1"/>
    <col min="7381" max="7381" width="11.5703125" style="10" customWidth="1"/>
    <col min="7382" max="7385" width="11.42578125" style="10"/>
    <col min="7386" max="7386" width="22.5703125" style="10" customWidth="1"/>
    <col min="7387" max="7387" width="14" style="10" customWidth="1"/>
    <col min="7388" max="7388" width="1.7109375" style="10" customWidth="1"/>
    <col min="7389" max="7633" width="11.42578125" style="10"/>
    <col min="7634" max="7634" width="4.42578125" style="10" customWidth="1"/>
    <col min="7635" max="7635" width="11.42578125" style="10"/>
    <col min="7636" max="7636" width="17.5703125" style="10" customWidth="1"/>
    <col min="7637" max="7637" width="11.5703125" style="10" customWidth="1"/>
    <col min="7638" max="7641" width="11.42578125" style="10"/>
    <col min="7642" max="7642" width="22.5703125" style="10" customWidth="1"/>
    <col min="7643" max="7643" width="14" style="10" customWidth="1"/>
    <col min="7644" max="7644" width="1.7109375" style="10" customWidth="1"/>
    <col min="7645" max="7889" width="11.42578125" style="10"/>
    <col min="7890" max="7890" width="4.42578125" style="10" customWidth="1"/>
    <col min="7891" max="7891" width="11.42578125" style="10"/>
    <col min="7892" max="7892" width="17.5703125" style="10" customWidth="1"/>
    <col min="7893" max="7893" width="11.5703125" style="10" customWidth="1"/>
    <col min="7894" max="7897" width="11.42578125" style="10"/>
    <col min="7898" max="7898" width="22.5703125" style="10" customWidth="1"/>
    <col min="7899" max="7899" width="14" style="10" customWidth="1"/>
    <col min="7900" max="7900" width="1.7109375" style="10" customWidth="1"/>
    <col min="7901" max="8145" width="11.42578125" style="10"/>
    <col min="8146" max="8146" width="4.42578125" style="10" customWidth="1"/>
    <col min="8147" max="8147" width="11.42578125" style="10"/>
    <col min="8148" max="8148" width="17.5703125" style="10" customWidth="1"/>
    <col min="8149" max="8149" width="11.5703125" style="10" customWidth="1"/>
    <col min="8150" max="8153" width="11.42578125" style="10"/>
    <col min="8154" max="8154" width="22.5703125" style="10" customWidth="1"/>
    <col min="8155" max="8155" width="14" style="10" customWidth="1"/>
    <col min="8156" max="8156" width="1.7109375" style="10" customWidth="1"/>
    <col min="8157" max="8401" width="11.42578125" style="10"/>
    <col min="8402" max="8402" width="4.42578125" style="10" customWidth="1"/>
    <col min="8403" max="8403" width="11.42578125" style="10"/>
    <col min="8404" max="8404" width="17.5703125" style="10" customWidth="1"/>
    <col min="8405" max="8405" width="11.5703125" style="10" customWidth="1"/>
    <col min="8406" max="8409" width="11.42578125" style="10"/>
    <col min="8410" max="8410" width="22.5703125" style="10" customWidth="1"/>
    <col min="8411" max="8411" width="14" style="10" customWidth="1"/>
    <col min="8412" max="8412" width="1.7109375" style="10" customWidth="1"/>
    <col min="8413" max="8657" width="11.42578125" style="10"/>
    <col min="8658" max="8658" width="4.42578125" style="10" customWidth="1"/>
    <col min="8659" max="8659" width="11.42578125" style="10"/>
    <col min="8660" max="8660" width="17.5703125" style="10" customWidth="1"/>
    <col min="8661" max="8661" width="11.5703125" style="10" customWidth="1"/>
    <col min="8662" max="8665" width="11.42578125" style="10"/>
    <col min="8666" max="8666" width="22.5703125" style="10" customWidth="1"/>
    <col min="8667" max="8667" width="14" style="10" customWidth="1"/>
    <col min="8668" max="8668" width="1.7109375" style="10" customWidth="1"/>
    <col min="8669" max="8913" width="11.42578125" style="10"/>
    <col min="8914" max="8914" width="4.42578125" style="10" customWidth="1"/>
    <col min="8915" max="8915" width="11.42578125" style="10"/>
    <col min="8916" max="8916" width="17.5703125" style="10" customWidth="1"/>
    <col min="8917" max="8917" width="11.5703125" style="10" customWidth="1"/>
    <col min="8918" max="8921" width="11.42578125" style="10"/>
    <col min="8922" max="8922" width="22.5703125" style="10" customWidth="1"/>
    <col min="8923" max="8923" width="14" style="10" customWidth="1"/>
    <col min="8924" max="8924" width="1.7109375" style="10" customWidth="1"/>
    <col min="8925" max="9169" width="11.42578125" style="10"/>
    <col min="9170" max="9170" width="4.42578125" style="10" customWidth="1"/>
    <col min="9171" max="9171" width="11.42578125" style="10"/>
    <col min="9172" max="9172" width="17.5703125" style="10" customWidth="1"/>
    <col min="9173" max="9173" width="11.5703125" style="10" customWidth="1"/>
    <col min="9174" max="9177" width="11.42578125" style="10"/>
    <col min="9178" max="9178" width="22.5703125" style="10" customWidth="1"/>
    <col min="9179" max="9179" width="14" style="10" customWidth="1"/>
    <col min="9180" max="9180" width="1.7109375" style="10" customWidth="1"/>
    <col min="9181" max="9425" width="11.42578125" style="10"/>
    <col min="9426" max="9426" width="4.42578125" style="10" customWidth="1"/>
    <col min="9427" max="9427" width="11.42578125" style="10"/>
    <col min="9428" max="9428" width="17.5703125" style="10" customWidth="1"/>
    <col min="9429" max="9429" width="11.5703125" style="10" customWidth="1"/>
    <col min="9430" max="9433" width="11.42578125" style="10"/>
    <col min="9434" max="9434" width="22.5703125" style="10" customWidth="1"/>
    <col min="9435" max="9435" width="14" style="10" customWidth="1"/>
    <col min="9436" max="9436" width="1.7109375" style="10" customWidth="1"/>
    <col min="9437" max="9681" width="11.42578125" style="10"/>
    <col min="9682" max="9682" width="4.42578125" style="10" customWidth="1"/>
    <col min="9683" max="9683" width="11.42578125" style="10"/>
    <col min="9684" max="9684" width="17.5703125" style="10" customWidth="1"/>
    <col min="9685" max="9685" width="11.5703125" style="10" customWidth="1"/>
    <col min="9686" max="9689" width="11.42578125" style="10"/>
    <col min="9690" max="9690" width="22.5703125" style="10" customWidth="1"/>
    <col min="9691" max="9691" width="14" style="10" customWidth="1"/>
    <col min="9692" max="9692" width="1.7109375" style="10" customWidth="1"/>
    <col min="9693" max="9937" width="11.42578125" style="10"/>
    <col min="9938" max="9938" width="4.42578125" style="10" customWidth="1"/>
    <col min="9939" max="9939" width="11.42578125" style="10"/>
    <col min="9940" max="9940" width="17.5703125" style="10" customWidth="1"/>
    <col min="9941" max="9941" width="11.5703125" style="10" customWidth="1"/>
    <col min="9942" max="9945" width="11.42578125" style="10"/>
    <col min="9946" max="9946" width="22.5703125" style="10" customWidth="1"/>
    <col min="9947" max="9947" width="14" style="10" customWidth="1"/>
    <col min="9948" max="9948" width="1.7109375" style="10" customWidth="1"/>
    <col min="9949" max="10193" width="11.42578125" style="10"/>
    <col min="10194" max="10194" width="4.42578125" style="10" customWidth="1"/>
    <col min="10195" max="10195" width="11.42578125" style="10"/>
    <col min="10196" max="10196" width="17.5703125" style="10" customWidth="1"/>
    <col min="10197" max="10197" width="11.5703125" style="10" customWidth="1"/>
    <col min="10198" max="10201" width="11.42578125" style="10"/>
    <col min="10202" max="10202" width="22.5703125" style="10" customWidth="1"/>
    <col min="10203" max="10203" width="14" style="10" customWidth="1"/>
    <col min="10204" max="10204" width="1.7109375" style="10" customWidth="1"/>
    <col min="10205" max="10449" width="11.42578125" style="10"/>
    <col min="10450" max="10450" width="4.42578125" style="10" customWidth="1"/>
    <col min="10451" max="10451" width="11.42578125" style="10"/>
    <col min="10452" max="10452" width="17.5703125" style="10" customWidth="1"/>
    <col min="10453" max="10453" width="11.5703125" style="10" customWidth="1"/>
    <col min="10454" max="10457" width="11.42578125" style="10"/>
    <col min="10458" max="10458" width="22.5703125" style="10" customWidth="1"/>
    <col min="10459" max="10459" width="14" style="10" customWidth="1"/>
    <col min="10460" max="10460" width="1.7109375" style="10" customWidth="1"/>
    <col min="10461" max="10705" width="11.42578125" style="10"/>
    <col min="10706" max="10706" width="4.42578125" style="10" customWidth="1"/>
    <col min="10707" max="10707" width="11.42578125" style="10"/>
    <col min="10708" max="10708" width="17.5703125" style="10" customWidth="1"/>
    <col min="10709" max="10709" width="11.5703125" style="10" customWidth="1"/>
    <col min="10710" max="10713" width="11.42578125" style="10"/>
    <col min="10714" max="10714" width="22.5703125" style="10" customWidth="1"/>
    <col min="10715" max="10715" width="14" style="10" customWidth="1"/>
    <col min="10716" max="10716" width="1.7109375" style="10" customWidth="1"/>
    <col min="10717" max="10961" width="11.42578125" style="10"/>
    <col min="10962" max="10962" width="4.42578125" style="10" customWidth="1"/>
    <col min="10963" max="10963" width="11.42578125" style="10"/>
    <col min="10964" max="10964" width="17.5703125" style="10" customWidth="1"/>
    <col min="10965" max="10965" width="11.5703125" style="10" customWidth="1"/>
    <col min="10966" max="10969" width="11.42578125" style="10"/>
    <col min="10970" max="10970" width="22.5703125" style="10" customWidth="1"/>
    <col min="10971" max="10971" width="14" style="10" customWidth="1"/>
    <col min="10972" max="10972" width="1.7109375" style="10" customWidth="1"/>
    <col min="10973" max="11217" width="11.42578125" style="10"/>
    <col min="11218" max="11218" width="4.42578125" style="10" customWidth="1"/>
    <col min="11219" max="11219" width="11.42578125" style="10"/>
    <col min="11220" max="11220" width="17.5703125" style="10" customWidth="1"/>
    <col min="11221" max="11221" width="11.5703125" style="10" customWidth="1"/>
    <col min="11222" max="11225" width="11.42578125" style="10"/>
    <col min="11226" max="11226" width="22.5703125" style="10" customWidth="1"/>
    <col min="11227" max="11227" width="14" style="10" customWidth="1"/>
    <col min="11228" max="11228" width="1.7109375" style="10" customWidth="1"/>
    <col min="11229" max="11473" width="11.42578125" style="10"/>
    <col min="11474" max="11474" width="4.42578125" style="10" customWidth="1"/>
    <col min="11475" max="11475" width="11.42578125" style="10"/>
    <col min="11476" max="11476" width="17.5703125" style="10" customWidth="1"/>
    <col min="11477" max="11477" width="11.5703125" style="10" customWidth="1"/>
    <col min="11478" max="11481" width="11.42578125" style="10"/>
    <col min="11482" max="11482" width="22.5703125" style="10" customWidth="1"/>
    <col min="11483" max="11483" width="14" style="10" customWidth="1"/>
    <col min="11484" max="11484" width="1.7109375" style="10" customWidth="1"/>
    <col min="11485" max="11729" width="11.42578125" style="10"/>
    <col min="11730" max="11730" width="4.42578125" style="10" customWidth="1"/>
    <col min="11731" max="11731" width="11.42578125" style="10"/>
    <col min="11732" max="11732" width="17.5703125" style="10" customWidth="1"/>
    <col min="11733" max="11733" width="11.5703125" style="10" customWidth="1"/>
    <col min="11734" max="11737" width="11.42578125" style="10"/>
    <col min="11738" max="11738" width="22.5703125" style="10" customWidth="1"/>
    <col min="11739" max="11739" width="14" style="10" customWidth="1"/>
    <col min="11740" max="11740" width="1.7109375" style="10" customWidth="1"/>
    <col min="11741" max="11985" width="11.42578125" style="10"/>
    <col min="11986" max="11986" width="4.42578125" style="10" customWidth="1"/>
    <col min="11987" max="11987" width="11.42578125" style="10"/>
    <col min="11988" max="11988" width="17.5703125" style="10" customWidth="1"/>
    <col min="11989" max="11989" width="11.5703125" style="10" customWidth="1"/>
    <col min="11990" max="11993" width="11.42578125" style="10"/>
    <col min="11994" max="11994" width="22.5703125" style="10" customWidth="1"/>
    <col min="11995" max="11995" width="14" style="10" customWidth="1"/>
    <col min="11996" max="11996" width="1.7109375" style="10" customWidth="1"/>
    <col min="11997" max="12241" width="11.42578125" style="10"/>
    <col min="12242" max="12242" width="4.42578125" style="10" customWidth="1"/>
    <col min="12243" max="12243" width="11.42578125" style="10"/>
    <col min="12244" max="12244" width="17.5703125" style="10" customWidth="1"/>
    <col min="12245" max="12245" width="11.5703125" style="10" customWidth="1"/>
    <col min="12246" max="12249" width="11.42578125" style="10"/>
    <col min="12250" max="12250" width="22.5703125" style="10" customWidth="1"/>
    <col min="12251" max="12251" width="14" style="10" customWidth="1"/>
    <col min="12252" max="12252" width="1.7109375" style="10" customWidth="1"/>
    <col min="12253" max="12497" width="11.42578125" style="10"/>
    <col min="12498" max="12498" width="4.42578125" style="10" customWidth="1"/>
    <col min="12499" max="12499" width="11.42578125" style="10"/>
    <col min="12500" max="12500" width="17.5703125" style="10" customWidth="1"/>
    <col min="12501" max="12501" width="11.5703125" style="10" customWidth="1"/>
    <col min="12502" max="12505" width="11.42578125" style="10"/>
    <col min="12506" max="12506" width="22.5703125" style="10" customWidth="1"/>
    <col min="12507" max="12507" width="14" style="10" customWidth="1"/>
    <col min="12508" max="12508" width="1.7109375" style="10" customWidth="1"/>
    <col min="12509" max="12753" width="11.42578125" style="10"/>
    <col min="12754" max="12754" width="4.42578125" style="10" customWidth="1"/>
    <col min="12755" max="12755" width="11.42578125" style="10"/>
    <col min="12756" max="12756" width="17.5703125" style="10" customWidth="1"/>
    <col min="12757" max="12757" width="11.5703125" style="10" customWidth="1"/>
    <col min="12758" max="12761" width="11.42578125" style="10"/>
    <col min="12762" max="12762" width="22.5703125" style="10" customWidth="1"/>
    <col min="12763" max="12763" width="14" style="10" customWidth="1"/>
    <col min="12764" max="12764" width="1.7109375" style="10" customWidth="1"/>
    <col min="12765" max="13009" width="11.42578125" style="10"/>
    <col min="13010" max="13010" width="4.42578125" style="10" customWidth="1"/>
    <col min="13011" max="13011" width="11.42578125" style="10"/>
    <col min="13012" max="13012" width="17.5703125" style="10" customWidth="1"/>
    <col min="13013" max="13013" width="11.5703125" style="10" customWidth="1"/>
    <col min="13014" max="13017" width="11.42578125" style="10"/>
    <col min="13018" max="13018" width="22.5703125" style="10" customWidth="1"/>
    <col min="13019" max="13019" width="14" style="10" customWidth="1"/>
    <col min="13020" max="13020" width="1.7109375" style="10" customWidth="1"/>
    <col min="13021" max="13265" width="11.42578125" style="10"/>
    <col min="13266" max="13266" width="4.42578125" style="10" customWidth="1"/>
    <col min="13267" max="13267" width="11.42578125" style="10"/>
    <col min="13268" max="13268" width="17.5703125" style="10" customWidth="1"/>
    <col min="13269" max="13269" width="11.5703125" style="10" customWidth="1"/>
    <col min="13270" max="13273" width="11.42578125" style="10"/>
    <col min="13274" max="13274" width="22.5703125" style="10" customWidth="1"/>
    <col min="13275" max="13275" width="14" style="10" customWidth="1"/>
    <col min="13276" max="13276" width="1.7109375" style="10" customWidth="1"/>
    <col min="13277" max="13521" width="11.42578125" style="10"/>
    <col min="13522" max="13522" width="4.42578125" style="10" customWidth="1"/>
    <col min="13523" max="13523" width="11.42578125" style="10"/>
    <col min="13524" max="13524" width="17.5703125" style="10" customWidth="1"/>
    <col min="13525" max="13525" width="11.5703125" style="10" customWidth="1"/>
    <col min="13526" max="13529" width="11.42578125" style="10"/>
    <col min="13530" max="13530" width="22.5703125" style="10" customWidth="1"/>
    <col min="13531" max="13531" width="14" style="10" customWidth="1"/>
    <col min="13532" max="13532" width="1.7109375" style="10" customWidth="1"/>
    <col min="13533" max="13777" width="11.42578125" style="10"/>
    <col min="13778" max="13778" width="4.42578125" style="10" customWidth="1"/>
    <col min="13779" max="13779" width="11.42578125" style="10"/>
    <col min="13780" max="13780" width="17.5703125" style="10" customWidth="1"/>
    <col min="13781" max="13781" width="11.5703125" style="10" customWidth="1"/>
    <col min="13782" max="13785" width="11.42578125" style="10"/>
    <col min="13786" max="13786" width="22.5703125" style="10" customWidth="1"/>
    <col min="13787" max="13787" width="14" style="10" customWidth="1"/>
    <col min="13788" max="13788" width="1.7109375" style="10" customWidth="1"/>
    <col min="13789" max="14033" width="11.42578125" style="10"/>
    <col min="14034" max="14034" width="4.42578125" style="10" customWidth="1"/>
    <col min="14035" max="14035" width="11.42578125" style="10"/>
    <col min="14036" max="14036" width="17.5703125" style="10" customWidth="1"/>
    <col min="14037" max="14037" width="11.5703125" style="10" customWidth="1"/>
    <col min="14038" max="14041" width="11.42578125" style="10"/>
    <col min="14042" max="14042" width="22.5703125" style="10" customWidth="1"/>
    <col min="14043" max="14043" width="14" style="10" customWidth="1"/>
    <col min="14044" max="14044" width="1.7109375" style="10" customWidth="1"/>
    <col min="14045" max="14289" width="11.42578125" style="10"/>
    <col min="14290" max="14290" width="4.42578125" style="10" customWidth="1"/>
    <col min="14291" max="14291" width="11.42578125" style="10"/>
    <col min="14292" max="14292" width="17.5703125" style="10" customWidth="1"/>
    <col min="14293" max="14293" width="11.5703125" style="10" customWidth="1"/>
    <col min="14294" max="14297" width="11.42578125" style="10"/>
    <col min="14298" max="14298" width="22.5703125" style="10" customWidth="1"/>
    <col min="14299" max="14299" width="14" style="10" customWidth="1"/>
    <col min="14300" max="14300" width="1.7109375" style="10" customWidth="1"/>
    <col min="14301" max="14545" width="11.42578125" style="10"/>
    <col min="14546" max="14546" width="4.42578125" style="10" customWidth="1"/>
    <col min="14547" max="14547" width="11.42578125" style="10"/>
    <col min="14548" max="14548" width="17.5703125" style="10" customWidth="1"/>
    <col min="14549" max="14549" width="11.5703125" style="10" customWidth="1"/>
    <col min="14550" max="14553" width="11.42578125" style="10"/>
    <col min="14554" max="14554" width="22.5703125" style="10" customWidth="1"/>
    <col min="14555" max="14555" width="14" style="10" customWidth="1"/>
    <col min="14556" max="14556" width="1.7109375" style="10" customWidth="1"/>
    <col min="14557" max="14801" width="11.42578125" style="10"/>
    <col min="14802" max="14802" width="4.42578125" style="10" customWidth="1"/>
    <col min="14803" max="14803" width="11.42578125" style="10"/>
    <col min="14804" max="14804" width="17.5703125" style="10" customWidth="1"/>
    <col min="14805" max="14805" width="11.5703125" style="10" customWidth="1"/>
    <col min="14806" max="14809" width="11.42578125" style="10"/>
    <col min="14810" max="14810" width="22.5703125" style="10" customWidth="1"/>
    <col min="14811" max="14811" width="14" style="10" customWidth="1"/>
    <col min="14812" max="14812" width="1.7109375" style="10" customWidth="1"/>
    <col min="14813" max="15057" width="11.42578125" style="10"/>
    <col min="15058" max="15058" width="4.42578125" style="10" customWidth="1"/>
    <col min="15059" max="15059" width="11.42578125" style="10"/>
    <col min="15060" max="15060" width="17.5703125" style="10" customWidth="1"/>
    <col min="15061" max="15061" width="11.5703125" style="10" customWidth="1"/>
    <col min="15062" max="15065" width="11.42578125" style="10"/>
    <col min="15066" max="15066" width="22.5703125" style="10" customWidth="1"/>
    <col min="15067" max="15067" width="14" style="10" customWidth="1"/>
    <col min="15068" max="15068" width="1.7109375" style="10" customWidth="1"/>
    <col min="15069" max="15313" width="11.42578125" style="10"/>
    <col min="15314" max="15314" width="4.42578125" style="10" customWidth="1"/>
    <col min="15315" max="15315" width="11.42578125" style="10"/>
    <col min="15316" max="15316" width="17.5703125" style="10" customWidth="1"/>
    <col min="15317" max="15317" width="11.5703125" style="10" customWidth="1"/>
    <col min="15318" max="15321" width="11.42578125" style="10"/>
    <col min="15322" max="15322" width="22.5703125" style="10" customWidth="1"/>
    <col min="15323" max="15323" width="14" style="10" customWidth="1"/>
    <col min="15324" max="15324" width="1.7109375" style="10" customWidth="1"/>
    <col min="15325" max="15569" width="11.42578125" style="10"/>
    <col min="15570" max="15570" width="4.42578125" style="10" customWidth="1"/>
    <col min="15571" max="15571" width="11.42578125" style="10"/>
    <col min="15572" max="15572" width="17.5703125" style="10" customWidth="1"/>
    <col min="15573" max="15573" width="11.5703125" style="10" customWidth="1"/>
    <col min="15574" max="15577" width="11.42578125" style="10"/>
    <col min="15578" max="15578" width="22.5703125" style="10" customWidth="1"/>
    <col min="15579" max="15579" width="14" style="10" customWidth="1"/>
    <col min="15580" max="15580" width="1.7109375" style="10" customWidth="1"/>
    <col min="15581" max="15825" width="11.42578125" style="10"/>
    <col min="15826" max="15826" width="4.42578125" style="10" customWidth="1"/>
    <col min="15827" max="15827" width="11.42578125" style="10"/>
    <col min="15828" max="15828" width="17.5703125" style="10" customWidth="1"/>
    <col min="15829" max="15829" width="11.5703125" style="10" customWidth="1"/>
    <col min="15830" max="15833" width="11.42578125" style="10"/>
    <col min="15834" max="15834" width="22.5703125" style="10" customWidth="1"/>
    <col min="15835" max="15835" width="14" style="10" customWidth="1"/>
    <col min="15836" max="15836" width="1.7109375" style="10" customWidth="1"/>
    <col min="15837" max="16081" width="11.42578125" style="10"/>
    <col min="16082" max="16082" width="4.42578125" style="10" customWidth="1"/>
    <col min="16083" max="16083" width="11.42578125" style="10"/>
    <col min="16084" max="16084" width="17.5703125" style="10" customWidth="1"/>
    <col min="16085" max="16085" width="11.5703125" style="10" customWidth="1"/>
    <col min="16086" max="16089" width="11.42578125" style="10"/>
    <col min="16090" max="16090" width="22.5703125" style="10" customWidth="1"/>
    <col min="16091" max="16091" width="21.5703125" style="10" bestFit="1" customWidth="1"/>
    <col min="16092" max="16092" width="1.7109375" style="10" customWidth="1"/>
    <col min="16093" max="16384" width="11.42578125" style="10"/>
  </cols>
  <sheetData>
    <row r="1" spans="2:10" ht="18" customHeight="1" thickBot="1" x14ac:dyDescent="0.25"/>
    <row r="2" spans="2:10" ht="35.25" customHeight="1" thickBot="1" x14ac:dyDescent="0.25">
      <c r="B2" s="75"/>
      <c r="C2" s="76"/>
      <c r="D2" s="79" t="s">
        <v>144</v>
      </c>
      <c r="E2" s="80"/>
      <c r="F2" s="80"/>
      <c r="G2" s="80"/>
      <c r="H2" s="80"/>
      <c r="I2" s="81"/>
      <c r="J2" s="53" t="s">
        <v>145</v>
      </c>
    </row>
    <row r="3" spans="2:10" ht="41.25" customHeight="1" thickBot="1" x14ac:dyDescent="0.25">
      <c r="B3" s="77"/>
      <c r="C3" s="78"/>
      <c r="D3" s="82" t="s">
        <v>146</v>
      </c>
      <c r="E3" s="83"/>
      <c r="F3" s="83"/>
      <c r="G3" s="83"/>
      <c r="H3" s="83"/>
      <c r="I3" s="84"/>
      <c r="J3" s="54" t="s">
        <v>147</v>
      </c>
    </row>
    <row r="4" spans="2:10" x14ac:dyDescent="0.2">
      <c r="B4" s="29"/>
      <c r="J4" s="30"/>
    </row>
    <row r="5" spans="2:10" x14ac:dyDescent="0.2">
      <c r="B5" s="29"/>
      <c r="J5" s="30"/>
    </row>
    <row r="6" spans="2:10" x14ac:dyDescent="0.2">
      <c r="B6" s="29"/>
      <c r="C6" s="31" t="s">
        <v>759</v>
      </c>
      <c r="D6" s="55"/>
      <c r="E6" s="32"/>
      <c r="J6" s="30"/>
    </row>
    <row r="7" spans="2:10" x14ac:dyDescent="0.2">
      <c r="B7" s="29"/>
      <c r="J7" s="30"/>
    </row>
    <row r="8" spans="2:10" x14ac:dyDescent="0.2">
      <c r="B8" s="29"/>
      <c r="C8" s="31" t="s">
        <v>125</v>
      </c>
      <c r="J8" s="30"/>
    </row>
    <row r="9" spans="2:10" x14ac:dyDescent="0.2">
      <c r="B9" s="29"/>
      <c r="C9" s="31" t="s">
        <v>126</v>
      </c>
      <c r="J9" s="30"/>
    </row>
    <row r="10" spans="2:10" x14ac:dyDescent="0.2">
      <c r="B10" s="29"/>
      <c r="J10" s="30"/>
    </row>
    <row r="11" spans="2:10" x14ac:dyDescent="0.2">
      <c r="B11" s="29"/>
      <c r="C11" s="10" t="s">
        <v>148</v>
      </c>
      <c r="J11" s="30"/>
    </row>
    <row r="12" spans="2:10" x14ac:dyDescent="0.2">
      <c r="B12" s="29"/>
      <c r="C12" s="33"/>
      <c r="J12" s="30"/>
    </row>
    <row r="13" spans="2:10" x14ac:dyDescent="0.2">
      <c r="B13" s="29"/>
      <c r="C13" s="56" t="s">
        <v>762</v>
      </c>
      <c r="D13" s="32"/>
      <c r="H13" s="34" t="s">
        <v>127</v>
      </c>
      <c r="I13" s="34" t="s">
        <v>128</v>
      </c>
      <c r="J13" s="30"/>
    </row>
    <row r="14" spans="2:10" x14ac:dyDescent="0.2">
      <c r="B14" s="29"/>
      <c r="C14" s="31" t="s">
        <v>129</v>
      </c>
      <c r="D14" s="31"/>
      <c r="E14" s="31"/>
      <c r="F14" s="31"/>
      <c r="H14" s="57">
        <v>51</v>
      </c>
      <c r="I14" s="58">
        <v>251224241</v>
      </c>
      <c r="J14" s="30"/>
    </row>
    <row r="15" spans="2:10" x14ac:dyDescent="0.2">
      <c r="B15" s="29"/>
      <c r="C15" s="10" t="s">
        <v>130</v>
      </c>
      <c r="H15" s="59">
        <v>7</v>
      </c>
      <c r="I15" s="38">
        <v>10375526</v>
      </c>
      <c r="J15" s="30"/>
    </row>
    <row r="16" spans="2:10" x14ac:dyDescent="0.2">
      <c r="B16" s="29"/>
      <c r="C16" s="10" t="s">
        <v>131</v>
      </c>
      <c r="H16" s="59">
        <v>11</v>
      </c>
      <c r="I16" s="38">
        <v>35044382</v>
      </c>
      <c r="J16" s="30"/>
    </row>
    <row r="17" spans="2:10" x14ac:dyDescent="0.2">
      <c r="B17" s="29"/>
      <c r="C17" s="10" t="s">
        <v>132</v>
      </c>
      <c r="H17" s="59">
        <v>29</v>
      </c>
      <c r="I17" s="39">
        <v>141845290</v>
      </c>
      <c r="J17" s="30"/>
    </row>
    <row r="18" spans="2:10" x14ac:dyDescent="0.2">
      <c r="B18" s="29"/>
      <c r="C18" s="10" t="s">
        <v>149</v>
      </c>
      <c r="H18" s="59"/>
      <c r="I18" s="38">
        <v>0</v>
      </c>
      <c r="J18" s="30"/>
    </row>
    <row r="19" spans="2:10" ht="13.5" thickBot="1" x14ac:dyDescent="0.25">
      <c r="B19" s="29"/>
      <c r="C19" s="10" t="s">
        <v>150</v>
      </c>
      <c r="H19" s="60">
        <v>4</v>
      </c>
      <c r="I19" s="41">
        <v>63959043</v>
      </c>
      <c r="J19" s="30"/>
    </row>
    <row r="20" spans="2:10" x14ac:dyDescent="0.2">
      <c r="B20" s="29"/>
      <c r="C20" s="31" t="s">
        <v>151</v>
      </c>
      <c r="D20" s="31"/>
      <c r="E20" s="31"/>
      <c r="F20" s="31"/>
      <c r="H20" s="61">
        <f>SUM(H15:H19)</f>
        <v>51</v>
      </c>
      <c r="I20" s="58">
        <f>(I15+I16+I17+I18+I19)</f>
        <v>251224241</v>
      </c>
      <c r="J20" s="30"/>
    </row>
    <row r="21" spans="2:10" ht="13.5" thickBot="1" x14ac:dyDescent="0.25">
      <c r="B21" s="29"/>
      <c r="C21" s="31"/>
      <c r="D21" s="31"/>
      <c r="H21" s="62"/>
      <c r="I21" s="63"/>
      <c r="J21" s="30"/>
    </row>
    <row r="22" spans="2:10" ht="13.5" thickTop="1" x14ac:dyDescent="0.2">
      <c r="B22" s="29"/>
      <c r="C22" s="31"/>
      <c r="D22" s="31"/>
      <c r="H22" s="46"/>
      <c r="I22" s="38"/>
      <c r="J22" s="30"/>
    </row>
    <row r="23" spans="2:10" x14ac:dyDescent="0.2">
      <c r="B23" s="29"/>
      <c r="G23" s="46"/>
      <c r="H23" s="46"/>
      <c r="I23" s="46"/>
      <c r="J23" s="30"/>
    </row>
    <row r="24" spans="2:10" ht="13.5" thickBot="1" x14ac:dyDescent="0.25">
      <c r="B24" s="29"/>
      <c r="C24" s="48"/>
      <c r="D24" s="48"/>
      <c r="G24" s="48" t="s">
        <v>142</v>
      </c>
      <c r="H24" s="48"/>
      <c r="I24" s="46"/>
      <c r="J24" s="30"/>
    </row>
    <row r="25" spans="2:10" x14ac:dyDescent="0.2">
      <c r="B25" s="29"/>
      <c r="C25" s="46" t="s">
        <v>152</v>
      </c>
      <c r="D25" s="46"/>
      <c r="G25" s="46" t="s">
        <v>153</v>
      </c>
      <c r="H25" s="46"/>
      <c r="I25" s="46"/>
      <c r="J25" s="30"/>
    </row>
    <row r="26" spans="2:10" ht="18.75" customHeight="1" thickBot="1" x14ac:dyDescent="0.25">
      <c r="B26" s="50"/>
      <c r="C26" s="51"/>
      <c r="D26" s="51"/>
      <c r="E26" s="51"/>
      <c r="F26" s="51"/>
      <c r="G26" s="48"/>
      <c r="H26" s="48"/>
      <c r="I26" s="48"/>
      <c r="J26" s="52"/>
    </row>
  </sheetData>
  <mergeCells count="3">
    <mergeCell ref="B2:C3"/>
    <mergeCell ref="D2:I2"/>
    <mergeCell ref="D3:I3"/>
  </mergeCells>
  <pageMargins left="0.23622047244094491" right="0.23622047244094491" top="0.74803149606299213" bottom="0.74803149606299213" header="0.31496062992125984" footer="0.31496062992125984"/>
  <pageSetup orientation="landscape" r:id="rId1"/>
  <headerFooter alignWithMargins="0">
    <oddFooter xml:space="preserve">&amp;CANTES DE UTILIZAR ESTE DOCUMENTO VERIFIQUE QUE SEA LA VERSION CORRECTA EN EL LISTADO MAESTRO
FOR_CAL_013_ VERSION_2
</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5</vt:i4>
      </vt:variant>
    </vt:vector>
  </HeadingPairs>
  <TitlesOfParts>
    <vt:vector size="5" baseType="lpstr">
      <vt:lpstr>INFO IPS</vt:lpstr>
      <vt:lpstr>TD</vt:lpstr>
      <vt:lpstr>ESTADO DE CADA FACTURA</vt:lpstr>
      <vt:lpstr>FOR-CSA-018</vt:lpstr>
      <vt:lpstr>FOR_CSA_004</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TESORERIA</dc:creator>
  <cp:lastModifiedBy>Natalia Elena Granados Oviedo</cp:lastModifiedBy>
  <dcterms:created xsi:type="dcterms:W3CDTF">2023-06-07T20:54:00Z</dcterms:created>
  <dcterms:modified xsi:type="dcterms:W3CDTF">2023-07-04T21:10:54Z</dcterms:modified>
</cp:coreProperties>
</file>