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236008 CUIDARTE EN CASA S.A.S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2" l="1"/>
  <c r="J1" i="2"/>
  <c r="I1" i="2"/>
  <c r="I29" i="3" l="1"/>
  <c r="H29" i="3"/>
  <c r="I27" i="3"/>
  <c r="H27" i="3"/>
  <c r="I24" i="3"/>
  <c r="I31" i="3" s="1"/>
  <c r="H24" i="3"/>
  <c r="H31" i="3" s="1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<sst xmlns="http://schemas.openxmlformats.org/spreadsheetml/2006/main" count="103" uniqueCount="89">
  <si>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</si>
  <si>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</si>
  <si>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</si>
  <si>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</si>
  <si>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</si>
  <si>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</si>
  <si>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</si>
  <si>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</si>
  <si>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</si>
  <si>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</si>
  <si>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</si>
  <si>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</si>
  <si>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CUIDARTE EN CASA S.A.S.</t>
  </si>
  <si>
    <t>FE</t>
  </si>
  <si>
    <t>FOR-CSA-018</t>
  </si>
  <si>
    <t>HOJA 1 DE 2</t>
  </si>
  <si>
    <t>RESUMEN DE CARTERA REVISADA POR LA EPS</t>
  </si>
  <si>
    <t>VERSION 1</t>
  </si>
  <si>
    <t>SANTIAGO DE CALI , JUNIO 28 DE 2023</t>
  </si>
  <si>
    <t>A continuacion me permito remitir nuestra respuesta al estado de cartera presentado en la fecha: 26/06/2023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</si>
  <si>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</si>
  <si>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</si>
  <si>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</si>
  <si>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</si>
  <si>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</si>
  <si>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</si>
  <si>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</si>
  <si>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</si>
  <si>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</si>
  <si>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</si>
  <si>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</si>
  <si>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</si>
  <si>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</si>
  <si>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</si>
  <si>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</si>
  <si>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</si>
  <si>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</si>
  <si>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</si>
  <si>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</si>
  <si>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</si>
  <si>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</si>
  <si>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</si>
  <si>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</si>
  <si>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</si>
  <si>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</si>
  <si>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</si>
  <si>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</si>
  <si>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</si>
  <si>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</si>
  <si>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</si>
  <si>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</si>
  <si>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</si>
  <si>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</si>
  <si>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</si>
  <si>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</si>
  <si>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</si>
  <si>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</si>
  <si>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</si>
  <si>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</si>
  <si>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</si>
  <si>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</si>
  <si>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</si>
  <si>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</si>
  <si>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</si>
  <si>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</si>
  <si>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</si>
  <si>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</si>
  <si>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</si>
  <si>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</si>
  <si>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</si>
  <si>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</si>
  <si>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</si>
  <si>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</si>
  <si>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</si>
  <si>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</si>
  <si>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</si>
  <si>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</si>
  <si>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</si>
  <si>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900236008_FE_10544</t>
  </si>
  <si>
    <t>C)Glosas total pendiente por respuesta de IPS</t>
  </si>
  <si>
    <t>FACTURA DEVUELTA</t>
  </si>
  <si>
    <t>DEVOLUCION</t>
  </si>
  <si>
    <t>OK</t>
  </si>
  <si>
    <t>Se realiza devolucion de factura, facturan toma de muestra y se evidencia que es una teleconsulta y los servicios que estan pactados solo son tomas covid por lo tanto no es facturable. Luisa Mora</t>
  </si>
  <si>
    <t>SI</t>
  </si>
  <si>
    <t>900236008_FE_10545</t>
  </si>
  <si>
    <t>Señores : CUIDARTE EN CASA S.A.S.</t>
  </si>
  <si>
    <t>NIT: 900236008</t>
  </si>
  <si>
    <t>Cartera - Cuidarte en Casa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</si>
</sst>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7" formatCode="&quot;$&quot;\ #,##0;[Red]&quot;$&quot;\ #,##0"/>
    <numFmt numFmtId="168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7" fillId="0" borderId="9" xfId="2" applyNumberFormat="1" applyFont="1" applyBorder="1"/>
    <xf numFmtId="167" fontId="6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9" fontId="8" fillId="0" borderId="1" xfId="3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9" fontId="8" fillId="3" borderId="1" xfId="3" applyNumberFormat="1" applyFont="1" applyFill="1" applyBorder="1" applyAlignment="1">
      <alignment horizontal="center" vertical="center" wrapText="1"/>
    </xf>
    <xf numFmtId="169" fontId="8" fillId="2" borderId="1" xfId="3" applyNumberFormat="1" applyFont="1" applyFill="1" applyBorder="1" applyAlignment="1">
      <alignment horizontal="center" vertical="center" wrapText="1"/>
    </xf>
    <xf numFmtId="169" fontId="8" fillId="4" borderId="1" xfId="3" applyNumberFormat="1" applyFont="1" applyFill="1" applyBorder="1" applyAlignment="1">
      <alignment horizontal="center" vertical="center" wrapText="1"/>
    </xf>
    <xf numFmtId="169" fontId="0" fillId="0" borderId="1" xfId="3" applyNumberFormat="1" applyFont="1" applyBorder="1"/>
    <xf numFmtId="169" fontId="8" fillId="0" borderId="0" xfId="3" applyNumberFormat="1" applyFont="1"/>
    <xf numFmtId="168" fontId="7" fillId="0" borderId="0" xfId="2" applyNumberFormat="1" applyFont="1" applyAlignment="1">
      <alignment horizontal="right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workbookViewId="0">
      <selection activeCell="C20" sqref="C20"/>
    </sheetView>
  </sheetViews>
  <sheetFormatPr baseColWidth="10" defaultRowHeight="15" x14ac:dyDescent="0.25"/>
  <cols>
    <col min="1" max="1" width="13.7109375" customWidth="1"/>
    <col min="3" max="3" width="23.42578125" bestFit="1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/>
      <c r="B2" s="5">
        <v>900236008</v>
      </c>
      <c r="C2" s="5" t="s">
        <v>12</v>
      </c>
      <c r="D2" s="5" t="s">
        <v>13</v>
      </c>
      <c r="E2" s="5">
        <v>10544</v>
      </c>
      <c r="F2" s="6">
        <v>44263</v>
      </c>
      <c r="G2" s="6">
        <v>44272</v>
      </c>
      <c r="H2" s="5">
        <v>25000</v>
      </c>
      <c r="I2" s="5">
        <v>0</v>
      </c>
      <c r="J2" s="5"/>
      <c r="K2" s="5"/>
      <c r="L2" s="5">
        <v>25000</v>
      </c>
    </row>
    <row r="3" spans="1:12" x14ac:dyDescent="0.25">
      <c r="A3" s="5"/>
      <c r="B3" s="5">
        <v>900236008</v>
      </c>
      <c r="C3" s="5" t="s">
        <v>12</v>
      </c>
      <c r="D3" s="5" t="s">
        <v>13</v>
      </c>
      <c r="E3" s="5">
        <v>10545</v>
      </c>
      <c r="F3" s="6">
        <v>44263</v>
      </c>
      <c r="G3" s="6">
        <v>44272</v>
      </c>
      <c r="H3" s="5">
        <v>25000</v>
      </c>
      <c r="I3" s="5">
        <v>0</v>
      </c>
      <c r="J3" s="5"/>
      <c r="K3" s="5"/>
      <c r="L3" s="5">
        <v>25000</v>
      </c>
    </row>
    <row r="4" spans="1:12" x14ac:dyDescent="0.25">
      <c r="H4">
        <f>SUM(H2:H3)</f>
        <v>50000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"/>
  <sheetViews>
    <sheetView showGridLines="0" zoomScale="73" zoomScaleNormal="73" workbookViewId="0">
      <selection activeCell="L19" sqref="L19"/>
    </sheetView>
  </sheetViews>
  <sheetFormatPr baseColWidth="10" defaultRowHeight="15" x14ac:dyDescent="0.25"/>
  <cols>
    <col min="1" max="1" width="11.85546875" bestFit="1" customWidth="1"/>
    <col min="2" max="2" width="23.42578125" bestFit="1" customWidth="1"/>
    <col min="5" max="5" width="21.85546875" bestFit="1" customWidth="1"/>
    <col min="12" max="12" width="18.7109375" bestFit="1" customWidth="1"/>
    <col min="13" max="13" width="15.140625" bestFit="1" customWidth="1"/>
    <col min="30" max="30" width="14.5703125" bestFit="1" customWidth="1"/>
    <col min="38" max="38" width="14.28515625" bestFit="1" customWidth="1"/>
    <col min="40" max="40" width="12.28515625" bestFit="1" customWidth="1"/>
  </cols>
  <sheetData>
    <row r="1" spans="1:40" s="57" customFormat="1" x14ac:dyDescent="0.25">
      <c r="I1" s="57">
        <f>SUBTOTAL(9,I3:I4)</f>
        <v>50000</v>
      </c>
      <c r="J1" s="57">
        <f>SUBTOTAL(9,J3:J4)</f>
        <v>50000</v>
      </c>
      <c r="N1" s="57">
        <f>SUBTOTAL(9,N3:N4)</f>
        <v>50000</v>
      </c>
    </row>
    <row r="2" spans="1:40" ht="105" x14ac:dyDescent="0.25">
      <c r="A2" s="49" t="s">
        <v>38</v>
      </c>
      <c r="B2" s="49" t="s">
        <v>39</v>
      </c>
      <c r="C2" s="49" t="s">
        <v>40</v>
      </c>
      <c r="D2" s="49" t="s">
        <v>41</v>
      </c>
      <c r="E2" s="50" t="s">
        <v>42</v>
      </c>
      <c r="F2" s="49" t="s">
        <v>43</v>
      </c>
      <c r="G2" s="49" t="s">
        <v>44</v>
      </c>
      <c r="H2" s="49" t="s">
        <v>45</v>
      </c>
      <c r="I2" s="51" t="s">
        <v>46</v>
      </c>
      <c r="J2" s="51" t="s">
        <v>47</v>
      </c>
      <c r="K2" s="49" t="s">
        <v>48</v>
      </c>
      <c r="L2" s="52" t="s">
        <v>49</v>
      </c>
      <c r="M2" s="52" t="s">
        <v>50</v>
      </c>
      <c r="N2" s="53" t="s">
        <v>51</v>
      </c>
      <c r="O2" s="49" t="s">
        <v>52</v>
      </c>
      <c r="P2" s="51" t="s">
        <v>53</v>
      </c>
      <c r="Q2" s="54" t="s">
        <v>54</v>
      </c>
      <c r="R2" s="54" t="s">
        <v>55</v>
      </c>
      <c r="S2" s="51" t="s">
        <v>56</v>
      </c>
      <c r="T2" s="51" t="s">
        <v>57</v>
      </c>
      <c r="U2" s="55" t="s">
        <v>58</v>
      </c>
      <c r="V2" s="55" t="s">
        <v>59</v>
      </c>
      <c r="W2" s="55" t="s">
        <v>60</v>
      </c>
      <c r="X2" s="55" t="s">
        <v>61</v>
      </c>
      <c r="Y2" s="51" t="s">
        <v>62</v>
      </c>
      <c r="Z2" s="53" t="s">
        <v>63</v>
      </c>
      <c r="AA2" s="53" t="s">
        <v>64</v>
      </c>
      <c r="AB2" s="52" t="s">
        <v>65</v>
      </c>
      <c r="AC2" s="52" t="s">
        <v>66</v>
      </c>
      <c r="AD2" s="49" t="s">
        <v>67</v>
      </c>
      <c r="AE2" s="49" t="s">
        <v>68</v>
      </c>
      <c r="AF2" s="50" t="s">
        <v>69</v>
      </c>
      <c r="AG2" s="49" t="s">
        <v>70</v>
      </c>
      <c r="AH2" s="49" t="s">
        <v>71</v>
      </c>
      <c r="AI2" s="49" t="s">
        <v>72</v>
      </c>
      <c r="AJ2" s="49" t="s">
        <v>73</v>
      </c>
      <c r="AK2" s="49" t="s">
        <v>74</v>
      </c>
      <c r="AL2" s="51" t="s">
        <v>75</v>
      </c>
      <c r="AM2" s="51" t="s">
        <v>76</v>
      </c>
      <c r="AN2" s="49" t="s">
        <v>77</v>
      </c>
    </row>
    <row r="3" spans="1:40" x14ac:dyDescent="0.25">
      <c r="A3" s="5">
        <v>900236008</v>
      </c>
      <c r="B3" s="5" t="s">
        <v>12</v>
      </c>
      <c r="C3" s="5" t="s">
        <v>13</v>
      </c>
      <c r="D3" s="5">
        <v>10544</v>
      </c>
      <c r="E3" s="5" t="s">
        <v>78</v>
      </c>
      <c r="F3" s="5" t="s">
        <v>13</v>
      </c>
      <c r="G3" s="5">
        <v>10544</v>
      </c>
      <c r="H3" s="6">
        <v>44263</v>
      </c>
      <c r="I3" s="56">
        <v>25000</v>
      </c>
      <c r="J3" s="56">
        <v>25000</v>
      </c>
      <c r="K3" s="5" t="s">
        <v>79</v>
      </c>
      <c r="L3" s="5" t="s">
        <v>80</v>
      </c>
      <c r="M3" s="5" t="s">
        <v>81</v>
      </c>
      <c r="N3" s="56">
        <v>25000</v>
      </c>
      <c r="O3" s="5" t="s">
        <v>82</v>
      </c>
      <c r="P3" s="56">
        <v>25000</v>
      </c>
      <c r="Q3" s="56">
        <v>0</v>
      </c>
      <c r="R3" s="56">
        <v>0</v>
      </c>
      <c r="S3" s="56">
        <v>0</v>
      </c>
      <c r="T3" s="56">
        <v>0</v>
      </c>
      <c r="U3" s="56">
        <v>0</v>
      </c>
      <c r="V3" s="5"/>
      <c r="W3" s="56">
        <v>25000</v>
      </c>
      <c r="X3" s="5" t="s">
        <v>83</v>
      </c>
      <c r="Y3" s="56">
        <v>25000</v>
      </c>
      <c r="Z3" s="56">
        <v>0</v>
      </c>
      <c r="AA3" s="56">
        <v>0</v>
      </c>
      <c r="AB3" s="5"/>
      <c r="AC3" s="5"/>
      <c r="AD3" s="6">
        <v>44272</v>
      </c>
      <c r="AE3" s="5"/>
      <c r="AF3" s="5">
        <v>9</v>
      </c>
      <c r="AG3" s="5"/>
      <c r="AH3" s="5" t="s">
        <v>84</v>
      </c>
      <c r="AI3" s="5">
        <v>2</v>
      </c>
      <c r="AJ3" s="5">
        <v>21001231</v>
      </c>
      <c r="AK3" s="5">
        <v>20210804</v>
      </c>
      <c r="AL3" s="56">
        <v>25000</v>
      </c>
      <c r="AM3" s="56">
        <v>0</v>
      </c>
      <c r="AN3" s="6">
        <v>45077</v>
      </c>
    </row>
    <row r="4" spans="1:40" x14ac:dyDescent="0.25">
      <c r="A4" s="5">
        <v>900236008</v>
      </c>
      <c r="B4" s="5" t="s">
        <v>12</v>
      </c>
      <c r="C4" s="5" t="s">
        <v>13</v>
      </c>
      <c r="D4" s="5">
        <v>10545</v>
      </c>
      <c r="E4" s="5" t="s">
        <v>85</v>
      </c>
      <c r="F4" s="5" t="s">
        <v>13</v>
      </c>
      <c r="G4" s="5">
        <v>10545</v>
      </c>
      <c r="H4" s="6">
        <v>44263</v>
      </c>
      <c r="I4" s="56">
        <v>25000</v>
      </c>
      <c r="J4" s="56">
        <v>25000</v>
      </c>
      <c r="K4" s="5" t="s">
        <v>79</v>
      </c>
      <c r="L4" s="5" t="s">
        <v>80</v>
      </c>
      <c r="M4" s="5" t="s">
        <v>81</v>
      </c>
      <c r="N4" s="56">
        <v>25000</v>
      </c>
      <c r="O4" s="5" t="s">
        <v>82</v>
      </c>
      <c r="P4" s="56">
        <v>25000</v>
      </c>
      <c r="Q4" s="56">
        <v>0</v>
      </c>
      <c r="R4" s="56">
        <v>0</v>
      </c>
      <c r="S4" s="56">
        <v>0</v>
      </c>
      <c r="T4" s="56">
        <v>0</v>
      </c>
      <c r="U4" s="56">
        <v>0</v>
      </c>
      <c r="V4" s="5"/>
      <c r="W4" s="56">
        <v>25000</v>
      </c>
      <c r="X4" s="5" t="s">
        <v>83</v>
      </c>
      <c r="Y4" s="56">
        <v>25000</v>
      </c>
      <c r="Z4" s="56">
        <v>0</v>
      </c>
      <c r="AA4" s="56">
        <v>0</v>
      </c>
      <c r="AB4" s="5"/>
      <c r="AC4" s="5"/>
      <c r="AD4" s="6">
        <v>44272</v>
      </c>
      <c r="AE4" s="5"/>
      <c r="AF4" s="5">
        <v>9</v>
      </c>
      <c r="AG4" s="5"/>
      <c r="AH4" s="5" t="s">
        <v>84</v>
      </c>
      <c r="AI4" s="5">
        <v>2</v>
      </c>
      <c r="AJ4" s="5">
        <v>21001231</v>
      </c>
      <c r="AK4" s="5">
        <v>20210804</v>
      </c>
      <c r="AL4" s="56">
        <v>25000</v>
      </c>
      <c r="AM4" s="56">
        <v>0</v>
      </c>
      <c r="AN4" s="6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33" sqref="N33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14</v>
      </c>
      <c r="E2" s="11"/>
      <c r="F2" s="11"/>
      <c r="G2" s="11"/>
      <c r="H2" s="11"/>
      <c r="I2" s="12"/>
      <c r="J2" s="13" t="s">
        <v>15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16</v>
      </c>
      <c r="E4" s="11"/>
      <c r="F4" s="11"/>
      <c r="G4" s="11"/>
      <c r="H4" s="11"/>
      <c r="I4" s="12"/>
      <c r="J4" s="13" t="s">
        <v>17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18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86</v>
      </c>
      <c r="J12" s="27"/>
    </row>
    <row r="13" spans="2:10" x14ac:dyDescent="0.2">
      <c r="B13" s="26"/>
      <c r="C13" s="28" t="s">
        <v>87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19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20</v>
      </c>
      <c r="D17" s="29"/>
      <c r="H17" s="31" t="s">
        <v>21</v>
      </c>
      <c r="I17" s="31" t="s">
        <v>22</v>
      </c>
      <c r="J17" s="27"/>
    </row>
    <row r="18" spans="2:10" x14ac:dyDescent="0.2">
      <c r="B18" s="26"/>
      <c r="C18" s="28" t="s">
        <v>23</v>
      </c>
      <c r="D18" s="28"/>
      <c r="E18" s="28"/>
      <c r="F18" s="28"/>
      <c r="H18" s="32">
        <v>2</v>
      </c>
      <c r="I18" s="58">
        <v>50000</v>
      </c>
      <c r="J18" s="27"/>
    </row>
    <row r="19" spans="2:10" x14ac:dyDescent="0.2">
      <c r="B19" s="26"/>
      <c r="C19" s="7" t="s">
        <v>24</v>
      </c>
      <c r="H19" s="33">
        <v>0</v>
      </c>
      <c r="I19" s="34">
        <v>0</v>
      </c>
      <c r="J19" s="27"/>
    </row>
    <row r="20" spans="2:10" x14ac:dyDescent="0.2">
      <c r="B20" s="26"/>
      <c r="C20" s="7" t="s">
        <v>25</v>
      </c>
      <c r="H20" s="33">
        <v>2</v>
      </c>
      <c r="I20" s="34">
        <v>50000</v>
      </c>
      <c r="J20" s="27"/>
    </row>
    <row r="21" spans="2:10" x14ac:dyDescent="0.2">
      <c r="B21" s="26"/>
      <c r="C21" s="7" t="s">
        <v>26</v>
      </c>
      <c r="H21" s="33">
        <v>0</v>
      </c>
      <c r="I21" s="35">
        <v>0</v>
      </c>
      <c r="J21" s="27"/>
    </row>
    <row r="22" spans="2:10" x14ac:dyDescent="0.2">
      <c r="B22" s="26"/>
      <c r="C22" s="7" t="s">
        <v>27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28</v>
      </c>
      <c r="H23" s="36">
        <v>0</v>
      </c>
      <c r="I23" s="37">
        <v>0</v>
      </c>
      <c r="J23" s="27"/>
    </row>
    <row r="24" spans="2:10" x14ac:dyDescent="0.2">
      <c r="B24" s="26"/>
      <c r="C24" s="28" t="s">
        <v>29</v>
      </c>
      <c r="D24" s="28"/>
      <c r="E24" s="28"/>
      <c r="F24" s="28"/>
      <c r="H24" s="32">
        <f>H19+H20+H21+H22+H23</f>
        <v>2</v>
      </c>
      <c r="I24" s="38">
        <f>I19+I20+I21+I22+I23</f>
        <v>50000</v>
      </c>
      <c r="J24" s="27"/>
    </row>
    <row r="25" spans="2:10" x14ac:dyDescent="0.2">
      <c r="B25" s="26"/>
      <c r="C25" s="7" t="s">
        <v>30</v>
      </c>
      <c r="H25" s="33">
        <v>0</v>
      </c>
      <c r="I25" s="34">
        <v>0</v>
      </c>
      <c r="J25" s="27"/>
    </row>
    <row r="26" spans="2:10" ht="13.5" thickBot="1" x14ac:dyDescent="0.25">
      <c r="B26" s="26"/>
      <c r="C26" s="7" t="s">
        <v>31</v>
      </c>
      <c r="H26" s="36">
        <v>0</v>
      </c>
      <c r="I26" s="37">
        <v>0</v>
      </c>
      <c r="J26" s="27"/>
    </row>
    <row r="27" spans="2:10" x14ac:dyDescent="0.2">
      <c r="B27" s="26"/>
      <c r="C27" s="28" t="s">
        <v>32</v>
      </c>
      <c r="D27" s="28"/>
      <c r="E27" s="28"/>
      <c r="F27" s="28"/>
      <c r="H27" s="32">
        <f>H25+H26</f>
        <v>0</v>
      </c>
      <c r="I27" s="38">
        <f>I25+I26</f>
        <v>0</v>
      </c>
      <c r="J27" s="27"/>
    </row>
    <row r="28" spans="2:10" ht="13.5" thickBot="1" x14ac:dyDescent="0.25">
      <c r="B28" s="26"/>
      <c r="C28" s="7" t="s">
        <v>33</v>
      </c>
      <c r="D28" s="28"/>
      <c r="E28" s="28"/>
      <c r="F28" s="28"/>
      <c r="H28" s="36">
        <v>0</v>
      </c>
      <c r="I28" s="37">
        <v>0</v>
      </c>
      <c r="J28" s="27"/>
    </row>
    <row r="29" spans="2:10" x14ac:dyDescent="0.2">
      <c r="B29" s="26"/>
      <c r="C29" s="28" t="s">
        <v>34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x14ac:dyDescent="0.2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25">
      <c r="B31" s="26"/>
      <c r="C31" s="28" t="s">
        <v>35</v>
      </c>
      <c r="D31" s="28"/>
      <c r="H31" s="40">
        <f>H24+H27+H29</f>
        <v>2</v>
      </c>
      <c r="I31" s="41">
        <f>I24+I27+I29</f>
        <v>50000</v>
      </c>
      <c r="J31" s="27"/>
    </row>
    <row r="32" spans="2:10" ht="13.5" thickTop="1" x14ac:dyDescent="0.2">
      <c r="B32" s="26"/>
      <c r="C32" s="28"/>
      <c r="D32" s="28"/>
      <c r="H32" s="42"/>
      <c r="I32" s="34"/>
      <c r="J32" s="27"/>
    </row>
    <row r="33" spans="2:10" x14ac:dyDescent="0.2">
      <c r="B33" s="26"/>
      <c r="G33" s="42"/>
      <c r="H33" s="42"/>
      <c r="I33" s="42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ht="13.5" thickBot="1" x14ac:dyDescent="0.25">
      <c r="B36" s="26"/>
      <c r="C36" s="43"/>
      <c r="D36" s="44"/>
      <c r="G36" s="43" t="s">
        <v>36</v>
      </c>
      <c r="H36" s="44"/>
      <c r="I36" s="42"/>
      <c r="J36" s="27"/>
    </row>
    <row r="37" spans="2:10" ht="4.5" customHeight="1" x14ac:dyDescent="0.2">
      <c r="B37" s="26"/>
      <c r="C37" s="42"/>
      <c r="D37" s="42"/>
      <c r="G37" s="42"/>
      <c r="H37" s="42"/>
      <c r="I37" s="42"/>
      <c r="J37" s="27"/>
    </row>
    <row r="38" spans="2:10" x14ac:dyDescent="0.2">
      <c r="B38" s="26"/>
      <c r="C38" s="28" t="s">
        <v>88</v>
      </c>
      <c r="G38" s="45" t="s">
        <v>37</v>
      </c>
      <c r="H38" s="42"/>
      <c r="I38" s="42"/>
      <c r="J38" s="27"/>
    </row>
    <row r="39" spans="2:10" x14ac:dyDescent="0.2">
      <c r="B39" s="26"/>
      <c r="G39" s="42"/>
      <c r="H39" s="42"/>
      <c r="I39" s="42"/>
      <c r="J39" s="27"/>
    </row>
    <row r="40" spans="2:10" ht="18.75" customHeight="1" thickBot="1" x14ac:dyDescent="0.25">
      <c r="B40" s="46"/>
      <c r="C40" s="47"/>
      <c r="D40" s="47"/>
      <c r="E40" s="47"/>
      <c r="F40" s="47"/>
      <c r="G40" s="44"/>
      <c r="H40" s="44"/>
      <c r="I40" s="44"/>
      <c r="J40" s="4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2023-06-28T20:53:06Z</cp:lastPrinted>
  <dcterms:created xsi:type="dcterms:W3CDTF">2022-04-05T20:41:41Z</dcterms:created>
  <dcterms:modified xsi:type="dcterms:W3CDTF">2023-06-28T20:54:32Z</dcterms:modified>
</cp:coreProperties>
</file>