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6. JUNIO\NIT 900219866 MEDICARTE S.A\"/>
    </mc:Choice>
  </mc:AlternateContent>
  <bookViews>
    <workbookView xWindow="0" yWindow="0" windowWidth="20490" windowHeight="7755" activeTab="3"/>
  </bookViews>
  <sheets>
    <sheet name="TD" sheetId="7" r:id="rId1"/>
    <sheet name="ESTADO DE CADA FACTURA" sheetId="4" r:id="rId2"/>
    <sheet name="INFO IPS" sheetId="1" r:id="rId3"/>
    <sheet name="FOR-CSA-018" sheetId="6" r:id="rId4"/>
  </sheets>
  <definedNames>
    <definedName name="_xlnm._FilterDatabase" localSheetId="1" hidden="1">'ESTADO DE CADA FACTURA'!$A$2:$AN$85</definedName>
    <definedName name="_xlnm._FilterDatabase" localSheetId="2" hidden="1">'INFO IPS'!$A$1:$N$84</definedName>
  </definedNames>
  <calcPr calcId="152511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" i="4" l="1"/>
  <c r="I29" i="6"/>
  <c r="H29" i="6"/>
  <c r="I27" i="6"/>
  <c r="I31" i="6" s="1"/>
  <c r="H27" i="6"/>
  <c r="I24" i="6"/>
  <c r="H24" i="6"/>
  <c r="H31" i="6" s="1"/>
  <c r="AK1" i="4" l="1"/>
  <c r="U1" i="4"/>
  <c r="T1" i="4"/>
  <c r="R1" i="4"/>
  <c r="S1" i="4"/>
  <c r="Q1" i="4"/>
  <c r="K1" i="4"/>
  <c r="J1" i="4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<sst xmlns="http://schemas.openxmlformats.org/spreadsheetml/2006/main" count="1329" uniqueCount="407">
  <si>
    <t>NIT IPS</t>
  </si>
  <si>
    <t>Nombre IPS</t>
  </si>
  <si>
    <t>Prefijo Factura</t>
  </si>
  <si>
    <t>Numero Factura</t>
  </si>
  <si>
    <t>Llave</t>
  </si>
  <si>
    <t>IPS Fecha factura</t>
  </si>
  <si>
    <t>IPS Fecha radicado</t>
  </si>
  <si>
    <t>Fecha Vencimiento</t>
  </si>
  <si>
    <t>IPS Valor Factura</t>
  </si>
  <si>
    <t>IPS Saldo Factura</t>
  </si>
  <si>
    <t>Tipo de Contrato</t>
  </si>
  <si>
    <t>Sede / Ciudad</t>
  </si>
  <si>
    <t>Tipo de Prestación</t>
  </si>
  <si>
    <t>DETALLE ENTIDAD</t>
  </si>
  <si>
    <t>MEDICARTE</t>
  </si>
  <si>
    <t>1001</t>
  </si>
  <si>
    <t>75748</t>
  </si>
  <si>
    <t>29/12/2021</t>
  </si>
  <si>
    <t>3/01/2022</t>
  </si>
  <si>
    <t>18/02/2022</t>
  </si>
  <si>
    <t>5.143.258</t>
  </si>
  <si>
    <t>EVENTO</t>
  </si>
  <si>
    <t>62046</t>
  </si>
  <si>
    <t>14/12/2021</t>
  </si>
  <si>
    <t>14/01/2022</t>
  </si>
  <si>
    <t>28/02/2022</t>
  </si>
  <si>
    <t>700.056</t>
  </si>
  <si>
    <t>62006</t>
  </si>
  <si>
    <t>3.142.076</t>
  </si>
  <si>
    <t>393221</t>
  </si>
  <si>
    <t>1/12/2022</t>
  </si>
  <si>
    <t>5/12/2022</t>
  </si>
  <si>
    <t>19/01/2023</t>
  </si>
  <si>
    <t>374258</t>
  </si>
  <si>
    <t>17/11/2022</t>
  </si>
  <si>
    <t>374262</t>
  </si>
  <si>
    <t>358192</t>
  </si>
  <si>
    <t>27/10/2022</t>
  </si>
  <si>
    <t>37.114.608</t>
  </si>
  <si>
    <t>389108</t>
  </si>
  <si>
    <t>29/11/2022</t>
  </si>
  <si>
    <t>6/12/2022</t>
  </si>
  <si>
    <t>20/01/2023</t>
  </si>
  <si>
    <t>696.356</t>
  </si>
  <si>
    <t>339741</t>
  </si>
  <si>
    <t>11/10/2022</t>
  </si>
  <si>
    <t>3.336.980</t>
  </si>
  <si>
    <t>339356</t>
  </si>
  <si>
    <t>10/10/2022</t>
  </si>
  <si>
    <t>5.139.558</t>
  </si>
  <si>
    <t>395820</t>
  </si>
  <si>
    <t>7/12/2022</t>
  </si>
  <si>
    <t>21/01/2023</t>
  </si>
  <si>
    <t>395832</t>
  </si>
  <si>
    <t>398379</t>
  </si>
  <si>
    <t>12/12/2022</t>
  </si>
  <si>
    <t>26/01/2023</t>
  </si>
  <si>
    <t>2.255.668</t>
  </si>
  <si>
    <t>399172</t>
  </si>
  <si>
    <t>3.463.960</t>
  </si>
  <si>
    <t>400928</t>
  </si>
  <si>
    <t>13/12/2022</t>
  </si>
  <si>
    <t>27/01/2023</t>
  </si>
  <si>
    <t>402199</t>
  </si>
  <si>
    <t>15/12/2022</t>
  </si>
  <si>
    <t>29/01/2023</t>
  </si>
  <si>
    <t>406153</t>
  </si>
  <si>
    <t>14/12/2022</t>
  </si>
  <si>
    <t>3.467.660</t>
  </si>
  <si>
    <t>29/09/2022</t>
  </si>
  <si>
    <t>6/10/2022</t>
  </si>
  <si>
    <t>20/11/2022</t>
  </si>
  <si>
    <t>344097</t>
  </si>
  <si>
    <t>13/10/2022</t>
  </si>
  <si>
    <t>14/10/2022</t>
  </si>
  <si>
    <t>28/11/2022</t>
  </si>
  <si>
    <t>2053941</t>
  </si>
  <si>
    <t>9/05/2023</t>
  </si>
  <si>
    <t>11/05/2023</t>
  </si>
  <si>
    <t>25/06/2023</t>
  </si>
  <si>
    <t>2051627</t>
  </si>
  <si>
    <t>8/05/2023</t>
  </si>
  <si>
    <t>10/05/2023</t>
  </si>
  <si>
    <t>24/06/2023</t>
  </si>
  <si>
    <t>2050236</t>
  </si>
  <si>
    <t>5/05/2023</t>
  </si>
  <si>
    <t>23/06/2023</t>
  </si>
  <si>
    <t>37.114.208</t>
  </si>
  <si>
    <t>2050248</t>
  </si>
  <si>
    <t>37.118.308</t>
  </si>
  <si>
    <t>2046612</t>
  </si>
  <si>
    <t>2/05/2023</t>
  </si>
  <si>
    <t>4/05/2023</t>
  </si>
  <si>
    <t>18/06/2023</t>
  </si>
  <si>
    <t>116.327.680</t>
  </si>
  <si>
    <t>2039305</t>
  </si>
  <si>
    <t>26/04/2023</t>
  </si>
  <si>
    <t>3/05/2023</t>
  </si>
  <si>
    <t>17/06/2023</t>
  </si>
  <si>
    <t>470737</t>
  </si>
  <si>
    <t>14/02/2023</t>
  </si>
  <si>
    <t>2023729</t>
  </si>
  <si>
    <t>17/04/2023</t>
  </si>
  <si>
    <t>2024159</t>
  </si>
  <si>
    <t>2025127</t>
  </si>
  <si>
    <t>3.451.260</t>
  </si>
  <si>
    <t>2031207</t>
  </si>
  <si>
    <t>21/04/2023</t>
  </si>
  <si>
    <t>2032797</t>
  </si>
  <si>
    <t>2041028</t>
  </si>
  <si>
    <t>27/04/2023</t>
  </si>
  <si>
    <t>2019476</t>
  </si>
  <si>
    <t>12/04/2023</t>
  </si>
  <si>
    <t>14/04/2023</t>
  </si>
  <si>
    <t>29/05/2023</t>
  </si>
  <si>
    <t>2017251</t>
  </si>
  <si>
    <t>11/04/2023</t>
  </si>
  <si>
    <t>13/04/2023</t>
  </si>
  <si>
    <t>28/05/2023</t>
  </si>
  <si>
    <t>2008533</t>
  </si>
  <si>
    <t>31/03/2023</t>
  </si>
  <si>
    <t>5/04/2023</t>
  </si>
  <si>
    <t>20/05/2023</t>
  </si>
  <si>
    <t>2012792</t>
  </si>
  <si>
    <t>4/04/2023</t>
  </si>
  <si>
    <t>10/04/2023</t>
  </si>
  <si>
    <t>25/05/2023</t>
  </si>
  <si>
    <t>511184</t>
  </si>
  <si>
    <t>23/03/2023</t>
  </si>
  <si>
    <t>3/04/2023</t>
  </si>
  <si>
    <t>18/05/2023</t>
  </si>
  <si>
    <t>512819</t>
  </si>
  <si>
    <t>24/03/2023</t>
  </si>
  <si>
    <t>2005220</t>
  </si>
  <si>
    <t>29/03/2023</t>
  </si>
  <si>
    <t>2005232</t>
  </si>
  <si>
    <t>37.101.908</t>
  </si>
  <si>
    <t>509899</t>
  </si>
  <si>
    <t>22/03/2023</t>
  </si>
  <si>
    <t>5.139.158</t>
  </si>
  <si>
    <t>2000029</t>
  </si>
  <si>
    <t>27/03/2023</t>
  </si>
  <si>
    <t>2.251.568</t>
  </si>
  <si>
    <t>507426</t>
  </si>
  <si>
    <t>21/03/2023</t>
  </si>
  <si>
    <t>507429</t>
  </si>
  <si>
    <t>2003304</t>
  </si>
  <si>
    <t>28/03/2023</t>
  </si>
  <si>
    <t>499511</t>
  </si>
  <si>
    <t>13/03/2023</t>
  </si>
  <si>
    <t>15/03/2023</t>
  </si>
  <si>
    <t>29/04/2023</t>
  </si>
  <si>
    <t>500786</t>
  </si>
  <si>
    <t>14/03/2023</t>
  </si>
  <si>
    <t>493825</t>
  </si>
  <si>
    <t>6/03/2023</t>
  </si>
  <si>
    <t>8/03/2023</t>
  </si>
  <si>
    <t>22/04/2023</t>
  </si>
  <si>
    <t>482209</t>
  </si>
  <si>
    <t>24/02/2023</t>
  </si>
  <si>
    <t>2/03/2023</t>
  </si>
  <si>
    <t>16/04/2023</t>
  </si>
  <si>
    <t>482210</t>
  </si>
  <si>
    <t>3.099.076</t>
  </si>
  <si>
    <t>484829</t>
  </si>
  <si>
    <t>28/02/2023</t>
  </si>
  <si>
    <t>479436</t>
  </si>
  <si>
    <t>22/02/2023</t>
  </si>
  <si>
    <t>479400</t>
  </si>
  <si>
    <t>479018</t>
  </si>
  <si>
    <t>467414</t>
  </si>
  <si>
    <t>9/02/2023</t>
  </si>
  <si>
    <t>13/02/2023</t>
  </si>
  <si>
    <t>30/03/2023</t>
  </si>
  <si>
    <t>462138</t>
  </si>
  <si>
    <t>6/02/2023</t>
  </si>
  <si>
    <t>8/02/2023</t>
  </si>
  <si>
    <t>25/03/2023</t>
  </si>
  <si>
    <t>462130</t>
  </si>
  <si>
    <t>439647</t>
  </si>
  <si>
    <t>16/01/2023</t>
  </si>
  <si>
    <t>3/02/2023</t>
  </si>
  <si>
    <t>20/03/2023</t>
  </si>
  <si>
    <t>5.126.858</t>
  </si>
  <si>
    <t>441123</t>
  </si>
  <si>
    <t>17/01/2023</t>
  </si>
  <si>
    <t>450233</t>
  </si>
  <si>
    <t>25/01/2023</t>
  </si>
  <si>
    <t>442685</t>
  </si>
  <si>
    <t>18/01/2023</t>
  </si>
  <si>
    <t>18.559.154</t>
  </si>
  <si>
    <t>458873</t>
  </si>
  <si>
    <t>2/02/2023</t>
  </si>
  <si>
    <t>412086</t>
  </si>
  <si>
    <t>20/12/2022</t>
  </si>
  <si>
    <t>3/01/2023</t>
  </si>
  <si>
    <t>17/02/2023</t>
  </si>
  <si>
    <t>3.340.680</t>
  </si>
  <si>
    <t>411814</t>
  </si>
  <si>
    <t>414700</t>
  </si>
  <si>
    <t>22/12/2022</t>
  </si>
  <si>
    <t>424667</t>
  </si>
  <si>
    <t>30/12/2022</t>
  </si>
  <si>
    <t>410835</t>
  </si>
  <si>
    <t>19/12/2022</t>
  </si>
  <si>
    <t>427863</t>
  </si>
  <si>
    <t>4/01/2023</t>
  </si>
  <si>
    <t>5/01/2023</t>
  </si>
  <si>
    <t>19/02/2023</t>
  </si>
  <si>
    <t>428651</t>
  </si>
  <si>
    <t>6/01/2023</t>
  </si>
  <si>
    <t>20/02/2023</t>
  </si>
  <si>
    <t>434169</t>
  </si>
  <si>
    <t>11/01/2023</t>
  </si>
  <si>
    <t>12/01/2023</t>
  </si>
  <si>
    <t>26/02/2023</t>
  </si>
  <si>
    <t>435803</t>
  </si>
  <si>
    <t>13/01/2023</t>
  </si>
  <si>
    <t>27/02/2023</t>
  </si>
  <si>
    <t>445196</t>
  </si>
  <si>
    <t>19/03/2023</t>
  </si>
  <si>
    <t>440874</t>
  </si>
  <si>
    <t>439623</t>
  </si>
  <si>
    <t>455837</t>
  </si>
  <si>
    <t>31/01/2023</t>
  </si>
  <si>
    <t>345778</t>
  </si>
  <si>
    <t>11/12/2022</t>
  </si>
  <si>
    <t>37.103.608</t>
  </si>
  <si>
    <t>359374</t>
  </si>
  <si>
    <t>31/10/2022</t>
  </si>
  <si>
    <t>8/11/2022</t>
  </si>
  <si>
    <t>23/12/2022</t>
  </si>
  <si>
    <t>363263</t>
  </si>
  <si>
    <t>2/11/2022</t>
  </si>
  <si>
    <t>10/11/2022</t>
  </si>
  <si>
    <t>25/12/2022</t>
  </si>
  <si>
    <t>3.452.960</t>
  </si>
  <si>
    <t>370316</t>
  </si>
  <si>
    <t>9/11/2022</t>
  </si>
  <si>
    <t>11/11/2022</t>
  </si>
  <si>
    <t>26/12/2022</t>
  </si>
  <si>
    <t>371126</t>
  </si>
  <si>
    <t>15/11/2022</t>
  </si>
  <si>
    <t>386242</t>
  </si>
  <si>
    <t>25/11/2022</t>
  </si>
  <si>
    <t>387813</t>
  </si>
  <si>
    <t>383239</t>
  </si>
  <si>
    <t>24/11/2022</t>
  </si>
  <si>
    <t>Validar estado con la entidad</t>
  </si>
  <si>
    <t>FACTURA EN PROGRAMACION DE PAGO</t>
  </si>
  <si>
    <t>Total general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</si>
  <si>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</si>
  <si>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</si>
  <si>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</si>
  <si>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</si>
  <si>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</si>
  <si>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</si>
  <si>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</si>
  <si>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</si>
  <si>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</si>
  <si>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</si>
  <si>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</si>
  <si>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</si>
  <si>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</si>
  <si>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</si>
  <si>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</si>
  <si>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</si>
  <si>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</si>
  <si>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</si>
  <si>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</si>
  <si>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</si>
  <si>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</si>
  <si>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</si>
  <si>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</si>
  <si>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</si>
  <si>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</si>
  <si>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</si>
  <si>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</si>
  <si>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</si>
  <si>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</si>
  <si>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</si>
  <si>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</si>
  <si>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</si>
  <si>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B)Factura sin saldo ERP</t>
  </si>
  <si>
    <t>OK</t>
  </si>
  <si>
    <t>SI</t>
  </si>
  <si>
    <t>FACTURA</t>
  </si>
  <si>
    <t>LLAVE</t>
  </si>
  <si>
    <t>900219866_100162006</t>
  </si>
  <si>
    <t>900219866_100162046</t>
  </si>
  <si>
    <t>900219866_100175748</t>
  </si>
  <si>
    <t>900219866_1001326373</t>
  </si>
  <si>
    <t>900219866_1001339356</t>
  </si>
  <si>
    <t>900219866_1001339741</t>
  </si>
  <si>
    <t>900219866_1001344097</t>
  </si>
  <si>
    <t>900219866_1001345778</t>
  </si>
  <si>
    <t>900219866_1001358192</t>
  </si>
  <si>
    <t>900219866_1001359374</t>
  </si>
  <si>
    <t>900219866_1001363263</t>
  </si>
  <si>
    <t>900219866_1001370316</t>
  </si>
  <si>
    <t>900219866_1001371126</t>
  </si>
  <si>
    <t>900219866_1001374258</t>
  </si>
  <si>
    <t>900219866_1001374262</t>
  </si>
  <si>
    <t>900219866_1001383239</t>
  </si>
  <si>
    <t>900219866_1001386242</t>
  </si>
  <si>
    <t>900219866_1001387813</t>
  </si>
  <si>
    <t>900219866_1001389108</t>
  </si>
  <si>
    <t>900219866_1001393221</t>
  </si>
  <si>
    <t>900219866_1001395820</t>
  </si>
  <si>
    <t>900219866_1001395832</t>
  </si>
  <si>
    <t>900219866_1001398379</t>
  </si>
  <si>
    <t>900219866_1001399172</t>
  </si>
  <si>
    <t>900219866_1001400928</t>
  </si>
  <si>
    <t>900219866_1001402199</t>
  </si>
  <si>
    <t>900219866_1001406153</t>
  </si>
  <si>
    <t>900219866_1001410835</t>
  </si>
  <si>
    <t>900219866_1001411814</t>
  </si>
  <si>
    <t>900219866_1001412086</t>
  </si>
  <si>
    <t>900219866_1001414700</t>
  </si>
  <si>
    <t>900219866_1001424667</t>
  </si>
  <si>
    <t>900219866_1001427863</t>
  </si>
  <si>
    <t>900219866_1001428651</t>
  </si>
  <si>
    <t>900219866_1001434169</t>
  </si>
  <si>
    <t>900219866_1001435803</t>
  </si>
  <si>
    <t>900219866_1001439623</t>
  </si>
  <si>
    <t>900219866_1001439647</t>
  </si>
  <si>
    <t>900219866_1001440874</t>
  </si>
  <si>
    <t>900219866_1001441123</t>
  </si>
  <si>
    <t>900219866_1001442685</t>
  </si>
  <si>
    <t>900219866_1001445196</t>
  </si>
  <si>
    <t>900219866_1001450233</t>
  </si>
  <si>
    <t>900219866_1001455837</t>
  </si>
  <si>
    <t>900219866_1001458873</t>
  </si>
  <si>
    <t>900219866_1001462130</t>
  </si>
  <si>
    <t>900219866_1001462138</t>
  </si>
  <si>
    <t>900219866_1001467414</t>
  </si>
  <si>
    <t>900219866_1001470737</t>
  </si>
  <si>
    <t>900219866_1001479018</t>
  </si>
  <si>
    <t>900219866_1001479400</t>
  </si>
  <si>
    <t>900219866_1001479436</t>
  </si>
  <si>
    <t>900219866_1001482209</t>
  </si>
  <si>
    <t>900219866_1001482210</t>
  </si>
  <si>
    <t>900219866_1001484829</t>
  </si>
  <si>
    <t>900219866_1001493825</t>
  </si>
  <si>
    <t>900219866_1001499511</t>
  </si>
  <si>
    <t>900219866_1001500786</t>
  </si>
  <si>
    <t>900219866_1001507426</t>
  </si>
  <si>
    <t>900219866_1001507429</t>
  </si>
  <si>
    <t>900219866_1001509899</t>
  </si>
  <si>
    <t>900219866_1001511184</t>
  </si>
  <si>
    <t>900219866_1001512819</t>
  </si>
  <si>
    <t>900219866_10012000029</t>
  </si>
  <si>
    <t>900219866_10012003304</t>
  </si>
  <si>
    <t>900219866_10012005220</t>
  </si>
  <si>
    <t>900219866_10012005232</t>
  </si>
  <si>
    <t>900219866_10012008533</t>
  </si>
  <si>
    <t>900219866_10012012792</t>
  </si>
  <si>
    <t>900219866_10012017251</t>
  </si>
  <si>
    <t>900219866_10012019476</t>
  </si>
  <si>
    <t>900219866_10012023729</t>
  </si>
  <si>
    <t>900219866_10012024159</t>
  </si>
  <si>
    <t>900219866_10012025127</t>
  </si>
  <si>
    <t>900219866_10012031207</t>
  </si>
  <si>
    <t>900219866_10012032797</t>
  </si>
  <si>
    <t>900219866_10012039305</t>
  </si>
  <si>
    <t>900219866_10012041028</t>
  </si>
  <si>
    <t>900219866_10012046612</t>
  </si>
  <si>
    <t>900219866_10012050236</t>
  </si>
  <si>
    <t>900219866_10012050248</t>
  </si>
  <si>
    <t>900219866_10012051627</t>
  </si>
  <si>
    <t>900219866_10012053941</t>
  </si>
  <si>
    <t>ESTADO EPS 13 DE JUNIO DE 2023</t>
  </si>
  <si>
    <t>POR PAGAR SAP</t>
  </si>
  <si>
    <t>DOCUMENTO CONTABLE</t>
  </si>
  <si>
    <t>VALOR_GLOSA_DEVOLUCION</t>
  </si>
  <si>
    <t>VALOR_CANCELADO_SAP</t>
  </si>
  <si>
    <t>OBSERVACION_GLOSA_DEVOLUCION</t>
  </si>
  <si>
    <t>FOR-CSA-018</t>
  </si>
  <si>
    <t>HOJA 1 DE 2</t>
  </si>
  <si>
    <t>RESUMEN DE CARTERA REVISADA POR LA EPS</t>
  </si>
  <si>
    <t>VERSION 1</t>
  </si>
  <si>
    <t>Señores : MEDICARTE</t>
  </si>
  <si>
    <t>NIT: 800203189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</si>
  <si>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</si>
  <si>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</si>
  <si>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</si>
  <si>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</si>
  <si>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</si>
  <si>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</si>
  <si>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</si>
  <si>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</si>
  <si>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</si>
  <si>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</si>
  <si>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</si>
  <si>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</si>
  <si>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</si>
  <si>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</si>
  <si>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</si>
  <si>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</si>
  <si>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</si>
  <si>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 xml:space="preserve"> TIPIFICACION</t>
  </si>
  <si>
    <t xml:space="preserve"> CANT FACT</t>
  </si>
  <si>
    <t xml:space="preserve">  SALDO_FACT_IPS</t>
  </si>
  <si>
    <t>Cartera - Medicarte</t>
  </si>
  <si>
    <t>SANTIAGO DE CALI , JUNIO 13  DE 2023</t>
  </si>
  <si>
    <t>A continuacion me permito remitir nuestra respuesta al estado de cartera presentado en la fecha: 05/06/2023</t>
  </si>
  <si>
    <t>Con Corte al dia :30/05/2023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</si>
</sst>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9" formatCode="&quot;$&quot;\ #,##0"/>
    <numFmt numFmtId="170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 applyProtection="1">
      <alignment horizontal="right"/>
      <protection locked="0"/>
    </xf>
    <xf numFmtId="3" fontId="0" fillId="0" borderId="1" xfId="0" applyNumberForma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2" xfId="0" applyBorder="1"/>
    <xf numFmtId="1" fontId="0" fillId="0" borderId="1" xfId="0" applyNumberFormat="1" applyBorder="1" applyAlignment="1">
      <alignment horizontal="right"/>
    </xf>
    <xf numFmtId="0" fontId="1" fillId="0" borderId="1" xfId="0" applyFont="1" applyBorder="1" applyAlignment="1">
      <alignment horizontal="center"/>
    </xf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" fontId="0" fillId="0" borderId="1" xfId="0" applyNumberFormat="1" applyBorder="1"/>
    <xf numFmtId="43" fontId="0" fillId="0" borderId="1" xfId="1" applyFont="1" applyBorder="1"/>
    <xf numFmtId="164" fontId="0" fillId="0" borderId="1" xfId="1" applyNumberFormat="1" applyFont="1" applyBorder="1"/>
    <xf numFmtId="164" fontId="0" fillId="0" borderId="0" xfId="1" applyNumberFormat="1" applyFont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70" fontId="6" fillId="0" borderId="10" xfId="2" applyNumberFormat="1" applyFont="1" applyBorder="1" applyAlignment="1">
      <alignment horizontal="right"/>
    </xf>
    <xf numFmtId="170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70" fontId="7" fillId="0" borderId="14" xfId="2" applyNumberFormat="1" applyFont="1" applyBorder="1" applyAlignment="1">
      <alignment horizontal="right"/>
    </xf>
    <xf numFmtId="170" fontId="6" fillId="0" borderId="0" xfId="2" applyNumberFormat="1" applyFont="1"/>
    <xf numFmtId="170" fontId="7" fillId="0" borderId="10" xfId="2" applyNumberFormat="1" applyFont="1" applyBorder="1"/>
    <xf numFmtId="170" fontId="6" fillId="0" borderId="10" xfId="2" applyNumberFormat="1" applyFont="1" applyBorder="1"/>
    <xf numFmtId="170" fontId="7" fillId="0" borderId="0" xfId="2" applyNumberFormat="1" applyFont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164" fontId="0" fillId="0" borderId="1" xfId="0" applyNumberFormat="1" applyBorder="1"/>
  </cellXfs>
  <cellStyles count="3">
    <cellStyle name="Millares" xfId="1" builtinId="3"/>
    <cellStyle name="Normal" xfId="0" builtinId="0"/>
    <cellStyle name="Normal 2 2" xfId="2"/>
  </cellStyles>
  <dxfs count="5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88.798182523147" createdVersion="5" refreshedVersion="5" minRefreshableVersion="3" recordCount="83">
  <cacheSource type="worksheet">
    <worksheetSource ref="J2:AN85" sheet="ESTADO DE CADA FACTURA"/>
  </cacheSource>
  <cacheFields count="31">
    <cacheField name="VALOR_FACT_IPS" numFmtId="164">
      <sharedItems containsSemiMixedTypes="0" containsString="0" containsNumber="1" containsInteger="1" minValue="696356" maxValue="116327680"/>
    </cacheField>
    <cacheField name="SALDO_FACT_IPS" numFmtId="164">
      <sharedItems containsSemiMixedTypes="0" containsString="0" containsNumber="1" containsInteger="1" minValue="696356" maxValue="116327680"/>
    </cacheField>
    <cacheField name="OBSERVACION_SASS" numFmtId="0">
      <sharedItems/>
    </cacheField>
    <cacheField name="ESTADO EPS 13 DE JUNIO DE 2023" numFmtId="0">
      <sharedItems count="1">
        <s v="FACTURA EN PROGRAMACION DE PAGO"/>
      </sharedItems>
    </cacheField>
    <cacheField name="POR PAGAR SAP" numFmtId="164">
      <sharedItems containsSemiMixedTypes="0" containsString="0" containsNumber="1" containsInteger="1" minValue="696356" maxValue="116327680"/>
    </cacheField>
    <cacheField name="DOCUMENTO CONTABLE" numFmtId="0">
      <sharedItems containsString="0" containsBlank="1" containsNumber="1" containsInteger="1" minValue="1222233823" maxValue="1910495244"/>
    </cacheField>
    <cacheField name="VALIDACION_ALFA_FACT" numFmtId="0">
      <sharedItems/>
    </cacheField>
    <cacheField name="VALOR_RADICADO_FACT" numFmtId="164">
      <sharedItems containsSemiMixedTypes="0" containsString="0" containsNumber="1" containsInteger="1" minValue="696356" maxValue="116327680"/>
    </cacheField>
    <cacheField name="VALOR_GLOSA_ACEPTDA" numFmtId="43">
      <sharedItems containsSemiMixedTypes="0" containsString="0" containsNumber="1" containsInteger="1" minValue="0" maxValue="0"/>
    </cacheField>
    <cacheField name="VALOR_GLOSA_DEVOLUCION" numFmtId="43">
      <sharedItems containsSemiMixedTypes="0" containsString="0" containsNumber="1" containsInteger="1" minValue="0" maxValue="0"/>
    </cacheField>
    <cacheField name="VALOR_CRUZADO_SASS" numFmtId="164">
      <sharedItems containsSemiMixedTypes="0" containsString="0" containsNumber="1" containsInteger="1" minValue="696356" maxValue="116327680"/>
    </cacheField>
    <cacheField name="SALDO_SASS" numFmtId="43">
      <sharedItems containsSemiMixedTypes="0" containsString="0" containsNumber="1" containsInteger="1" minValue="0" maxValue="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1">
      <sharedItems containsSemiMixedTypes="0" containsString="0" containsNumber="1" containsInteger="1" minValue="211976099521588" maxValue="231248546366174"/>
    </cacheField>
    <cacheField name="OBSERVACION_GLOSA_DEVOLUCION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01-03T00:00:00" maxDate="2023-05-12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2"/>
    </cacheField>
    <cacheField name="F_PROBABLE_PAGO_SASS" numFmtId="0">
      <sharedItems containsSemiMixedTypes="0" containsString="0" containsNumber="1" containsInteger="1" minValue="20221030" maxValue="20230530"/>
    </cacheField>
    <cacheField name="F_RAD_SASS" numFmtId="0">
      <sharedItems containsSemiMixedTypes="0" containsString="0" containsNumber="1" containsInteger="1" minValue="20221028" maxValue="20230526"/>
    </cacheField>
    <cacheField name="VALOR_REPORTADO_CRICULAR 030" numFmtId="164">
      <sharedItems containsSemiMixedTypes="0" containsString="0" containsNumber="1" containsInteger="1" minValue="696356" maxValue="116327680"/>
    </cacheField>
    <cacheField name="VALOR_GLOSA_ACEPTADA_REPORTADO_CIRCULAR 030" numFmtId="164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6-13T00:00:00" maxDate="2023-06-14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3">
  <r>
    <n v="3142076"/>
    <n v="3142076"/>
    <s v="B)Factura sin saldo ERP"/>
    <x v="0"/>
    <n v="3142076"/>
    <n v="1222234804"/>
    <s v="OK"/>
    <n v="3142076"/>
    <n v="0"/>
    <n v="0"/>
    <n v="3142076"/>
    <n v="0"/>
    <m/>
    <m/>
    <m/>
    <m/>
    <m/>
    <n v="213026051484198"/>
    <m/>
    <d v="2022-01-14T00:00:00"/>
    <m/>
    <n v="2"/>
    <m/>
    <s v="SI"/>
    <n v="1"/>
    <n v="20221130"/>
    <n v="20221123"/>
    <n v="3142076"/>
    <n v="0"/>
    <m/>
    <d v="2023-06-13T00:00:00"/>
  </r>
  <r>
    <n v="700056"/>
    <n v="700056"/>
    <s v="B)Factura sin saldo ERP"/>
    <x v="0"/>
    <n v="700056"/>
    <n v="1222234805"/>
    <s v="OK"/>
    <n v="700056"/>
    <n v="0"/>
    <n v="0"/>
    <n v="700056"/>
    <n v="0"/>
    <m/>
    <m/>
    <m/>
    <m/>
    <m/>
    <n v="211976099521588"/>
    <m/>
    <d v="2022-01-14T00:00:00"/>
    <m/>
    <n v="2"/>
    <m/>
    <s v="SI"/>
    <n v="1"/>
    <n v="20221130"/>
    <n v="20221123"/>
    <n v="700056"/>
    <n v="0"/>
    <m/>
    <d v="2023-06-13T00:00:00"/>
  </r>
  <r>
    <n v="5143258"/>
    <n v="5143258"/>
    <s v="B)Factura sin saldo ERP"/>
    <x v="0"/>
    <n v="5143258"/>
    <n v="1222234807"/>
    <s v="OK"/>
    <n v="5143258"/>
    <n v="0"/>
    <n v="0"/>
    <n v="5143258"/>
    <n v="0"/>
    <m/>
    <m/>
    <m/>
    <m/>
    <m/>
    <n v="213238546261383"/>
    <m/>
    <d v="2022-01-03T00:00:00"/>
    <m/>
    <n v="2"/>
    <m/>
    <s v="SI"/>
    <n v="1"/>
    <n v="20221230"/>
    <n v="20221206"/>
    <n v="5143258"/>
    <n v="0"/>
    <m/>
    <d v="2023-06-13T00:00:00"/>
  </r>
  <r>
    <n v="3142076"/>
    <n v="3142076"/>
    <s v="B)Factura sin saldo ERP"/>
    <x v="0"/>
    <n v="3142076"/>
    <n v="1222234855"/>
    <s v="OK"/>
    <n v="3142076"/>
    <n v="0"/>
    <n v="0"/>
    <n v="3142076"/>
    <n v="0"/>
    <m/>
    <m/>
    <m/>
    <m/>
    <m/>
    <n v="222306099516737"/>
    <m/>
    <d v="2022-10-06T00:00:00"/>
    <m/>
    <n v="2"/>
    <m/>
    <s v="SI"/>
    <n v="2"/>
    <n v="20230130"/>
    <n v="20230105"/>
    <n v="3142076"/>
    <n v="0"/>
    <m/>
    <d v="2023-06-13T00:00:00"/>
  </r>
  <r>
    <n v="5139558"/>
    <n v="5139558"/>
    <s v="B)Factura sin saldo ERP"/>
    <x v="0"/>
    <n v="5139558"/>
    <n v="1222234813"/>
    <s v="OK"/>
    <n v="5139558"/>
    <n v="0"/>
    <n v="0"/>
    <n v="5139558"/>
    <n v="0"/>
    <m/>
    <m/>
    <m/>
    <m/>
    <m/>
    <n v="222728546271085"/>
    <m/>
    <d v="2022-12-06T00:00:00"/>
    <m/>
    <n v="2"/>
    <m/>
    <s v="SI"/>
    <n v="1"/>
    <n v="20221230"/>
    <n v="20221215"/>
    <n v="5139558"/>
    <n v="0"/>
    <m/>
    <d v="2023-06-13T00:00:00"/>
  </r>
  <r>
    <n v="3336980"/>
    <n v="3336980"/>
    <s v="B)Factura sin saldo ERP"/>
    <x v="0"/>
    <n v="3336980"/>
    <n v="1222234814"/>
    <s v="OK"/>
    <n v="3336980"/>
    <n v="0"/>
    <n v="0"/>
    <n v="3336980"/>
    <n v="0"/>
    <m/>
    <m/>
    <m/>
    <m/>
    <m/>
    <n v="222718546300922"/>
    <m/>
    <d v="2022-12-06T00:00:00"/>
    <m/>
    <n v="2"/>
    <m/>
    <s v="SI"/>
    <n v="1"/>
    <n v="20221230"/>
    <n v="20221215"/>
    <n v="3336980"/>
    <n v="0"/>
    <m/>
    <d v="2023-06-13T00:00:00"/>
  </r>
  <r>
    <n v="5143258"/>
    <n v="5143258"/>
    <s v="B)Factura sin saldo ERP"/>
    <x v="0"/>
    <n v="5143258"/>
    <n v="1222234841"/>
    <s v="OK"/>
    <n v="5143258"/>
    <n v="0"/>
    <n v="0"/>
    <n v="5143258"/>
    <n v="0"/>
    <m/>
    <m/>
    <m/>
    <m/>
    <m/>
    <n v="221748546258599"/>
    <m/>
    <d v="2022-10-14T00:00:00"/>
    <m/>
    <n v="2"/>
    <m/>
    <s v="SI"/>
    <n v="1"/>
    <n v="20230228"/>
    <n v="20230214"/>
    <n v="5143258"/>
    <n v="0"/>
    <m/>
    <d v="2023-06-13T00:00:00"/>
  </r>
  <r>
    <n v="37103608"/>
    <n v="37103608"/>
    <s v="B)Factura sin saldo ERP"/>
    <x v="0"/>
    <n v="37103608"/>
    <n v="1222234794"/>
    <s v="OK"/>
    <n v="37103608"/>
    <n v="0"/>
    <n v="0"/>
    <n v="37103608"/>
    <n v="0"/>
    <m/>
    <m/>
    <m/>
    <m/>
    <m/>
    <n v="222306055567224"/>
    <m/>
    <d v="2022-10-27T00:00:00"/>
    <m/>
    <n v="2"/>
    <m/>
    <s v="SI"/>
    <n v="1"/>
    <n v="20221030"/>
    <n v="20221028"/>
    <n v="37103608"/>
    <n v="0"/>
    <m/>
    <d v="2023-06-13T00:00:00"/>
  </r>
  <r>
    <n v="37114608"/>
    <n v="37114608"/>
    <s v="B)Factura sin saldo ERP"/>
    <x v="0"/>
    <n v="37114608"/>
    <n v="1222234809"/>
    <s v="OK"/>
    <n v="37114608"/>
    <n v="0"/>
    <n v="0"/>
    <n v="37114608"/>
    <n v="0"/>
    <m/>
    <m/>
    <m/>
    <m/>
    <m/>
    <n v="222946067383481"/>
    <m/>
    <d v="2022-12-05T00:00:00"/>
    <m/>
    <n v="2"/>
    <m/>
    <s v="SI"/>
    <n v="1"/>
    <n v="20221230"/>
    <n v="20221206"/>
    <n v="37114608"/>
    <n v="0"/>
    <m/>
    <d v="2023-06-13T00:00:00"/>
  </r>
  <r>
    <n v="37114608"/>
    <n v="37114608"/>
    <s v="B)Factura sin saldo ERP"/>
    <x v="0"/>
    <n v="37114608"/>
    <n v="1222234798"/>
    <s v="OK"/>
    <n v="37114608"/>
    <n v="0"/>
    <n v="0"/>
    <n v="37114608"/>
    <n v="0"/>
    <m/>
    <m/>
    <m/>
    <m/>
    <m/>
    <n v="222876011449483"/>
    <m/>
    <d v="2022-11-08T00:00:00"/>
    <m/>
    <n v="2"/>
    <m/>
    <s v="SI"/>
    <n v="1"/>
    <n v="20221130"/>
    <n v="20221111"/>
    <n v="37114608"/>
    <n v="0"/>
    <m/>
    <d v="2023-06-13T00:00:00"/>
  </r>
  <r>
    <n v="3452960"/>
    <n v="3452960"/>
    <s v="B)Factura sin saldo ERP"/>
    <x v="0"/>
    <n v="3452960"/>
    <n v="1222234800"/>
    <s v="OK"/>
    <n v="3452960"/>
    <n v="0"/>
    <n v="0"/>
    <n v="3452960"/>
    <n v="0"/>
    <m/>
    <m/>
    <m/>
    <m/>
    <m/>
    <n v="222788546414192"/>
    <m/>
    <d v="2022-11-10T00:00:00"/>
    <m/>
    <n v="2"/>
    <m/>
    <s v="SI"/>
    <n v="1"/>
    <n v="20221130"/>
    <n v="20221111"/>
    <n v="3452960"/>
    <n v="0"/>
    <m/>
    <d v="2023-06-13T00:00:00"/>
  </r>
  <r>
    <n v="3142076"/>
    <n v="3142076"/>
    <s v="B)Factura sin saldo ERP"/>
    <x v="0"/>
    <n v="3142076"/>
    <n v="1222234802"/>
    <s v="OK"/>
    <n v="3142076"/>
    <n v="0"/>
    <n v="0"/>
    <n v="3142076"/>
    <n v="0"/>
    <m/>
    <m/>
    <m/>
    <m/>
    <m/>
    <n v="222306118516808"/>
    <m/>
    <d v="2022-11-11T00:00:00"/>
    <m/>
    <n v="2"/>
    <m/>
    <s v="SI"/>
    <n v="1"/>
    <n v="20221130"/>
    <n v="20221111"/>
    <n v="3142076"/>
    <n v="0"/>
    <m/>
    <d v="2023-06-13T00:00:00"/>
  </r>
  <r>
    <n v="5143258"/>
    <n v="5143258"/>
    <s v="B)Factura sin saldo ERP"/>
    <x v="0"/>
    <n v="5143258"/>
    <n v="1222234803"/>
    <s v="OK"/>
    <n v="5143258"/>
    <n v="0"/>
    <n v="0"/>
    <n v="5143258"/>
    <n v="0"/>
    <m/>
    <m/>
    <m/>
    <m/>
    <m/>
    <n v="222638546438219"/>
    <m/>
    <d v="2022-11-15T00:00:00"/>
    <m/>
    <n v="2"/>
    <m/>
    <s v="SI"/>
    <n v="1"/>
    <n v="20221130"/>
    <n v="20221117"/>
    <n v="5143258"/>
    <n v="0"/>
    <m/>
    <d v="2023-06-13T00:00:00"/>
  </r>
  <r>
    <n v="700056"/>
    <n v="700056"/>
    <s v="B)Factura sin saldo ERP"/>
    <x v="0"/>
    <n v="700056"/>
    <n v="1222234806"/>
    <s v="OK"/>
    <n v="700056"/>
    <n v="0"/>
    <n v="0"/>
    <n v="700056"/>
    <n v="0"/>
    <m/>
    <m/>
    <m/>
    <m/>
    <m/>
    <n v="221606082462779"/>
    <m/>
    <d v="2022-12-05T00:00:00"/>
    <m/>
    <n v="2"/>
    <m/>
    <s v="SI"/>
    <n v="1"/>
    <n v="20221130"/>
    <n v="20221123"/>
    <n v="700056"/>
    <n v="0"/>
    <m/>
    <d v="2023-06-13T00:00:00"/>
  </r>
  <r>
    <n v="5143258"/>
    <n v="5143258"/>
    <s v="B)Factura sin saldo ERP"/>
    <x v="0"/>
    <n v="5143258"/>
    <n v="1222234808"/>
    <s v="OK"/>
    <n v="5143258"/>
    <n v="0"/>
    <n v="0"/>
    <n v="5143258"/>
    <n v="0"/>
    <m/>
    <m/>
    <m/>
    <m/>
    <m/>
    <n v="221748546258600"/>
    <m/>
    <d v="2022-12-05T00:00:00"/>
    <m/>
    <n v="2"/>
    <m/>
    <s v="SI"/>
    <n v="1"/>
    <n v="20221230"/>
    <n v="20221206"/>
    <n v="5143258"/>
    <n v="0"/>
    <m/>
    <d v="2023-06-13T00:00:00"/>
  </r>
  <r>
    <n v="3142076"/>
    <n v="3142076"/>
    <s v="B)Factura sin saldo ERP"/>
    <x v="0"/>
    <n v="3142076"/>
    <n v="1222234829"/>
    <s v="OK"/>
    <n v="3142076"/>
    <n v="0"/>
    <n v="0"/>
    <n v="3142076"/>
    <n v="0"/>
    <m/>
    <m/>
    <m/>
    <m/>
    <m/>
    <n v="222156065344073"/>
    <m/>
    <d v="2022-11-29T00:00:00"/>
    <m/>
    <n v="2"/>
    <m/>
    <s v="SI"/>
    <n v="1"/>
    <n v="20230130"/>
    <n v="20230105"/>
    <n v="3142076"/>
    <n v="0"/>
    <m/>
    <d v="2023-06-13T00:00:00"/>
  </r>
  <r>
    <n v="3340680"/>
    <n v="3340680"/>
    <s v="B)Factura sin saldo ERP"/>
    <x v="0"/>
    <n v="3340680"/>
    <n v="1222234830"/>
    <s v="OK"/>
    <n v="3340680"/>
    <n v="0"/>
    <n v="0"/>
    <n v="3340680"/>
    <n v="0"/>
    <m/>
    <m/>
    <m/>
    <m/>
    <m/>
    <n v="222718546300923"/>
    <m/>
    <d v="2022-11-28T00:00:00"/>
    <m/>
    <n v="2"/>
    <m/>
    <s v="SI"/>
    <n v="1"/>
    <n v="20230130"/>
    <n v="20230105"/>
    <n v="3340680"/>
    <n v="0"/>
    <m/>
    <d v="2023-06-13T00:00:00"/>
  </r>
  <r>
    <n v="5139558"/>
    <n v="5139558"/>
    <s v="B)Factura sin saldo ERP"/>
    <x v="0"/>
    <n v="5139558"/>
    <n v="1222234828"/>
    <s v="OK"/>
    <n v="5139558"/>
    <n v="0"/>
    <n v="0"/>
    <n v="5139558"/>
    <n v="0"/>
    <m/>
    <m/>
    <m/>
    <m/>
    <m/>
    <n v="223178516285854"/>
    <m/>
    <d v="2022-11-29T00:00:00"/>
    <m/>
    <n v="2"/>
    <m/>
    <s v="SI"/>
    <n v="1"/>
    <n v="20230130"/>
    <n v="20230105"/>
    <n v="5139558"/>
    <n v="0"/>
    <m/>
    <d v="2023-06-13T00:00:00"/>
  </r>
  <r>
    <n v="696356"/>
    <n v="696356"/>
    <s v="B)Factura sin saldo ERP"/>
    <x v="0"/>
    <n v="696356"/>
    <n v="1222234815"/>
    <s v="OK"/>
    <n v="696356"/>
    <n v="0"/>
    <n v="0"/>
    <n v="696356"/>
    <n v="0"/>
    <m/>
    <m/>
    <m/>
    <m/>
    <m/>
    <n v="223226082311087"/>
    <m/>
    <d v="2022-12-06T00:00:00"/>
    <m/>
    <n v="2"/>
    <m/>
    <s v="SI"/>
    <n v="1"/>
    <n v="20221230"/>
    <n v="20221215"/>
    <n v="696356"/>
    <n v="0"/>
    <m/>
    <d v="2023-06-13T00:00:00"/>
  </r>
  <r>
    <n v="5143258"/>
    <n v="5143258"/>
    <s v="B)Factura sin saldo ERP"/>
    <x v="0"/>
    <n v="5143258"/>
    <n v="1222234810"/>
    <s v="OK"/>
    <n v="5143258"/>
    <n v="0"/>
    <n v="0"/>
    <n v="5143258"/>
    <n v="0"/>
    <m/>
    <m/>
    <m/>
    <m/>
    <m/>
    <n v="222638546438220"/>
    <m/>
    <d v="2022-12-05T00:00:00"/>
    <m/>
    <n v="2"/>
    <m/>
    <s v="SI"/>
    <n v="1"/>
    <n v="20221230"/>
    <n v="20221207"/>
    <n v="5143258"/>
    <n v="0"/>
    <m/>
    <d v="2023-06-13T00:00:00"/>
  </r>
  <r>
    <n v="700056"/>
    <n v="700056"/>
    <s v="B)Factura sin saldo ERP"/>
    <x v="0"/>
    <n v="700056"/>
    <n v="1222234816"/>
    <s v="OK"/>
    <n v="700056"/>
    <n v="0"/>
    <n v="0"/>
    <n v="700056"/>
    <n v="0"/>
    <m/>
    <m/>
    <m/>
    <m/>
    <m/>
    <n v="223266037367764"/>
    <m/>
    <d v="2022-12-07T00:00:00"/>
    <m/>
    <n v="2"/>
    <m/>
    <s v="SI"/>
    <n v="1"/>
    <n v="20221230"/>
    <n v="20221217"/>
    <n v="700056"/>
    <n v="0"/>
    <m/>
    <d v="2023-06-13T00:00:00"/>
  </r>
  <r>
    <n v="3142076"/>
    <n v="3142076"/>
    <s v="B)Factura sin saldo ERP"/>
    <x v="0"/>
    <n v="3142076"/>
    <n v="1222234817"/>
    <s v="OK"/>
    <n v="3142076"/>
    <n v="0"/>
    <n v="0"/>
    <n v="3142076"/>
    <n v="0"/>
    <m/>
    <m/>
    <m/>
    <m/>
    <m/>
    <n v="222876036443160"/>
    <m/>
    <d v="2022-12-07T00:00:00"/>
    <m/>
    <n v="2"/>
    <m/>
    <s v="SI"/>
    <n v="1"/>
    <n v="20221230"/>
    <n v="20221217"/>
    <n v="3142076"/>
    <n v="0"/>
    <m/>
    <d v="2023-06-13T00:00:00"/>
  </r>
  <r>
    <n v="2255668"/>
    <n v="2255668"/>
    <s v="B)Factura sin saldo ERP"/>
    <x v="0"/>
    <n v="2255668"/>
    <n v="1222234818"/>
    <s v="OK"/>
    <n v="2255668"/>
    <n v="0"/>
    <n v="0"/>
    <n v="2255668"/>
    <n v="0"/>
    <m/>
    <m/>
    <m/>
    <m/>
    <m/>
    <n v="223328546266000"/>
    <m/>
    <d v="2022-12-12T00:00:00"/>
    <m/>
    <n v="2"/>
    <m/>
    <s v="SI"/>
    <n v="1"/>
    <n v="20221230"/>
    <n v="20221217"/>
    <n v="2255668"/>
    <n v="0"/>
    <m/>
    <d v="2023-06-13T00:00:00"/>
  </r>
  <r>
    <n v="3463960"/>
    <n v="3463960"/>
    <s v="B)Factura sin saldo ERP"/>
    <x v="0"/>
    <n v="3463960"/>
    <n v="1222234819"/>
    <s v="OK"/>
    <n v="3463960"/>
    <n v="0"/>
    <n v="0"/>
    <n v="3463960"/>
    <n v="0"/>
    <m/>
    <m/>
    <m/>
    <m/>
    <m/>
    <n v="223358546529850"/>
    <m/>
    <d v="2022-12-12T00:00:00"/>
    <m/>
    <n v="2"/>
    <m/>
    <s v="SI"/>
    <n v="1"/>
    <n v="20221230"/>
    <n v="20221217"/>
    <n v="3463960"/>
    <n v="0"/>
    <m/>
    <d v="2023-06-13T00:00:00"/>
  </r>
  <r>
    <n v="5143258"/>
    <n v="5143258"/>
    <s v="B)Factura sin saldo ERP"/>
    <x v="0"/>
    <n v="5143258"/>
    <n v="1222234820"/>
    <s v="OK"/>
    <n v="5143258"/>
    <n v="0"/>
    <n v="0"/>
    <n v="5143258"/>
    <n v="0"/>
    <m/>
    <m/>
    <m/>
    <m/>
    <m/>
    <n v="221748546258601"/>
    <m/>
    <d v="2022-12-13T00:00:00"/>
    <m/>
    <n v="2"/>
    <m/>
    <s v="SI"/>
    <n v="1"/>
    <n v="20221230"/>
    <n v="20221217"/>
    <n v="5143258"/>
    <n v="0"/>
    <m/>
    <d v="2023-06-13T00:00:00"/>
  </r>
  <r>
    <n v="3142076"/>
    <n v="3142076"/>
    <s v="B)Factura sin saldo ERP"/>
    <x v="0"/>
    <n v="3142076"/>
    <n v="1222234822"/>
    <s v="OK"/>
    <n v="3142076"/>
    <n v="0"/>
    <n v="0"/>
    <n v="3142076"/>
    <n v="0"/>
    <m/>
    <m/>
    <m/>
    <m/>
    <m/>
    <n v="222306098516856"/>
    <m/>
    <d v="2022-12-15T00:00:00"/>
    <m/>
    <n v="2"/>
    <m/>
    <s v="SI"/>
    <n v="1"/>
    <n v="20221230"/>
    <n v="20221217"/>
    <n v="3142076"/>
    <n v="0"/>
    <m/>
    <d v="2023-06-13T00:00:00"/>
  </r>
  <r>
    <n v="3467660"/>
    <n v="3467660"/>
    <s v="B)Factura sin saldo ERP"/>
    <x v="0"/>
    <n v="3467660"/>
    <n v="1222234821"/>
    <s v="OK"/>
    <n v="3467660"/>
    <n v="0"/>
    <n v="0"/>
    <n v="3467660"/>
    <n v="0"/>
    <m/>
    <m/>
    <m/>
    <m/>
    <m/>
    <n v="222788546414194"/>
    <m/>
    <d v="2022-12-15T00:00:00"/>
    <m/>
    <n v="2"/>
    <m/>
    <s v="SI"/>
    <n v="1"/>
    <n v="20221230"/>
    <n v="20221217"/>
    <n v="3467660"/>
    <n v="0"/>
    <m/>
    <d v="2023-06-13T00:00:00"/>
  </r>
  <r>
    <n v="3142076"/>
    <n v="3142076"/>
    <s v="B)Factura sin saldo ERP"/>
    <x v="0"/>
    <n v="3142076"/>
    <n v="1222234823"/>
    <s v="OK"/>
    <n v="3142076"/>
    <n v="0"/>
    <n v="0"/>
    <n v="3142076"/>
    <n v="0"/>
    <m/>
    <m/>
    <m/>
    <m/>
    <m/>
    <n v="222876031443427"/>
    <m/>
    <d v="2023-01-03T00:00:00"/>
    <m/>
    <n v="2"/>
    <m/>
    <s v="SI"/>
    <n v="1"/>
    <n v="20230130"/>
    <n v="20230104"/>
    <n v="3142076"/>
    <n v="0"/>
    <m/>
    <d v="2023-06-13T00:00:00"/>
  </r>
  <r>
    <n v="5139558"/>
    <n v="5139558"/>
    <s v="B)Factura sin saldo ERP"/>
    <x v="0"/>
    <n v="5139558"/>
    <n v="1222234825"/>
    <s v="OK"/>
    <n v="5139558"/>
    <n v="0"/>
    <n v="0"/>
    <n v="5139558"/>
    <n v="0"/>
    <m/>
    <m/>
    <m/>
    <m/>
    <m/>
    <n v="223478546582380"/>
    <m/>
    <d v="2023-01-03T00:00:00"/>
    <m/>
    <n v="2"/>
    <m/>
    <s v="SI"/>
    <n v="1"/>
    <n v="20230130"/>
    <n v="20230104"/>
    <n v="5139558"/>
    <n v="0"/>
    <m/>
    <d v="2023-06-13T00:00:00"/>
  </r>
  <r>
    <n v="3340680"/>
    <n v="3340680"/>
    <s v="B)Factura sin saldo ERP"/>
    <x v="0"/>
    <n v="3340680"/>
    <n v="1222234826"/>
    <s v="OK"/>
    <n v="3340680"/>
    <n v="0"/>
    <n v="0"/>
    <n v="3340680"/>
    <n v="0"/>
    <m/>
    <m/>
    <m/>
    <m/>
    <m/>
    <n v="222718546300924"/>
    <m/>
    <d v="2023-01-03T00:00:00"/>
    <m/>
    <n v="2"/>
    <m/>
    <s v="SI"/>
    <n v="1"/>
    <n v="20230130"/>
    <n v="20230104"/>
    <n v="3340680"/>
    <n v="0"/>
    <m/>
    <d v="2023-06-13T00:00:00"/>
  </r>
  <r>
    <n v="3142076"/>
    <n v="3142076"/>
    <s v="B)Factura sin saldo ERP"/>
    <x v="0"/>
    <n v="3142076"/>
    <n v="1222234824"/>
    <s v="OK"/>
    <n v="3142076"/>
    <n v="0"/>
    <n v="0"/>
    <n v="3142076"/>
    <n v="0"/>
    <m/>
    <m/>
    <m/>
    <m/>
    <m/>
    <n v="222156093344156"/>
    <m/>
    <d v="2023-01-03T00:00:00"/>
    <m/>
    <n v="2"/>
    <m/>
    <s v="SI"/>
    <n v="1"/>
    <n v="20230130"/>
    <n v="20230104"/>
    <n v="3142076"/>
    <n v="0"/>
    <m/>
    <d v="2023-06-13T00:00:00"/>
  </r>
  <r>
    <n v="2255668"/>
    <n v="2255668"/>
    <s v="B)Factura sin saldo ERP"/>
    <x v="0"/>
    <n v="2255668"/>
    <n v="1222234827"/>
    <s v="OK"/>
    <n v="2255668"/>
    <n v="0"/>
    <n v="0"/>
    <n v="2255668"/>
    <n v="0"/>
    <m/>
    <m/>
    <m/>
    <m/>
    <m/>
    <n v="223328546266001"/>
    <m/>
    <d v="2023-01-03T00:00:00"/>
    <m/>
    <n v="2"/>
    <m/>
    <s v="SI"/>
    <n v="1"/>
    <n v="20230130"/>
    <n v="20230104"/>
    <n v="2255668"/>
    <n v="0"/>
    <m/>
    <d v="2023-06-13T00:00:00"/>
  </r>
  <r>
    <n v="3467660"/>
    <n v="3467660"/>
    <s v="B)Factura sin saldo ERP"/>
    <x v="0"/>
    <n v="3467660"/>
    <n v="1222234831"/>
    <s v="OK"/>
    <n v="3467660"/>
    <n v="0"/>
    <n v="0"/>
    <n v="3467660"/>
    <n v="0"/>
    <m/>
    <m/>
    <m/>
    <m/>
    <m/>
    <n v="223358546529851"/>
    <m/>
    <d v="2023-01-05T00:00:00"/>
    <m/>
    <n v="2"/>
    <m/>
    <s v="SI"/>
    <n v="1"/>
    <n v="20230130"/>
    <n v="20230105"/>
    <n v="3467660"/>
    <n v="0"/>
    <m/>
    <d v="2023-06-13T00:00:00"/>
  </r>
  <r>
    <n v="700056"/>
    <n v="700056"/>
    <s v="B)Factura sin saldo ERP"/>
    <x v="0"/>
    <n v="700056"/>
    <n v="1222234832"/>
    <s v="OK"/>
    <n v="700056"/>
    <n v="0"/>
    <n v="0"/>
    <n v="700056"/>
    <n v="0"/>
    <m/>
    <m/>
    <m/>
    <m/>
    <m/>
    <n v="223266134368319"/>
    <m/>
    <d v="2023-01-06T00:00:00"/>
    <m/>
    <n v="2"/>
    <m/>
    <s v="SI"/>
    <n v="1"/>
    <n v="20230130"/>
    <n v="20230106"/>
    <n v="700056"/>
    <n v="0"/>
    <m/>
    <d v="2023-06-13T00:00:00"/>
  </r>
  <r>
    <n v="3142076"/>
    <n v="3142076"/>
    <s v="B)Factura sin saldo ERP"/>
    <x v="0"/>
    <n v="3142076"/>
    <n v="1222234833"/>
    <s v="OK"/>
    <n v="3142076"/>
    <n v="0"/>
    <n v="0"/>
    <n v="3142076"/>
    <n v="0"/>
    <m/>
    <m/>
    <m/>
    <m/>
    <m/>
    <n v="222306064516908"/>
    <m/>
    <d v="2023-01-12T00:00:00"/>
    <m/>
    <n v="2"/>
    <m/>
    <s v="SI"/>
    <n v="1"/>
    <n v="20230130"/>
    <n v="20230113"/>
    <n v="3142076"/>
    <n v="0"/>
    <m/>
    <d v="2023-06-13T00:00:00"/>
  </r>
  <r>
    <n v="5139558"/>
    <n v="5139558"/>
    <s v="B)Factura sin saldo ERP"/>
    <x v="0"/>
    <n v="5139558"/>
    <n v="1222234842"/>
    <s v="OK"/>
    <n v="5139558"/>
    <n v="0"/>
    <n v="0"/>
    <n v="5139558"/>
    <n v="0"/>
    <m/>
    <m/>
    <m/>
    <m/>
    <m/>
    <n v="223628546442922"/>
    <m/>
    <d v="2023-01-13T00:00:00"/>
    <m/>
    <n v="2"/>
    <m/>
    <s v="SI"/>
    <n v="1"/>
    <n v="20230228"/>
    <n v="20230215"/>
    <n v="5139558"/>
    <n v="0"/>
    <m/>
    <d v="2023-06-13T00:00:00"/>
  </r>
  <r>
    <n v="5139158"/>
    <n v="5139158"/>
    <s v="B)Factura sin saldo ERP"/>
    <x v="0"/>
    <n v="5139158"/>
    <n v="1222234834"/>
    <s v="OK"/>
    <n v="5139158"/>
    <n v="0"/>
    <n v="0"/>
    <n v="5139158"/>
    <n v="0"/>
    <m/>
    <m/>
    <m/>
    <m/>
    <m/>
    <n v="230138546348048"/>
    <m/>
    <d v="2023-02-02T00:00:00"/>
    <m/>
    <n v="2"/>
    <m/>
    <s v="SI"/>
    <n v="1"/>
    <n v="20230228"/>
    <n v="20230209"/>
    <n v="5139158"/>
    <n v="0"/>
    <m/>
    <d v="2023-06-13T00:00:00"/>
  </r>
  <r>
    <n v="5126858"/>
    <n v="5126858"/>
    <s v="B)Factura sin saldo ERP"/>
    <x v="0"/>
    <n v="5126858"/>
    <n v="1222234837"/>
    <s v="OK"/>
    <n v="5126858"/>
    <n v="0"/>
    <n v="0"/>
    <n v="5126858"/>
    <n v="0"/>
    <m/>
    <m/>
    <m/>
    <m/>
    <m/>
    <n v="230038546605950"/>
    <m/>
    <d v="2023-02-03T00:00:00"/>
    <m/>
    <n v="2"/>
    <m/>
    <s v="SI"/>
    <n v="1"/>
    <n v="20230228"/>
    <n v="20230210"/>
    <n v="5126858"/>
    <n v="0"/>
    <m/>
    <d v="2023-06-13T00:00:00"/>
  </r>
  <r>
    <n v="5143258"/>
    <n v="5143258"/>
    <s v="B)Factura sin saldo ERP"/>
    <x v="0"/>
    <n v="5143258"/>
    <n v="1222234835"/>
    <s v="OK"/>
    <n v="5143258"/>
    <n v="0"/>
    <n v="0"/>
    <n v="5143258"/>
    <n v="0"/>
    <m/>
    <m/>
    <m/>
    <m/>
    <m/>
    <n v="223478546582381"/>
    <m/>
    <d v="2023-02-02T00:00:00"/>
    <m/>
    <n v="2"/>
    <m/>
    <s v="SI"/>
    <n v="1"/>
    <n v="20230228"/>
    <n v="20230209"/>
    <n v="5143258"/>
    <n v="0"/>
    <m/>
    <d v="2023-06-13T00:00:00"/>
  </r>
  <r>
    <n v="3142076"/>
    <n v="3142076"/>
    <s v="B)Factura sin saldo ERP"/>
    <x v="0"/>
    <n v="3142076"/>
    <n v="1222234838"/>
    <s v="OK"/>
    <n v="3142076"/>
    <n v="0"/>
    <n v="0"/>
    <n v="3142076"/>
    <n v="0"/>
    <m/>
    <m/>
    <m/>
    <m/>
    <m/>
    <n v="222876333443473"/>
    <m/>
    <d v="2023-02-06T00:00:00"/>
    <m/>
    <n v="2"/>
    <m/>
    <s v="SI"/>
    <n v="1"/>
    <n v="20230228"/>
    <n v="20230214"/>
    <n v="3142076"/>
    <n v="0"/>
    <m/>
    <d v="2023-06-13T00:00:00"/>
  </r>
  <r>
    <n v="18559154"/>
    <n v="18559154"/>
    <s v="B)Factura sin saldo ERP"/>
    <x v="0"/>
    <n v="18559154"/>
    <n v="1910495244"/>
    <s v="OK"/>
    <n v="18559154"/>
    <n v="0"/>
    <n v="0"/>
    <n v="18559154"/>
    <n v="0"/>
    <m/>
    <m/>
    <m/>
    <m/>
    <m/>
    <n v="223536056430264"/>
    <m/>
    <d v="2023-02-06T00:00:00"/>
    <m/>
    <n v="2"/>
    <m/>
    <s v="SI"/>
    <n v="1"/>
    <n v="20230228"/>
    <n v="20230217"/>
    <n v="18559154"/>
    <n v="0"/>
    <m/>
    <d v="2023-06-13T00:00:00"/>
  </r>
  <r>
    <n v="3467660"/>
    <n v="3467660"/>
    <s v="B)Factura sin saldo ERP"/>
    <x v="0"/>
    <n v="3467660"/>
    <n v="1222233823"/>
    <s v="OK"/>
    <n v="3467660"/>
    <n v="0"/>
    <n v="0"/>
    <n v="3467660"/>
    <n v="0"/>
    <m/>
    <m/>
    <m/>
    <m/>
    <m/>
    <n v="223478546409017"/>
    <m/>
    <d v="2023-02-02T00:00:00"/>
    <m/>
    <n v="2"/>
    <m/>
    <s v="SI"/>
    <n v="1"/>
    <n v="20230228"/>
    <n v="20230209"/>
    <n v="3467660"/>
    <n v="0"/>
    <m/>
    <d v="2023-06-13T00:00:00"/>
  </r>
  <r>
    <n v="3467660"/>
    <n v="3467660"/>
    <s v="B)Factura sin saldo ERP"/>
    <x v="0"/>
    <n v="3467660"/>
    <n v="1222234840"/>
    <s v="OK"/>
    <n v="3467660"/>
    <n v="0"/>
    <n v="0"/>
    <n v="3467660"/>
    <n v="0"/>
    <m/>
    <m/>
    <m/>
    <m/>
    <m/>
    <n v="222788546414195"/>
    <m/>
    <d v="2023-02-06T00:00:00"/>
    <m/>
    <n v="2"/>
    <m/>
    <s v="SI"/>
    <n v="1"/>
    <n v="20230228"/>
    <n v="20230214"/>
    <n v="3467660"/>
    <n v="0"/>
    <m/>
    <d v="2023-06-13T00:00:00"/>
  </r>
  <r>
    <n v="3340680"/>
    <n v="3340680"/>
    <s v="B)Factura sin saldo ERP"/>
    <x v="0"/>
    <n v="3340680"/>
    <n v="1222234836"/>
    <s v="OK"/>
    <n v="3340680"/>
    <n v="0"/>
    <n v="0"/>
    <n v="3340680"/>
    <n v="0"/>
    <m/>
    <m/>
    <m/>
    <m/>
    <m/>
    <n v="222718546300925"/>
    <m/>
    <d v="2023-02-02T00:00:00"/>
    <m/>
    <n v="2"/>
    <m/>
    <s v="SI"/>
    <n v="1"/>
    <n v="20230228"/>
    <n v="20230209"/>
    <n v="3340680"/>
    <n v="0"/>
    <m/>
    <d v="2023-06-13T00:00:00"/>
  </r>
  <r>
    <n v="3142076"/>
    <n v="3142076"/>
    <s v="B)Factura sin saldo ERP"/>
    <x v="0"/>
    <n v="3142076"/>
    <n v="1222234839"/>
    <s v="OK"/>
    <n v="3142076"/>
    <n v="0"/>
    <n v="0"/>
    <n v="3142076"/>
    <n v="0"/>
    <m/>
    <m/>
    <m/>
    <m/>
    <m/>
    <n v="222306025516956"/>
    <m/>
    <d v="2023-02-06T00:00:00"/>
    <m/>
    <n v="2"/>
    <m/>
    <s v="SI"/>
    <n v="1"/>
    <n v="20230228"/>
    <n v="20230214"/>
    <n v="3142076"/>
    <n v="0"/>
    <m/>
    <d v="2023-06-13T00:00:00"/>
  </r>
  <r>
    <n v="3467660"/>
    <n v="3467660"/>
    <s v="B)Factura sin saldo ERP"/>
    <x v="0"/>
    <n v="3467660"/>
    <n v="1222234844"/>
    <s v="OK"/>
    <n v="3467660"/>
    <n v="0"/>
    <n v="0"/>
    <n v="3467660"/>
    <n v="0"/>
    <m/>
    <m/>
    <m/>
    <m/>
    <m/>
    <n v="223358546529852"/>
    <m/>
    <d v="2023-02-08T00:00:00"/>
    <m/>
    <n v="2"/>
    <m/>
    <s v="SI"/>
    <n v="1"/>
    <n v="20230228"/>
    <n v="20230215"/>
    <n v="3467660"/>
    <n v="0"/>
    <m/>
    <d v="2023-06-13T00:00:00"/>
  </r>
  <r>
    <n v="700056"/>
    <n v="700056"/>
    <s v="B)Factura sin saldo ERP"/>
    <x v="0"/>
    <n v="700056"/>
    <n v="1222234843"/>
    <s v="OK"/>
    <n v="700056"/>
    <n v="0"/>
    <n v="0"/>
    <n v="700056"/>
    <n v="0"/>
    <m/>
    <m/>
    <m/>
    <m/>
    <m/>
    <n v="223266271368558"/>
    <m/>
    <d v="2023-02-08T00:00:00"/>
    <m/>
    <n v="2"/>
    <m/>
    <s v="SI"/>
    <n v="1"/>
    <n v="20230228"/>
    <n v="20230215"/>
    <n v="700056"/>
    <n v="0"/>
    <m/>
    <d v="2023-06-13T00:00:00"/>
  </r>
  <r>
    <n v="700056"/>
    <n v="700056"/>
    <s v="B)Factura sin saldo ERP"/>
    <x v="0"/>
    <n v="700056"/>
    <n v="1222234846"/>
    <s v="OK"/>
    <n v="700056"/>
    <n v="0"/>
    <n v="0"/>
    <n v="700056"/>
    <n v="0"/>
    <m/>
    <m/>
    <m/>
    <m/>
    <m/>
    <n v="223226054311209"/>
    <m/>
    <d v="2023-02-13T00:00:00"/>
    <m/>
    <n v="2"/>
    <m/>
    <s v="SI"/>
    <n v="1"/>
    <n v="20230228"/>
    <n v="20230222"/>
    <n v="700056"/>
    <n v="0"/>
    <m/>
    <d v="2023-06-13T00:00:00"/>
  </r>
  <r>
    <n v="5143258"/>
    <n v="5143258"/>
    <s v="B)Factura sin saldo ERP"/>
    <x v="0"/>
    <n v="5143258"/>
    <m/>
    <s v="OK"/>
    <n v="5143258"/>
    <n v="0"/>
    <n v="0"/>
    <n v="5143258"/>
    <n v="0"/>
    <m/>
    <m/>
    <m/>
    <m/>
    <m/>
    <n v="230038546605951"/>
    <m/>
    <d v="2023-05-03T00:00:00"/>
    <m/>
    <n v="2"/>
    <m/>
    <s v="SI"/>
    <n v="1"/>
    <n v="20230530"/>
    <n v="20230504"/>
    <n v="5143258"/>
    <n v="0"/>
    <m/>
    <d v="2023-06-13T00:00:00"/>
  </r>
  <r>
    <n v="700056"/>
    <n v="700056"/>
    <s v="B)Factura sin saldo ERP"/>
    <x v="0"/>
    <n v="700056"/>
    <n v="1222234847"/>
    <s v="OK"/>
    <n v="700056"/>
    <n v="0"/>
    <n v="0"/>
    <n v="700056"/>
    <n v="0"/>
    <m/>
    <m/>
    <m/>
    <m/>
    <m/>
    <n v="223226098311353"/>
    <m/>
    <d v="2023-03-02T00:00:00"/>
    <m/>
    <n v="2"/>
    <m/>
    <s v="SI"/>
    <n v="1"/>
    <n v="20230330"/>
    <n v="20230306"/>
    <n v="700056"/>
    <n v="0"/>
    <m/>
    <d v="2023-06-13T00:00:00"/>
  </r>
  <r>
    <n v="5143258"/>
    <n v="5143258"/>
    <s v="B)Factura sin saldo ERP"/>
    <x v="0"/>
    <n v="5143258"/>
    <n v="1222234850"/>
    <s v="OK"/>
    <n v="5143258"/>
    <n v="0"/>
    <n v="0"/>
    <n v="5143258"/>
    <n v="0"/>
    <m/>
    <m/>
    <m/>
    <m/>
    <m/>
    <n v="223478546582382"/>
    <m/>
    <d v="2023-03-02T00:00:00"/>
    <m/>
    <n v="2"/>
    <m/>
    <s v="SI"/>
    <n v="1"/>
    <n v="20230330"/>
    <n v="20230306"/>
    <n v="5143258"/>
    <n v="0"/>
    <m/>
    <d v="2023-06-13T00:00:00"/>
  </r>
  <r>
    <n v="3142076"/>
    <n v="3142076"/>
    <s v="B)Factura sin saldo ERP"/>
    <x v="0"/>
    <n v="3142076"/>
    <n v="1222234848"/>
    <s v="OK"/>
    <n v="3142076"/>
    <n v="0"/>
    <n v="0"/>
    <n v="3142076"/>
    <n v="0"/>
    <m/>
    <m/>
    <m/>
    <m/>
    <m/>
    <n v="222876061443599"/>
    <m/>
    <d v="2023-03-02T00:00:00"/>
    <m/>
    <n v="2"/>
    <m/>
    <s v="SI"/>
    <n v="1"/>
    <n v="20230330"/>
    <n v="20230306"/>
    <n v="3142076"/>
    <n v="0"/>
    <m/>
    <d v="2023-06-13T00:00:00"/>
  </r>
  <r>
    <n v="3467660"/>
    <n v="3467660"/>
    <s v="B)Factura sin saldo ERP"/>
    <x v="0"/>
    <n v="3467660"/>
    <n v="1222234851"/>
    <s v="OK"/>
    <n v="3467660"/>
    <n v="0"/>
    <n v="0"/>
    <n v="3467660"/>
    <n v="0"/>
    <m/>
    <m/>
    <m/>
    <m/>
    <m/>
    <n v="222788546414196"/>
    <m/>
    <d v="2023-03-02T00:00:00"/>
    <m/>
    <n v="2"/>
    <m/>
    <s v="SI"/>
    <n v="1"/>
    <n v="20230330"/>
    <n v="20230306"/>
    <n v="3467660"/>
    <n v="0"/>
    <m/>
    <d v="2023-06-13T00:00:00"/>
  </r>
  <r>
    <n v="3099076"/>
    <n v="3099076"/>
    <s v="B)Factura sin saldo ERP"/>
    <x v="0"/>
    <n v="3099076"/>
    <n v="1222234849"/>
    <s v="OK"/>
    <n v="3099076"/>
    <n v="0"/>
    <n v="0"/>
    <n v="3099076"/>
    <n v="0"/>
    <m/>
    <m/>
    <m/>
    <m/>
    <m/>
    <n v="230526104328327"/>
    <m/>
    <d v="2023-03-02T00:00:00"/>
    <m/>
    <n v="2"/>
    <m/>
    <s v="SI"/>
    <n v="1"/>
    <n v="20230330"/>
    <n v="20230306"/>
    <n v="3099076"/>
    <n v="0"/>
    <m/>
    <d v="2023-06-13T00:00:00"/>
  </r>
  <r>
    <n v="5139158"/>
    <n v="5139158"/>
    <s v="B)Factura sin saldo ERP"/>
    <x v="0"/>
    <n v="5139158"/>
    <n v="1222234852"/>
    <s v="OK"/>
    <n v="5139158"/>
    <n v="0"/>
    <n v="0"/>
    <n v="5139158"/>
    <n v="0"/>
    <m/>
    <m/>
    <m/>
    <m/>
    <m/>
    <n v="230458546549644"/>
    <m/>
    <d v="2023-03-02T00:00:00"/>
    <m/>
    <n v="2"/>
    <m/>
    <s v="SI"/>
    <n v="1"/>
    <n v="20230330"/>
    <n v="20230306"/>
    <n v="5139158"/>
    <n v="0"/>
    <m/>
    <d v="2023-06-13T00:00:00"/>
  </r>
  <r>
    <n v="700056"/>
    <n v="700056"/>
    <s v="B)Factura sin saldo ERP"/>
    <x v="0"/>
    <n v="700056"/>
    <n v="1222234853"/>
    <s v="OK"/>
    <n v="700056"/>
    <n v="0"/>
    <n v="0"/>
    <n v="700056"/>
    <n v="0"/>
    <m/>
    <m/>
    <m/>
    <m/>
    <m/>
    <n v="223266307370337"/>
    <m/>
    <d v="2023-03-08T00:00:00"/>
    <m/>
    <n v="2"/>
    <m/>
    <s v="SI"/>
    <n v="1"/>
    <n v="20230330"/>
    <n v="20230315"/>
    <n v="700056"/>
    <n v="0"/>
    <m/>
    <d v="2023-06-13T00:00:00"/>
  </r>
  <r>
    <n v="5139158"/>
    <n v="5139158"/>
    <s v="B)Factura sin saldo ERP"/>
    <x v="0"/>
    <n v="5139158"/>
    <m/>
    <s v="OK"/>
    <n v="5139158"/>
    <n v="0"/>
    <n v="0"/>
    <n v="5139158"/>
    <n v="0"/>
    <m/>
    <m/>
    <m/>
    <m/>
    <m/>
    <n v="230628546431935"/>
    <m/>
    <d v="2023-03-15T00:00:00"/>
    <m/>
    <n v="2"/>
    <m/>
    <s v="SI"/>
    <n v="1"/>
    <n v="20230430"/>
    <n v="20230413"/>
    <n v="5139158"/>
    <n v="0"/>
    <m/>
    <d v="2023-06-13T00:00:00"/>
  </r>
  <r>
    <n v="5143258"/>
    <n v="5143258"/>
    <s v="B)Factura sin saldo ERP"/>
    <x v="0"/>
    <n v="5143258"/>
    <m/>
    <s v="OK"/>
    <n v="5143258"/>
    <n v="0"/>
    <n v="0"/>
    <n v="5143258"/>
    <n v="0"/>
    <m/>
    <m/>
    <m/>
    <m/>
    <m/>
    <n v="230038546605952"/>
    <m/>
    <d v="2023-03-15T00:00:00"/>
    <m/>
    <n v="2"/>
    <m/>
    <s v="SI"/>
    <n v="1"/>
    <n v="20230430"/>
    <n v="20230413"/>
    <n v="5143258"/>
    <n v="0"/>
    <m/>
    <d v="2023-06-13T00:00:00"/>
  </r>
  <r>
    <n v="3142076"/>
    <n v="3142076"/>
    <s v="B)Factura sin saldo ERP"/>
    <x v="0"/>
    <n v="3142076"/>
    <m/>
    <s v="OK"/>
    <n v="3142076"/>
    <n v="0"/>
    <n v="0"/>
    <n v="3142076"/>
    <n v="0"/>
    <m/>
    <m/>
    <m/>
    <m/>
    <m/>
    <n v="222876045443837"/>
    <m/>
    <d v="2023-04-03T00:00:00"/>
    <m/>
    <n v="2"/>
    <m/>
    <s v="SI"/>
    <n v="1"/>
    <n v="20230430"/>
    <n v="20230417"/>
    <n v="3142076"/>
    <n v="0"/>
    <m/>
    <d v="2023-06-13T00:00:00"/>
  </r>
  <r>
    <n v="3467660"/>
    <n v="3467660"/>
    <s v="B)Factura sin saldo ERP"/>
    <x v="0"/>
    <n v="3467660"/>
    <m/>
    <s v="OK"/>
    <n v="3467660"/>
    <n v="0"/>
    <n v="0"/>
    <n v="3467660"/>
    <n v="0"/>
    <m/>
    <m/>
    <m/>
    <m/>
    <m/>
    <n v="223358546529853"/>
    <m/>
    <d v="2023-04-03T00:00:00"/>
    <m/>
    <n v="2"/>
    <m/>
    <s v="SI"/>
    <n v="1"/>
    <n v="20230430"/>
    <n v="20230413"/>
    <n v="3467660"/>
    <n v="0"/>
    <m/>
    <d v="2023-06-13T00:00:00"/>
  </r>
  <r>
    <n v="5139158"/>
    <n v="5139158"/>
    <s v="B)Factura sin saldo ERP"/>
    <x v="0"/>
    <n v="5139158"/>
    <m/>
    <s v="OK"/>
    <n v="5139158"/>
    <n v="0"/>
    <n v="0"/>
    <n v="5139158"/>
    <n v="0"/>
    <m/>
    <m/>
    <m/>
    <m/>
    <m/>
    <n v="230768516564304"/>
    <m/>
    <d v="2023-04-03T00:00:00"/>
    <m/>
    <n v="2"/>
    <m/>
    <s v="SI"/>
    <n v="1"/>
    <n v="20230430"/>
    <n v="20230413"/>
    <n v="5139158"/>
    <n v="0"/>
    <m/>
    <d v="2023-06-13T00:00:00"/>
  </r>
  <r>
    <n v="3142076"/>
    <n v="3142076"/>
    <s v="B)Factura sin saldo ERP"/>
    <x v="0"/>
    <n v="3142076"/>
    <m/>
    <s v="OK"/>
    <n v="3142076"/>
    <n v="0"/>
    <n v="0"/>
    <n v="3142076"/>
    <n v="0"/>
    <m/>
    <m/>
    <m/>
    <m/>
    <m/>
    <n v="230526302328694"/>
    <m/>
    <d v="2023-04-03T00:00:00"/>
    <m/>
    <n v="2"/>
    <m/>
    <s v="SI"/>
    <n v="1"/>
    <n v="20230430"/>
    <n v="20230417"/>
    <n v="3142076"/>
    <n v="0"/>
    <m/>
    <d v="2023-06-13T00:00:00"/>
  </r>
  <r>
    <n v="700056"/>
    <n v="700056"/>
    <s v="B)Factura sin saldo ERP"/>
    <x v="0"/>
    <n v="700056"/>
    <m/>
    <s v="OK"/>
    <n v="700056"/>
    <n v="0"/>
    <n v="0"/>
    <n v="700056"/>
    <n v="0"/>
    <m/>
    <m/>
    <m/>
    <m/>
    <m/>
    <n v="223226139312892"/>
    <m/>
    <d v="2023-04-03T00:00:00"/>
    <m/>
    <n v="2"/>
    <m/>
    <s v="SI"/>
    <n v="1"/>
    <n v="20230430"/>
    <n v="20230417"/>
    <n v="700056"/>
    <n v="0"/>
    <m/>
    <d v="2023-06-13T00:00:00"/>
  </r>
  <r>
    <n v="2251568"/>
    <n v="2251568"/>
    <s v="B)Factura sin saldo ERP"/>
    <x v="0"/>
    <n v="2251568"/>
    <m/>
    <s v="OK"/>
    <n v="2251568"/>
    <n v="0"/>
    <n v="0"/>
    <n v="2251568"/>
    <n v="0"/>
    <m/>
    <m/>
    <m/>
    <m/>
    <m/>
    <n v="230728546437383"/>
    <m/>
    <d v="2023-04-03T00:00:00"/>
    <m/>
    <n v="2"/>
    <m/>
    <s v="SI"/>
    <n v="1"/>
    <n v="20230430"/>
    <n v="20230413"/>
    <n v="2251568"/>
    <n v="0"/>
    <m/>
    <d v="2023-06-13T00:00:00"/>
  </r>
  <r>
    <n v="5143258"/>
    <n v="5143258"/>
    <s v="B)Factura sin saldo ERP"/>
    <x v="0"/>
    <n v="5143258"/>
    <m/>
    <s v="OK"/>
    <n v="5143258"/>
    <n v="0"/>
    <n v="0"/>
    <n v="5143258"/>
    <n v="0"/>
    <m/>
    <m/>
    <m/>
    <m/>
    <m/>
    <n v="230458546549645"/>
    <m/>
    <d v="2023-04-03T00:00:00"/>
    <m/>
    <n v="2"/>
    <m/>
    <s v="SI"/>
    <n v="1"/>
    <n v="20230430"/>
    <n v="20230413"/>
    <n v="5143258"/>
    <n v="0"/>
    <m/>
    <d v="2023-06-13T00:00:00"/>
  </r>
  <r>
    <n v="37114208"/>
    <n v="37114208"/>
    <s v="B)Factura sin saldo ERP"/>
    <x v="0"/>
    <n v="37114208"/>
    <m/>
    <s v="OK"/>
    <n v="37114208"/>
    <n v="0"/>
    <n v="0"/>
    <n v="37114208"/>
    <n v="0"/>
    <m/>
    <m/>
    <m/>
    <m/>
    <m/>
    <n v="230856122473029"/>
    <m/>
    <d v="2023-04-03T00:00:00"/>
    <m/>
    <n v="2"/>
    <m/>
    <s v="SI"/>
    <n v="1"/>
    <n v="20230430"/>
    <n v="20230417"/>
    <n v="37114208"/>
    <n v="0"/>
    <m/>
    <d v="2023-06-13T00:00:00"/>
  </r>
  <r>
    <n v="37101908"/>
    <n v="37101908"/>
    <s v="B)Factura sin saldo ERP"/>
    <x v="0"/>
    <n v="37101908"/>
    <m/>
    <s v="OK"/>
    <n v="37101908"/>
    <n v="0"/>
    <n v="0"/>
    <n v="37101908"/>
    <n v="0"/>
    <m/>
    <m/>
    <m/>
    <m/>
    <m/>
    <n v="230756112386995"/>
    <m/>
    <d v="2023-04-03T00:00:00"/>
    <m/>
    <n v="2"/>
    <m/>
    <s v="SI"/>
    <n v="1"/>
    <n v="20230430"/>
    <n v="20230417"/>
    <n v="37101908"/>
    <n v="0"/>
    <m/>
    <d v="2023-06-13T00:00:00"/>
  </r>
  <r>
    <n v="700056"/>
    <n v="700056"/>
    <s v="B)Factura sin saldo ERP"/>
    <x v="0"/>
    <n v="700056"/>
    <m/>
    <s v="OK"/>
    <n v="700056"/>
    <n v="0"/>
    <n v="0"/>
    <n v="700056"/>
    <n v="0"/>
    <m/>
    <m/>
    <m/>
    <m/>
    <m/>
    <n v="223266349371303"/>
    <m/>
    <d v="2023-04-05T00:00:00"/>
    <m/>
    <n v="2"/>
    <m/>
    <s v="SI"/>
    <n v="1"/>
    <n v="20230430"/>
    <n v="20230417"/>
    <n v="700056"/>
    <n v="0"/>
    <m/>
    <d v="2023-06-13T00:00:00"/>
  </r>
  <r>
    <n v="3467660"/>
    <n v="3467660"/>
    <s v="B)Factura sin saldo ERP"/>
    <x v="0"/>
    <n v="3467660"/>
    <m/>
    <s v="OK"/>
    <n v="3467660"/>
    <n v="0"/>
    <n v="0"/>
    <n v="3467660"/>
    <n v="0"/>
    <m/>
    <m/>
    <m/>
    <m/>
    <m/>
    <n v="230908546550394"/>
    <m/>
    <d v="2023-04-10T00:00:00"/>
    <m/>
    <n v="2"/>
    <m/>
    <s v="SI"/>
    <n v="1"/>
    <n v="20230430"/>
    <n v="20230419"/>
    <n v="3467660"/>
    <n v="0"/>
    <m/>
    <d v="2023-06-13T00:00:00"/>
  </r>
  <r>
    <n v="3142076"/>
    <n v="3142076"/>
    <s v="B)Factura sin saldo ERP"/>
    <x v="0"/>
    <n v="3142076"/>
    <m/>
    <s v="OK"/>
    <n v="3142076"/>
    <n v="0"/>
    <n v="0"/>
    <n v="3142076"/>
    <n v="0"/>
    <m/>
    <m/>
    <m/>
    <m/>
    <m/>
    <n v="230726145376664"/>
    <m/>
    <d v="2023-04-13T00:00:00"/>
    <m/>
    <n v="2"/>
    <m/>
    <s v="SI"/>
    <n v="1"/>
    <n v="20230430"/>
    <n v="20230419"/>
    <n v="3142076"/>
    <n v="0"/>
    <m/>
    <d v="2023-06-13T00:00:00"/>
  </r>
  <r>
    <n v="5143258"/>
    <n v="5143258"/>
    <s v="B)Factura sin saldo ERP"/>
    <x v="0"/>
    <n v="5143258"/>
    <m/>
    <s v="OK"/>
    <n v="5143258"/>
    <n v="0"/>
    <n v="0"/>
    <n v="5143258"/>
    <n v="0"/>
    <m/>
    <m/>
    <m/>
    <m/>
    <m/>
    <n v="230038546605953"/>
    <m/>
    <d v="2023-04-14T00:00:00"/>
    <m/>
    <n v="2"/>
    <m/>
    <s v="SI"/>
    <n v="1"/>
    <n v="20230430"/>
    <n v="20230417"/>
    <n v="5143258"/>
    <n v="0"/>
    <m/>
    <d v="2023-06-13T00:00:00"/>
  </r>
  <r>
    <n v="3142076"/>
    <n v="3142076"/>
    <s v="B)Factura sin saldo ERP"/>
    <x v="0"/>
    <n v="3142076"/>
    <m/>
    <s v="OK"/>
    <n v="3142076"/>
    <n v="0"/>
    <n v="0"/>
    <n v="3142076"/>
    <n v="0"/>
    <m/>
    <m/>
    <m/>
    <m/>
    <m/>
    <n v="230836117383373"/>
    <m/>
    <d v="2023-05-03T00:00:00"/>
    <m/>
    <n v="2"/>
    <m/>
    <s v="SI"/>
    <n v="1"/>
    <n v="20230530"/>
    <n v="20230504"/>
    <n v="3142076"/>
    <n v="0"/>
    <m/>
    <d v="2023-06-13T00:00:00"/>
  </r>
  <r>
    <n v="37114208"/>
    <n v="37114208"/>
    <s v="B)Factura sin saldo ERP"/>
    <x v="0"/>
    <n v="37114208"/>
    <m/>
    <s v="OK"/>
    <n v="37114208"/>
    <n v="0"/>
    <n v="0"/>
    <n v="37114208"/>
    <n v="0"/>
    <m/>
    <m/>
    <m/>
    <m/>
    <m/>
    <n v="230766026555222"/>
    <m/>
    <d v="2023-05-03T00:00:00"/>
    <m/>
    <n v="2"/>
    <m/>
    <s v="SI"/>
    <n v="1"/>
    <n v="20230530"/>
    <n v="20230504"/>
    <n v="37114208"/>
    <n v="0"/>
    <m/>
    <d v="2023-06-13T00:00:00"/>
  </r>
  <r>
    <n v="3451260"/>
    <n v="3451260"/>
    <s v="B)Factura sin saldo ERP"/>
    <x v="0"/>
    <n v="3451260"/>
    <m/>
    <s v="OK"/>
    <n v="3451260"/>
    <n v="0"/>
    <n v="0"/>
    <n v="3451260"/>
    <n v="0"/>
    <m/>
    <m/>
    <m/>
    <m/>
    <m/>
    <n v="231038546400493"/>
    <m/>
    <d v="2023-05-03T00:00:00"/>
    <m/>
    <n v="2"/>
    <m/>
    <s v="SI"/>
    <n v="1"/>
    <n v="20230530"/>
    <n v="20230504"/>
    <n v="3451260"/>
    <n v="0"/>
    <m/>
    <d v="2023-06-13T00:00:00"/>
  </r>
  <r>
    <n v="3142076"/>
    <n v="3142076"/>
    <s v="B)Factura sin saldo ERP"/>
    <x v="0"/>
    <n v="3142076"/>
    <m/>
    <s v="OK"/>
    <n v="3142076"/>
    <n v="0"/>
    <n v="0"/>
    <n v="3142076"/>
    <n v="0"/>
    <m/>
    <m/>
    <m/>
    <m/>
    <m/>
    <n v="230526112343196"/>
    <m/>
    <d v="2023-05-03T00:00:00"/>
    <m/>
    <n v="2"/>
    <m/>
    <s v="SI"/>
    <n v="1"/>
    <n v="20230530"/>
    <n v="20230504"/>
    <n v="3142076"/>
    <n v="0"/>
    <m/>
    <d v="2023-06-13T00:00:00"/>
  </r>
  <r>
    <n v="2255668"/>
    <n v="2255668"/>
    <s v="B)Factura sin saldo ERP"/>
    <x v="0"/>
    <n v="2255668"/>
    <m/>
    <s v="OK"/>
    <n v="2255668"/>
    <n v="0"/>
    <n v="0"/>
    <n v="2255668"/>
    <n v="0"/>
    <m/>
    <m/>
    <m/>
    <m/>
    <m/>
    <n v="230728546437384"/>
    <m/>
    <d v="2023-05-03T00:00:00"/>
    <m/>
    <n v="2"/>
    <m/>
    <s v="SI"/>
    <n v="1"/>
    <n v="20230530"/>
    <n v="20230504"/>
    <n v="2255668"/>
    <n v="0"/>
    <m/>
    <d v="2023-06-13T00:00:00"/>
  </r>
  <r>
    <n v="5143258"/>
    <n v="5143258"/>
    <s v="B)Factura sin saldo ERP"/>
    <x v="0"/>
    <n v="5143258"/>
    <m/>
    <s v="OK"/>
    <n v="5143258"/>
    <n v="0"/>
    <n v="0"/>
    <n v="5143258"/>
    <n v="0"/>
    <m/>
    <m/>
    <m/>
    <m/>
    <m/>
    <n v="230768516564305"/>
    <m/>
    <d v="2023-05-03T00:00:00"/>
    <m/>
    <n v="2"/>
    <m/>
    <s v="SI"/>
    <n v="1"/>
    <n v="20230530"/>
    <n v="20230504"/>
    <n v="5143258"/>
    <n v="0"/>
    <m/>
    <d v="2023-06-13T00:00:00"/>
  </r>
  <r>
    <n v="3142076"/>
    <n v="3142076"/>
    <s v="B)Factura sin saldo ERP"/>
    <x v="0"/>
    <n v="3142076"/>
    <m/>
    <s v="OK"/>
    <n v="3142076"/>
    <n v="0"/>
    <n v="0"/>
    <n v="3142076"/>
    <n v="0"/>
    <m/>
    <m/>
    <m/>
    <m/>
    <m/>
    <n v="230526155328747"/>
    <m/>
    <d v="2023-05-03T00:00:00"/>
    <m/>
    <n v="2"/>
    <m/>
    <s v="SI"/>
    <n v="1"/>
    <n v="20230530"/>
    <n v="20230504"/>
    <n v="3142076"/>
    <n v="0"/>
    <m/>
    <d v="2023-06-13T00:00:00"/>
  </r>
  <r>
    <n v="116327680"/>
    <n v="116327680"/>
    <s v="B)Factura sin saldo ERP"/>
    <x v="0"/>
    <n v="116327680"/>
    <m/>
    <s v="OK"/>
    <n v="116327680"/>
    <n v="0"/>
    <n v="0"/>
    <n v="116327680"/>
    <n v="0"/>
    <m/>
    <m/>
    <m/>
    <m/>
    <m/>
    <n v="231086312583217"/>
    <m/>
    <d v="2023-05-04T00:00:00"/>
    <m/>
    <n v="2"/>
    <m/>
    <s v="SI"/>
    <n v="1"/>
    <n v="20230530"/>
    <n v="20230504"/>
    <n v="116327680"/>
    <n v="0"/>
    <m/>
    <d v="2023-06-13T00:00:00"/>
  </r>
  <r>
    <n v="37114208"/>
    <n v="37114208"/>
    <s v="B)Factura sin saldo ERP"/>
    <x v="0"/>
    <n v="37114208"/>
    <m/>
    <s v="OK"/>
    <n v="37114208"/>
    <n v="0"/>
    <n v="0"/>
    <n v="37114208"/>
    <n v="0"/>
    <m/>
    <m/>
    <m/>
    <m/>
    <m/>
    <n v="231156129359178"/>
    <m/>
    <d v="2023-05-09T00:00:00"/>
    <m/>
    <n v="2"/>
    <m/>
    <s v="SI"/>
    <n v="1"/>
    <n v="20230530"/>
    <n v="20230517"/>
    <n v="37114208"/>
    <n v="0"/>
    <m/>
    <d v="2023-06-13T00:00:00"/>
  </r>
  <r>
    <n v="37118308"/>
    <n v="37118308"/>
    <s v="B)Factura sin saldo ERP"/>
    <x v="0"/>
    <n v="37118308"/>
    <m/>
    <s v="OK"/>
    <n v="37118308"/>
    <n v="0"/>
    <n v="0"/>
    <n v="37118308"/>
    <n v="0"/>
    <m/>
    <m/>
    <m/>
    <m/>
    <m/>
    <n v="231006001427502"/>
    <m/>
    <d v="2023-05-09T00:00:00"/>
    <m/>
    <n v="2"/>
    <m/>
    <s v="SI"/>
    <n v="1"/>
    <n v="20230530"/>
    <n v="20230526"/>
    <n v="37118308"/>
    <n v="0"/>
    <m/>
    <d v="2023-06-13T00:00:00"/>
  </r>
  <r>
    <n v="700056"/>
    <n v="700056"/>
    <s v="B)Factura sin saldo ERP"/>
    <x v="0"/>
    <n v="700056"/>
    <m/>
    <s v="OK"/>
    <n v="700056"/>
    <n v="0"/>
    <n v="0"/>
    <n v="700056"/>
    <n v="0"/>
    <m/>
    <m/>
    <m/>
    <m/>
    <m/>
    <n v="223266019371499"/>
    <m/>
    <d v="2023-05-10T00:00:00"/>
    <m/>
    <n v="2"/>
    <m/>
    <s v="SI"/>
    <n v="1"/>
    <n v="20230530"/>
    <n v="20230517"/>
    <n v="700056"/>
    <n v="0"/>
    <m/>
    <d v="2023-06-13T00:00:00"/>
  </r>
  <r>
    <n v="3467660"/>
    <n v="3467660"/>
    <s v="B)Factura sin saldo ERP"/>
    <x v="0"/>
    <n v="3467660"/>
    <m/>
    <s v="OK"/>
    <n v="3467660"/>
    <n v="0"/>
    <n v="0"/>
    <n v="3467660"/>
    <n v="0"/>
    <m/>
    <m/>
    <m/>
    <m/>
    <m/>
    <n v="231248546366174"/>
    <m/>
    <d v="2023-05-11T00:00:00"/>
    <m/>
    <n v="2"/>
    <m/>
    <s v="SI"/>
    <n v="1"/>
    <n v="20230530"/>
    <n v="20230517"/>
    <n v="3467660"/>
    <n v="0"/>
    <m/>
    <d v="2023-06-13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31"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numFmtId="164" showAll="0"/>
    <pivotField showAll="0"/>
    <pivotField showAll="0"/>
    <pivotField numFmtId="164" showAll="0"/>
    <pivotField numFmtId="43" showAll="0"/>
    <pivotField numFmtId="43" showAll="0"/>
    <pivotField numFmtId="164" showAll="0"/>
    <pivotField numFmtId="43" showAll="0"/>
    <pivotField showAll="0"/>
    <pivotField showAll="0"/>
    <pivotField showAll="0"/>
    <pivotField showAll="0"/>
    <pivotField showAll="0"/>
    <pivotField numFmtI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numFmtId="14" showAll="0"/>
  </pivotFields>
  <rowFields count="1">
    <field x="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" subtotal="count" baseField="3" baseItem="0"/>
    <dataField name="  SALDO_FACT_IPS" fld="1" baseField="0" baseItem="0" numFmtId="164"/>
  </dataFields>
  <formats count="7">
    <format dxfId="53">
      <pivotArea type="all" dataOnly="0" outline="0" fieldPosition="0"/>
    </format>
    <format dxfId="52">
      <pivotArea outline="0" collapsedLevelsAreSubtotals="1" fieldPosition="0"/>
    </format>
    <format dxfId="51">
      <pivotArea field="3" type="button" dataOnly="0" labelOnly="1" outline="0" axis="axisRow" fieldPosition="0"/>
    </format>
    <format dxfId="50">
      <pivotArea dataOnly="0" labelOnly="1" fieldPosition="0">
        <references count="1">
          <reference field="3" count="0"/>
        </references>
      </pivotArea>
    </format>
    <format dxfId="49">
      <pivotArea dataOnly="0" labelOnly="1" grandRow="1" outline="0" fieldPosition="0"/>
    </format>
    <format dxfId="4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36.28515625" bestFit="1" customWidth="1"/>
    <col min="2" max="2" width="11.28515625" customWidth="1"/>
    <col min="3" max="3" width="24.28515625" bestFit="1" customWidth="1"/>
  </cols>
  <sheetData>
    <row r="3" spans="1:3" x14ac:dyDescent="0.25">
      <c r="A3" s="63" t="s">
        <v>400</v>
      </c>
      <c r="B3" s="3" t="s">
        <v>401</v>
      </c>
      <c r="C3" s="3" t="s">
        <v>402</v>
      </c>
    </row>
    <row r="4" spans="1:3" x14ac:dyDescent="0.25">
      <c r="A4" s="64" t="s">
        <v>249</v>
      </c>
      <c r="B4" s="65">
        <v>83</v>
      </c>
      <c r="C4" s="66">
        <v>676894702</v>
      </c>
    </row>
    <row r="5" spans="1:3" x14ac:dyDescent="0.25">
      <c r="A5" s="64" t="s">
        <v>250</v>
      </c>
      <c r="B5" s="65">
        <v>83</v>
      </c>
      <c r="C5" s="66">
        <v>676894702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5"/>
  <sheetViews>
    <sheetView topLeftCell="J1" workbookViewId="0">
      <pane ySplit="1" topLeftCell="A2" activePane="bottomLeft" state="frozen"/>
      <selection pane="bottomLeft" activeCell="J2" sqref="J2:AN85"/>
    </sheetView>
  </sheetViews>
  <sheetFormatPr baseColWidth="10" defaultRowHeight="15" x14ac:dyDescent="0.25"/>
  <cols>
    <col min="6" max="6" width="14.5703125" bestFit="1" customWidth="1"/>
    <col min="7" max="7" width="13.28515625" customWidth="1"/>
    <col min="8" max="8" width="23.7109375" customWidth="1"/>
    <col min="10" max="10" width="15.140625" bestFit="1" customWidth="1"/>
    <col min="11" max="11" width="13.28515625" customWidth="1"/>
    <col min="12" max="12" width="21.85546875" customWidth="1"/>
    <col min="13" max="13" width="44.42578125" customWidth="1"/>
    <col min="14" max="14" width="15.140625" bestFit="1" customWidth="1"/>
    <col min="15" max="15" width="13.85546875" customWidth="1"/>
    <col min="17" max="17" width="15.140625" bestFit="1" customWidth="1"/>
    <col min="18" max="20" width="12.42578125" customWidth="1"/>
    <col min="21" max="21" width="14.5703125" customWidth="1"/>
    <col min="27" max="27" width="17.28515625" customWidth="1"/>
    <col min="28" max="28" width="13.5703125" customWidth="1"/>
    <col min="37" max="37" width="15.140625" bestFit="1" customWidth="1"/>
    <col min="38" max="38" width="11.5703125" bestFit="1" customWidth="1"/>
  </cols>
  <sheetData>
    <row r="1" spans="1:40" x14ac:dyDescent="0.25">
      <c r="J1" s="19">
        <f>SUBTOTAL(9,J3:J85)</f>
        <v>676894702</v>
      </c>
      <c r="K1" s="19">
        <f>SUBTOTAL(9,K3:K85)</f>
        <v>676894702</v>
      </c>
      <c r="N1" s="19">
        <f>SUBTOTAL(9,N3:N85)</f>
        <v>676894702</v>
      </c>
      <c r="Q1" s="19">
        <f>SUBTOTAL(9,Q3:Q85)</f>
        <v>676894702</v>
      </c>
      <c r="R1" s="19">
        <f t="shared" ref="R1:U1" si="0">SUBTOTAL(9,R3:R85)</f>
        <v>0</v>
      </c>
      <c r="S1" s="19">
        <f t="shared" si="0"/>
        <v>0</v>
      </c>
      <c r="T1" s="19">
        <f t="shared" si="0"/>
        <v>676894702</v>
      </c>
      <c r="U1" s="19">
        <f t="shared" si="0"/>
        <v>0</v>
      </c>
      <c r="AK1" s="19">
        <f>SUBTOTAL(9,AK3:AK85)</f>
        <v>676894702</v>
      </c>
    </row>
    <row r="2" spans="1:40" s="13" customFormat="1" ht="85.5" customHeight="1" x14ac:dyDescent="0.25">
      <c r="A2" s="14" t="s">
        <v>251</v>
      </c>
      <c r="B2" s="14" t="s">
        <v>252</v>
      </c>
      <c r="C2" s="14" t="s">
        <v>253</v>
      </c>
      <c r="D2" s="14" t="s">
        <v>254</v>
      </c>
      <c r="E2" s="14" t="s">
        <v>255</v>
      </c>
      <c r="F2" s="14" t="s">
        <v>256</v>
      </c>
      <c r="G2" s="15" t="s">
        <v>286</v>
      </c>
      <c r="H2" s="15" t="s">
        <v>287</v>
      </c>
      <c r="I2" s="14" t="s">
        <v>257</v>
      </c>
      <c r="J2" s="14" t="s">
        <v>258</v>
      </c>
      <c r="K2" s="15" t="s">
        <v>259</v>
      </c>
      <c r="L2" s="14" t="s">
        <v>260</v>
      </c>
      <c r="M2" s="15" t="s">
        <v>371</v>
      </c>
      <c r="N2" s="15" t="s">
        <v>372</v>
      </c>
      <c r="O2" s="15" t="s">
        <v>373</v>
      </c>
      <c r="P2" s="14" t="s">
        <v>261</v>
      </c>
      <c r="Q2" s="14" t="s">
        <v>262</v>
      </c>
      <c r="R2" s="14" t="s">
        <v>263</v>
      </c>
      <c r="S2" s="15" t="s">
        <v>374</v>
      </c>
      <c r="T2" s="14" t="s">
        <v>264</v>
      </c>
      <c r="U2" s="14" t="s">
        <v>265</v>
      </c>
      <c r="V2" s="15" t="s">
        <v>375</v>
      </c>
      <c r="W2" s="15" t="s">
        <v>266</v>
      </c>
      <c r="X2" s="15" t="s">
        <v>267</v>
      </c>
      <c r="Y2" s="15" t="s">
        <v>268</v>
      </c>
      <c r="Z2" s="15" t="s">
        <v>269</v>
      </c>
      <c r="AA2" s="14" t="s">
        <v>270</v>
      </c>
      <c r="AB2" s="15" t="s">
        <v>376</v>
      </c>
      <c r="AC2" s="14" t="s">
        <v>271</v>
      </c>
      <c r="AD2" s="14" t="s">
        <v>272</v>
      </c>
      <c r="AE2" s="14" t="s">
        <v>273</v>
      </c>
      <c r="AF2" s="14" t="s">
        <v>274</v>
      </c>
      <c r="AG2" s="14" t="s">
        <v>275</v>
      </c>
      <c r="AH2" s="14" t="s">
        <v>276</v>
      </c>
      <c r="AI2" s="14" t="s">
        <v>277</v>
      </c>
      <c r="AJ2" s="14" t="s">
        <v>278</v>
      </c>
      <c r="AK2" s="15" t="s">
        <v>279</v>
      </c>
      <c r="AL2" s="14" t="s">
        <v>280</v>
      </c>
      <c r="AM2" s="14" t="s">
        <v>281</v>
      </c>
      <c r="AN2" s="14" t="s">
        <v>282</v>
      </c>
    </row>
    <row r="3" spans="1:40" x14ac:dyDescent="0.25">
      <c r="A3" s="3">
        <v>900219866</v>
      </c>
      <c r="B3" s="3" t="s">
        <v>14</v>
      </c>
      <c r="C3" s="3"/>
      <c r="D3" s="3">
        <v>100162006</v>
      </c>
      <c r="E3" s="3"/>
      <c r="F3" s="16">
        <v>100162006</v>
      </c>
      <c r="G3" s="16">
        <v>100162006</v>
      </c>
      <c r="H3" s="16" t="s">
        <v>288</v>
      </c>
      <c r="I3" s="12">
        <v>44544</v>
      </c>
      <c r="J3" s="18">
        <v>3142076</v>
      </c>
      <c r="K3" s="18">
        <v>3142076</v>
      </c>
      <c r="L3" s="3" t="s">
        <v>283</v>
      </c>
      <c r="M3" s="3" t="s">
        <v>249</v>
      </c>
      <c r="N3" s="18">
        <v>3142076</v>
      </c>
      <c r="O3" s="3">
        <v>1222234804</v>
      </c>
      <c r="P3" s="3" t="s">
        <v>284</v>
      </c>
      <c r="Q3" s="18">
        <v>3142076</v>
      </c>
      <c r="R3" s="17">
        <v>0</v>
      </c>
      <c r="S3" s="17">
        <v>0</v>
      </c>
      <c r="T3" s="18">
        <v>3142076</v>
      </c>
      <c r="U3" s="17">
        <v>0</v>
      </c>
      <c r="V3" s="3"/>
      <c r="W3" s="3"/>
      <c r="X3" s="3"/>
      <c r="Y3" s="3"/>
      <c r="Z3" s="3"/>
      <c r="AA3" s="16">
        <v>213026051484198</v>
      </c>
      <c r="AB3" s="3"/>
      <c r="AC3" s="12">
        <v>44575</v>
      </c>
      <c r="AD3" s="3"/>
      <c r="AE3" s="3">
        <v>2</v>
      </c>
      <c r="AF3" s="3"/>
      <c r="AG3" s="3" t="s">
        <v>285</v>
      </c>
      <c r="AH3" s="3">
        <v>1</v>
      </c>
      <c r="AI3" s="3">
        <v>20221130</v>
      </c>
      <c r="AJ3" s="3">
        <v>20221123</v>
      </c>
      <c r="AK3" s="18">
        <v>3142076</v>
      </c>
      <c r="AL3" s="18">
        <v>0</v>
      </c>
      <c r="AM3" s="3"/>
      <c r="AN3" s="12">
        <v>45090</v>
      </c>
    </row>
    <row r="4" spans="1:40" x14ac:dyDescent="0.25">
      <c r="A4" s="3">
        <v>900219866</v>
      </c>
      <c r="B4" s="3" t="s">
        <v>14</v>
      </c>
      <c r="C4" s="3"/>
      <c r="D4" s="3">
        <v>100162046</v>
      </c>
      <c r="E4" s="3"/>
      <c r="F4" s="16">
        <v>100162046</v>
      </c>
      <c r="G4" s="16">
        <v>100162046</v>
      </c>
      <c r="H4" s="16" t="s">
        <v>289</v>
      </c>
      <c r="I4" s="12">
        <v>44544</v>
      </c>
      <c r="J4" s="18">
        <v>700056</v>
      </c>
      <c r="K4" s="18">
        <v>700056</v>
      </c>
      <c r="L4" s="3" t="s">
        <v>283</v>
      </c>
      <c r="M4" s="3" t="s">
        <v>249</v>
      </c>
      <c r="N4" s="18">
        <v>700056</v>
      </c>
      <c r="O4" s="3">
        <v>1222234805</v>
      </c>
      <c r="P4" s="3" t="s">
        <v>284</v>
      </c>
      <c r="Q4" s="18">
        <v>700056</v>
      </c>
      <c r="R4" s="17">
        <v>0</v>
      </c>
      <c r="S4" s="17">
        <v>0</v>
      </c>
      <c r="T4" s="18">
        <v>700056</v>
      </c>
      <c r="U4" s="17">
        <v>0</v>
      </c>
      <c r="V4" s="3"/>
      <c r="W4" s="3"/>
      <c r="X4" s="3"/>
      <c r="Y4" s="3"/>
      <c r="Z4" s="3"/>
      <c r="AA4" s="16">
        <v>211976099521588</v>
      </c>
      <c r="AB4" s="3"/>
      <c r="AC4" s="12">
        <v>44575</v>
      </c>
      <c r="AD4" s="3"/>
      <c r="AE4" s="3">
        <v>2</v>
      </c>
      <c r="AF4" s="3"/>
      <c r="AG4" s="3" t="s">
        <v>285</v>
      </c>
      <c r="AH4" s="3">
        <v>1</v>
      </c>
      <c r="AI4" s="3">
        <v>20221130</v>
      </c>
      <c r="AJ4" s="3">
        <v>20221123</v>
      </c>
      <c r="AK4" s="18">
        <v>700056</v>
      </c>
      <c r="AL4" s="18">
        <v>0</v>
      </c>
      <c r="AM4" s="3"/>
      <c r="AN4" s="12">
        <v>45090</v>
      </c>
    </row>
    <row r="5" spans="1:40" x14ac:dyDescent="0.25">
      <c r="A5" s="3">
        <v>900219866</v>
      </c>
      <c r="B5" s="3" t="s">
        <v>14</v>
      </c>
      <c r="C5" s="3"/>
      <c r="D5" s="3">
        <v>100175748</v>
      </c>
      <c r="E5" s="3"/>
      <c r="F5" s="16">
        <v>100175748</v>
      </c>
      <c r="G5" s="16">
        <v>100175748</v>
      </c>
      <c r="H5" s="16" t="s">
        <v>290</v>
      </c>
      <c r="I5" s="12">
        <v>44559</v>
      </c>
      <c r="J5" s="18">
        <v>5143258</v>
      </c>
      <c r="K5" s="18">
        <v>5143258</v>
      </c>
      <c r="L5" s="3" t="s">
        <v>283</v>
      </c>
      <c r="M5" s="3" t="s">
        <v>249</v>
      </c>
      <c r="N5" s="18">
        <v>5143258</v>
      </c>
      <c r="O5" s="3">
        <v>1222234807</v>
      </c>
      <c r="P5" s="3" t="s">
        <v>284</v>
      </c>
      <c r="Q5" s="18">
        <v>5143258</v>
      </c>
      <c r="R5" s="17">
        <v>0</v>
      </c>
      <c r="S5" s="17">
        <v>0</v>
      </c>
      <c r="T5" s="18">
        <v>5143258</v>
      </c>
      <c r="U5" s="17">
        <v>0</v>
      </c>
      <c r="V5" s="3"/>
      <c r="W5" s="3"/>
      <c r="X5" s="3"/>
      <c r="Y5" s="3"/>
      <c r="Z5" s="3"/>
      <c r="AA5" s="16">
        <v>213238546261383</v>
      </c>
      <c r="AB5" s="3"/>
      <c r="AC5" s="12">
        <v>44564</v>
      </c>
      <c r="AD5" s="3"/>
      <c r="AE5" s="3">
        <v>2</v>
      </c>
      <c r="AF5" s="3"/>
      <c r="AG5" s="3" t="s">
        <v>285</v>
      </c>
      <c r="AH5" s="3">
        <v>1</v>
      </c>
      <c r="AI5" s="3">
        <v>20221230</v>
      </c>
      <c r="AJ5" s="3">
        <v>20221206</v>
      </c>
      <c r="AK5" s="18">
        <v>5143258</v>
      </c>
      <c r="AL5" s="18">
        <v>0</v>
      </c>
      <c r="AM5" s="3"/>
      <c r="AN5" s="12">
        <v>45090</v>
      </c>
    </row>
    <row r="6" spans="1:40" x14ac:dyDescent="0.25">
      <c r="A6" s="3">
        <v>900219866</v>
      </c>
      <c r="B6" s="3" t="s">
        <v>14</v>
      </c>
      <c r="C6" s="3"/>
      <c r="D6" s="3">
        <v>1001326373</v>
      </c>
      <c r="E6" s="3"/>
      <c r="F6" s="16">
        <v>1001326373</v>
      </c>
      <c r="G6" s="16">
        <v>1001326373</v>
      </c>
      <c r="H6" s="16" t="s">
        <v>291</v>
      </c>
      <c r="I6" s="12">
        <v>44833</v>
      </c>
      <c r="J6" s="18">
        <v>3142076</v>
      </c>
      <c r="K6" s="18">
        <v>3142076</v>
      </c>
      <c r="L6" s="3" t="s">
        <v>283</v>
      </c>
      <c r="M6" s="3" t="s">
        <v>249</v>
      </c>
      <c r="N6" s="18">
        <v>3142076</v>
      </c>
      <c r="O6" s="3">
        <v>1222234855</v>
      </c>
      <c r="P6" s="3" t="s">
        <v>284</v>
      </c>
      <c r="Q6" s="18">
        <v>3142076</v>
      </c>
      <c r="R6" s="17">
        <v>0</v>
      </c>
      <c r="S6" s="17">
        <v>0</v>
      </c>
      <c r="T6" s="18">
        <v>3142076</v>
      </c>
      <c r="U6" s="17">
        <v>0</v>
      </c>
      <c r="V6" s="3"/>
      <c r="W6" s="3"/>
      <c r="X6" s="3"/>
      <c r="Y6" s="3"/>
      <c r="Z6" s="3"/>
      <c r="AA6" s="16">
        <v>222306099516737</v>
      </c>
      <c r="AB6" s="3"/>
      <c r="AC6" s="12">
        <v>44840</v>
      </c>
      <c r="AD6" s="3"/>
      <c r="AE6" s="3">
        <v>2</v>
      </c>
      <c r="AF6" s="3"/>
      <c r="AG6" s="3" t="s">
        <v>285</v>
      </c>
      <c r="AH6" s="3">
        <v>2</v>
      </c>
      <c r="AI6" s="3">
        <v>20230130</v>
      </c>
      <c r="AJ6" s="3">
        <v>20230105</v>
      </c>
      <c r="AK6" s="18">
        <v>3142076</v>
      </c>
      <c r="AL6" s="18">
        <v>0</v>
      </c>
      <c r="AM6" s="3"/>
      <c r="AN6" s="12">
        <v>45090</v>
      </c>
    </row>
    <row r="7" spans="1:40" x14ac:dyDescent="0.25">
      <c r="A7" s="3">
        <v>900219866</v>
      </c>
      <c r="B7" s="3" t="s">
        <v>14</v>
      </c>
      <c r="C7" s="3"/>
      <c r="D7" s="3">
        <v>1001339356</v>
      </c>
      <c r="E7" s="3"/>
      <c r="F7" s="16">
        <v>1001339356</v>
      </c>
      <c r="G7" s="16">
        <v>1001339356</v>
      </c>
      <c r="H7" s="16" t="s">
        <v>292</v>
      </c>
      <c r="I7" s="12">
        <v>44844</v>
      </c>
      <c r="J7" s="18">
        <v>5139558</v>
      </c>
      <c r="K7" s="18">
        <v>5139558</v>
      </c>
      <c r="L7" s="3" t="s">
        <v>283</v>
      </c>
      <c r="M7" s="3" t="s">
        <v>249</v>
      </c>
      <c r="N7" s="18">
        <v>5139558</v>
      </c>
      <c r="O7" s="3">
        <v>1222234813</v>
      </c>
      <c r="P7" s="3" t="s">
        <v>284</v>
      </c>
      <c r="Q7" s="18">
        <v>5139558</v>
      </c>
      <c r="R7" s="17">
        <v>0</v>
      </c>
      <c r="S7" s="17">
        <v>0</v>
      </c>
      <c r="T7" s="18">
        <v>5139558</v>
      </c>
      <c r="U7" s="17">
        <v>0</v>
      </c>
      <c r="V7" s="3"/>
      <c r="W7" s="3"/>
      <c r="X7" s="3"/>
      <c r="Y7" s="3"/>
      <c r="Z7" s="3"/>
      <c r="AA7" s="16">
        <v>222728546271085</v>
      </c>
      <c r="AB7" s="3"/>
      <c r="AC7" s="12">
        <v>44901</v>
      </c>
      <c r="AD7" s="3"/>
      <c r="AE7" s="3">
        <v>2</v>
      </c>
      <c r="AF7" s="3"/>
      <c r="AG7" s="3" t="s">
        <v>285</v>
      </c>
      <c r="AH7" s="3">
        <v>1</v>
      </c>
      <c r="AI7" s="3">
        <v>20221230</v>
      </c>
      <c r="AJ7" s="3">
        <v>20221215</v>
      </c>
      <c r="AK7" s="18">
        <v>5139558</v>
      </c>
      <c r="AL7" s="18">
        <v>0</v>
      </c>
      <c r="AM7" s="3"/>
      <c r="AN7" s="12">
        <v>45090</v>
      </c>
    </row>
    <row r="8" spans="1:40" x14ac:dyDescent="0.25">
      <c r="A8" s="3">
        <v>900219866</v>
      </c>
      <c r="B8" s="3" t="s">
        <v>14</v>
      </c>
      <c r="C8" s="3"/>
      <c r="D8" s="3">
        <v>1001339741</v>
      </c>
      <c r="E8" s="3"/>
      <c r="F8" s="16">
        <v>1001339741</v>
      </c>
      <c r="G8" s="16">
        <v>1001339741</v>
      </c>
      <c r="H8" s="16" t="s">
        <v>293</v>
      </c>
      <c r="I8" s="12">
        <v>44845</v>
      </c>
      <c r="J8" s="18">
        <v>3336980</v>
      </c>
      <c r="K8" s="18">
        <v>3336980</v>
      </c>
      <c r="L8" s="3" t="s">
        <v>283</v>
      </c>
      <c r="M8" s="3" t="s">
        <v>249</v>
      </c>
      <c r="N8" s="18">
        <v>3336980</v>
      </c>
      <c r="O8" s="3">
        <v>1222234814</v>
      </c>
      <c r="P8" s="3" t="s">
        <v>284</v>
      </c>
      <c r="Q8" s="18">
        <v>3336980</v>
      </c>
      <c r="R8" s="17">
        <v>0</v>
      </c>
      <c r="S8" s="17">
        <v>0</v>
      </c>
      <c r="T8" s="18">
        <v>3336980</v>
      </c>
      <c r="U8" s="17">
        <v>0</v>
      </c>
      <c r="V8" s="3"/>
      <c r="W8" s="3"/>
      <c r="X8" s="3"/>
      <c r="Y8" s="3"/>
      <c r="Z8" s="3"/>
      <c r="AA8" s="16">
        <v>222718546300922</v>
      </c>
      <c r="AB8" s="3"/>
      <c r="AC8" s="12">
        <v>44901</v>
      </c>
      <c r="AD8" s="3"/>
      <c r="AE8" s="3">
        <v>2</v>
      </c>
      <c r="AF8" s="3"/>
      <c r="AG8" s="3" t="s">
        <v>285</v>
      </c>
      <c r="AH8" s="3">
        <v>1</v>
      </c>
      <c r="AI8" s="3">
        <v>20221230</v>
      </c>
      <c r="AJ8" s="3">
        <v>20221215</v>
      </c>
      <c r="AK8" s="18">
        <v>3336980</v>
      </c>
      <c r="AL8" s="18">
        <v>0</v>
      </c>
      <c r="AM8" s="3"/>
      <c r="AN8" s="12">
        <v>45090</v>
      </c>
    </row>
    <row r="9" spans="1:40" x14ac:dyDescent="0.25">
      <c r="A9" s="3">
        <v>900219866</v>
      </c>
      <c r="B9" s="3" t="s">
        <v>14</v>
      </c>
      <c r="C9" s="3"/>
      <c r="D9" s="3">
        <v>1001344097</v>
      </c>
      <c r="E9" s="3"/>
      <c r="F9" s="16">
        <v>1001344097</v>
      </c>
      <c r="G9" s="16">
        <v>1001344097</v>
      </c>
      <c r="H9" s="16" t="s">
        <v>294</v>
      </c>
      <c r="I9" s="12">
        <v>44847</v>
      </c>
      <c r="J9" s="18">
        <v>5143258</v>
      </c>
      <c r="K9" s="18">
        <v>5143258</v>
      </c>
      <c r="L9" s="3" t="s">
        <v>283</v>
      </c>
      <c r="M9" s="3" t="s">
        <v>249</v>
      </c>
      <c r="N9" s="18">
        <v>5143258</v>
      </c>
      <c r="O9" s="3">
        <v>1222234841</v>
      </c>
      <c r="P9" s="3" t="s">
        <v>284</v>
      </c>
      <c r="Q9" s="18">
        <v>5143258</v>
      </c>
      <c r="R9" s="17">
        <v>0</v>
      </c>
      <c r="S9" s="17">
        <v>0</v>
      </c>
      <c r="T9" s="18">
        <v>5143258</v>
      </c>
      <c r="U9" s="17">
        <v>0</v>
      </c>
      <c r="V9" s="3"/>
      <c r="W9" s="3"/>
      <c r="X9" s="3"/>
      <c r="Y9" s="3"/>
      <c r="Z9" s="3"/>
      <c r="AA9" s="16">
        <v>221748546258599</v>
      </c>
      <c r="AB9" s="3"/>
      <c r="AC9" s="12">
        <v>44848</v>
      </c>
      <c r="AD9" s="3"/>
      <c r="AE9" s="3">
        <v>2</v>
      </c>
      <c r="AF9" s="3"/>
      <c r="AG9" s="3" t="s">
        <v>285</v>
      </c>
      <c r="AH9" s="3">
        <v>1</v>
      </c>
      <c r="AI9" s="3">
        <v>20230228</v>
      </c>
      <c r="AJ9" s="3">
        <v>20230214</v>
      </c>
      <c r="AK9" s="18">
        <v>5143258</v>
      </c>
      <c r="AL9" s="18">
        <v>0</v>
      </c>
      <c r="AM9" s="3"/>
      <c r="AN9" s="12">
        <v>45090</v>
      </c>
    </row>
    <row r="10" spans="1:40" x14ac:dyDescent="0.25">
      <c r="A10" s="3">
        <v>900219866</v>
      </c>
      <c r="B10" s="3" t="s">
        <v>14</v>
      </c>
      <c r="C10" s="3"/>
      <c r="D10" s="3">
        <v>1001345778</v>
      </c>
      <c r="E10" s="3"/>
      <c r="F10" s="16">
        <v>1001345778</v>
      </c>
      <c r="G10" s="16">
        <v>1001345778</v>
      </c>
      <c r="H10" s="16" t="s">
        <v>295</v>
      </c>
      <c r="I10" s="12">
        <v>44848</v>
      </c>
      <c r="J10" s="18">
        <v>37103608</v>
      </c>
      <c r="K10" s="18">
        <v>37103608</v>
      </c>
      <c r="L10" s="3" t="s">
        <v>283</v>
      </c>
      <c r="M10" s="3" t="s">
        <v>249</v>
      </c>
      <c r="N10" s="18">
        <v>37103608</v>
      </c>
      <c r="O10" s="3">
        <v>1222234794</v>
      </c>
      <c r="P10" s="3" t="s">
        <v>284</v>
      </c>
      <c r="Q10" s="18">
        <v>37103608</v>
      </c>
      <c r="R10" s="17">
        <v>0</v>
      </c>
      <c r="S10" s="17">
        <v>0</v>
      </c>
      <c r="T10" s="18">
        <v>37103608</v>
      </c>
      <c r="U10" s="17">
        <v>0</v>
      </c>
      <c r="V10" s="3"/>
      <c r="W10" s="3"/>
      <c r="X10" s="3"/>
      <c r="Y10" s="3"/>
      <c r="Z10" s="3"/>
      <c r="AA10" s="16">
        <v>222306055567224</v>
      </c>
      <c r="AB10" s="3"/>
      <c r="AC10" s="12">
        <v>44861</v>
      </c>
      <c r="AD10" s="3"/>
      <c r="AE10" s="3">
        <v>2</v>
      </c>
      <c r="AF10" s="3"/>
      <c r="AG10" s="3" t="s">
        <v>285</v>
      </c>
      <c r="AH10" s="3">
        <v>1</v>
      </c>
      <c r="AI10" s="3">
        <v>20221030</v>
      </c>
      <c r="AJ10" s="3">
        <v>20221028</v>
      </c>
      <c r="AK10" s="18">
        <v>37103608</v>
      </c>
      <c r="AL10" s="18">
        <v>0</v>
      </c>
      <c r="AM10" s="3"/>
      <c r="AN10" s="12">
        <v>45090</v>
      </c>
    </row>
    <row r="11" spans="1:40" x14ac:dyDescent="0.25">
      <c r="A11" s="3">
        <v>900219866</v>
      </c>
      <c r="B11" s="3" t="s">
        <v>14</v>
      </c>
      <c r="C11" s="3"/>
      <c r="D11" s="3">
        <v>1001358192</v>
      </c>
      <c r="E11" s="3"/>
      <c r="F11" s="16">
        <v>1001358192</v>
      </c>
      <c r="G11" s="16">
        <v>1001358192</v>
      </c>
      <c r="H11" s="16" t="s">
        <v>296</v>
      </c>
      <c r="I11" s="12">
        <v>44861</v>
      </c>
      <c r="J11" s="18">
        <v>37114608</v>
      </c>
      <c r="K11" s="18">
        <v>37114608</v>
      </c>
      <c r="L11" s="3" t="s">
        <v>283</v>
      </c>
      <c r="M11" s="3" t="s">
        <v>249</v>
      </c>
      <c r="N11" s="18">
        <v>37114608</v>
      </c>
      <c r="O11" s="3">
        <v>1222234809</v>
      </c>
      <c r="P11" s="3" t="s">
        <v>284</v>
      </c>
      <c r="Q11" s="18">
        <v>37114608</v>
      </c>
      <c r="R11" s="17">
        <v>0</v>
      </c>
      <c r="S11" s="17">
        <v>0</v>
      </c>
      <c r="T11" s="18">
        <v>37114608</v>
      </c>
      <c r="U11" s="17">
        <v>0</v>
      </c>
      <c r="V11" s="3"/>
      <c r="W11" s="3"/>
      <c r="X11" s="3"/>
      <c r="Y11" s="3"/>
      <c r="Z11" s="3"/>
      <c r="AA11" s="16">
        <v>222946067383481</v>
      </c>
      <c r="AB11" s="3"/>
      <c r="AC11" s="12">
        <v>44900</v>
      </c>
      <c r="AD11" s="3"/>
      <c r="AE11" s="3">
        <v>2</v>
      </c>
      <c r="AF11" s="3"/>
      <c r="AG11" s="3" t="s">
        <v>285</v>
      </c>
      <c r="AH11" s="3">
        <v>1</v>
      </c>
      <c r="AI11" s="3">
        <v>20221230</v>
      </c>
      <c r="AJ11" s="3">
        <v>20221206</v>
      </c>
      <c r="AK11" s="18">
        <v>37114608</v>
      </c>
      <c r="AL11" s="18">
        <v>0</v>
      </c>
      <c r="AM11" s="3"/>
      <c r="AN11" s="12">
        <v>45090</v>
      </c>
    </row>
    <row r="12" spans="1:40" x14ac:dyDescent="0.25">
      <c r="A12" s="3">
        <v>900219866</v>
      </c>
      <c r="B12" s="3" t="s">
        <v>14</v>
      </c>
      <c r="C12" s="3"/>
      <c r="D12" s="3">
        <v>1001359374</v>
      </c>
      <c r="E12" s="3"/>
      <c r="F12" s="16">
        <v>1001359374</v>
      </c>
      <c r="G12" s="16">
        <v>1001359374</v>
      </c>
      <c r="H12" s="16" t="s">
        <v>297</v>
      </c>
      <c r="I12" s="12">
        <v>44865</v>
      </c>
      <c r="J12" s="18">
        <v>37114608</v>
      </c>
      <c r="K12" s="18">
        <v>37114608</v>
      </c>
      <c r="L12" s="3" t="s">
        <v>283</v>
      </c>
      <c r="M12" s="3" t="s">
        <v>249</v>
      </c>
      <c r="N12" s="18">
        <v>37114608</v>
      </c>
      <c r="O12" s="3">
        <v>1222234798</v>
      </c>
      <c r="P12" s="3" t="s">
        <v>284</v>
      </c>
      <c r="Q12" s="18">
        <v>37114608</v>
      </c>
      <c r="R12" s="17">
        <v>0</v>
      </c>
      <c r="S12" s="17">
        <v>0</v>
      </c>
      <c r="T12" s="18">
        <v>37114608</v>
      </c>
      <c r="U12" s="17">
        <v>0</v>
      </c>
      <c r="V12" s="3"/>
      <c r="W12" s="3"/>
      <c r="X12" s="3"/>
      <c r="Y12" s="3"/>
      <c r="Z12" s="3"/>
      <c r="AA12" s="16">
        <v>222876011449483</v>
      </c>
      <c r="AB12" s="3"/>
      <c r="AC12" s="12">
        <v>44873</v>
      </c>
      <c r="AD12" s="3"/>
      <c r="AE12" s="3">
        <v>2</v>
      </c>
      <c r="AF12" s="3"/>
      <c r="AG12" s="3" t="s">
        <v>285</v>
      </c>
      <c r="AH12" s="3">
        <v>1</v>
      </c>
      <c r="AI12" s="3">
        <v>20221130</v>
      </c>
      <c r="AJ12" s="3">
        <v>20221111</v>
      </c>
      <c r="AK12" s="18">
        <v>37114608</v>
      </c>
      <c r="AL12" s="18">
        <v>0</v>
      </c>
      <c r="AM12" s="3"/>
      <c r="AN12" s="12">
        <v>45090</v>
      </c>
    </row>
    <row r="13" spans="1:40" x14ac:dyDescent="0.25">
      <c r="A13" s="3">
        <v>900219866</v>
      </c>
      <c r="B13" s="3" t="s">
        <v>14</v>
      </c>
      <c r="C13" s="3"/>
      <c r="D13" s="3">
        <v>1001363263</v>
      </c>
      <c r="E13" s="3"/>
      <c r="F13" s="16">
        <v>1001363263</v>
      </c>
      <c r="G13" s="16">
        <v>1001363263</v>
      </c>
      <c r="H13" s="16" t="s">
        <v>298</v>
      </c>
      <c r="I13" s="12">
        <v>44867</v>
      </c>
      <c r="J13" s="18">
        <v>3452960</v>
      </c>
      <c r="K13" s="18">
        <v>3452960</v>
      </c>
      <c r="L13" s="3" t="s">
        <v>283</v>
      </c>
      <c r="M13" s="3" t="s">
        <v>249</v>
      </c>
      <c r="N13" s="18">
        <v>3452960</v>
      </c>
      <c r="O13" s="3">
        <v>1222234800</v>
      </c>
      <c r="P13" s="3" t="s">
        <v>284</v>
      </c>
      <c r="Q13" s="18">
        <v>3452960</v>
      </c>
      <c r="R13" s="17">
        <v>0</v>
      </c>
      <c r="S13" s="17">
        <v>0</v>
      </c>
      <c r="T13" s="18">
        <v>3452960</v>
      </c>
      <c r="U13" s="17">
        <v>0</v>
      </c>
      <c r="V13" s="3"/>
      <c r="W13" s="3"/>
      <c r="X13" s="3"/>
      <c r="Y13" s="3"/>
      <c r="Z13" s="3"/>
      <c r="AA13" s="16">
        <v>222788546414192</v>
      </c>
      <c r="AB13" s="3"/>
      <c r="AC13" s="12">
        <v>44875</v>
      </c>
      <c r="AD13" s="3"/>
      <c r="AE13" s="3">
        <v>2</v>
      </c>
      <c r="AF13" s="3"/>
      <c r="AG13" s="3" t="s">
        <v>285</v>
      </c>
      <c r="AH13" s="3">
        <v>1</v>
      </c>
      <c r="AI13" s="3">
        <v>20221130</v>
      </c>
      <c r="AJ13" s="3">
        <v>20221111</v>
      </c>
      <c r="AK13" s="18">
        <v>3452960</v>
      </c>
      <c r="AL13" s="18">
        <v>0</v>
      </c>
      <c r="AM13" s="3"/>
      <c r="AN13" s="12">
        <v>45090</v>
      </c>
    </row>
    <row r="14" spans="1:40" x14ac:dyDescent="0.25">
      <c r="A14" s="3">
        <v>900219866</v>
      </c>
      <c r="B14" s="3" t="s">
        <v>14</v>
      </c>
      <c r="C14" s="3"/>
      <c r="D14" s="3">
        <v>1001370316</v>
      </c>
      <c r="E14" s="3"/>
      <c r="F14" s="16">
        <v>1001370316</v>
      </c>
      <c r="G14" s="16">
        <v>1001370316</v>
      </c>
      <c r="H14" s="16" t="s">
        <v>299</v>
      </c>
      <c r="I14" s="12">
        <v>44874</v>
      </c>
      <c r="J14" s="18">
        <v>3142076</v>
      </c>
      <c r="K14" s="18">
        <v>3142076</v>
      </c>
      <c r="L14" s="3" t="s">
        <v>283</v>
      </c>
      <c r="M14" s="3" t="s">
        <v>249</v>
      </c>
      <c r="N14" s="18">
        <v>3142076</v>
      </c>
      <c r="O14" s="3">
        <v>1222234802</v>
      </c>
      <c r="P14" s="3" t="s">
        <v>284</v>
      </c>
      <c r="Q14" s="18">
        <v>3142076</v>
      </c>
      <c r="R14" s="17">
        <v>0</v>
      </c>
      <c r="S14" s="17">
        <v>0</v>
      </c>
      <c r="T14" s="18">
        <v>3142076</v>
      </c>
      <c r="U14" s="17">
        <v>0</v>
      </c>
      <c r="V14" s="3"/>
      <c r="W14" s="3"/>
      <c r="X14" s="3"/>
      <c r="Y14" s="3"/>
      <c r="Z14" s="3"/>
      <c r="AA14" s="16">
        <v>222306118516808</v>
      </c>
      <c r="AB14" s="3"/>
      <c r="AC14" s="12">
        <v>44876</v>
      </c>
      <c r="AD14" s="3"/>
      <c r="AE14" s="3">
        <v>2</v>
      </c>
      <c r="AF14" s="3"/>
      <c r="AG14" s="3" t="s">
        <v>285</v>
      </c>
      <c r="AH14" s="3">
        <v>1</v>
      </c>
      <c r="AI14" s="3">
        <v>20221130</v>
      </c>
      <c r="AJ14" s="3">
        <v>20221111</v>
      </c>
      <c r="AK14" s="18">
        <v>3142076</v>
      </c>
      <c r="AL14" s="18">
        <v>0</v>
      </c>
      <c r="AM14" s="3"/>
      <c r="AN14" s="12">
        <v>45090</v>
      </c>
    </row>
    <row r="15" spans="1:40" x14ac:dyDescent="0.25">
      <c r="A15" s="3">
        <v>900219866</v>
      </c>
      <c r="B15" s="3" t="s">
        <v>14</v>
      </c>
      <c r="C15" s="3"/>
      <c r="D15" s="3">
        <v>1001371126</v>
      </c>
      <c r="E15" s="3"/>
      <c r="F15" s="16">
        <v>1001371126</v>
      </c>
      <c r="G15" s="16">
        <v>1001371126</v>
      </c>
      <c r="H15" s="16" t="s">
        <v>300</v>
      </c>
      <c r="I15" s="12">
        <v>44875</v>
      </c>
      <c r="J15" s="18">
        <v>5143258</v>
      </c>
      <c r="K15" s="18">
        <v>5143258</v>
      </c>
      <c r="L15" s="3" t="s">
        <v>283</v>
      </c>
      <c r="M15" s="3" t="s">
        <v>249</v>
      </c>
      <c r="N15" s="18">
        <v>5143258</v>
      </c>
      <c r="O15" s="3">
        <v>1222234803</v>
      </c>
      <c r="P15" s="3" t="s">
        <v>284</v>
      </c>
      <c r="Q15" s="18">
        <v>5143258</v>
      </c>
      <c r="R15" s="17">
        <v>0</v>
      </c>
      <c r="S15" s="17">
        <v>0</v>
      </c>
      <c r="T15" s="18">
        <v>5143258</v>
      </c>
      <c r="U15" s="17">
        <v>0</v>
      </c>
      <c r="V15" s="3"/>
      <c r="W15" s="3"/>
      <c r="X15" s="3"/>
      <c r="Y15" s="3"/>
      <c r="Z15" s="3"/>
      <c r="AA15" s="16">
        <v>222638546438219</v>
      </c>
      <c r="AB15" s="3"/>
      <c r="AC15" s="12">
        <v>44880</v>
      </c>
      <c r="AD15" s="3"/>
      <c r="AE15" s="3">
        <v>2</v>
      </c>
      <c r="AF15" s="3"/>
      <c r="AG15" s="3" t="s">
        <v>285</v>
      </c>
      <c r="AH15" s="3">
        <v>1</v>
      </c>
      <c r="AI15" s="3">
        <v>20221130</v>
      </c>
      <c r="AJ15" s="3">
        <v>20221117</v>
      </c>
      <c r="AK15" s="18">
        <v>5143258</v>
      </c>
      <c r="AL15" s="18">
        <v>0</v>
      </c>
      <c r="AM15" s="3"/>
      <c r="AN15" s="12">
        <v>45090</v>
      </c>
    </row>
    <row r="16" spans="1:40" x14ac:dyDescent="0.25">
      <c r="A16" s="3">
        <v>900219866</v>
      </c>
      <c r="B16" s="3" t="s">
        <v>14</v>
      </c>
      <c r="C16" s="3"/>
      <c r="D16" s="3">
        <v>1001374258</v>
      </c>
      <c r="E16" s="3"/>
      <c r="F16" s="16">
        <v>1001374258</v>
      </c>
      <c r="G16" s="16">
        <v>1001374258</v>
      </c>
      <c r="H16" s="16" t="s">
        <v>301</v>
      </c>
      <c r="I16" s="12">
        <v>44882</v>
      </c>
      <c r="J16" s="18">
        <v>700056</v>
      </c>
      <c r="K16" s="18">
        <v>700056</v>
      </c>
      <c r="L16" s="3" t="s">
        <v>283</v>
      </c>
      <c r="M16" s="3" t="s">
        <v>249</v>
      </c>
      <c r="N16" s="18">
        <v>700056</v>
      </c>
      <c r="O16" s="3">
        <v>1222234806</v>
      </c>
      <c r="P16" s="3" t="s">
        <v>284</v>
      </c>
      <c r="Q16" s="18">
        <v>700056</v>
      </c>
      <c r="R16" s="17">
        <v>0</v>
      </c>
      <c r="S16" s="17">
        <v>0</v>
      </c>
      <c r="T16" s="18">
        <v>700056</v>
      </c>
      <c r="U16" s="17">
        <v>0</v>
      </c>
      <c r="V16" s="3"/>
      <c r="W16" s="3"/>
      <c r="X16" s="3"/>
      <c r="Y16" s="3"/>
      <c r="Z16" s="3"/>
      <c r="AA16" s="16">
        <v>221606082462779</v>
      </c>
      <c r="AB16" s="3"/>
      <c r="AC16" s="12">
        <v>44900</v>
      </c>
      <c r="AD16" s="3"/>
      <c r="AE16" s="3">
        <v>2</v>
      </c>
      <c r="AF16" s="3"/>
      <c r="AG16" s="3" t="s">
        <v>285</v>
      </c>
      <c r="AH16" s="3">
        <v>1</v>
      </c>
      <c r="AI16" s="3">
        <v>20221130</v>
      </c>
      <c r="AJ16" s="3">
        <v>20221123</v>
      </c>
      <c r="AK16" s="18">
        <v>700056</v>
      </c>
      <c r="AL16" s="18">
        <v>0</v>
      </c>
      <c r="AM16" s="3"/>
      <c r="AN16" s="12">
        <v>45090</v>
      </c>
    </row>
    <row r="17" spans="1:40" x14ac:dyDescent="0.25">
      <c r="A17" s="3">
        <v>900219866</v>
      </c>
      <c r="B17" s="3" t="s">
        <v>14</v>
      </c>
      <c r="C17" s="3"/>
      <c r="D17" s="3">
        <v>1001374262</v>
      </c>
      <c r="E17" s="3"/>
      <c r="F17" s="16">
        <v>1001374262</v>
      </c>
      <c r="G17" s="16">
        <v>1001374262</v>
      </c>
      <c r="H17" s="16" t="s">
        <v>302</v>
      </c>
      <c r="I17" s="12">
        <v>44882</v>
      </c>
      <c r="J17" s="18">
        <v>5143258</v>
      </c>
      <c r="K17" s="18">
        <v>5143258</v>
      </c>
      <c r="L17" s="3" t="s">
        <v>283</v>
      </c>
      <c r="M17" s="3" t="s">
        <v>249</v>
      </c>
      <c r="N17" s="18">
        <v>5143258</v>
      </c>
      <c r="O17" s="3">
        <v>1222234808</v>
      </c>
      <c r="P17" s="3" t="s">
        <v>284</v>
      </c>
      <c r="Q17" s="18">
        <v>5143258</v>
      </c>
      <c r="R17" s="17">
        <v>0</v>
      </c>
      <c r="S17" s="17">
        <v>0</v>
      </c>
      <c r="T17" s="18">
        <v>5143258</v>
      </c>
      <c r="U17" s="17">
        <v>0</v>
      </c>
      <c r="V17" s="3"/>
      <c r="W17" s="3"/>
      <c r="X17" s="3"/>
      <c r="Y17" s="3"/>
      <c r="Z17" s="3"/>
      <c r="AA17" s="16">
        <v>221748546258600</v>
      </c>
      <c r="AB17" s="3"/>
      <c r="AC17" s="12">
        <v>44900</v>
      </c>
      <c r="AD17" s="3"/>
      <c r="AE17" s="3">
        <v>2</v>
      </c>
      <c r="AF17" s="3"/>
      <c r="AG17" s="3" t="s">
        <v>285</v>
      </c>
      <c r="AH17" s="3">
        <v>1</v>
      </c>
      <c r="AI17" s="3">
        <v>20221230</v>
      </c>
      <c r="AJ17" s="3">
        <v>20221206</v>
      </c>
      <c r="AK17" s="18">
        <v>5143258</v>
      </c>
      <c r="AL17" s="18">
        <v>0</v>
      </c>
      <c r="AM17" s="3"/>
      <c r="AN17" s="12">
        <v>45090</v>
      </c>
    </row>
    <row r="18" spans="1:40" x14ac:dyDescent="0.25">
      <c r="A18" s="3">
        <v>900219866</v>
      </c>
      <c r="B18" s="3" t="s">
        <v>14</v>
      </c>
      <c r="C18" s="3"/>
      <c r="D18" s="3">
        <v>1001383239</v>
      </c>
      <c r="E18" s="3"/>
      <c r="F18" s="16">
        <v>1001383239</v>
      </c>
      <c r="G18" s="16">
        <v>1001383239</v>
      </c>
      <c r="H18" s="16" t="s">
        <v>303</v>
      </c>
      <c r="I18" s="12">
        <v>44889</v>
      </c>
      <c r="J18" s="18">
        <v>3142076</v>
      </c>
      <c r="K18" s="18">
        <v>3142076</v>
      </c>
      <c r="L18" s="3" t="s">
        <v>283</v>
      </c>
      <c r="M18" s="3" t="s">
        <v>249</v>
      </c>
      <c r="N18" s="18">
        <v>3142076</v>
      </c>
      <c r="O18" s="3">
        <v>1222234829</v>
      </c>
      <c r="P18" s="3" t="s">
        <v>284</v>
      </c>
      <c r="Q18" s="18">
        <v>3142076</v>
      </c>
      <c r="R18" s="17">
        <v>0</v>
      </c>
      <c r="S18" s="17">
        <v>0</v>
      </c>
      <c r="T18" s="18">
        <v>3142076</v>
      </c>
      <c r="U18" s="17">
        <v>0</v>
      </c>
      <c r="V18" s="3"/>
      <c r="W18" s="3"/>
      <c r="X18" s="3"/>
      <c r="Y18" s="3"/>
      <c r="Z18" s="3"/>
      <c r="AA18" s="16">
        <v>222156065344073</v>
      </c>
      <c r="AB18" s="3"/>
      <c r="AC18" s="12">
        <v>44894</v>
      </c>
      <c r="AD18" s="3"/>
      <c r="AE18" s="3">
        <v>2</v>
      </c>
      <c r="AF18" s="3"/>
      <c r="AG18" s="3" t="s">
        <v>285</v>
      </c>
      <c r="AH18" s="3">
        <v>1</v>
      </c>
      <c r="AI18" s="3">
        <v>20230130</v>
      </c>
      <c r="AJ18" s="3">
        <v>20230105</v>
      </c>
      <c r="AK18" s="18">
        <v>3142076</v>
      </c>
      <c r="AL18" s="18">
        <v>0</v>
      </c>
      <c r="AM18" s="3"/>
      <c r="AN18" s="12">
        <v>45090</v>
      </c>
    </row>
    <row r="19" spans="1:40" x14ac:dyDescent="0.25">
      <c r="A19" s="3">
        <v>900219866</v>
      </c>
      <c r="B19" s="3" t="s">
        <v>14</v>
      </c>
      <c r="C19" s="3"/>
      <c r="D19" s="3">
        <v>1001386242</v>
      </c>
      <c r="E19" s="3"/>
      <c r="F19" s="16">
        <v>1001386242</v>
      </c>
      <c r="G19" s="16">
        <v>1001386242</v>
      </c>
      <c r="H19" s="16" t="s">
        <v>304</v>
      </c>
      <c r="I19" s="12">
        <v>44890</v>
      </c>
      <c r="J19" s="18">
        <v>3340680</v>
      </c>
      <c r="K19" s="18">
        <v>3340680</v>
      </c>
      <c r="L19" s="3" t="s">
        <v>283</v>
      </c>
      <c r="M19" s="3" t="s">
        <v>249</v>
      </c>
      <c r="N19" s="18">
        <v>3340680</v>
      </c>
      <c r="O19" s="3">
        <v>1222234830</v>
      </c>
      <c r="P19" s="3" t="s">
        <v>284</v>
      </c>
      <c r="Q19" s="18">
        <v>3340680</v>
      </c>
      <c r="R19" s="17">
        <v>0</v>
      </c>
      <c r="S19" s="17">
        <v>0</v>
      </c>
      <c r="T19" s="18">
        <v>3340680</v>
      </c>
      <c r="U19" s="17">
        <v>0</v>
      </c>
      <c r="V19" s="3"/>
      <c r="W19" s="3"/>
      <c r="X19" s="3"/>
      <c r="Y19" s="3"/>
      <c r="Z19" s="3"/>
      <c r="AA19" s="16">
        <v>222718546300923</v>
      </c>
      <c r="AB19" s="3"/>
      <c r="AC19" s="12">
        <v>44893</v>
      </c>
      <c r="AD19" s="3"/>
      <c r="AE19" s="3">
        <v>2</v>
      </c>
      <c r="AF19" s="3"/>
      <c r="AG19" s="3" t="s">
        <v>285</v>
      </c>
      <c r="AH19" s="3">
        <v>1</v>
      </c>
      <c r="AI19" s="3">
        <v>20230130</v>
      </c>
      <c r="AJ19" s="3">
        <v>20230105</v>
      </c>
      <c r="AK19" s="18">
        <v>3340680</v>
      </c>
      <c r="AL19" s="18">
        <v>0</v>
      </c>
      <c r="AM19" s="3"/>
      <c r="AN19" s="12">
        <v>45090</v>
      </c>
    </row>
    <row r="20" spans="1:40" x14ac:dyDescent="0.25">
      <c r="A20" s="3">
        <v>900219866</v>
      </c>
      <c r="B20" s="3" t="s">
        <v>14</v>
      </c>
      <c r="C20" s="3"/>
      <c r="D20" s="3">
        <v>1001387813</v>
      </c>
      <c r="E20" s="3"/>
      <c r="F20" s="16">
        <v>1001387813</v>
      </c>
      <c r="G20" s="16">
        <v>1001387813</v>
      </c>
      <c r="H20" s="16" t="s">
        <v>305</v>
      </c>
      <c r="I20" s="12">
        <v>44893</v>
      </c>
      <c r="J20" s="18">
        <v>5139558</v>
      </c>
      <c r="K20" s="18">
        <v>5139558</v>
      </c>
      <c r="L20" s="3" t="s">
        <v>283</v>
      </c>
      <c r="M20" s="3" t="s">
        <v>249</v>
      </c>
      <c r="N20" s="18">
        <v>5139558</v>
      </c>
      <c r="O20" s="3">
        <v>1222234828</v>
      </c>
      <c r="P20" s="3" t="s">
        <v>284</v>
      </c>
      <c r="Q20" s="18">
        <v>5139558</v>
      </c>
      <c r="R20" s="17">
        <v>0</v>
      </c>
      <c r="S20" s="17">
        <v>0</v>
      </c>
      <c r="T20" s="18">
        <v>5139558</v>
      </c>
      <c r="U20" s="17">
        <v>0</v>
      </c>
      <c r="V20" s="3"/>
      <c r="W20" s="3"/>
      <c r="X20" s="3"/>
      <c r="Y20" s="3"/>
      <c r="Z20" s="3"/>
      <c r="AA20" s="16">
        <v>223178516285854</v>
      </c>
      <c r="AB20" s="3"/>
      <c r="AC20" s="12">
        <v>44894</v>
      </c>
      <c r="AD20" s="3"/>
      <c r="AE20" s="3">
        <v>2</v>
      </c>
      <c r="AF20" s="3"/>
      <c r="AG20" s="3" t="s">
        <v>285</v>
      </c>
      <c r="AH20" s="3">
        <v>1</v>
      </c>
      <c r="AI20" s="3">
        <v>20230130</v>
      </c>
      <c r="AJ20" s="3">
        <v>20230105</v>
      </c>
      <c r="AK20" s="18">
        <v>5139558</v>
      </c>
      <c r="AL20" s="18">
        <v>0</v>
      </c>
      <c r="AM20" s="3"/>
      <c r="AN20" s="12">
        <v>45090</v>
      </c>
    </row>
    <row r="21" spans="1:40" x14ac:dyDescent="0.25">
      <c r="A21" s="3">
        <v>900219866</v>
      </c>
      <c r="B21" s="3" t="s">
        <v>14</v>
      </c>
      <c r="C21" s="3"/>
      <c r="D21" s="3">
        <v>1001389108</v>
      </c>
      <c r="E21" s="3"/>
      <c r="F21" s="16">
        <v>1001389108</v>
      </c>
      <c r="G21" s="16">
        <v>1001389108</v>
      </c>
      <c r="H21" s="16" t="s">
        <v>306</v>
      </c>
      <c r="I21" s="12">
        <v>44894</v>
      </c>
      <c r="J21" s="18">
        <v>696356</v>
      </c>
      <c r="K21" s="18">
        <v>696356</v>
      </c>
      <c r="L21" s="3" t="s">
        <v>283</v>
      </c>
      <c r="M21" s="3" t="s">
        <v>249</v>
      </c>
      <c r="N21" s="18">
        <v>696356</v>
      </c>
      <c r="O21" s="3">
        <v>1222234815</v>
      </c>
      <c r="P21" s="3" t="s">
        <v>284</v>
      </c>
      <c r="Q21" s="18">
        <v>696356</v>
      </c>
      <c r="R21" s="17">
        <v>0</v>
      </c>
      <c r="S21" s="17">
        <v>0</v>
      </c>
      <c r="T21" s="18">
        <v>696356</v>
      </c>
      <c r="U21" s="17">
        <v>0</v>
      </c>
      <c r="V21" s="3"/>
      <c r="W21" s="3"/>
      <c r="X21" s="3"/>
      <c r="Y21" s="3"/>
      <c r="Z21" s="3"/>
      <c r="AA21" s="16">
        <v>223226082311087</v>
      </c>
      <c r="AB21" s="3"/>
      <c r="AC21" s="12">
        <v>44901</v>
      </c>
      <c r="AD21" s="3"/>
      <c r="AE21" s="3">
        <v>2</v>
      </c>
      <c r="AF21" s="3"/>
      <c r="AG21" s="3" t="s">
        <v>285</v>
      </c>
      <c r="AH21" s="3">
        <v>1</v>
      </c>
      <c r="AI21" s="3">
        <v>20221230</v>
      </c>
      <c r="AJ21" s="3">
        <v>20221215</v>
      </c>
      <c r="AK21" s="18">
        <v>696356</v>
      </c>
      <c r="AL21" s="18">
        <v>0</v>
      </c>
      <c r="AM21" s="3"/>
      <c r="AN21" s="12">
        <v>45090</v>
      </c>
    </row>
    <row r="22" spans="1:40" x14ac:dyDescent="0.25">
      <c r="A22" s="3">
        <v>900219866</v>
      </c>
      <c r="B22" s="3" t="s">
        <v>14</v>
      </c>
      <c r="C22" s="3"/>
      <c r="D22" s="3">
        <v>1001393221</v>
      </c>
      <c r="E22" s="3"/>
      <c r="F22" s="16">
        <v>1001393221</v>
      </c>
      <c r="G22" s="16">
        <v>1001393221</v>
      </c>
      <c r="H22" s="16" t="s">
        <v>307</v>
      </c>
      <c r="I22" s="12">
        <v>44896</v>
      </c>
      <c r="J22" s="18">
        <v>5143258</v>
      </c>
      <c r="K22" s="18">
        <v>5143258</v>
      </c>
      <c r="L22" s="3" t="s">
        <v>283</v>
      </c>
      <c r="M22" s="3" t="s">
        <v>249</v>
      </c>
      <c r="N22" s="18">
        <v>5143258</v>
      </c>
      <c r="O22" s="3">
        <v>1222234810</v>
      </c>
      <c r="P22" s="3" t="s">
        <v>284</v>
      </c>
      <c r="Q22" s="18">
        <v>5143258</v>
      </c>
      <c r="R22" s="17">
        <v>0</v>
      </c>
      <c r="S22" s="17">
        <v>0</v>
      </c>
      <c r="T22" s="18">
        <v>5143258</v>
      </c>
      <c r="U22" s="17">
        <v>0</v>
      </c>
      <c r="V22" s="3"/>
      <c r="W22" s="3"/>
      <c r="X22" s="3"/>
      <c r="Y22" s="3"/>
      <c r="Z22" s="3"/>
      <c r="AA22" s="16">
        <v>222638546438220</v>
      </c>
      <c r="AB22" s="3"/>
      <c r="AC22" s="12">
        <v>44900</v>
      </c>
      <c r="AD22" s="3"/>
      <c r="AE22" s="3">
        <v>2</v>
      </c>
      <c r="AF22" s="3"/>
      <c r="AG22" s="3" t="s">
        <v>285</v>
      </c>
      <c r="AH22" s="3">
        <v>1</v>
      </c>
      <c r="AI22" s="3">
        <v>20221230</v>
      </c>
      <c r="AJ22" s="3">
        <v>20221207</v>
      </c>
      <c r="AK22" s="18">
        <v>5143258</v>
      </c>
      <c r="AL22" s="18">
        <v>0</v>
      </c>
      <c r="AM22" s="3"/>
      <c r="AN22" s="12">
        <v>45090</v>
      </c>
    </row>
    <row r="23" spans="1:40" x14ac:dyDescent="0.25">
      <c r="A23" s="3">
        <v>900219866</v>
      </c>
      <c r="B23" s="3" t="s">
        <v>14</v>
      </c>
      <c r="C23" s="3"/>
      <c r="D23" s="3">
        <v>1001395820</v>
      </c>
      <c r="E23" s="3"/>
      <c r="F23" s="16">
        <v>1001395820</v>
      </c>
      <c r="G23" s="16">
        <v>1001395820</v>
      </c>
      <c r="H23" s="16" t="s">
        <v>308</v>
      </c>
      <c r="I23" s="12">
        <v>44900</v>
      </c>
      <c r="J23" s="18">
        <v>700056</v>
      </c>
      <c r="K23" s="18">
        <v>700056</v>
      </c>
      <c r="L23" s="3" t="s">
        <v>283</v>
      </c>
      <c r="M23" s="3" t="s">
        <v>249</v>
      </c>
      <c r="N23" s="18">
        <v>700056</v>
      </c>
      <c r="O23" s="3">
        <v>1222234816</v>
      </c>
      <c r="P23" s="3" t="s">
        <v>284</v>
      </c>
      <c r="Q23" s="18">
        <v>700056</v>
      </c>
      <c r="R23" s="17">
        <v>0</v>
      </c>
      <c r="S23" s="17">
        <v>0</v>
      </c>
      <c r="T23" s="18">
        <v>700056</v>
      </c>
      <c r="U23" s="17">
        <v>0</v>
      </c>
      <c r="V23" s="3"/>
      <c r="W23" s="3"/>
      <c r="X23" s="3"/>
      <c r="Y23" s="3"/>
      <c r="Z23" s="3"/>
      <c r="AA23" s="16">
        <v>223266037367764</v>
      </c>
      <c r="AB23" s="3"/>
      <c r="AC23" s="12">
        <v>44902</v>
      </c>
      <c r="AD23" s="3"/>
      <c r="AE23" s="3">
        <v>2</v>
      </c>
      <c r="AF23" s="3"/>
      <c r="AG23" s="3" t="s">
        <v>285</v>
      </c>
      <c r="AH23" s="3">
        <v>1</v>
      </c>
      <c r="AI23" s="3">
        <v>20221230</v>
      </c>
      <c r="AJ23" s="3">
        <v>20221217</v>
      </c>
      <c r="AK23" s="18">
        <v>700056</v>
      </c>
      <c r="AL23" s="18">
        <v>0</v>
      </c>
      <c r="AM23" s="3"/>
      <c r="AN23" s="12">
        <v>45090</v>
      </c>
    </row>
    <row r="24" spans="1:40" x14ac:dyDescent="0.25">
      <c r="A24" s="3">
        <v>900219866</v>
      </c>
      <c r="B24" s="3" t="s">
        <v>14</v>
      </c>
      <c r="C24" s="3"/>
      <c r="D24" s="3">
        <v>1001395832</v>
      </c>
      <c r="E24" s="3"/>
      <c r="F24" s="16">
        <v>1001395832</v>
      </c>
      <c r="G24" s="16">
        <v>1001395832</v>
      </c>
      <c r="H24" s="16" t="s">
        <v>309</v>
      </c>
      <c r="I24" s="12">
        <v>44900</v>
      </c>
      <c r="J24" s="18">
        <v>3142076</v>
      </c>
      <c r="K24" s="18">
        <v>3142076</v>
      </c>
      <c r="L24" s="3" t="s">
        <v>283</v>
      </c>
      <c r="M24" s="3" t="s">
        <v>249</v>
      </c>
      <c r="N24" s="18">
        <v>3142076</v>
      </c>
      <c r="O24" s="3">
        <v>1222234817</v>
      </c>
      <c r="P24" s="3" t="s">
        <v>284</v>
      </c>
      <c r="Q24" s="18">
        <v>3142076</v>
      </c>
      <c r="R24" s="17">
        <v>0</v>
      </c>
      <c r="S24" s="17">
        <v>0</v>
      </c>
      <c r="T24" s="18">
        <v>3142076</v>
      </c>
      <c r="U24" s="17">
        <v>0</v>
      </c>
      <c r="V24" s="3"/>
      <c r="W24" s="3"/>
      <c r="X24" s="3"/>
      <c r="Y24" s="3"/>
      <c r="Z24" s="3"/>
      <c r="AA24" s="16">
        <v>222876036443160</v>
      </c>
      <c r="AB24" s="3"/>
      <c r="AC24" s="12">
        <v>44902</v>
      </c>
      <c r="AD24" s="3"/>
      <c r="AE24" s="3">
        <v>2</v>
      </c>
      <c r="AF24" s="3"/>
      <c r="AG24" s="3" t="s">
        <v>285</v>
      </c>
      <c r="AH24" s="3">
        <v>1</v>
      </c>
      <c r="AI24" s="3">
        <v>20221230</v>
      </c>
      <c r="AJ24" s="3">
        <v>20221217</v>
      </c>
      <c r="AK24" s="18">
        <v>3142076</v>
      </c>
      <c r="AL24" s="18">
        <v>0</v>
      </c>
      <c r="AM24" s="3"/>
      <c r="AN24" s="12">
        <v>45090</v>
      </c>
    </row>
    <row r="25" spans="1:40" x14ac:dyDescent="0.25">
      <c r="A25" s="3">
        <v>900219866</v>
      </c>
      <c r="B25" s="3" t="s">
        <v>14</v>
      </c>
      <c r="C25" s="3"/>
      <c r="D25" s="3">
        <v>1001398379</v>
      </c>
      <c r="E25" s="3"/>
      <c r="F25" s="16">
        <v>1001398379</v>
      </c>
      <c r="G25" s="16">
        <v>1001398379</v>
      </c>
      <c r="H25" s="16" t="s">
        <v>310</v>
      </c>
      <c r="I25" s="12">
        <v>44902</v>
      </c>
      <c r="J25" s="18">
        <v>2255668</v>
      </c>
      <c r="K25" s="18">
        <v>2255668</v>
      </c>
      <c r="L25" s="3" t="s">
        <v>283</v>
      </c>
      <c r="M25" s="3" t="s">
        <v>249</v>
      </c>
      <c r="N25" s="18">
        <v>2255668</v>
      </c>
      <c r="O25" s="3">
        <v>1222234818</v>
      </c>
      <c r="P25" s="3" t="s">
        <v>284</v>
      </c>
      <c r="Q25" s="18">
        <v>2255668</v>
      </c>
      <c r="R25" s="17">
        <v>0</v>
      </c>
      <c r="S25" s="17">
        <v>0</v>
      </c>
      <c r="T25" s="18">
        <v>2255668</v>
      </c>
      <c r="U25" s="17">
        <v>0</v>
      </c>
      <c r="V25" s="3"/>
      <c r="W25" s="3"/>
      <c r="X25" s="3"/>
      <c r="Y25" s="3"/>
      <c r="Z25" s="3"/>
      <c r="AA25" s="16">
        <v>223328546266000</v>
      </c>
      <c r="AB25" s="3"/>
      <c r="AC25" s="12">
        <v>44907</v>
      </c>
      <c r="AD25" s="3"/>
      <c r="AE25" s="3">
        <v>2</v>
      </c>
      <c r="AF25" s="3"/>
      <c r="AG25" s="3" t="s">
        <v>285</v>
      </c>
      <c r="AH25" s="3">
        <v>1</v>
      </c>
      <c r="AI25" s="3">
        <v>20221230</v>
      </c>
      <c r="AJ25" s="3">
        <v>20221217</v>
      </c>
      <c r="AK25" s="18">
        <v>2255668</v>
      </c>
      <c r="AL25" s="18">
        <v>0</v>
      </c>
      <c r="AM25" s="3"/>
      <c r="AN25" s="12">
        <v>45090</v>
      </c>
    </row>
    <row r="26" spans="1:40" x14ac:dyDescent="0.25">
      <c r="A26" s="3">
        <v>900219866</v>
      </c>
      <c r="B26" s="3" t="s">
        <v>14</v>
      </c>
      <c r="C26" s="3"/>
      <c r="D26" s="3">
        <v>1001399172</v>
      </c>
      <c r="E26" s="3"/>
      <c r="F26" s="16">
        <v>1001399172</v>
      </c>
      <c r="G26" s="16">
        <v>1001399172</v>
      </c>
      <c r="H26" s="16" t="s">
        <v>311</v>
      </c>
      <c r="I26" s="12">
        <v>44902</v>
      </c>
      <c r="J26" s="18">
        <v>3463960</v>
      </c>
      <c r="K26" s="18">
        <v>3463960</v>
      </c>
      <c r="L26" s="3" t="s">
        <v>283</v>
      </c>
      <c r="M26" s="3" t="s">
        <v>249</v>
      </c>
      <c r="N26" s="18">
        <v>3463960</v>
      </c>
      <c r="O26" s="3">
        <v>1222234819</v>
      </c>
      <c r="P26" s="3" t="s">
        <v>284</v>
      </c>
      <c r="Q26" s="18">
        <v>3463960</v>
      </c>
      <c r="R26" s="17">
        <v>0</v>
      </c>
      <c r="S26" s="17">
        <v>0</v>
      </c>
      <c r="T26" s="18">
        <v>3463960</v>
      </c>
      <c r="U26" s="17">
        <v>0</v>
      </c>
      <c r="V26" s="3"/>
      <c r="W26" s="3"/>
      <c r="X26" s="3"/>
      <c r="Y26" s="3"/>
      <c r="Z26" s="3"/>
      <c r="AA26" s="16">
        <v>223358546529850</v>
      </c>
      <c r="AB26" s="3"/>
      <c r="AC26" s="12">
        <v>44907</v>
      </c>
      <c r="AD26" s="3"/>
      <c r="AE26" s="3">
        <v>2</v>
      </c>
      <c r="AF26" s="3"/>
      <c r="AG26" s="3" t="s">
        <v>285</v>
      </c>
      <c r="AH26" s="3">
        <v>1</v>
      </c>
      <c r="AI26" s="3">
        <v>20221230</v>
      </c>
      <c r="AJ26" s="3">
        <v>20221217</v>
      </c>
      <c r="AK26" s="18">
        <v>3463960</v>
      </c>
      <c r="AL26" s="18">
        <v>0</v>
      </c>
      <c r="AM26" s="3"/>
      <c r="AN26" s="12">
        <v>45090</v>
      </c>
    </row>
    <row r="27" spans="1:40" x14ac:dyDescent="0.25">
      <c r="A27" s="3">
        <v>900219866</v>
      </c>
      <c r="B27" s="3" t="s">
        <v>14</v>
      </c>
      <c r="C27" s="3"/>
      <c r="D27" s="3">
        <v>1001400928</v>
      </c>
      <c r="E27" s="3"/>
      <c r="F27" s="16">
        <v>1001400928</v>
      </c>
      <c r="G27" s="16">
        <v>1001400928</v>
      </c>
      <c r="H27" s="16" t="s">
        <v>312</v>
      </c>
      <c r="I27" s="12">
        <v>44907</v>
      </c>
      <c r="J27" s="18">
        <v>5143258</v>
      </c>
      <c r="K27" s="18">
        <v>5143258</v>
      </c>
      <c r="L27" s="3" t="s">
        <v>283</v>
      </c>
      <c r="M27" s="3" t="s">
        <v>249</v>
      </c>
      <c r="N27" s="18">
        <v>5143258</v>
      </c>
      <c r="O27" s="3">
        <v>1222234820</v>
      </c>
      <c r="P27" s="3" t="s">
        <v>284</v>
      </c>
      <c r="Q27" s="18">
        <v>5143258</v>
      </c>
      <c r="R27" s="17">
        <v>0</v>
      </c>
      <c r="S27" s="17">
        <v>0</v>
      </c>
      <c r="T27" s="18">
        <v>5143258</v>
      </c>
      <c r="U27" s="17">
        <v>0</v>
      </c>
      <c r="V27" s="3"/>
      <c r="W27" s="3"/>
      <c r="X27" s="3"/>
      <c r="Y27" s="3"/>
      <c r="Z27" s="3"/>
      <c r="AA27" s="16">
        <v>221748546258601</v>
      </c>
      <c r="AB27" s="3"/>
      <c r="AC27" s="12">
        <v>44908</v>
      </c>
      <c r="AD27" s="3"/>
      <c r="AE27" s="3">
        <v>2</v>
      </c>
      <c r="AF27" s="3"/>
      <c r="AG27" s="3" t="s">
        <v>285</v>
      </c>
      <c r="AH27" s="3">
        <v>1</v>
      </c>
      <c r="AI27" s="3">
        <v>20221230</v>
      </c>
      <c r="AJ27" s="3">
        <v>20221217</v>
      </c>
      <c r="AK27" s="18">
        <v>5143258</v>
      </c>
      <c r="AL27" s="18">
        <v>0</v>
      </c>
      <c r="AM27" s="3"/>
      <c r="AN27" s="12">
        <v>45090</v>
      </c>
    </row>
    <row r="28" spans="1:40" x14ac:dyDescent="0.25">
      <c r="A28" s="3">
        <v>900219866</v>
      </c>
      <c r="B28" s="3" t="s">
        <v>14</v>
      </c>
      <c r="C28" s="3"/>
      <c r="D28" s="3">
        <v>1001402199</v>
      </c>
      <c r="E28" s="3"/>
      <c r="F28" s="16">
        <v>1001402199</v>
      </c>
      <c r="G28" s="16">
        <v>1001402199</v>
      </c>
      <c r="H28" s="16" t="s">
        <v>313</v>
      </c>
      <c r="I28" s="12">
        <v>44908</v>
      </c>
      <c r="J28" s="18">
        <v>3142076</v>
      </c>
      <c r="K28" s="18">
        <v>3142076</v>
      </c>
      <c r="L28" s="3" t="s">
        <v>283</v>
      </c>
      <c r="M28" s="3" t="s">
        <v>249</v>
      </c>
      <c r="N28" s="18">
        <v>3142076</v>
      </c>
      <c r="O28" s="3">
        <v>1222234822</v>
      </c>
      <c r="P28" s="3" t="s">
        <v>284</v>
      </c>
      <c r="Q28" s="18">
        <v>3142076</v>
      </c>
      <c r="R28" s="17">
        <v>0</v>
      </c>
      <c r="S28" s="17">
        <v>0</v>
      </c>
      <c r="T28" s="18">
        <v>3142076</v>
      </c>
      <c r="U28" s="17">
        <v>0</v>
      </c>
      <c r="V28" s="3"/>
      <c r="W28" s="3"/>
      <c r="X28" s="3"/>
      <c r="Y28" s="3"/>
      <c r="Z28" s="3"/>
      <c r="AA28" s="16">
        <v>222306098516856</v>
      </c>
      <c r="AB28" s="3"/>
      <c r="AC28" s="12">
        <v>44910</v>
      </c>
      <c r="AD28" s="3"/>
      <c r="AE28" s="3">
        <v>2</v>
      </c>
      <c r="AF28" s="3"/>
      <c r="AG28" s="3" t="s">
        <v>285</v>
      </c>
      <c r="AH28" s="3">
        <v>1</v>
      </c>
      <c r="AI28" s="3">
        <v>20221230</v>
      </c>
      <c r="AJ28" s="3">
        <v>20221217</v>
      </c>
      <c r="AK28" s="18">
        <v>3142076</v>
      </c>
      <c r="AL28" s="18">
        <v>0</v>
      </c>
      <c r="AM28" s="3"/>
      <c r="AN28" s="12">
        <v>45090</v>
      </c>
    </row>
    <row r="29" spans="1:40" x14ac:dyDescent="0.25">
      <c r="A29" s="3">
        <v>900219866</v>
      </c>
      <c r="B29" s="3" t="s">
        <v>14</v>
      </c>
      <c r="C29" s="3"/>
      <c r="D29" s="3">
        <v>1001406153</v>
      </c>
      <c r="E29" s="3"/>
      <c r="F29" s="16">
        <v>1001406153</v>
      </c>
      <c r="G29" s="16">
        <v>1001406153</v>
      </c>
      <c r="H29" s="16" t="s">
        <v>314</v>
      </c>
      <c r="I29" s="12">
        <v>44909</v>
      </c>
      <c r="J29" s="18">
        <v>3467660</v>
      </c>
      <c r="K29" s="18">
        <v>3467660</v>
      </c>
      <c r="L29" s="3" t="s">
        <v>283</v>
      </c>
      <c r="M29" s="3" t="s">
        <v>249</v>
      </c>
      <c r="N29" s="18">
        <v>3467660</v>
      </c>
      <c r="O29" s="3">
        <v>1222234821</v>
      </c>
      <c r="P29" s="3" t="s">
        <v>284</v>
      </c>
      <c r="Q29" s="18">
        <v>3467660</v>
      </c>
      <c r="R29" s="17">
        <v>0</v>
      </c>
      <c r="S29" s="17">
        <v>0</v>
      </c>
      <c r="T29" s="18">
        <v>3467660</v>
      </c>
      <c r="U29" s="17">
        <v>0</v>
      </c>
      <c r="V29" s="3"/>
      <c r="W29" s="3"/>
      <c r="X29" s="3"/>
      <c r="Y29" s="3"/>
      <c r="Z29" s="3"/>
      <c r="AA29" s="16">
        <v>222788546414194</v>
      </c>
      <c r="AB29" s="3"/>
      <c r="AC29" s="12">
        <v>44910</v>
      </c>
      <c r="AD29" s="3"/>
      <c r="AE29" s="3">
        <v>2</v>
      </c>
      <c r="AF29" s="3"/>
      <c r="AG29" s="3" t="s">
        <v>285</v>
      </c>
      <c r="AH29" s="3">
        <v>1</v>
      </c>
      <c r="AI29" s="3">
        <v>20221230</v>
      </c>
      <c r="AJ29" s="3">
        <v>20221217</v>
      </c>
      <c r="AK29" s="18">
        <v>3467660</v>
      </c>
      <c r="AL29" s="18">
        <v>0</v>
      </c>
      <c r="AM29" s="3"/>
      <c r="AN29" s="12">
        <v>45090</v>
      </c>
    </row>
    <row r="30" spans="1:40" x14ac:dyDescent="0.25">
      <c r="A30" s="3">
        <v>900219866</v>
      </c>
      <c r="B30" s="3" t="s">
        <v>14</v>
      </c>
      <c r="C30" s="3"/>
      <c r="D30" s="3">
        <v>1001410835</v>
      </c>
      <c r="E30" s="3"/>
      <c r="F30" s="16">
        <v>1001410835</v>
      </c>
      <c r="G30" s="16">
        <v>1001410835</v>
      </c>
      <c r="H30" s="16" t="s">
        <v>315</v>
      </c>
      <c r="I30" s="12">
        <v>44914</v>
      </c>
      <c r="J30" s="18">
        <v>3142076</v>
      </c>
      <c r="K30" s="18">
        <v>3142076</v>
      </c>
      <c r="L30" s="3" t="s">
        <v>283</v>
      </c>
      <c r="M30" s="3" t="s">
        <v>249</v>
      </c>
      <c r="N30" s="18">
        <v>3142076</v>
      </c>
      <c r="O30" s="3">
        <v>1222234823</v>
      </c>
      <c r="P30" s="3" t="s">
        <v>284</v>
      </c>
      <c r="Q30" s="18">
        <v>3142076</v>
      </c>
      <c r="R30" s="17">
        <v>0</v>
      </c>
      <c r="S30" s="17">
        <v>0</v>
      </c>
      <c r="T30" s="18">
        <v>3142076</v>
      </c>
      <c r="U30" s="17">
        <v>0</v>
      </c>
      <c r="V30" s="3"/>
      <c r="W30" s="3"/>
      <c r="X30" s="3"/>
      <c r="Y30" s="3"/>
      <c r="Z30" s="3"/>
      <c r="AA30" s="16">
        <v>222876031443427</v>
      </c>
      <c r="AB30" s="3"/>
      <c r="AC30" s="12">
        <v>44929</v>
      </c>
      <c r="AD30" s="3"/>
      <c r="AE30" s="3">
        <v>2</v>
      </c>
      <c r="AF30" s="3"/>
      <c r="AG30" s="3" t="s">
        <v>285</v>
      </c>
      <c r="AH30" s="3">
        <v>1</v>
      </c>
      <c r="AI30" s="3">
        <v>20230130</v>
      </c>
      <c r="AJ30" s="3">
        <v>20230104</v>
      </c>
      <c r="AK30" s="18">
        <v>3142076</v>
      </c>
      <c r="AL30" s="18">
        <v>0</v>
      </c>
      <c r="AM30" s="3"/>
      <c r="AN30" s="12">
        <v>45090</v>
      </c>
    </row>
    <row r="31" spans="1:40" x14ac:dyDescent="0.25">
      <c r="A31" s="3">
        <v>900219866</v>
      </c>
      <c r="B31" s="3" t="s">
        <v>14</v>
      </c>
      <c r="C31" s="3"/>
      <c r="D31" s="3">
        <v>1001411814</v>
      </c>
      <c r="E31" s="3"/>
      <c r="F31" s="16">
        <v>1001411814</v>
      </c>
      <c r="G31" s="16">
        <v>1001411814</v>
      </c>
      <c r="H31" s="16" t="s">
        <v>316</v>
      </c>
      <c r="I31" s="12">
        <v>44915</v>
      </c>
      <c r="J31" s="18">
        <v>5139558</v>
      </c>
      <c r="K31" s="18">
        <v>5139558</v>
      </c>
      <c r="L31" s="3" t="s">
        <v>283</v>
      </c>
      <c r="M31" s="3" t="s">
        <v>249</v>
      </c>
      <c r="N31" s="18">
        <v>5139558</v>
      </c>
      <c r="O31" s="3">
        <v>1222234825</v>
      </c>
      <c r="P31" s="3" t="s">
        <v>284</v>
      </c>
      <c r="Q31" s="18">
        <v>5139558</v>
      </c>
      <c r="R31" s="17">
        <v>0</v>
      </c>
      <c r="S31" s="17">
        <v>0</v>
      </c>
      <c r="T31" s="18">
        <v>5139558</v>
      </c>
      <c r="U31" s="17">
        <v>0</v>
      </c>
      <c r="V31" s="3"/>
      <c r="W31" s="3"/>
      <c r="X31" s="3"/>
      <c r="Y31" s="3"/>
      <c r="Z31" s="3"/>
      <c r="AA31" s="16">
        <v>223478546582380</v>
      </c>
      <c r="AB31" s="3"/>
      <c r="AC31" s="12">
        <v>44929</v>
      </c>
      <c r="AD31" s="3"/>
      <c r="AE31" s="3">
        <v>2</v>
      </c>
      <c r="AF31" s="3"/>
      <c r="AG31" s="3" t="s">
        <v>285</v>
      </c>
      <c r="AH31" s="3">
        <v>1</v>
      </c>
      <c r="AI31" s="3">
        <v>20230130</v>
      </c>
      <c r="AJ31" s="3">
        <v>20230104</v>
      </c>
      <c r="AK31" s="18">
        <v>5139558</v>
      </c>
      <c r="AL31" s="18">
        <v>0</v>
      </c>
      <c r="AM31" s="3"/>
      <c r="AN31" s="12">
        <v>45090</v>
      </c>
    </row>
    <row r="32" spans="1:40" x14ac:dyDescent="0.25">
      <c r="A32" s="3">
        <v>900219866</v>
      </c>
      <c r="B32" s="3" t="s">
        <v>14</v>
      </c>
      <c r="C32" s="3"/>
      <c r="D32" s="3">
        <v>1001412086</v>
      </c>
      <c r="E32" s="3"/>
      <c r="F32" s="16">
        <v>1001412086</v>
      </c>
      <c r="G32" s="16">
        <v>1001412086</v>
      </c>
      <c r="H32" s="16" t="s">
        <v>317</v>
      </c>
      <c r="I32" s="12">
        <v>44915</v>
      </c>
      <c r="J32" s="18">
        <v>3340680</v>
      </c>
      <c r="K32" s="18">
        <v>3340680</v>
      </c>
      <c r="L32" s="3" t="s">
        <v>283</v>
      </c>
      <c r="M32" s="3" t="s">
        <v>249</v>
      </c>
      <c r="N32" s="18">
        <v>3340680</v>
      </c>
      <c r="O32" s="3">
        <v>1222234826</v>
      </c>
      <c r="P32" s="3" t="s">
        <v>284</v>
      </c>
      <c r="Q32" s="18">
        <v>3340680</v>
      </c>
      <c r="R32" s="17">
        <v>0</v>
      </c>
      <c r="S32" s="17">
        <v>0</v>
      </c>
      <c r="T32" s="18">
        <v>3340680</v>
      </c>
      <c r="U32" s="17">
        <v>0</v>
      </c>
      <c r="V32" s="3"/>
      <c r="W32" s="3"/>
      <c r="X32" s="3"/>
      <c r="Y32" s="3"/>
      <c r="Z32" s="3"/>
      <c r="AA32" s="16">
        <v>222718546300924</v>
      </c>
      <c r="AB32" s="3"/>
      <c r="AC32" s="12">
        <v>44929</v>
      </c>
      <c r="AD32" s="3"/>
      <c r="AE32" s="3">
        <v>2</v>
      </c>
      <c r="AF32" s="3"/>
      <c r="AG32" s="3" t="s">
        <v>285</v>
      </c>
      <c r="AH32" s="3">
        <v>1</v>
      </c>
      <c r="AI32" s="3">
        <v>20230130</v>
      </c>
      <c r="AJ32" s="3">
        <v>20230104</v>
      </c>
      <c r="AK32" s="18">
        <v>3340680</v>
      </c>
      <c r="AL32" s="18">
        <v>0</v>
      </c>
      <c r="AM32" s="3"/>
      <c r="AN32" s="12">
        <v>45090</v>
      </c>
    </row>
    <row r="33" spans="1:40" x14ac:dyDescent="0.25">
      <c r="A33" s="3">
        <v>900219866</v>
      </c>
      <c r="B33" s="3" t="s">
        <v>14</v>
      </c>
      <c r="C33" s="3"/>
      <c r="D33" s="3">
        <v>1001414700</v>
      </c>
      <c r="E33" s="3"/>
      <c r="F33" s="16">
        <v>1001414700</v>
      </c>
      <c r="G33" s="16">
        <v>1001414700</v>
      </c>
      <c r="H33" s="16" t="s">
        <v>318</v>
      </c>
      <c r="I33" s="12">
        <v>44917</v>
      </c>
      <c r="J33" s="18">
        <v>3142076</v>
      </c>
      <c r="K33" s="18">
        <v>3142076</v>
      </c>
      <c r="L33" s="3" t="s">
        <v>283</v>
      </c>
      <c r="M33" s="3" t="s">
        <v>249</v>
      </c>
      <c r="N33" s="18">
        <v>3142076</v>
      </c>
      <c r="O33" s="3">
        <v>1222234824</v>
      </c>
      <c r="P33" s="3" t="s">
        <v>284</v>
      </c>
      <c r="Q33" s="18">
        <v>3142076</v>
      </c>
      <c r="R33" s="17">
        <v>0</v>
      </c>
      <c r="S33" s="17">
        <v>0</v>
      </c>
      <c r="T33" s="18">
        <v>3142076</v>
      </c>
      <c r="U33" s="17">
        <v>0</v>
      </c>
      <c r="V33" s="3"/>
      <c r="W33" s="3"/>
      <c r="X33" s="3"/>
      <c r="Y33" s="3"/>
      <c r="Z33" s="3"/>
      <c r="AA33" s="16">
        <v>222156093344156</v>
      </c>
      <c r="AB33" s="3"/>
      <c r="AC33" s="12">
        <v>44929</v>
      </c>
      <c r="AD33" s="3"/>
      <c r="AE33" s="3">
        <v>2</v>
      </c>
      <c r="AF33" s="3"/>
      <c r="AG33" s="3" t="s">
        <v>285</v>
      </c>
      <c r="AH33" s="3">
        <v>1</v>
      </c>
      <c r="AI33" s="3">
        <v>20230130</v>
      </c>
      <c r="AJ33" s="3">
        <v>20230104</v>
      </c>
      <c r="AK33" s="18">
        <v>3142076</v>
      </c>
      <c r="AL33" s="18">
        <v>0</v>
      </c>
      <c r="AM33" s="3"/>
      <c r="AN33" s="12">
        <v>45090</v>
      </c>
    </row>
    <row r="34" spans="1:40" x14ac:dyDescent="0.25">
      <c r="A34" s="3">
        <v>900219866</v>
      </c>
      <c r="B34" s="3" t="s">
        <v>14</v>
      </c>
      <c r="C34" s="3"/>
      <c r="D34" s="3">
        <v>1001424667</v>
      </c>
      <c r="E34" s="3"/>
      <c r="F34" s="16">
        <v>1001424667</v>
      </c>
      <c r="G34" s="16">
        <v>1001424667</v>
      </c>
      <c r="H34" s="16" t="s">
        <v>319</v>
      </c>
      <c r="I34" s="12">
        <v>44925</v>
      </c>
      <c r="J34" s="18">
        <v>2255668</v>
      </c>
      <c r="K34" s="18">
        <v>2255668</v>
      </c>
      <c r="L34" s="3" t="s">
        <v>283</v>
      </c>
      <c r="M34" s="3" t="s">
        <v>249</v>
      </c>
      <c r="N34" s="18">
        <v>2255668</v>
      </c>
      <c r="O34" s="3">
        <v>1222234827</v>
      </c>
      <c r="P34" s="3" t="s">
        <v>284</v>
      </c>
      <c r="Q34" s="18">
        <v>2255668</v>
      </c>
      <c r="R34" s="17">
        <v>0</v>
      </c>
      <c r="S34" s="17">
        <v>0</v>
      </c>
      <c r="T34" s="18">
        <v>2255668</v>
      </c>
      <c r="U34" s="17">
        <v>0</v>
      </c>
      <c r="V34" s="3"/>
      <c r="W34" s="3"/>
      <c r="X34" s="3"/>
      <c r="Y34" s="3"/>
      <c r="Z34" s="3"/>
      <c r="AA34" s="16">
        <v>223328546266001</v>
      </c>
      <c r="AB34" s="3"/>
      <c r="AC34" s="12">
        <v>44929</v>
      </c>
      <c r="AD34" s="3"/>
      <c r="AE34" s="3">
        <v>2</v>
      </c>
      <c r="AF34" s="3"/>
      <c r="AG34" s="3" t="s">
        <v>285</v>
      </c>
      <c r="AH34" s="3">
        <v>1</v>
      </c>
      <c r="AI34" s="3">
        <v>20230130</v>
      </c>
      <c r="AJ34" s="3">
        <v>20230104</v>
      </c>
      <c r="AK34" s="18">
        <v>2255668</v>
      </c>
      <c r="AL34" s="18">
        <v>0</v>
      </c>
      <c r="AM34" s="3"/>
      <c r="AN34" s="12">
        <v>45090</v>
      </c>
    </row>
    <row r="35" spans="1:40" x14ac:dyDescent="0.25">
      <c r="A35" s="3">
        <v>900219866</v>
      </c>
      <c r="B35" s="3" t="s">
        <v>14</v>
      </c>
      <c r="C35" s="3"/>
      <c r="D35" s="3">
        <v>1001427863</v>
      </c>
      <c r="E35" s="3"/>
      <c r="F35" s="16">
        <v>1001427863</v>
      </c>
      <c r="G35" s="16">
        <v>1001427863</v>
      </c>
      <c r="H35" s="16" t="s">
        <v>320</v>
      </c>
      <c r="I35" s="12">
        <v>44930</v>
      </c>
      <c r="J35" s="18">
        <v>3467660</v>
      </c>
      <c r="K35" s="18">
        <v>3467660</v>
      </c>
      <c r="L35" s="3" t="s">
        <v>283</v>
      </c>
      <c r="M35" s="3" t="s">
        <v>249</v>
      </c>
      <c r="N35" s="18">
        <v>3467660</v>
      </c>
      <c r="O35" s="3">
        <v>1222234831</v>
      </c>
      <c r="P35" s="3" t="s">
        <v>284</v>
      </c>
      <c r="Q35" s="18">
        <v>3467660</v>
      </c>
      <c r="R35" s="17">
        <v>0</v>
      </c>
      <c r="S35" s="17">
        <v>0</v>
      </c>
      <c r="T35" s="18">
        <v>3467660</v>
      </c>
      <c r="U35" s="17">
        <v>0</v>
      </c>
      <c r="V35" s="3"/>
      <c r="W35" s="3"/>
      <c r="X35" s="3"/>
      <c r="Y35" s="3"/>
      <c r="Z35" s="3"/>
      <c r="AA35" s="16">
        <v>223358546529851</v>
      </c>
      <c r="AB35" s="3"/>
      <c r="AC35" s="12">
        <v>44931</v>
      </c>
      <c r="AD35" s="3"/>
      <c r="AE35" s="3">
        <v>2</v>
      </c>
      <c r="AF35" s="3"/>
      <c r="AG35" s="3" t="s">
        <v>285</v>
      </c>
      <c r="AH35" s="3">
        <v>1</v>
      </c>
      <c r="AI35" s="3">
        <v>20230130</v>
      </c>
      <c r="AJ35" s="3">
        <v>20230105</v>
      </c>
      <c r="AK35" s="18">
        <v>3467660</v>
      </c>
      <c r="AL35" s="18">
        <v>0</v>
      </c>
      <c r="AM35" s="3"/>
      <c r="AN35" s="12">
        <v>45090</v>
      </c>
    </row>
    <row r="36" spans="1:40" x14ac:dyDescent="0.25">
      <c r="A36" s="3">
        <v>900219866</v>
      </c>
      <c r="B36" s="3" t="s">
        <v>14</v>
      </c>
      <c r="C36" s="3"/>
      <c r="D36" s="3">
        <v>1001428651</v>
      </c>
      <c r="E36" s="3"/>
      <c r="F36" s="16">
        <v>1001428651</v>
      </c>
      <c r="G36" s="16">
        <v>1001428651</v>
      </c>
      <c r="H36" s="16" t="s">
        <v>321</v>
      </c>
      <c r="I36" s="12">
        <v>44930</v>
      </c>
      <c r="J36" s="18">
        <v>700056</v>
      </c>
      <c r="K36" s="18">
        <v>700056</v>
      </c>
      <c r="L36" s="3" t="s">
        <v>283</v>
      </c>
      <c r="M36" s="3" t="s">
        <v>249</v>
      </c>
      <c r="N36" s="18">
        <v>700056</v>
      </c>
      <c r="O36" s="3">
        <v>1222234832</v>
      </c>
      <c r="P36" s="3" t="s">
        <v>284</v>
      </c>
      <c r="Q36" s="18">
        <v>700056</v>
      </c>
      <c r="R36" s="17">
        <v>0</v>
      </c>
      <c r="S36" s="17">
        <v>0</v>
      </c>
      <c r="T36" s="18">
        <v>700056</v>
      </c>
      <c r="U36" s="17">
        <v>0</v>
      </c>
      <c r="V36" s="3"/>
      <c r="W36" s="3"/>
      <c r="X36" s="3"/>
      <c r="Y36" s="3"/>
      <c r="Z36" s="3"/>
      <c r="AA36" s="16">
        <v>223266134368319</v>
      </c>
      <c r="AB36" s="3"/>
      <c r="AC36" s="12">
        <v>44932</v>
      </c>
      <c r="AD36" s="3"/>
      <c r="AE36" s="3">
        <v>2</v>
      </c>
      <c r="AF36" s="3"/>
      <c r="AG36" s="3" t="s">
        <v>285</v>
      </c>
      <c r="AH36" s="3">
        <v>1</v>
      </c>
      <c r="AI36" s="3">
        <v>20230130</v>
      </c>
      <c r="AJ36" s="3">
        <v>20230106</v>
      </c>
      <c r="AK36" s="18">
        <v>700056</v>
      </c>
      <c r="AL36" s="18">
        <v>0</v>
      </c>
      <c r="AM36" s="3"/>
      <c r="AN36" s="12">
        <v>45090</v>
      </c>
    </row>
    <row r="37" spans="1:40" x14ac:dyDescent="0.25">
      <c r="A37" s="3">
        <v>900219866</v>
      </c>
      <c r="B37" s="3" t="s">
        <v>14</v>
      </c>
      <c r="C37" s="3"/>
      <c r="D37" s="3">
        <v>1001434169</v>
      </c>
      <c r="E37" s="3"/>
      <c r="F37" s="16">
        <v>1001434169</v>
      </c>
      <c r="G37" s="16">
        <v>1001434169</v>
      </c>
      <c r="H37" s="16" t="s">
        <v>322</v>
      </c>
      <c r="I37" s="12">
        <v>44937</v>
      </c>
      <c r="J37" s="18">
        <v>3142076</v>
      </c>
      <c r="K37" s="18">
        <v>3142076</v>
      </c>
      <c r="L37" s="3" t="s">
        <v>283</v>
      </c>
      <c r="M37" s="3" t="s">
        <v>249</v>
      </c>
      <c r="N37" s="18">
        <v>3142076</v>
      </c>
      <c r="O37" s="3">
        <v>1222234833</v>
      </c>
      <c r="P37" s="3" t="s">
        <v>284</v>
      </c>
      <c r="Q37" s="18">
        <v>3142076</v>
      </c>
      <c r="R37" s="17">
        <v>0</v>
      </c>
      <c r="S37" s="17">
        <v>0</v>
      </c>
      <c r="T37" s="18">
        <v>3142076</v>
      </c>
      <c r="U37" s="17">
        <v>0</v>
      </c>
      <c r="V37" s="3"/>
      <c r="W37" s="3"/>
      <c r="X37" s="3"/>
      <c r="Y37" s="3"/>
      <c r="Z37" s="3"/>
      <c r="AA37" s="16">
        <v>222306064516908</v>
      </c>
      <c r="AB37" s="3"/>
      <c r="AC37" s="12">
        <v>44938</v>
      </c>
      <c r="AD37" s="3"/>
      <c r="AE37" s="3">
        <v>2</v>
      </c>
      <c r="AF37" s="3"/>
      <c r="AG37" s="3" t="s">
        <v>285</v>
      </c>
      <c r="AH37" s="3">
        <v>1</v>
      </c>
      <c r="AI37" s="3">
        <v>20230130</v>
      </c>
      <c r="AJ37" s="3">
        <v>20230113</v>
      </c>
      <c r="AK37" s="18">
        <v>3142076</v>
      </c>
      <c r="AL37" s="18">
        <v>0</v>
      </c>
      <c r="AM37" s="3"/>
      <c r="AN37" s="12">
        <v>45090</v>
      </c>
    </row>
    <row r="38" spans="1:40" x14ac:dyDescent="0.25">
      <c r="A38" s="3">
        <v>900219866</v>
      </c>
      <c r="B38" s="3" t="s">
        <v>14</v>
      </c>
      <c r="C38" s="3"/>
      <c r="D38" s="3">
        <v>1001435803</v>
      </c>
      <c r="E38" s="3"/>
      <c r="F38" s="16">
        <v>1001435803</v>
      </c>
      <c r="G38" s="16">
        <v>1001435803</v>
      </c>
      <c r="H38" s="16" t="s">
        <v>323</v>
      </c>
      <c r="I38" s="12">
        <v>44938</v>
      </c>
      <c r="J38" s="18">
        <v>5139558</v>
      </c>
      <c r="K38" s="18">
        <v>5139558</v>
      </c>
      <c r="L38" s="3" t="s">
        <v>283</v>
      </c>
      <c r="M38" s="3" t="s">
        <v>249</v>
      </c>
      <c r="N38" s="18">
        <v>5139558</v>
      </c>
      <c r="O38" s="3">
        <v>1222234842</v>
      </c>
      <c r="P38" s="3" t="s">
        <v>284</v>
      </c>
      <c r="Q38" s="18">
        <v>5139558</v>
      </c>
      <c r="R38" s="17">
        <v>0</v>
      </c>
      <c r="S38" s="17">
        <v>0</v>
      </c>
      <c r="T38" s="18">
        <v>5139558</v>
      </c>
      <c r="U38" s="17">
        <v>0</v>
      </c>
      <c r="V38" s="3"/>
      <c r="W38" s="3"/>
      <c r="X38" s="3"/>
      <c r="Y38" s="3"/>
      <c r="Z38" s="3"/>
      <c r="AA38" s="16">
        <v>223628546442922</v>
      </c>
      <c r="AB38" s="3"/>
      <c r="AC38" s="12">
        <v>44939</v>
      </c>
      <c r="AD38" s="3"/>
      <c r="AE38" s="3">
        <v>2</v>
      </c>
      <c r="AF38" s="3"/>
      <c r="AG38" s="3" t="s">
        <v>285</v>
      </c>
      <c r="AH38" s="3">
        <v>1</v>
      </c>
      <c r="AI38" s="3">
        <v>20230228</v>
      </c>
      <c r="AJ38" s="3">
        <v>20230215</v>
      </c>
      <c r="AK38" s="18">
        <v>5139558</v>
      </c>
      <c r="AL38" s="18">
        <v>0</v>
      </c>
      <c r="AM38" s="3"/>
      <c r="AN38" s="12">
        <v>45090</v>
      </c>
    </row>
    <row r="39" spans="1:40" x14ac:dyDescent="0.25">
      <c r="A39" s="3">
        <v>900219866</v>
      </c>
      <c r="B39" s="3" t="s">
        <v>14</v>
      </c>
      <c r="C39" s="3"/>
      <c r="D39" s="3">
        <v>1001439623</v>
      </c>
      <c r="E39" s="3"/>
      <c r="F39" s="16">
        <v>1001439623</v>
      </c>
      <c r="G39" s="16">
        <v>1001439623</v>
      </c>
      <c r="H39" s="16" t="s">
        <v>324</v>
      </c>
      <c r="I39" s="12">
        <v>44942</v>
      </c>
      <c r="J39" s="18">
        <v>5139158</v>
      </c>
      <c r="K39" s="18">
        <v>5139158</v>
      </c>
      <c r="L39" s="3" t="s">
        <v>283</v>
      </c>
      <c r="M39" s="3" t="s">
        <v>249</v>
      </c>
      <c r="N39" s="18">
        <v>5139158</v>
      </c>
      <c r="O39" s="3">
        <v>1222234834</v>
      </c>
      <c r="P39" s="3" t="s">
        <v>284</v>
      </c>
      <c r="Q39" s="18">
        <v>5139158</v>
      </c>
      <c r="R39" s="17">
        <v>0</v>
      </c>
      <c r="S39" s="17">
        <v>0</v>
      </c>
      <c r="T39" s="18">
        <v>5139158</v>
      </c>
      <c r="U39" s="17">
        <v>0</v>
      </c>
      <c r="V39" s="3"/>
      <c r="W39" s="3"/>
      <c r="X39" s="3"/>
      <c r="Y39" s="3"/>
      <c r="Z39" s="3"/>
      <c r="AA39" s="16">
        <v>230138546348048</v>
      </c>
      <c r="AB39" s="3"/>
      <c r="AC39" s="12">
        <v>44959</v>
      </c>
      <c r="AD39" s="3"/>
      <c r="AE39" s="3">
        <v>2</v>
      </c>
      <c r="AF39" s="3"/>
      <c r="AG39" s="3" t="s">
        <v>285</v>
      </c>
      <c r="AH39" s="3">
        <v>1</v>
      </c>
      <c r="AI39" s="3">
        <v>20230228</v>
      </c>
      <c r="AJ39" s="3">
        <v>20230209</v>
      </c>
      <c r="AK39" s="18">
        <v>5139158</v>
      </c>
      <c r="AL39" s="18">
        <v>0</v>
      </c>
      <c r="AM39" s="3"/>
      <c r="AN39" s="12">
        <v>45090</v>
      </c>
    </row>
    <row r="40" spans="1:40" x14ac:dyDescent="0.25">
      <c r="A40" s="3">
        <v>900219866</v>
      </c>
      <c r="B40" s="3" t="s">
        <v>14</v>
      </c>
      <c r="C40" s="3"/>
      <c r="D40" s="3">
        <v>1001439647</v>
      </c>
      <c r="E40" s="3"/>
      <c r="F40" s="16">
        <v>1001439647</v>
      </c>
      <c r="G40" s="16">
        <v>1001439647</v>
      </c>
      <c r="H40" s="16" t="s">
        <v>325</v>
      </c>
      <c r="I40" s="12">
        <v>44942</v>
      </c>
      <c r="J40" s="18">
        <v>5126858</v>
      </c>
      <c r="K40" s="18">
        <v>5126858</v>
      </c>
      <c r="L40" s="3" t="s">
        <v>283</v>
      </c>
      <c r="M40" s="3" t="s">
        <v>249</v>
      </c>
      <c r="N40" s="18">
        <v>5126858</v>
      </c>
      <c r="O40" s="3">
        <v>1222234837</v>
      </c>
      <c r="P40" s="3" t="s">
        <v>284</v>
      </c>
      <c r="Q40" s="18">
        <v>5126858</v>
      </c>
      <c r="R40" s="17">
        <v>0</v>
      </c>
      <c r="S40" s="17">
        <v>0</v>
      </c>
      <c r="T40" s="18">
        <v>5126858</v>
      </c>
      <c r="U40" s="17">
        <v>0</v>
      </c>
      <c r="V40" s="3"/>
      <c r="W40" s="3"/>
      <c r="X40" s="3"/>
      <c r="Y40" s="3"/>
      <c r="Z40" s="3"/>
      <c r="AA40" s="16">
        <v>230038546605950</v>
      </c>
      <c r="AB40" s="3"/>
      <c r="AC40" s="12">
        <v>44960</v>
      </c>
      <c r="AD40" s="3"/>
      <c r="AE40" s="3">
        <v>2</v>
      </c>
      <c r="AF40" s="3"/>
      <c r="AG40" s="3" t="s">
        <v>285</v>
      </c>
      <c r="AH40" s="3">
        <v>1</v>
      </c>
      <c r="AI40" s="3">
        <v>20230228</v>
      </c>
      <c r="AJ40" s="3">
        <v>20230210</v>
      </c>
      <c r="AK40" s="18">
        <v>5126858</v>
      </c>
      <c r="AL40" s="18">
        <v>0</v>
      </c>
      <c r="AM40" s="3"/>
      <c r="AN40" s="12">
        <v>45090</v>
      </c>
    </row>
    <row r="41" spans="1:40" x14ac:dyDescent="0.25">
      <c r="A41" s="3">
        <v>900219866</v>
      </c>
      <c r="B41" s="3" t="s">
        <v>14</v>
      </c>
      <c r="C41" s="3"/>
      <c r="D41" s="3">
        <v>1001440874</v>
      </c>
      <c r="E41" s="3"/>
      <c r="F41" s="16">
        <v>1001440874</v>
      </c>
      <c r="G41" s="16">
        <v>1001440874</v>
      </c>
      <c r="H41" s="16" t="s">
        <v>326</v>
      </c>
      <c r="I41" s="12">
        <v>44943</v>
      </c>
      <c r="J41" s="18">
        <v>5143258</v>
      </c>
      <c r="K41" s="18">
        <v>5143258</v>
      </c>
      <c r="L41" s="3" t="s">
        <v>283</v>
      </c>
      <c r="M41" s="3" t="s">
        <v>249</v>
      </c>
      <c r="N41" s="18">
        <v>5143258</v>
      </c>
      <c r="O41" s="3">
        <v>1222234835</v>
      </c>
      <c r="P41" s="3" t="s">
        <v>284</v>
      </c>
      <c r="Q41" s="18">
        <v>5143258</v>
      </c>
      <c r="R41" s="17">
        <v>0</v>
      </c>
      <c r="S41" s="17">
        <v>0</v>
      </c>
      <c r="T41" s="18">
        <v>5143258</v>
      </c>
      <c r="U41" s="17">
        <v>0</v>
      </c>
      <c r="V41" s="3"/>
      <c r="W41" s="3"/>
      <c r="X41" s="3"/>
      <c r="Y41" s="3"/>
      <c r="Z41" s="3"/>
      <c r="AA41" s="16">
        <v>223478546582381</v>
      </c>
      <c r="AB41" s="3"/>
      <c r="AC41" s="12">
        <v>44959</v>
      </c>
      <c r="AD41" s="3"/>
      <c r="AE41" s="3">
        <v>2</v>
      </c>
      <c r="AF41" s="3"/>
      <c r="AG41" s="3" t="s">
        <v>285</v>
      </c>
      <c r="AH41" s="3">
        <v>1</v>
      </c>
      <c r="AI41" s="3">
        <v>20230228</v>
      </c>
      <c r="AJ41" s="3">
        <v>20230209</v>
      </c>
      <c r="AK41" s="18">
        <v>5143258</v>
      </c>
      <c r="AL41" s="18">
        <v>0</v>
      </c>
      <c r="AM41" s="3"/>
      <c r="AN41" s="12">
        <v>45090</v>
      </c>
    </row>
    <row r="42" spans="1:40" x14ac:dyDescent="0.25">
      <c r="A42" s="3">
        <v>900219866</v>
      </c>
      <c r="B42" s="3" t="s">
        <v>14</v>
      </c>
      <c r="C42" s="3"/>
      <c r="D42" s="3">
        <v>1001441123</v>
      </c>
      <c r="E42" s="3"/>
      <c r="F42" s="16">
        <v>1001441123</v>
      </c>
      <c r="G42" s="16">
        <v>1001441123</v>
      </c>
      <c r="H42" s="16" t="s">
        <v>327</v>
      </c>
      <c r="I42" s="12">
        <v>44943</v>
      </c>
      <c r="J42" s="18">
        <v>3142076</v>
      </c>
      <c r="K42" s="18">
        <v>3142076</v>
      </c>
      <c r="L42" s="3" t="s">
        <v>283</v>
      </c>
      <c r="M42" s="3" t="s">
        <v>249</v>
      </c>
      <c r="N42" s="18">
        <v>3142076</v>
      </c>
      <c r="O42" s="3">
        <v>1222234838</v>
      </c>
      <c r="P42" s="3" t="s">
        <v>284</v>
      </c>
      <c r="Q42" s="18">
        <v>3142076</v>
      </c>
      <c r="R42" s="17">
        <v>0</v>
      </c>
      <c r="S42" s="17">
        <v>0</v>
      </c>
      <c r="T42" s="18">
        <v>3142076</v>
      </c>
      <c r="U42" s="17">
        <v>0</v>
      </c>
      <c r="V42" s="3"/>
      <c r="W42" s="3"/>
      <c r="X42" s="3"/>
      <c r="Y42" s="3"/>
      <c r="Z42" s="3"/>
      <c r="AA42" s="16">
        <v>222876333443473</v>
      </c>
      <c r="AB42" s="3"/>
      <c r="AC42" s="12">
        <v>44963</v>
      </c>
      <c r="AD42" s="3"/>
      <c r="AE42" s="3">
        <v>2</v>
      </c>
      <c r="AF42" s="3"/>
      <c r="AG42" s="3" t="s">
        <v>285</v>
      </c>
      <c r="AH42" s="3">
        <v>1</v>
      </c>
      <c r="AI42" s="3">
        <v>20230228</v>
      </c>
      <c r="AJ42" s="3">
        <v>20230214</v>
      </c>
      <c r="AK42" s="18">
        <v>3142076</v>
      </c>
      <c r="AL42" s="18">
        <v>0</v>
      </c>
      <c r="AM42" s="3"/>
      <c r="AN42" s="12">
        <v>45090</v>
      </c>
    </row>
    <row r="43" spans="1:40" x14ac:dyDescent="0.25">
      <c r="A43" s="3">
        <v>900219866</v>
      </c>
      <c r="B43" s="3" t="s">
        <v>14</v>
      </c>
      <c r="C43" s="3"/>
      <c r="D43" s="3">
        <v>1001442685</v>
      </c>
      <c r="E43" s="3"/>
      <c r="F43" s="16">
        <v>1001442685</v>
      </c>
      <c r="G43" s="16">
        <v>1001442685</v>
      </c>
      <c r="H43" s="16" t="s">
        <v>328</v>
      </c>
      <c r="I43" s="12">
        <v>44944</v>
      </c>
      <c r="J43" s="18">
        <v>18559154</v>
      </c>
      <c r="K43" s="18">
        <v>18559154</v>
      </c>
      <c r="L43" s="3" t="s">
        <v>283</v>
      </c>
      <c r="M43" s="3" t="s">
        <v>249</v>
      </c>
      <c r="N43" s="18">
        <v>18559154</v>
      </c>
      <c r="O43" s="3">
        <v>1910495244</v>
      </c>
      <c r="P43" s="3" t="s">
        <v>284</v>
      </c>
      <c r="Q43" s="18">
        <v>18559154</v>
      </c>
      <c r="R43" s="17">
        <v>0</v>
      </c>
      <c r="S43" s="17">
        <v>0</v>
      </c>
      <c r="T43" s="18">
        <v>18559154</v>
      </c>
      <c r="U43" s="17">
        <v>0</v>
      </c>
      <c r="V43" s="3"/>
      <c r="W43" s="3"/>
      <c r="X43" s="3"/>
      <c r="Y43" s="3"/>
      <c r="Z43" s="3"/>
      <c r="AA43" s="16">
        <v>223536056430264</v>
      </c>
      <c r="AB43" s="3"/>
      <c r="AC43" s="12">
        <v>44963</v>
      </c>
      <c r="AD43" s="3"/>
      <c r="AE43" s="3">
        <v>2</v>
      </c>
      <c r="AF43" s="3"/>
      <c r="AG43" s="3" t="s">
        <v>285</v>
      </c>
      <c r="AH43" s="3">
        <v>1</v>
      </c>
      <c r="AI43" s="3">
        <v>20230228</v>
      </c>
      <c r="AJ43" s="3">
        <v>20230217</v>
      </c>
      <c r="AK43" s="18">
        <v>18559154</v>
      </c>
      <c r="AL43" s="18">
        <v>0</v>
      </c>
      <c r="AM43" s="3"/>
      <c r="AN43" s="12">
        <v>45090</v>
      </c>
    </row>
    <row r="44" spans="1:40" x14ac:dyDescent="0.25">
      <c r="A44" s="3">
        <v>900219866</v>
      </c>
      <c r="B44" s="3" t="s">
        <v>14</v>
      </c>
      <c r="C44" s="3"/>
      <c r="D44" s="3">
        <v>1001445196</v>
      </c>
      <c r="E44" s="3"/>
      <c r="F44" s="16">
        <v>1001445196</v>
      </c>
      <c r="G44" s="16">
        <v>1001445196</v>
      </c>
      <c r="H44" s="16" t="s">
        <v>329</v>
      </c>
      <c r="I44" s="12">
        <v>44946</v>
      </c>
      <c r="J44" s="18">
        <v>3467660</v>
      </c>
      <c r="K44" s="18">
        <v>3467660</v>
      </c>
      <c r="L44" s="3" t="s">
        <v>283</v>
      </c>
      <c r="M44" s="3" t="s">
        <v>249</v>
      </c>
      <c r="N44" s="18">
        <v>3467660</v>
      </c>
      <c r="O44" s="3">
        <v>1222233823</v>
      </c>
      <c r="P44" s="3" t="s">
        <v>284</v>
      </c>
      <c r="Q44" s="18">
        <v>3467660</v>
      </c>
      <c r="R44" s="17">
        <v>0</v>
      </c>
      <c r="S44" s="17">
        <v>0</v>
      </c>
      <c r="T44" s="18">
        <v>3467660</v>
      </c>
      <c r="U44" s="17">
        <v>0</v>
      </c>
      <c r="V44" s="3"/>
      <c r="W44" s="3"/>
      <c r="X44" s="3"/>
      <c r="Y44" s="3"/>
      <c r="Z44" s="3"/>
      <c r="AA44" s="16">
        <v>223478546409017</v>
      </c>
      <c r="AB44" s="3"/>
      <c r="AC44" s="12">
        <v>44959</v>
      </c>
      <c r="AD44" s="3"/>
      <c r="AE44" s="3">
        <v>2</v>
      </c>
      <c r="AF44" s="3"/>
      <c r="AG44" s="3" t="s">
        <v>285</v>
      </c>
      <c r="AH44" s="3">
        <v>1</v>
      </c>
      <c r="AI44" s="3">
        <v>20230228</v>
      </c>
      <c r="AJ44" s="3">
        <v>20230209</v>
      </c>
      <c r="AK44" s="18">
        <v>3467660</v>
      </c>
      <c r="AL44" s="18">
        <v>0</v>
      </c>
      <c r="AM44" s="3"/>
      <c r="AN44" s="12">
        <v>45090</v>
      </c>
    </row>
    <row r="45" spans="1:40" x14ac:dyDescent="0.25">
      <c r="A45" s="3">
        <v>900219866</v>
      </c>
      <c r="B45" s="3" t="s">
        <v>14</v>
      </c>
      <c r="C45" s="3"/>
      <c r="D45" s="3">
        <v>1001450233</v>
      </c>
      <c r="E45" s="3"/>
      <c r="F45" s="16">
        <v>1001450233</v>
      </c>
      <c r="G45" s="16">
        <v>1001450233</v>
      </c>
      <c r="H45" s="16" t="s">
        <v>330</v>
      </c>
      <c r="I45" s="12">
        <v>44951</v>
      </c>
      <c r="J45" s="18">
        <v>3467660</v>
      </c>
      <c r="K45" s="18">
        <v>3467660</v>
      </c>
      <c r="L45" s="3" t="s">
        <v>283</v>
      </c>
      <c r="M45" s="3" t="s">
        <v>249</v>
      </c>
      <c r="N45" s="18">
        <v>3467660</v>
      </c>
      <c r="O45" s="3">
        <v>1222234840</v>
      </c>
      <c r="P45" s="3" t="s">
        <v>284</v>
      </c>
      <c r="Q45" s="18">
        <v>3467660</v>
      </c>
      <c r="R45" s="17">
        <v>0</v>
      </c>
      <c r="S45" s="17">
        <v>0</v>
      </c>
      <c r="T45" s="18">
        <v>3467660</v>
      </c>
      <c r="U45" s="17">
        <v>0</v>
      </c>
      <c r="V45" s="3"/>
      <c r="W45" s="3"/>
      <c r="X45" s="3"/>
      <c r="Y45" s="3"/>
      <c r="Z45" s="3"/>
      <c r="AA45" s="16">
        <v>222788546414195</v>
      </c>
      <c r="AB45" s="3"/>
      <c r="AC45" s="12">
        <v>44963</v>
      </c>
      <c r="AD45" s="3"/>
      <c r="AE45" s="3">
        <v>2</v>
      </c>
      <c r="AF45" s="3"/>
      <c r="AG45" s="3" t="s">
        <v>285</v>
      </c>
      <c r="AH45" s="3">
        <v>1</v>
      </c>
      <c r="AI45" s="3">
        <v>20230228</v>
      </c>
      <c r="AJ45" s="3">
        <v>20230214</v>
      </c>
      <c r="AK45" s="18">
        <v>3467660</v>
      </c>
      <c r="AL45" s="18">
        <v>0</v>
      </c>
      <c r="AM45" s="3"/>
      <c r="AN45" s="12">
        <v>45090</v>
      </c>
    </row>
    <row r="46" spans="1:40" x14ac:dyDescent="0.25">
      <c r="A46" s="3">
        <v>900219866</v>
      </c>
      <c r="B46" s="3" t="s">
        <v>14</v>
      </c>
      <c r="C46" s="3"/>
      <c r="D46" s="3">
        <v>1001455837</v>
      </c>
      <c r="E46" s="3"/>
      <c r="F46" s="16">
        <v>1001455837</v>
      </c>
      <c r="G46" s="16">
        <v>1001455837</v>
      </c>
      <c r="H46" s="16" t="s">
        <v>331</v>
      </c>
      <c r="I46" s="12">
        <v>44957</v>
      </c>
      <c r="J46" s="18">
        <v>3340680</v>
      </c>
      <c r="K46" s="18">
        <v>3340680</v>
      </c>
      <c r="L46" s="3" t="s">
        <v>283</v>
      </c>
      <c r="M46" s="3" t="s">
        <v>249</v>
      </c>
      <c r="N46" s="18">
        <v>3340680</v>
      </c>
      <c r="O46" s="3">
        <v>1222234836</v>
      </c>
      <c r="P46" s="3" t="s">
        <v>284</v>
      </c>
      <c r="Q46" s="18">
        <v>3340680</v>
      </c>
      <c r="R46" s="17">
        <v>0</v>
      </c>
      <c r="S46" s="17">
        <v>0</v>
      </c>
      <c r="T46" s="18">
        <v>3340680</v>
      </c>
      <c r="U46" s="17">
        <v>0</v>
      </c>
      <c r="V46" s="3"/>
      <c r="W46" s="3"/>
      <c r="X46" s="3"/>
      <c r="Y46" s="3"/>
      <c r="Z46" s="3"/>
      <c r="AA46" s="16">
        <v>222718546300925</v>
      </c>
      <c r="AB46" s="3"/>
      <c r="AC46" s="12">
        <v>44959</v>
      </c>
      <c r="AD46" s="3"/>
      <c r="AE46" s="3">
        <v>2</v>
      </c>
      <c r="AF46" s="3"/>
      <c r="AG46" s="3" t="s">
        <v>285</v>
      </c>
      <c r="AH46" s="3">
        <v>1</v>
      </c>
      <c r="AI46" s="3">
        <v>20230228</v>
      </c>
      <c r="AJ46" s="3">
        <v>20230209</v>
      </c>
      <c r="AK46" s="18">
        <v>3340680</v>
      </c>
      <c r="AL46" s="18">
        <v>0</v>
      </c>
      <c r="AM46" s="3"/>
      <c r="AN46" s="12">
        <v>45090</v>
      </c>
    </row>
    <row r="47" spans="1:40" x14ac:dyDescent="0.25">
      <c r="A47" s="3">
        <v>900219866</v>
      </c>
      <c r="B47" s="3" t="s">
        <v>14</v>
      </c>
      <c r="C47" s="3"/>
      <c r="D47" s="3">
        <v>1001458873</v>
      </c>
      <c r="E47" s="3"/>
      <c r="F47" s="16">
        <v>1001458873</v>
      </c>
      <c r="G47" s="16">
        <v>1001458873</v>
      </c>
      <c r="H47" s="16" t="s">
        <v>332</v>
      </c>
      <c r="I47" s="12">
        <v>44959</v>
      </c>
      <c r="J47" s="18">
        <v>3142076</v>
      </c>
      <c r="K47" s="18">
        <v>3142076</v>
      </c>
      <c r="L47" s="3" t="s">
        <v>283</v>
      </c>
      <c r="M47" s="3" t="s">
        <v>249</v>
      </c>
      <c r="N47" s="18">
        <v>3142076</v>
      </c>
      <c r="O47" s="3">
        <v>1222234839</v>
      </c>
      <c r="P47" s="3" t="s">
        <v>284</v>
      </c>
      <c r="Q47" s="18">
        <v>3142076</v>
      </c>
      <c r="R47" s="17">
        <v>0</v>
      </c>
      <c r="S47" s="17">
        <v>0</v>
      </c>
      <c r="T47" s="18">
        <v>3142076</v>
      </c>
      <c r="U47" s="17">
        <v>0</v>
      </c>
      <c r="V47" s="3"/>
      <c r="W47" s="3"/>
      <c r="X47" s="3"/>
      <c r="Y47" s="3"/>
      <c r="Z47" s="3"/>
      <c r="AA47" s="16">
        <v>222306025516956</v>
      </c>
      <c r="AB47" s="3"/>
      <c r="AC47" s="12">
        <v>44963</v>
      </c>
      <c r="AD47" s="3"/>
      <c r="AE47" s="3">
        <v>2</v>
      </c>
      <c r="AF47" s="3"/>
      <c r="AG47" s="3" t="s">
        <v>285</v>
      </c>
      <c r="AH47" s="3">
        <v>1</v>
      </c>
      <c r="AI47" s="3">
        <v>20230228</v>
      </c>
      <c r="AJ47" s="3">
        <v>20230214</v>
      </c>
      <c r="AK47" s="18">
        <v>3142076</v>
      </c>
      <c r="AL47" s="18">
        <v>0</v>
      </c>
      <c r="AM47" s="3"/>
      <c r="AN47" s="12">
        <v>45090</v>
      </c>
    </row>
    <row r="48" spans="1:40" x14ac:dyDescent="0.25">
      <c r="A48" s="3">
        <v>900219866</v>
      </c>
      <c r="B48" s="3" t="s">
        <v>14</v>
      </c>
      <c r="C48" s="3"/>
      <c r="D48" s="3">
        <v>1001462130</v>
      </c>
      <c r="E48" s="3"/>
      <c r="F48" s="16">
        <v>1001462130</v>
      </c>
      <c r="G48" s="16">
        <v>1001462130</v>
      </c>
      <c r="H48" s="16" t="s">
        <v>333</v>
      </c>
      <c r="I48" s="12">
        <v>44963</v>
      </c>
      <c r="J48" s="18">
        <v>3467660</v>
      </c>
      <c r="K48" s="18">
        <v>3467660</v>
      </c>
      <c r="L48" s="3" t="s">
        <v>283</v>
      </c>
      <c r="M48" s="3" t="s">
        <v>249</v>
      </c>
      <c r="N48" s="18">
        <v>3467660</v>
      </c>
      <c r="O48" s="3">
        <v>1222234844</v>
      </c>
      <c r="P48" s="3" t="s">
        <v>284</v>
      </c>
      <c r="Q48" s="18">
        <v>3467660</v>
      </c>
      <c r="R48" s="17">
        <v>0</v>
      </c>
      <c r="S48" s="17">
        <v>0</v>
      </c>
      <c r="T48" s="18">
        <v>3467660</v>
      </c>
      <c r="U48" s="17">
        <v>0</v>
      </c>
      <c r="V48" s="3"/>
      <c r="W48" s="3"/>
      <c r="X48" s="3"/>
      <c r="Y48" s="3"/>
      <c r="Z48" s="3"/>
      <c r="AA48" s="16">
        <v>223358546529852</v>
      </c>
      <c r="AB48" s="3"/>
      <c r="AC48" s="12">
        <v>44965</v>
      </c>
      <c r="AD48" s="3"/>
      <c r="AE48" s="3">
        <v>2</v>
      </c>
      <c r="AF48" s="3"/>
      <c r="AG48" s="3" t="s">
        <v>285</v>
      </c>
      <c r="AH48" s="3">
        <v>1</v>
      </c>
      <c r="AI48" s="3">
        <v>20230228</v>
      </c>
      <c r="AJ48" s="3">
        <v>20230215</v>
      </c>
      <c r="AK48" s="18">
        <v>3467660</v>
      </c>
      <c r="AL48" s="18">
        <v>0</v>
      </c>
      <c r="AM48" s="3"/>
      <c r="AN48" s="12">
        <v>45090</v>
      </c>
    </row>
    <row r="49" spans="1:40" x14ac:dyDescent="0.25">
      <c r="A49" s="3">
        <v>900219866</v>
      </c>
      <c r="B49" s="3" t="s">
        <v>14</v>
      </c>
      <c r="C49" s="3"/>
      <c r="D49" s="3">
        <v>1001462138</v>
      </c>
      <c r="E49" s="3"/>
      <c r="F49" s="16">
        <v>1001462138</v>
      </c>
      <c r="G49" s="16">
        <v>1001462138</v>
      </c>
      <c r="H49" s="16" t="s">
        <v>334</v>
      </c>
      <c r="I49" s="12">
        <v>44963</v>
      </c>
      <c r="J49" s="18">
        <v>700056</v>
      </c>
      <c r="K49" s="18">
        <v>700056</v>
      </c>
      <c r="L49" s="3" t="s">
        <v>283</v>
      </c>
      <c r="M49" s="3" t="s">
        <v>249</v>
      </c>
      <c r="N49" s="18">
        <v>700056</v>
      </c>
      <c r="O49" s="3">
        <v>1222234843</v>
      </c>
      <c r="P49" s="3" t="s">
        <v>284</v>
      </c>
      <c r="Q49" s="18">
        <v>700056</v>
      </c>
      <c r="R49" s="17">
        <v>0</v>
      </c>
      <c r="S49" s="17">
        <v>0</v>
      </c>
      <c r="T49" s="18">
        <v>700056</v>
      </c>
      <c r="U49" s="17">
        <v>0</v>
      </c>
      <c r="V49" s="3"/>
      <c r="W49" s="3"/>
      <c r="X49" s="3"/>
      <c r="Y49" s="3"/>
      <c r="Z49" s="3"/>
      <c r="AA49" s="16">
        <v>223266271368558</v>
      </c>
      <c r="AB49" s="3"/>
      <c r="AC49" s="12">
        <v>44965</v>
      </c>
      <c r="AD49" s="3"/>
      <c r="AE49" s="3">
        <v>2</v>
      </c>
      <c r="AF49" s="3"/>
      <c r="AG49" s="3" t="s">
        <v>285</v>
      </c>
      <c r="AH49" s="3">
        <v>1</v>
      </c>
      <c r="AI49" s="3">
        <v>20230228</v>
      </c>
      <c r="AJ49" s="3">
        <v>20230215</v>
      </c>
      <c r="AK49" s="18">
        <v>700056</v>
      </c>
      <c r="AL49" s="18">
        <v>0</v>
      </c>
      <c r="AM49" s="3"/>
      <c r="AN49" s="12">
        <v>45090</v>
      </c>
    </row>
    <row r="50" spans="1:40" x14ac:dyDescent="0.25">
      <c r="A50" s="3">
        <v>900219866</v>
      </c>
      <c r="B50" s="3" t="s">
        <v>14</v>
      </c>
      <c r="C50" s="3"/>
      <c r="D50" s="3">
        <v>1001467414</v>
      </c>
      <c r="E50" s="3"/>
      <c r="F50" s="16">
        <v>1001467414</v>
      </c>
      <c r="G50" s="16">
        <v>1001467414</v>
      </c>
      <c r="H50" s="16" t="s">
        <v>335</v>
      </c>
      <c r="I50" s="12">
        <v>44966</v>
      </c>
      <c r="J50" s="18">
        <v>700056</v>
      </c>
      <c r="K50" s="18">
        <v>700056</v>
      </c>
      <c r="L50" s="3" t="s">
        <v>283</v>
      </c>
      <c r="M50" s="3" t="s">
        <v>249</v>
      </c>
      <c r="N50" s="18">
        <v>700056</v>
      </c>
      <c r="O50" s="3">
        <v>1222234846</v>
      </c>
      <c r="P50" s="3" t="s">
        <v>284</v>
      </c>
      <c r="Q50" s="18">
        <v>700056</v>
      </c>
      <c r="R50" s="17">
        <v>0</v>
      </c>
      <c r="S50" s="17">
        <v>0</v>
      </c>
      <c r="T50" s="18">
        <v>700056</v>
      </c>
      <c r="U50" s="17">
        <v>0</v>
      </c>
      <c r="V50" s="3"/>
      <c r="W50" s="3"/>
      <c r="X50" s="3"/>
      <c r="Y50" s="3"/>
      <c r="Z50" s="3"/>
      <c r="AA50" s="16">
        <v>223226054311209</v>
      </c>
      <c r="AB50" s="3"/>
      <c r="AC50" s="12">
        <v>44970</v>
      </c>
      <c r="AD50" s="3"/>
      <c r="AE50" s="3">
        <v>2</v>
      </c>
      <c r="AF50" s="3"/>
      <c r="AG50" s="3" t="s">
        <v>285</v>
      </c>
      <c r="AH50" s="3">
        <v>1</v>
      </c>
      <c r="AI50" s="3">
        <v>20230228</v>
      </c>
      <c r="AJ50" s="3">
        <v>20230222</v>
      </c>
      <c r="AK50" s="18">
        <v>700056</v>
      </c>
      <c r="AL50" s="18">
        <v>0</v>
      </c>
      <c r="AM50" s="3"/>
      <c r="AN50" s="12">
        <v>45090</v>
      </c>
    </row>
    <row r="51" spans="1:40" x14ac:dyDescent="0.25">
      <c r="A51" s="3">
        <v>900219866</v>
      </c>
      <c r="B51" s="3" t="s">
        <v>14</v>
      </c>
      <c r="C51" s="3"/>
      <c r="D51" s="3">
        <v>1001470737</v>
      </c>
      <c r="E51" s="3"/>
      <c r="F51" s="16">
        <v>1001470737</v>
      </c>
      <c r="G51" s="16">
        <v>1001470737</v>
      </c>
      <c r="H51" s="16" t="s">
        <v>336</v>
      </c>
      <c r="I51" s="12">
        <v>44971</v>
      </c>
      <c r="J51" s="18">
        <v>5143258</v>
      </c>
      <c r="K51" s="18">
        <v>5143258</v>
      </c>
      <c r="L51" s="3" t="s">
        <v>283</v>
      </c>
      <c r="M51" s="3" t="s">
        <v>249</v>
      </c>
      <c r="N51" s="18">
        <v>5143258</v>
      </c>
      <c r="O51" s="3"/>
      <c r="P51" s="3" t="s">
        <v>284</v>
      </c>
      <c r="Q51" s="18">
        <v>5143258</v>
      </c>
      <c r="R51" s="17">
        <v>0</v>
      </c>
      <c r="S51" s="17">
        <v>0</v>
      </c>
      <c r="T51" s="18">
        <v>5143258</v>
      </c>
      <c r="U51" s="17">
        <v>0</v>
      </c>
      <c r="V51" s="3"/>
      <c r="W51" s="3"/>
      <c r="X51" s="3"/>
      <c r="Y51" s="3"/>
      <c r="Z51" s="3"/>
      <c r="AA51" s="16">
        <v>230038546605951</v>
      </c>
      <c r="AB51" s="3"/>
      <c r="AC51" s="12">
        <v>45049</v>
      </c>
      <c r="AD51" s="3"/>
      <c r="AE51" s="3">
        <v>2</v>
      </c>
      <c r="AF51" s="3"/>
      <c r="AG51" s="3" t="s">
        <v>285</v>
      </c>
      <c r="AH51" s="3">
        <v>1</v>
      </c>
      <c r="AI51" s="3">
        <v>20230530</v>
      </c>
      <c r="AJ51" s="3">
        <v>20230504</v>
      </c>
      <c r="AK51" s="18">
        <v>5143258</v>
      </c>
      <c r="AL51" s="18">
        <v>0</v>
      </c>
      <c r="AM51" s="3"/>
      <c r="AN51" s="12">
        <v>45090</v>
      </c>
    </row>
    <row r="52" spans="1:40" x14ac:dyDescent="0.25">
      <c r="A52" s="3">
        <v>900219866</v>
      </c>
      <c r="B52" s="3" t="s">
        <v>14</v>
      </c>
      <c r="C52" s="3"/>
      <c r="D52" s="3">
        <v>1001479018</v>
      </c>
      <c r="E52" s="3"/>
      <c r="F52" s="16">
        <v>1001479018</v>
      </c>
      <c r="G52" s="16">
        <v>1001479018</v>
      </c>
      <c r="H52" s="16" t="s">
        <v>337</v>
      </c>
      <c r="I52" s="12">
        <v>44979</v>
      </c>
      <c r="J52" s="18">
        <v>700056</v>
      </c>
      <c r="K52" s="18">
        <v>700056</v>
      </c>
      <c r="L52" s="3" t="s">
        <v>283</v>
      </c>
      <c r="M52" s="3" t="s">
        <v>249</v>
      </c>
      <c r="N52" s="18">
        <v>700056</v>
      </c>
      <c r="O52" s="3">
        <v>1222234847</v>
      </c>
      <c r="P52" s="3" t="s">
        <v>284</v>
      </c>
      <c r="Q52" s="18">
        <v>700056</v>
      </c>
      <c r="R52" s="17">
        <v>0</v>
      </c>
      <c r="S52" s="17">
        <v>0</v>
      </c>
      <c r="T52" s="18">
        <v>700056</v>
      </c>
      <c r="U52" s="17">
        <v>0</v>
      </c>
      <c r="V52" s="3"/>
      <c r="W52" s="3"/>
      <c r="X52" s="3"/>
      <c r="Y52" s="3"/>
      <c r="Z52" s="3"/>
      <c r="AA52" s="16">
        <v>223226098311353</v>
      </c>
      <c r="AB52" s="3"/>
      <c r="AC52" s="12">
        <v>44987</v>
      </c>
      <c r="AD52" s="3"/>
      <c r="AE52" s="3">
        <v>2</v>
      </c>
      <c r="AF52" s="3"/>
      <c r="AG52" s="3" t="s">
        <v>285</v>
      </c>
      <c r="AH52" s="3">
        <v>1</v>
      </c>
      <c r="AI52" s="3">
        <v>20230330</v>
      </c>
      <c r="AJ52" s="3">
        <v>20230306</v>
      </c>
      <c r="AK52" s="18">
        <v>700056</v>
      </c>
      <c r="AL52" s="18">
        <v>0</v>
      </c>
      <c r="AM52" s="3"/>
      <c r="AN52" s="12">
        <v>45090</v>
      </c>
    </row>
    <row r="53" spans="1:40" x14ac:dyDescent="0.25">
      <c r="A53" s="3">
        <v>900219866</v>
      </c>
      <c r="B53" s="3" t="s">
        <v>14</v>
      </c>
      <c r="C53" s="3"/>
      <c r="D53" s="3">
        <v>1001479400</v>
      </c>
      <c r="E53" s="3"/>
      <c r="F53" s="16">
        <v>1001479400</v>
      </c>
      <c r="G53" s="16">
        <v>1001479400</v>
      </c>
      <c r="H53" s="16" t="s">
        <v>338</v>
      </c>
      <c r="I53" s="12">
        <v>44979</v>
      </c>
      <c r="J53" s="18">
        <v>5143258</v>
      </c>
      <c r="K53" s="18">
        <v>5143258</v>
      </c>
      <c r="L53" s="3" t="s">
        <v>283</v>
      </c>
      <c r="M53" s="3" t="s">
        <v>249</v>
      </c>
      <c r="N53" s="18">
        <v>5143258</v>
      </c>
      <c r="O53" s="3">
        <v>1222234850</v>
      </c>
      <c r="P53" s="3" t="s">
        <v>284</v>
      </c>
      <c r="Q53" s="18">
        <v>5143258</v>
      </c>
      <c r="R53" s="17">
        <v>0</v>
      </c>
      <c r="S53" s="17">
        <v>0</v>
      </c>
      <c r="T53" s="18">
        <v>5143258</v>
      </c>
      <c r="U53" s="17">
        <v>0</v>
      </c>
      <c r="V53" s="3"/>
      <c r="W53" s="3"/>
      <c r="X53" s="3"/>
      <c r="Y53" s="3"/>
      <c r="Z53" s="3"/>
      <c r="AA53" s="16">
        <v>223478546582382</v>
      </c>
      <c r="AB53" s="3"/>
      <c r="AC53" s="12">
        <v>44987</v>
      </c>
      <c r="AD53" s="3"/>
      <c r="AE53" s="3">
        <v>2</v>
      </c>
      <c r="AF53" s="3"/>
      <c r="AG53" s="3" t="s">
        <v>285</v>
      </c>
      <c r="AH53" s="3">
        <v>1</v>
      </c>
      <c r="AI53" s="3">
        <v>20230330</v>
      </c>
      <c r="AJ53" s="3">
        <v>20230306</v>
      </c>
      <c r="AK53" s="18">
        <v>5143258</v>
      </c>
      <c r="AL53" s="18">
        <v>0</v>
      </c>
      <c r="AM53" s="3"/>
      <c r="AN53" s="12">
        <v>45090</v>
      </c>
    </row>
    <row r="54" spans="1:40" x14ac:dyDescent="0.25">
      <c r="A54" s="3">
        <v>900219866</v>
      </c>
      <c r="B54" s="3" t="s">
        <v>14</v>
      </c>
      <c r="C54" s="3"/>
      <c r="D54" s="3">
        <v>1001479436</v>
      </c>
      <c r="E54" s="3"/>
      <c r="F54" s="16">
        <v>1001479436</v>
      </c>
      <c r="G54" s="16">
        <v>1001479436</v>
      </c>
      <c r="H54" s="16" t="s">
        <v>339</v>
      </c>
      <c r="I54" s="12">
        <v>44979</v>
      </c>
      <c r="J54" s="18">
        <v>3142076</v>
      </c>
      <c r="K54" s="18">
        <v>3142076</v>
      </c>
      <c r="L54" s="3" t="s">
        <v>283</v>
      </c>
      <c r="M54" s="3" t="s">
        <v>249</v>
      </c>
      <c r="N54" s="18">
        <v>3142076</v>
      </c>
      <c r="O54" s="3">
        <v>1222234848</v>
      </c>
      <c r="P54" s="3" t="s">
        <v>284</v>
      </c>
      <c r="Q54" s="18">
        <v>3142076</v>
      </c>
      <c r="R54" s="17">
        <v>0</v>
      </c>
      <c r="S54" s="17">
        <v>0</v>
      </c>
      <c r="T54" s="18">
        <v>3142076</v>
      </c>
      <c r="U54" s="17">
        <v>0</v>
      </c>
      <c r="V54" s="3"/>
      <c r="W54" s="3"/>
      <c r="X54" s="3"/>
      <c r="Y54" s="3"/>
      <c r="Z54" s="3"/>
      <c r="AA54" s="16">
        <v>222876061443599</v>
      </c>
      <c r="AB54" s="3"/>
      <c r="AC54" s="12">
        <v>44987</v>
      </c>
      <c r="AD54" s="3"/>
      <c r="AE54" s="3">
        <v>2</v>
      </c>
      <c r="AF54" s="3"/>
      <c r="AG54" s="3" t="s">
        <v>285</v>
      </c>
      <c r="AH54" s="3">
        <v>1</v>
      </c>
      <c r="AI54" s="3">
        <v>20230330</v>
      </c>
      <c r="AJ54" s="3">
        <v>20230306</v>
      </c>
      <c r="AK54" s="18">
        <v>3142076</v>
      </c>
      <c r="AL54" s="18">
        <v>0</v>
      </c>
      <c r="AM54" s="3"/>
      <c r="AN54" s="12">
        <v>45090</v>
      </c>
    </row>
    <row r="55" spans="1:40" x14ac:dyDescent="0.25">
      <c r="A55" s="3">
        <v>900219866</v>
      </c>
      <c r="B55" s="3" t="s">
        <v>14</v>
      </c>
      <c r="C55" s="3"/>
      <c r="D55" s="3">
        <v>1001482209</v>
      </c>
      <c r="E55" s="3"/>
      <c r="F55" s="16">
        <v>1001482209</v>
      </c>
      <c r="G55" s="16">
        <v>1001482209</v>
      </c>
      <c r="H55" s="16" t="s">
        <v>340</v>
      </c>
      <c r="I55" s="12">
        <v>44981</v>
      </c>
      <c r="J55" s="18">
        <v>3467660</v>
      </c>
      <c r="K55" s="18">
        <v>3467660</v>
      </c>
      <c r="L55" s="3" t="s">
        <v>283</v>
      </c>
      <c r="M55" s="3" t="s">
        <v>249</v>
      </c>
      <c r="N55" s="18">
        <v>3467660</v>
      </c>
      <c r="O55" s="3">
        <v>1222234851</v>
      </c>
      <c r="P55" s="3" t="s">
        <v>284</v>
      </c>
      <c r="Q55" s="18">
        <v>3467660</v>
      </c>
      <c r="R55" s="17">
        <v>0</v>
      </c>
      <c r="S55" s="17">
        <v>0</v>
      </c>
      <c r="T55" s="18">
        <v>3467660</v>
      </c>
      <c r="U55" s="17">
        <v>0</v>
      </c>
      <c r="V55" s="3"/>
      <c r="W55" s="3"/>
      <c r="X55" s="3"/>
      <c r="Y55" s="3"/>
      <c r="Z55" s="3"/>
      <c r="AA55" s="16">
        <v>222788546414196</v>
      </c>
      <c r="AB55" s="3"/>
      <c r="AC55" s="12">
        <v>44987</v>
      </c>
      <c r="AD55" s="3"/>
      <c r="AE55" s="3">
        <v>2</v>
      </c>
      <c r="AF55" s="3"/>
      <c r="AG55" s="3" t="s">
        <v>285</v>
      </c>
      <c r="AH55" s="3">
        <v>1</v>
      </c>
      <c r="AI55" s="3">
        <v>20230330</v>
      </c>
      <c r="AJ55" s="3">
        <v>20230306</v>
      </c>
      <c r="AK55" s="18">
        <v>3467660</v>
      </c>
      <c r="AL55" s="18">
        <v>0</v>
      </c>
      <c r="AM55" s="3"/>
      <c r="AN55" s="12">
        <v>45090</v>
      </c>
    </row>
    <row r="56" spans="1:40" x14ac:dyDescent="0.25">
      <c r="A56" s="3">
        <v>900219866</v>
      </c>
      <c r="B56" s="3" t="s">
        <v>14</v>
      </c>
      <c r="C56" s="3"/>
      <c r="D56" s="3">
        <v>1001482210</v>
      </c>
      <c r="E56" s="3"/>
      <c r="F56" s="16">
        <v>1001482210</v>
      </c>
      <c r="G56" s="16">
        <v>1001482210</v>
      </c>
      <c r="H56" s="16" t="s">
        <v>341</v>
      </c>
      <c r="I56" s="12">
        <v>44981</v>
      </c>
      <c r="J56" s="18">
        <v>3099076</v>
      </c>
      <c r="K56" s="18">
        <v>3099076</v>
      </c>
      <c r="L56" s="3" t="s">
        <v>283</v>
      </c>
      <c r="M56" s="3" t="s">
        <v>249</v>
      </c>
      <c r="N56" s="18">
        <v>3099076</v>
      </c>
      <c r="O56" s="3">
        <v>1222234849</v>
      </c>
      <c r="P56" s="3" t="s">
        <v>284</v>
      </c>
      <c r="Q56" s="18">
        <v>3099076</v>
      </c>
      <c r="R56" s="17">
        <v>0</v>
      </c>
      <c r="S56" s="17">
        <v>0</v>
      </c>
      <c r="T56" s="18">
        <v>3099076</v>
      </c>
      <c r="U56" s="17">
        <v>0</v>
      </c>
      <c r="V56" s="3"/>
      <c r="W56" s="3"/>
      <c r="X56" s="3"/>
      <c r="Y56" s="3"/>
      <c r="Z56" s="3"/>
      <c r="AA56" s="16">
        <v>230526104328327</v>
      </c>
      <c r="AB56" s="3"/>
      <c r="AC56" s="12">
        <v>44987</v>
      </c>
      <c r="AD56" s="3"/>
      <c r="AE56" s="3">
        <v>2</v>
      </c>
      <c r="AF56" s="3"/>
      <c r="AG56" s="3" t="s">
        <v>285</v>
      </c>
      <c r="AH56" s="3">
        <v>1</v>
      </c>
      <c r="AI56" s="3">
        <v>20230330</v>
      </c>
      <c r="AJ56" s="3">
        <v>20230306</v>
      </c>
      <c r="AK56" s="18">
        <v>3099076</v>
      </c>
      <c r="AL56" s="18">
        <v>0</v>
      </c>
      <c r="AM56" s="3"/>
      <c r="AN56" s="12">
        <v>45090</v>
      </c>
    </row>
    <row r="57" spans="1:40" x14ac:dyDescent="0.25">
      <c r="A57" s="3">
        <v>900219866</v>
      </c>
      <c r="B57" s="3" t="s">
        <v>14</v>
      </c>
      <c r="C57" s="3"/>
      <c r="D57" s="3">
        <v>1001484829</v>
      </c>
      <c r="E57" s="3"/>
      <c r="F57" s="16">
        <v>1001484829</v>
      </c>
      <c r="G57" s="16">
        <v>1001484829</v>
      </c>
      <c r="H57" s="16" t="s">
        <v>342</v>
      </c>
      <c r="I57" s="12">
        <v>44985</v>
      </c>
      <c r="J57" s="18">
        <v>5139158</v>
      </c>
      <c r="K57" s="18">
        <v>5139158</v>
      </c>
      <c r="L57" s="3" t="s">
        <v>283</v>
      </c>
      <c r="M57" s="3" t="s">
        <v>249</v>
      </c>
      <c r="N57" s="18">
        <v>5139158</v>
      </c>
      <c r="O57" s="3">
        <v>1222234852</v>
      </c>
      <c r="P57" s="3" t="s">
        <v>284</v>
      </c>
      <c r="Q57" s="18">
        <v>5139158</v>
      </c>
      <c r="R57" s="17">
        <v>0</v>
      </c>
      <c r="S57" s="17">
        <v>0</v>
      </c>
      <c r="T57" s="18">
        <v>5139158</v>
      </c>
      <c r="U57" s="17">
        <v>0</v>
      </c>
      <c r="V57" s="3"/>
      <c r="W57" s="3"/>
      <c r="X57" s="3"/>
      <c r="Y57" s="3"/>
      <c r="Z57" s="3"/>
      <c r="AA57" s="16">
        <v>230458546549644</v>
      </c>
      <c r="AB57" s="3"/>
      <c r="AC57" s="12">
        <v>44987</v>
      </c>
      <c r="AD57" s="3"/>
      <c r="AE57" s="3">
        <v>2</v>
      </c>
      <c r="AF57" s="3"/>
      <c r="AG57" s="3" t="s">
        <v>285</v>
      </c>
      <c r="AH57" s="3">
        <v>1</v>
      </c>
      <c r="AI57" s="3">
        <v>20230330</v>
      </c>
      <c r="AJ57" s="3">
        <v>20230306</v>
      </c>
      <c r="AK57" s="18">
        <v>5139158</v>
      </c>
      <c r="AL57" s="18">
        <v>0</v>
      </c>
      <c r="AM57" s="3"/>
      <c r="AN57" s="12">
        <v>45090</v>
      </c>
    </row>
    <row r="58" spans="1:40" x14ac:dyDescent="0.25">
      <c r="A58" s="3">
        <v>900219866</v>
      </c>
      <c r="B58" s="3" t="s">
        <v>14</v>
      </c>
      <c r="C58" s="3"/>
      <c r="D58" s="3">
        <v>1001493825</v>
      </c>
      <c r="E58" s="3"/>
      <c r="F58" s="16">
        <v>1001493825</v>
      </c>
      <c r="G58" s="16">
        <v>1001493825</v>
      </c>
      <c r="H58" s="16" t="s">
        <v>343</v>
      </c>
      <c r="I58" s="12">
        <v>44991</v>
      </c>
      <c r="J58" s="18">
        <v>700056</v>
      </c>
      <c r="K58" s="18">
        <v>700056</v>
      </c>
      <c r="L58" s="3" t="s">
        <v>283</v>
      </c>
      <c r="M58" s="3" t="s">
        <v>249</v>
      </c>
      <c r="N58" s="18">
        <v>700056</v>
      </c>
      <c r="O58" s="3">
        <v>1222234853</v>
      </c>
      <c r="P58" s="3" t="s">
        <v>284</v>
      </c>
      <c r="Q58" s="18">
        <v>700056</v>
      </c>
      <c r="R58" s="17">
        <v>0</v>
      </c>
      <c r="S58" s="17">
        <v>0</v>
      </c>
      <c r="T58" s="18">
        <v>700056</v>
      </c>
      <c r="U58" s="17">
        <v>0</v>
      </c>
      <c r="V58" s="3"/>
      <c r="W58" s="3"/>
      <c r="X58" s="3"/>
      <c r="Y58" s="3"/>
      <c r="Z58" s="3"/>
      <c r="AA58" s="16">
        <v>223266307370337</v>
      </c>
      <c r="AB58" s="3"/>
      <c r="AC58" s="12">
        <v>44993</v>
      </c>
      <c r="AD58" s="3"/>
      <c r="AE58" s="3">
        <v>2</v>
      </c>
      <c r="AF58" s="3"/>
      <c r="AG58" s="3" t="s">
        <v>285</v>
      </c>
      <c r="AH58" s="3">
        <v>1</v>
      </c>
      <c r="AI58" s="3">
        <v>20230330</v>
      </c>
      <c r="AJ58" s="3">
        <v>20230315</v>
      </c>
      <c r="AK58" s="18">
        <v>700056</v>
      </c>
      <c r="AL58" s="18">
        <v>0</v>
      </c>
      <c r="AM58" s="3"/>
      <c r="AN58" s="12">
        <v>45090</v>
      </c>
    </row>
    <row r="59" spans="1:40" x14ac:dyDescent="0.25">
      <c r="A59" s="3">
        <v>900219866</v>
      </c>
      <c r="B59" s="3" t="s">
        <v>14</v>
      </c>
      <c r="C59" s="3"/>
      <c r="D59" s="3">
        <v>1001499511</v>
      </c>
      <c r="E59" s="3"/>
      <c r="F59" s="16">
        <v>1001499511</v>
      </c>
      <c r="G59" s="16">
        <v>1001499511</v>
      </c>
      <c r="H59" s="16" t="s">
        <v>344</v>
      </c>
      <c r="I59" s="12">
        <v>44998</v>
      </c>
      <c r="J59" s="18">
        <v>5139158</v>
      </c>
      <c r="K59" s="18">
        <v>5139158</v>
      </c>
      <c r="L59" s="3" t="s">
        <v>283</v>
      </c>
      <c r="M59" s="3" t="s">
        <v>249</v>
      </c>
      <c r="N59" s="18">
        <v>5139158</v>
      </c>
      <c r="O59" s="3"/>
      <c r="P59" s="3" t="s">
        <v>284</v>
      </c>
      <c r="Q59" s="18">
        <v>5139158</v>
      </c>
      <c r="R59" s="17">
        <v>0</v>
      </c>
      <c r="S59" s="17">
        <v>0</v>
      </c>
      <c r="T59" s="18">
        <v>5139158</v>
      </c>
      <c r="U59" s="17">
        <v>0</v>
      </c>
      <c r="V59" s="3"/>
      <c r="W59" s="3"/>
      <c r="X59" s="3"/>
      <c r="Y59" s="3"/>
      <c r="Z59" s="3"/>
      <c r="AA59" s="16">
        <v>230628546431935</v>
      </c>
      <c r="AB59" s="3"/>
      <c r="AC59" s="12">
        <v>45000</v>
      </c>
      <c r="AD59" s="3"/>
      <c r="AE59" s="3">
        <v>2</v>
      </c>
      <c r="AF59" s="3"/>
      <c r="AG59" s="3" t="s">
        <v>285</v>
      </c>
      <c r="AH59" s="3">
        <v>1</v>
      </c>
      <c r="AI59" s="3">
        <v>20230430</v>
      </c>
      <c r="AJ59" s="3">
        <v>20230413</v>
      </c>
      <c r="AK59" s="18">
        <v>5139158</v>
      </c>
      <c r="AL59" s="18">
        <v>0</v>
      </c>
      <c r="AM59" s="3"/>
      <c r="AN59" s="12">
        <v>45090</v>
      </c>
    </row>
    <row r="60" spans="1:40" x14ac:dyDescent="0.25">
      <c r="A60" s="3">
        <v>900219866</v>
      </c>
      <c r="B60" s="3" t="s">
        <v>14</v>
      </c>
      <c r="C60" s="3"/>
      <c r="D60" s="3">
        <v>1001500786</v>
      </c>
      <c r="E60" s="3"/>
      <c r="F60" s="16">
        <v>1001500786</v>
      </c>
      <c r="G60" s="16">
        <v>1001500786</v>
      </c>
      <c r="H60" s="16" t="s">
        <v>345</v>
      </c>
      <c r="I60" s="12">
        <v>44999</v>
      </c>
      <c r="J60" s="18">
        <v>5143258</v>
      </c>
      <c r="K60" s="18">
        <v>5143258</v>
      </c>
      <c r="L60" s="3" t="s">
        <v>283</v>
      </c>
      <c r="M60" s="3" t="s">
        <v>249</v>
      </c>
      <c r="N60" s="18">
        <v>5143258</v>
      </c>
      <c r="O60" s="3"/>
      <c r="P60" s="3" t="s">
        <v>284</v>
      </c>
      <c r="Q60" s="18">
        <v>5143258</v>
      </c>
      <c r="R60" s="17">
        <v>0</v>
      </c>
      <c r="S60" s="17">
        <v>0</v>
      </c>
      <c r="T60" s="18">
        <v>5143258</v>
      </c>
      <c r="U60" s="17">
        <v>0</v>
      </c>
      <c r="V60" s="3"/>
      <c r="W60" s="3"/>
      <c r="X60" s="3"/>
      <c r="Y60" s="3"/>
      <c r="Z60" s="3"/>
      <c r="AA60" s="16">
        <v>230038546605952</v>
      </c>
      <c r="AB60" s="3"/>
      <c r="AC60" s="12">
        <v>45000</v>
      </c>
      <c r="AD60" s="3"/>
      <c r="AE60" s="3">
        <v>2</v>
      </c>
      <c r="AF60" s="3"/>
      <c r="AG60" s="3" t="s">
        <v>285</v>
      </c>
      <c r="AH60" s="3">
        <v>1</v>
      </c>
      <c r="AI60" s="3">
        <v>20230430</v>
      </c>
      <c r="AJ60" s="3">
        <v>20230413</v>
      </c>
      <c r="AK60" s="18">
        <v>5143258</v>
      </c>
      <c r="AL60" s="18">
        <v>0</v>
      </c>
      <c r="AM60" s="3"/>
      <c r="AN60" s="12">
        <v>45090</v>
      </c>
    </row>
    <row r="61" spans="1:40" x14ac:dyDescent="0.25">
      <c r="A61" s="3">
        <v>900219866</v>
      </c>
      <c r="B61" s="3" t="s">
        <v>14</v>
      </c>
      <c r="C61" s="3"/>
      <c r="D61" s="3">
        <v>1001507426</v>
      </c>
      <c r="E61" s="3"/>
      <c r="F61" s="16">
        <v>1001507426</v>
      </c>
      <c r="G61" s="16">
        <v>1001507426</v>
      </c>
      <c r="H61" s="16" t="s">
        <v>346</v>
      </c>
      <c r="I61" s="12">
        <v>45006</v>
      </c>
      <c r="J61" s="18">
        <v>3142076</v>
      </c>
      <c r="K61" s="18">
        <v>3142076</v>
      </c>
      <c r="L61" s="3" t="s">
        <v>283</v>
      </c>
      <c r="M61" s="3" t="s">
        <v>249</v>
      </c>
      <c r="N61" s="18">
        <v>3142076</v>
      </c>
      <c r="O61" s="3"/>
      <c r="P61" s="3" t="s">
        <v>284</v>
      </c>
      <c r="Q61" s="18">
        <v>3142076</v>
      </c>
      <c r="R61" s="17">
        <v>0</v>
      </c>
      <c r="S61" s="17">
        <v>0</v>
      </c>
      <c r="T61" s="18">
        <v>3142076</v>
      </c>
      <c r="U61" s="17">
        <v>0</v>
      </c>
      <c r="V61" s="3"/>
      <c r="W61" s="3"/>
      <c r="X61" s="3"/>
      <c r="Y61" s="3"/>
      <c r="Z61" s="3"/>
      <c r="AA61" s="16">
        <v>222876045443837</v>
      </c>
      <c r="AB61" s="3"/>
      <c r="AC61" s="12">
        <v>45019</v>
      </c>
      <c r="AD61" s="3"/>
      <c r="AE61" s="3">
        <v>2</v>
      </c>
      <c r="AF61" s="3"/>
      <c r="AG61" s="3" t="s">
        <v>285</v>
      </c>
      <c r="AH61" s="3">
        <v>1</v>
      </c>
      <c r="AI61" s="3">
        <v>20230430</v>
      </c>
      <c r="AJ61" s="3">
        <v>20230417</v>
      </c>
      <c r="AK61" s="18">
        <v>3142076</v>
      </c>
      <c r="AL61" s="18">
        <v>0</v>
      </c>
      <c r="AM61" s="3"/>
      <c r="AN61" s="12">
        <v>45090</v>
      </c>
    </row>
    <row r="62" spans="1:40" x14ac:dyDescent="0.25">
      <c r="A62" s="3">
        <v>900219866</v>
      </c>
      <c r="B62" s="3" t="s">
        <v>14</v>
      </c>
      <c r="C62" s="3"/>
      <c r="D62" s="3">
        <v>1001507429</v>
      </c>
      <c r="E62" s="3"/>
      <c r="F62" s="16">
        <v>1001507429</v>
      </c>
      <c r="G62" s="16">
        <v>1001507429</v>
      </c>
      <c r="H62" s="16" t="s">
        <v>347</v>
      </c>
      <c r="I62" s="12">
        <v>45006</v>
      </c>
      <c r="J62" s="18">
        <v>3467660</v>
      </c>
      <c r="K62" s="18">
        <v>3467660</v>
      </c>
      <c r="L62" s="3" t="s">
        <v>283</v>
      </c>
      <c r="M62" s="3" t="s">
        <v>249</v>
      </c>
      <c r="N62" s="18">
        <v>3467660</v>
      </c>
      <c r="O62" s="3"/>
      <c r="P62" s="3" t="s">
        <v>284</v>
      </c>
      <c r="Q62" s="18">
        <v>3467660</v>
      </c>
      <c r="R62" s="17">
        <v>0</v>
      </c>
      <c r="S62" s="17">
        <v>0</v>
      </c>
      <c r="T62" s="18">
        <v>3467660</v>
      </c>
      <c r="U62" s="17">
        <v>0</v>
      </c>
      <c r="V62" s="3"/>
      <c r="W62" s="3"/>
      <c r="X62" s="3"/>
      <c r="Y62" s="3"/>
      <c r="Z62" s="3"/>
      <c r="AA62" s="16">
        <v>223358546529853</v>
      </c>
      <c r="AB62" s="3"/>
      <c r="AC62" s="12">
        <v>45019</v>
      </c>
      <c r="AD62" s="3"/>
      <c r="AE62" s="3">
        <v>2</v>
      </c>
      <c r="AF62" s="3"/>
      <c r="AG62" s="3" t="s">
        <v>285</v>
      </c>
      <c r="AH62" s="3">
        <v>1</v>
      </c>
      <c r="AI62" s="3">
        <v>20230430</v>
      </c>
      <c r="AJ62" s="3">
        <v>20230413</v>
      </c>
      <c r="AK62" s="18">
        <v>3467660</v>
      </c>
      <c r="AL62" s="18">
        <v>0</v>
      </c>
      <c r="AM62" s="3"/>
      <c r="AN62" s="12">
        <v>45090</v>
      </c>
    </row>
    <row r="63" spans="1:40" x14ac:dyDescent="0.25">
      <c r="A63" s="3">
        <v>900219866</v>
      </c>
      <c r="B63" s="3" t="s">
        <v>14</v>
      </c>
      <c r="C63" s="3"/>
      <c r="D63" s="3">
        <v>1001509899</v>
      </c>
      <c r="E63" s="3"/>
      <c r="F63" s="16">
        <v>1001509899</v>
      </c>
      <c r="G63" s="16">
        <v>1001509899</v>
      </c>
      <c r="H63" s="16" t="s">
        <v>348</v>
      </c>
      <c r="I63" s="12">
        <v>45007</v>
      </c>
      <c r="J63" s="18">
        <v>5139158</v>
      </c>
      <c r="K63" s="18">
        <v>5139158</v>
      </c>
      <c r="L63" s="3" t="s">
        <v>283</v>
      </c>
      <c r="M63" s="3" t="s">
        <v>249</v>
      </c>
      <c r="N63" s="18">
        <v>5139158</v>
      </c>
      <c r="O63" s="3"/>
      <c r="P63" s="3" t="s">
        <v>284</v>
      </c>
      <c r="Q63" s="18">
        <v>5139158</v>
      </c>
      <c r="R63" s="17">
        <v>0</v>
      </c>
      <c r="S63" s="17">
        <v>0</v>
      </c>
      <c r="T63" s="18">
        <v>5139158</v>
      </c>
      <c r="U63" s="17">
        <v>0</v>
      </c>
      <c r="V63" s="3"/>
      <c r="W63" s="3"/>
      <c r="X63" s="3"/>
      <c r="Y63" s="3"/>
      <c r="Z63" s="3"/>
      <c r="AA63" s="16">
        <v>230768516564304</v>
      </c>
      <c r="AB63" s="3"/>
      <c r="AC63" s="12">
        <v>45019</v>
      </c>
      <c r="AD63" s="3"/>
      <c r="AE63" s="3">
        <v>2</v>
      </c>
      <c r="AF63" s="3"/>
      <c r="AG63" s="3" t="s">
        <v>285</v>
      </c>
      <c r="AH63" s="3">
        <v>1</v>
      </c>
      <c r="AI63" s="3">
        <v>20230430</v>
      </c>
      <c r="AJ63" s="3">
        <v>20230413</v>
      </c>
      <c r="AK63" s="18">
        <v>5139158</v>
      </c>
      <c r="AL63" s="18">
        <v>0</v>
      </c>
      <c r="AM63" s="3"/>
      <c r="AN63" s="12">
        <v>45090</v>
      </c>
    </row>
    <row r="64" spans="1:40" x14ac:dyDescent="0.25">
      <c r="A64" s="3">
        <v>900219866</v>
      </c>
      <c r="B64" s="3" t="s">
        <v>14</v>
      </c>
      <c r="C64" s="3"/>
      <c r="D64" s="3">
        <v>1001511184</v>
      </c>
      <c r="E64" s="3"/>
      <c r="F64" s="16">
        <v>1001511184</v>
      </c>
      <c r="G64" s="16">
        <v>1001511184</v>
      </c>
      <c r="H64" s="16" t="s">
        <v>349</v>
      </c>
      <c r="I64" s="12">
        <v>45008</v>
      </c>
      <c r="J64" s="18">
        <v>3142076</v>
      </c>
      <c r="K64" s="18">
        <v>3142076</v>
      </c>
      <c r="L64" s="3" t="s">
        <v>283</v>
      </c>
      <c r="M64" s="3" t="s">
        <v>249</v>
      </c>
      <c r="N64" s="18">
        <v>3142076</v>
      </c>
      <c r="O64" s="3"/>
      <c r="P64" s="3" t="s">
        <v>284</v>
      </c>
      <c r="Q64" s="18">
        <v>3142076</v>
      </c>
      <c r="R64" s="17">
        <v>0</v>
      </c>
      <c r="S64" s="17">
        <v>0</v>
      </c>
      <c r="T64" s="18">
        <v>3142076</v>
      </c>
      <c r="U64" s="17">
        <v>0</v>
      </c>
      <c r="V64" s="3"/>
      <c r="W64" s="3"/>
      <c r="X64" s="3"/>
      <c r="Y64" s="3"/>
      <c r="Z64" s="3"/>
      <c r="AA64" s="16">
        <v>230526302328694</v>
      </c>
      <c r="AB64" s="3"/>
      <c r="AC64" s="12">
        <v>45019</v>
      </c>
      <c r="AD64" s="3"/>
      <c r="AE64" s="3">
        <v>2</v>
      </c>
      <c r="AF64" s="3"/>
      <c r="AG64" s="3" t="s">
        <v>285</v>
      </c>
      <c r="AH64" s="3">
        <v>1</v>
      </c>
      <c r="AI64" s="3">
        <v>20230430</v>
      </c>
      <c r="AJ64" s="3">
        <v>20230417</v>
      </c>
      <c r="AK64" s="18">
        <v>3142076</v>
      </c>
      <c r="AL64" s="18">
        <v>0</v>
      </c>
      <c r="AM64" s="3"/>
      <c r="AN64" s="12">
        <v>45090</v>
      </c>
    </row>
    <row r="65" spans="1:40" x14ac:dyDescent="0.25">
      <c r="A65" s="3">
        <v>900219866</v>
      </c>
      <c r="B65" s="3" t="s">
        <v>14</v>
      </c>
      <c r="C65" s="3"/>
      <c r="D65" s="3">
        <v>1001512819</v>
      </c>
      <c r="E65" s="3"/>
      <c r="F65" s="16">
        <v>1001512819</v>
      </c>
      <c r="G65" s="16">
        <v>1001512819</v>
      </c>
      <c r="H65" s="16" t="s">
        <v>350</v>
      </c>
      <c r="I65" s="12">
        <v>45009</v>
      </c>
      <c r="J65" s="18">
        <v>700056</v>
      </c>
      <c r="K65" s="18">
        <v>700056</v>
      </c>
      <c r="L65" s="3" t="s">
        <v>283</v>
      </c>
      <c r="M65" s="3" t="s">
        <v>249</v>
      </c>
      <c r="N65" s="18">
        <v>700056</v>
      </c>
      <c r="O65" s="3"/>
      <c r="P65" s="3" t="s">
        <v>284</v>
      </c>
      <c r="Q65" s="18">
        <v>700056</v>
      </c>
      <c r="R65" s="17">
        <v>0</v>
      </c>
      <c r="S65" s="17">
        <v>0</v>
      </c>
      <c r="T65" s="18">
        <v>700056</v>
      </c>
      <c r="U65" s="17">
        <v>0</v>
      </c>
      <c r="V65" s="3"/>
      <c r="W65" s="3"/>
      <c r="X65" s="3"/>
      <c r="Y65" s="3"/>
      <c r="Z65" s="3"/>
      <c r="AA65" s="16">
        <v>223226139312892</v>
      </c>
      <c r="AB65" s="3"/>
      <c r="AC65" s="12">
        <v>45019</v>
      </c>
      <c r="AD65" s="3"/>
      <c r="AE65" s="3">
        <v>2</v>
      </c>
      <c r="AF65" s="3"/>
      <c r="AG65" s="3" t="s">
        <v>285</v>
      </c>
      <c r="AH65" s="3">
        <v>1</v>
      </c>
      <c r="AI65" s="3">
        <v>20230430</v>
      </c>
      <c r="AJ65" s="3">
        <v>20230417</v>
      </c>
      <c r="AK65" s="18">
        <v>700056</v>
      </c>
      <c r="AL65" s="18">
        <v>0</v>
      </c>
      <c r="AM65" s="3"/>
      <c r="AN65" s="12">
        <v>45090</v>
      </c>
    </row>
    <row r="66" spans="1:40" x14ac:dyDescent="0.25">
      <c r="A66" s="3">
        <v>900219866</v>
      </c>
      <c r="B66" s="3" t="s">
        <v>14</v>
      </c>
      <c r="C66" s="3"/>
      <c r="D66" s="3">
        <v>10012000029</v>
      </c>
      <c r="E66" s="3"/>
      <c r="F66" s="16">
        <v>10012000029</v>
      </c>
      <c r="G66" s="16">
        <v>10012000029</v>
      </c>
      <c r="H66" s="16" t="s">
        <v>351</v>
      </c>
      <c r="I66" s="12">
        <v>45012</v>
      </c>
      <c r="J66" s="18">
        <v>2251568</v>
      </c>
      <c r="K66" s="18">
        <v>2251568</v>
      </c>
      <c r="L66" s="3" t="s">
        <v>283</v>
      </c>
      <c r="M66" s="3" t="s">
        <v>249</v>
      </c>
      <c r="N66" s="18">
        <v>2251568</v>
      </c>
      <c r="O66" s="3"/>
      <c r="P66" s="3" t="s">
        <v>284</v>
      </c>
      <c r="Q66" s="18">
        <v>2251568</v>
      </c>
      <c r="R66" s="17">
        <v>0</v>
      </c>
      <c r="S66" s="17">
        <v>0</v>
      </c>
      <c r="T66" s="18">
        <v>2251568</v>
      </c>
      <c r="U66" s="17">
        <v>0</v>
      </c>
      <c r="V66" s="3"/>
      <c r="W66" s="3"/>
      <c r="X66" s="3"/>
      <c r="Y66" s="3"/>
      <c r="Z66" s="3"/>
      <c r="AA66" s="16">
        <v>230728546437383</v>
      </c>
      <c r="AB66" s="3"/>
      <c r="AC66" s="12">
        <v>45019</v>
      </c>
      <c r="AD66" s="3"/>
      <c r="AE66" s="3">
        <v>2</v>
      </c>
      <c r="AF66" s="3"/>
      <c r="AG66" s="3" t="s">
        <v>285</v>
      </c>
      <c r="AH66" s="3">
        <v>1</v>
      </c>
      <c r="AI66" s="3">
        <v>20230430</v>
      </c>
      <c r="AJ66" s="3">
        <v>20230413</v>
      </c>
      <c r="AK66" s="18">
        <v>2251568</v>
      </c>
      <c r="AL66" s="18">
        <v>0</v>
      </c>
      <c r="AM66" s="3"/>
      <c r="AN66" s="12">
        <v>45090</v>
      </c>
    </row>
    <row r="67" spans="1:40" x14ac:dyDescent="0.25">
      <c r="A67" s="3">
        <v>900219866</v>
      </c>
      <c r="B67" s="3" t="s">
        <v>14</v>
      </c>
      <c r="C67" s="3"/>
      <c r="D67" s="3">
        <v>10012003304</v>
      </c>
      <c r="E67" s="3"/>
      <c r="F67" s="16">
        <v>10012003304</v>
      </c>
      <c r="G67" s="16">
        <v>10012003304</v>
      </c>
      <c r="H67" s="16" t="s">
        <v>352</v>
      </c>
      <c r="I67" s="12">
        <v>45013</v>
      </c>
      <c r="J67" s="18">
        <v>5143258</v>
      </c>
      <c r="K67" s="18">
        <v>5143258</v>
      </c>
      <c r="L67" s="3" t="s">
        <v>283</v>
      </c>
      <c r="M67" s="3" t="s">
        <v>249</v>
      </c>
      <c r="N67" s="18">
        <v>5143258</v>
      </c>
      <c r="O67" s="3"/>
      <c r="P67" s="3" t="s">
        <v>284</v>
      </c>
      <c r="Q67" s="18">
        <v>5143258</v>
      </c>
      <c r="R67" s="17">
        <v>0</v>
      </c>
      <c r="S67" s="17">
        <v>0</v>
      </c>
      <c r="T67" s="18">
        <v>5143258</v>
      </c>
      <c r="U67" s="17">
        <v>0</v>
      </c>
      <c r="V67" s="3"/>
      <c r="W67" s="3"/>
      <c r="X67" s="3"/>
      <c r="Y67" s="3"/>
      <c r="Z67" s="3"/>
      <c r="AA67" s="16">
        <v>230458546549645</v>
      </c>
      <c r="AB67" s="3"/>
      <c r="AC67" s="12">
        <v>45019</v>
      </c>
      <c r="AD67" s="3"/>
      <c r="AE67" s="3">
        <v>2</v>
      </c>
      <c r="AF67" s="3"/>
      <c r="AG67" s="3" t="s">
        <v>285</v>
      </c>
      <c r="AH67" s="3">
        <v>1</v>
      </c>
      <c r="AI67" s="3">
        <v>20230430</v>
      </c>
      <c r="AJ67" s="3">
        <v>20230413</v>
      </c>
      <c r="AK67" s="18">
        <v>5143258</v>
      </c>
      <c r="AL67" s="18">
        <v>0</v>
      </c>
      <c r="AM67" s="3"/>
      <c r="AN67" s="12">
        <v>45090</v>
      </c>
    </row>
    <row r="68" spans="1:40" x14ac:dyDescent="0.25">
      <c r="A68" s="3">
        <v>900219866</v>
      </c>
      <c r="B68" s="3" t="s">
        <v>14</v>
      </c>
      <c r="C68" s="3"/>
      <c r="D68" s="3">
        <v>10012005220</v>
      </c>
      <c r="E68" s="3"/>
      <c r="F68" s="16">
        <v>10012005220</v>
      </c>
      <c r="G68" s="16">
        <v>10012005220</v>
      </c>
      <c r="H68" s="16" t="s">
        <v>353</v>
      </c>
      <c r="I68" s="12">
        <v>45014</v>
      </c>
      <c r="J68" s="18">
        <v>37114208</v>
      </c>
      <c r="K68" s="18">
        <v>37114208</v>
      </c>
      <c r="L68" s="3" t="s">
        <v>283</v>
      </c>
      <c r="M68" s="3" t="s">
        <v>249</v>
      </c>
      <c r="N68" s="18">
        <v>37114208</v>
      </c>
      <c r="O68" s="3"/>
      <c r="P68" s="3" t="s">
        <v>284</v>
      </c>
      <c r="Q68" s="18">
        <v>37114208</v>
      </c>
      <c r="R68" s="17">
        <v>0</v>
      </c>
      <c r="S68" s="17">
        <v>0</v>
      </c>
      <c r="T68" s="18">
        <v>37114208</v>
      </c>
      <c r="U68" s="17">
        <v>0</v>
      </c>
      <c r="V68" s="3"/>
      <c r="W68" s="3"/>
      <c r="X68" s="3"/>
      <c r="Y68" s="3"/>
      <c r="Z68" s="3"/>
      <c r="AA68" s="16">
        <v>230856122473029</v>
      </c>
      <c r="AB68" s="3"/>
      <c r="AC68" s="12">
        <v>45019</v>
      </c>
      <c r="AD68" s="3"/>
      <c r="AE68" s="3">
        <v>2</v>
      </c>
      <c r="AF68" s="3"/>
      <c r="AG68" s="3" t="s">
        <v>285</v>
      </c>
      <c r="AH68" s="3">
        <v>1</v>
      </c>
      <c r="AI68" s="3">
        <v>20230430</v>
      </c>
      <c r="AJ68" s="3">
        <v>20230417</v>
      </c>
      <c r="AK68" s="18">
        <v>37114208</v>
      </c>
      <c r="AL68" s="18">
        <v>0</v>
      </c>
      <c r="AM68" s="3"/>
      <c r="AN68" s="12">
        <v>45090</v>
      </c>
    </row>
    <row r="69" spans="1:40" x14ac:dyDescent="0.25">
      <c r="A69" s="3">
        <v>900219866</v>
      </c>
      <c r="B69" s="3" t="s">
        <v>14</v>
      </c>
      <c r="C69" s="3"/>
      <c r="D69" s="3">
        <v>10012005232</v>
      </c>
      <c r="E69" s="3"/>
      <c r="F69" s="16">
        <v>10012005232</v>
      </c>
      <c r="G69" s="16">
        <v>10012005232</v>
      </c>
      <c r="H69" s="16" t="s">
        <v>354</v>
      </c>
      <c r="I69" s="12">
        <v>45014</v>
      </c>
      <c r="J69" s="18">
        <v>37101908</v>
      </c>
      <c r="K69" s="18">
        <v>37101908</v>
      </c>
      <c r="L69" s="3" t="s">
        <v>283</v>
      </c>
      <c r="M69" s="3" t="s">
        <v>249</v>
      </c>
      <c r="N69" s="18">
        <v>37101908</v>
      </c>
      <c r="O69" s="3"/>
      <c r="P69" s="3" t="s">
        <v>284</v>
      </c>
      <c r="Q69" s="18">
        <v>37101908</v>
      </c>
      <c r="R69" s="17">
        <v>0</v>
      </c>
      <c r="S69" s="17">
        <v>0</v>
      </c>
      <c r="T69" s="18">
        <v>37101908</v>
      </c>
      <c r="U69" s="17">
        <v>0</v>
      </c>
      <c r="V69" s="3"/>
      <c r="W69" s="3"/>
      <c r="X69" s="3"/>
      <c r="Y69" s="3"/>
      <c r="Z69" s="3"/>
      <c r="AA69" s="16">
        <v>230756112386995</v>
      </c>
      <c r="AB69" s="3"/>
      <c r="AC69" s="12">
        <v>45019</v>
      </c>
      <c r="AD69" s="3"/>
      <c r="AE69" s="3">
        <v>2</v>
      </c>
      <c r="AF69" s="3"/>
      <c r="AG69" s="3" t="s">
        <v>285</v>
      </c>
      <c r="AH69" s="3">
        <v>1</v>
      </c>
      <c r="AI69" s="3">
        <v>20230430</v>
      </c>
      <c r="AJ69" s="3">
        <v>20230417</v>
      </c>
      <c r="AK69" s="18">
        <v>37101908</v>
      </c>
      <c r="AL69" s="18">
        <v>0</v>
      </c>
      <c r="AM69" s="3"/>
      <c r="AN69" s="12">
        <v>45090</v>
      </c>
    </row>
    <row r="70" spans="1:40" x14ac:dyDescent="0.25">
      <c r="A70" s="3">
        <v>900219866</v>
      </c>
      <c r="B70" s="3" t="s">
        <v>14</v>
      </c>
      <c r="C70" s="3"/>
      <c r="D70" s="3">
        <v>10012008533</v>
      </c>
      <c r="E70" s="3"/>
      <c r="F70" s="16">
        <v>10012008533</v>
      </c>
      <c r="G70" s="16">
        <v>10012008533</v>
      </c>
      <c r="H70" s="16" t="s">
        <v>355</v>
      </c>
      <c r="I70" s="12">
        <v>45016</v>
      </c>
      <c r="J70" s="18">
        <v>700056</v>
      </c>
      <c r="K70" s="18">
        <v>700056</v>
      </c>
      <c r="L70" s="3" t="s">
        <v>283</v>
      </c>
      <c r="M70" s="3" t="s">
        <v>249</v>
      </c>
      <c r="N70" s="18">
        <v>700056</v>
      </c>
      <c r="O70" s="3"/>
      <c r="P70" s="3" t="s">
        <v>284</v>
      </c>
      <c r="Q70" s="18">
        <v>700056</v>
      </c>
      <c r="R70" s="17">
        <v>0</v>
      </c>
      <c r="S70" s="17">
        <v>0</v>
      </c>
      <c r="T70" s="18">
        <v>700056</v>
      </c>
      <c r="U70" s="17">
        <v>0</v>
      </c>
      <c r="V70" s="3"/>
      <c r="W70" s="3"/>
      <c r="X70" s="3"/>
      <c r="Y70" s="3"/>
      <c r="Z70" s="3"/>
      <c r="AA70" s="16">
        <v>223266349371303</v>
      </c>
      <c r="AB70" s="3"/>
      <c r="AC70" s="12">
        <v>45021</v>
      </c>
      <c r="AD70" s="3"/>
      <c r="AE70" s="3">
        <v>2</v>
      </c>
      <c r="AF70" s="3"/>
      <c r="AG70" s="3" t="s">
        <v>285</v>
      </c>
      <c r="AH70" s="3">
        <v>1</v>
      </c>
      <c r="AI70" s="3">
        <v>20230430</v>
      </c>
      <c r="AJ70" s="3">
        <v>20230417</v>
      </c>
      <c r="AK70" s="18">
        <v>700056</v>
      </c>
      <c r="AL70" s="18">
        <v>0</v>
      </c>
      <c r="AM70" s="3"/>
      <c r="AN70" s="12">
        <v>45090</v>
      </c>
    </row>
    <row r="71" spans="1:40" x14ac:dyDescent="0.25">
      <c r="A71" s="3">
        <v>900219866</v>
      </c>
      <c r="B71" s="3" t="s">
        <v>14</v>
      </c>
      <c r="C71" s="3"/>
      <c r="D71" s="3">
        <v>10012012792</v>
      </c>
      <c r="E71" s="3"/>
      <c r="F71" s="16">
        <v>10012012792</v>
      </c>
      <c r="G71" s="16">
        <v>10012012792</v>
      </c>
      <c r="H71" s="16" t="s">
        <v>356</v>
      </c>
      <c r="I71" s="12">
        <v>45020</v>
      </c>
      <c r="J71" s="18">
        <v>3467660</v>
      </c>
      <c r="K71" s="18">
        <v>3467660</v>
      </c>
      <c r="L71" s="3" t="s">
        <v>283</v>
      </c>
      <c r="M71" s="3" t="s">
        <v>249</v>
      </c>
      <c r="N71" s="18">
        <v>3467660</v>
      </c>
      <c r="O71" s="3"/>
      <c r="P71" s="3" t="s">
        <v>284</v>
      </c>
      <c r="Q71" s="18">
        <v>3467660</v>
      </c>
      <c r="R71" s="17">
        <v>0</v>
      </c>
      <c r="S71" s="17">
        <v>0</v>
      </c>
      <c r="T71" s="18">
        <v>3467660</v>
      </c>
      <c r="U71" s="17">
        <v>0</v>
      </c>
      <c r="V71" s="3"/>
      <c r="W71" s="3"/>
      <c r="X71" s="3"/>
      <c r="Y71" s="3"/>
      <c r="Z71" s="3"/>
      <c r="AA71" s="16">
        <v>230908546550394</v>
      </c>
      <c r="AB71" s="3"/>
      <c r="AC71" s="12">
        <v>45026</v>
      </c>
      <c r="AD71" s="3"/>
      <c r="AE71" s="3">
        <v>2</v>
      </c>
      <c r="AF71" s="3"/>
      <c r="AG71" s="3" t="s">
        <v>285</v>
      </c>
      <c r="AH71" s="3">
        <v>1</v>
      </c>
      <c r="AI71" s="3">
        <v>20230430</v>
      </c>
      <c r="AJ71" s="3">
        <v>20230419</v>
      </c>
      <c r="AK71" s="18">
        <v>3467660</v>
      </c>
      <c r="AL71" s="18">
        <v>0</v>
      </c>
      <c r="AM71" s="3"/>
      <c r="AN71" s="12">
        <v>45090</v>
      </c>
    </row>
    <row r="72" spans="1:40" x14ac:dyDescent="0.25">
      <c r="A72" s="3">
        <v>900219866</v>
      </c>
      <c r="B72" s="3" t="s">
        <v>14</v>
      </c>
      <c r="C72" s="3"/>
      <c r="D72" s="3">
        <v>10012017251</v>
      </c>
      <c r="E72" s="3"/>
      <c r="F72" s="16">
        <v>10012017251</v>
      </c>
      <c r="G72" s="16">
        <v>10012017251</v>
      </c>
      <c r="H72" s="16" t="s">
        <v>357</v>
      </c>
      <c r="I72" s="12">
        <v>45027</v>
      </c>
      <c r="J72" s="18">
        <v>3142076</v>
      </c>
      <c r="K72" s="18">
        <v>3142076</v>
      </c>
      <c r="L72" s="3" t="s">
        <v>283</v>
      </c>
      <c r="M72" s="3" t="s">
        <v>249</v>
      </c>
      <c r="N72" s="18">
        <v>3142076</v>
      </c>
      <c r="O72" s="3"/>
      <c r="P72" s="3" t="s">
        <v>284</v>
      </c>
      <c r="Q72" s="18">
        <v>3142076</v>
      </c>
      <c r="R72" s="17">
        <v>0</v>
      </c>
      <c r="S72" s="17">
        <v>0</v>
      </c>
      <c r="T72" s="18">
        <v>3142076</v>
      </c>
      <c r="U72" s="17">
        <v>0</v>
      </c>
      <c r="V72" s="3"/>
      <c r="W72" s="3"/>
      <c r="X72" s="3"/>
      <c r="Y72" s="3"/>
      <c r="Z72" s="3"/>
      <c r="AA72" s="16">
        <v>230726145376664</v>
      </c>
      <c r="AB72" s="3"/>
      <c r="AC72" s="12">
        <v>45029</v>
      </c>
      <c r="AD72" s="3"/>
      <c r="AE72" s="3">
        <v>2</v>
      </c>
      <c r="AF72" s="3"/>
      <c r="AG72" s="3" t="s">
        <v>285</v>
      </c>
      <c r="AH72" s="3">
        <v>1</v>
      </c>
      <c r="AI72" s="3">
        <v>20230430</v>
      </c>
      <c r="AJ72" s="3">
        <v>20230419</v>
      </c>
      <c r="AK72" s="18">
        <v>3142076</v>
      </c>
      <c r="AL72" s="18">
        <v>0</v>
      </c>
      <c r="AM72" s="3"/>
      <c r="AN72" s="12">
        <v>45090</v>
      </c>
    </row>
    <row r="73" spans="1:40" x14ac:dyDescent="0.25">
      <c r="A73" s="3">
        <v>900219866</v>
      </c>
      <c r="B73" s="3" t="s">
        <v>14</v>
      </c>
      <c r="C73" s="3"/>
      <c r="D73" s="3">
        <v>10012019476</v>
      </c>
      <c r="E73" s="3"/>
      <c r="F73" s="16">
        <v>10012019476</v>
      </c>
      <c r="G73" s="16">
        <v>10012019476</v>
      </c>
      <c r="H73" s="16" t="s">
        <v>358</v>
      </c>
      <c r="I73" s="12">
        <v>45028</v>
      </c>
      <c r="J73" s="18">
        <v>5143258</v>
      </c>
      <c r="K73" s="18">
        <v>5143258</v>
      </c>
      <c r="L73" s="3" t="s">
        <v>283</v>
      </c>
      <c r="M73" s="3" t="s">
        <v>249</v>
      </c>
      <c r="N73" s="18">
        <v>5143258</v>
      </c>
      <c r="O73" s="3"/>
      <c r="P73" s="3" t="s">
        <v>284</v>
      </c>
      <c r="Q73" s="18">
        <v>5143258</v>
      </c>
      <c r="R73" s="17">
        <v>0</v>
      </c>
      <c r="S73" s="17">
        <v>0</v>
      </c>
      <c r="T73" s="18">
        <v>5143258</v>
      </c>
      <c r="U73" s="17">
        <v>0</v>
      </c>
      <c r="V73" s="3"/>
      <c r="W73" s="3"/>
      <c r="X73" s="3"/>
      <c r="Y73" s="3"/>
      <c r="Z73" s="3"/>
      <c r="AA73" s="16">
        <v>230038546605953</v>
      </c>
      <c r="AB73" s="3"/>
      <c r="AC73" s="12">
        <v>45030</v>
      </c>
      <c r="AD73" s="3"/>
      <c r="AE73" s="3">
        <v>2</v>
      </c>
      <c r="AF73" s="3"/>
      <c r="AG73" s="3" t="s">
        <v>285</v>
      </c>
      <c r="AH73" s="3">
        <v>1</v>
      </c>
      <c r="AI73" s="3">
        <v>20230430</v>
      </c>
      <c r="AJ73" s="3">
        <v>20230417</v>
      </c>
      <c r="AK73" s="18">
        <v>5143258</v>
      </c>
      <c r="AL73" s="18">
        <v>0</v>
      </c>
      <c r="AM73" s="3"/>
      <c r="AN73" s="12">
        <v>45090</v>
      </c>
    </row>
    <row r="74" spans="1:40" x14ac:dyDescent="0.25">
      <c r="A74" s="3">
        <v>900219866</v>
      </c>
      <c r="B74" s="3" t="s">
        <v>14</v>
      </c>
      <c r="C74" s="3"/>
      <c r="D74" s="3">
        <v>10012023729</v>
      </c>
      <c r="E74" s="3"/>
      <c r="F74" s="16">
        <v>10012023729</v>
      </c>
      <c r="G74" s="16">
        <v>10012023729</v>
      </c>
      <c r="H74" s="16" t="s">
        <v>359</v>
      </c>
      <c r="I74" s="12">
        <v>45033</v>
      </c>
      <c r="J74" s="18">
        <v>3142076</v>
      </c>
      <c r="K74" s="18">
        <v>3142076</v>
      </c>
      <c r="L74" s="3" t="s">
        <v>283</v>
      </c>
      <c r="M74" s="3" t="s">
        <v>249</v>
      </c>
      <c r="N74" s="18">
        <v>3142076</v>
      </c>
      <c r="O74" s="3"/>
      <c r="P74" s="3" t="s">
        <v>284</v>
      </c>
      <c r="Q74" s="18">
        <v>3142076</v>
      </c>
      <c r="R74" s="17">
        <v>0</v>
      </c>
      <c r="S74" s="17">
        <v>0</v>
      </c>
      <c r="T74" s="18">
        <v>3142076</v>
      </c>
      <c r="U74" s="17">
        <v>0</v>
      </c>
      <c r="V74" s="3"/>
      <c r="W74" s="3"/>
      <c r="X74" s="3"/>
      <c r="Y74" s="3"/>
      <c r="Z74" s="3"/>
      <c r="AA74" s="16">
        <v>230836117383373</v>
      </c>
      <c r="AB74" s="3"/>
      <c r="AC74" s="12">
        <v>45049</v>
      </c>
      <c r="AD74" s="3"/>
      <c r="AE74" s="3">
        <v>2</v>
      </c>
      <c r="AF74" s="3"/>
      <c r="AG74" s="3" t="s">
        <v>285</v>
      </c>
      <c r="AH74" s="3">
        <v>1</v>
      </c>
      <c r="AI74" s="3">
        <v>20230530</v>
      </c>
      <c r="AJ74" s="3">
        <v>20230504</v>
      </c>
      <c r="AK74" s="18">
        <v>3142076</v>
      </c>
      <c r="AL74" s="18">
        <v>0</v>
      </c>
      <c r="AM74" s="3"/>
      <c r="AN74" s="12">
        <v>45090</v>
      </c>
    </row>
    <row r="75" spans="1:40" x14ac:dyDescent="0.25">
      <c r="A75" s="3">
        <v>900219866</v>
      </c>
      <c r="B75" s="3" t="s">
        <v>14</v>
      </c>
      <c r="C75" s="3"/>
      <c r="D75" s="3">
        <v>10012024159</v>
      </c>
      <c r="E75" s="3"/>
      <c r="F75" s="16">
        <v>10012024159</v>
      </c>
      <c r="G75" s="16">
        <v>10012024159</v>
      </c>
      <c r="H75" s="16" t="s">
        <v>360</v>
      </c>
      <c r="I75" s="12">
        <v>45033</v>
      </c>
      <c r="J75" s="18">
        <v>37114208</v>
      </c>
      <c r="K75" s="18">
        <v>37114208</v>
      </c>
      <c r="L75" s="3" t="s">
        <v>283</v>
      </c>
      <c r="M75" s="3" t="s">
        <v>249</v>
      </c>
      <c r="N75" s="18">
        <v>37114208</v>
      </c>
      <c r="O75" s="3"/>
      <c r="P75" s="3" t="s">
        <v>284</v>
      </c>
      <c r="Q75" s="18">
        <v>37114208</v>
      </c>
      <c r="R75" s="17">
        <v>0</v>
      </c>
      <c r="S75" s="17">
        <v>0</v>
      </c>
      <c r="T75" s="18">
        <v>37114208</v>
      </c>
      <c r="U75" s="17">
        <v>0</v>
      </c>
      <c r="V75" s="3"/>
      <c r="W75" s="3"/>
      <c r="X75" s="3"/>
      <c r="Y75" s="3"/>
      <c r="Z75" s="3"/>
      <c r="AA75" s="16">
        <v>230766026555222</v>
      </c>
      <c r="AB75" s="3"/>
      <c r="AC75" s="12">
        <v>45049</v>
      </c>
      <c r="AD75" s="3"/>
      <c r="AE75" s="3">
        <v>2</v>
      </c>
      <c r="AF75" s="3"/>
      <c r="AG75" s="3" t="s">
        <v>285</v>
      </c>
      <c r="AH75" s="3">
        <v>1</v>
      </c>
      <c r="AI75" s="3">
        <v>20230530</v>
      </c>
      <c r="AJ75" s="3">
        <v>20230504</v>
      </c>
      <c r="AK75" s="18">
        <v>37114208</v>
      </c>
      <c r="AL75" s="18">
        <v>0</v>
      </c>
      <c r="AM75" s="3"/>
      <c r="AN75" s="12">
        <v>45090</v>
      </c>
    </row>
    <row r="76" spans="1:40" x14ac:dyDescent="0.25">
      <c r="A76" s="3">
        <v>900219866</v>
      </c>
      <c r="B76" s="3" t="s">
        <v>14</v>
      </c>
      <c r="C76" s="3"/>
      <c r="D76" s="3">
        <v>10012025127</v>
      </c>
      <c r="E76" s="3"/>
      <c r="F76" s="16">
        <v>10012025127</v>
      </c>
      <c r="G76" s="16">
        <v>10012025127</v>
      </c>
      <c r="H76" s="16" t="s">
        <v>361</v>
      </c>
      <c r="I76" s="12">
        <v>45033</v>
      </c>
      <c r="J76" s="18">
        <v>3451260</v>
      </c>
      <c r="K76" s="18">
        <v>3451260</v>
      </c>
      <c r="L76" s="3" t="s">
        <v>283</v>
      </c>
      <c r="M76" s="3" t="s">
        <v>249</v>
      </c>
      <c r="N76" s="18">
        <v>3451260</v>
      </c>
      <c r="O76" s="3"/>
      <c r="P76" s="3" t="s">
        <v>284</v>
      </c>
      <c r="Q76" s="18">
        <v>3451260</v>
      </c>
      <c r="R76" s="17">
        <v>0</v>
      </c>
      <c r="S76" s="17">
        <v>0</v>
      </c>
      <c r="T76" s="18">
        <v>3451260</v>
      </c>
      <c r="U76" s="17">
        <v>0</v>
      </c>
      <c r="V76" s="3"/>
      <c r="W76" s="3"/>
      <c r="X76" s="3"/>
      <c r="Y76" s="3"/>
      <c r="Z76" s="3"/>
      <c r="AA76" s="16">
        <v>231038546400493</v>
      </c>
      <c r="AB76" s="3"/>
      <c r="AC76" s="12">
        <v>45049</v>
      </c>
      <c r="AD76" s="3"/>
      <c r="AE76" s="3">
        <v>2</v>
      </c>
      <c r="AF76" s="3"/>
      <c r="AG76" s="3" t="s">
        <v>285</v>
      </c>
      <c r="AH76" s="3">
        <v>1</v>
      </c>
      <c r="AI76" s="3">
        <v>20230530</v>
      </c>
      <c r="AJ76" s="3">
        <v>20230504</v>
      </c>
      <c r="AK76" s="18">
        <v>3451260</v>
      </c>
      <c r="AL76" s="18">
        <v>0</v>
      </c>
      <c r="AM76" s="3"/>
      <c r="AN76" s="12">
        <v>45090</v>
      </c>
    </row>
    <row r="77" spans="1:40" x14ac:dyDescent="0.25">
      <c r="A77" s="3">
        <v>900219866</v>
      </c>
      <c r="B77" s="3" t="s">
        <v>14</v>
      </c>
      <c r="C77" s="3"/>
      <c r="D77" s="3">
        <v>10012031207</v>
      </c>
      <c r="E77" s="3"/>
      <c r="F77" s="16">
        <v>10012031207</v>
      </c>
      <c r="G77" s="16">
        <v>10012031207</v>
      </c>
      <c r="H77" s="16" t="s">
        <v>362</v>
      </c>
      <c r="I77" s="12">
        <v>45037</v>
      </c>
      <c r="J77" s="18">
        <v>3142076</v>
      </c>
      <c r="K77" s="18">
        <v>3142076</v>
      </c>
      <c r="L77" s="3" t="s">
        <v>283</v>
      </c>
      <c r="M77" s="3" t="s">
        <v>249</v>
      </c>
      <c r="N77" s="18">
        <v>3142076</v>
      </c>
      <c r="O77" s="3"/>
      <c r="P77" s="3" t="s">
        <v>284</v>
      </c>
      <c r="Q77" s="18">
        <v>3142076</v>
      </c>
      <c r="R77" s="17">
        <v>0</v>
      </c>
      <c r="S77" s="17">
        <v>0</v>
      </c>
      <c r="T77" s="18">
        <v>3142076</v>
      </c>
      <c r="U77" s="17">
        <v>0</v>
      </c>
      <c r="V77" s="3"/>
      <c r="W77" s="3"/>
      <c r="X77" s="3"/>
      <c r="Y77" s="3"/>
      <c r="Z77" s="3"/>
      <c r="AA77" s="16">
        <v>230526112343196</v>
      </c>
      <c r="AB77" s="3"/>
      <c r="AC77" s="12">
        <v>45049</v>
      </c>
      <c r="AD77" s="3"/>
      <c r="AE77" s="3">
        <v>2</v>
      </c>
      <c r="AF77" s="3"/>
      <c r="AG77" s="3" t="s">
        <v>285</v>
      </c>
      <c r="AH77" s="3">
        <v>1</v>
      </c>
      <c r="AI77" s="3">
        <v>20230530</v>
      </c>
      <c r="AJ77" s="3">
        <v>20230504</v>
      </c>
      <c r="AK77" s="18">
        <v>3142076</v>
      </c>
      <c r="AL77" s="18">
        <v>0</v>
      </c>
      <c r="AM77" s="3"/>
      <c r="AN77" s="12">
        <v>45090</v>
      </c>
    </row>
    <row r="78" spans="1:40" x14ac:dyDescent="0.25">
      <c r="A78" s="3">
        <v>900219866</v>
      </c>
      <c r="B78" s="3" t="s">
        <v>14</v>
      </c>
      <c r="C78" s="3"/>
      <c r="D78" s="3">
        <v>10012032797</v>
      </c>
      <c r="E78" s="3"/>
      <c r="F78" s="16">
        <v>10012032797</v>
      </c>
      <c r="G78" s="16">
        <v>10012032797</v>
      </c>
      <c r="H78" s="16" t="s">
        <v>363</v>
      </c>
      <c r="I78" s="12">
        <v>45037</v>
      </c>
      <c r="J78" s="18">
        <v>2255668</v>
      </c>
      <c r="K78" s="18">
        <v>2255668</v>
      </c>
      <c r="L78" s="3" t="s">
        <v>283</v>
      </c>
      <c r="M78" s="3" t="s">
        <v>249</v>
      </c>
      <c r="N78" s="18">
        <v>2255668</v>
      </c>
      <c r="O78" s="3"/>
      <c r="P78" s="3" t="s">
        <v>284</v>
      </c>
      <c r="Q78" s="18">
        <v>2255668</v>
      </c>
      <c r="R78" s="17">
        <v>0</v>
      </c>
      <c r="S78" s="17">
        <v>0</v>
      </c>
      <c r="T78" s="18">
        <v>2255668</v>
      </c>
      <c r="U78" s="17">
        <v>0</v>
      </c>
      <c r="V78" s="3"/>
      <c r="W78" s="3"/>
      <c r="X78" s="3"/>
      <c r="Y78" s="3"/>
      <c r="Z78" s="3"/>
      <c r="AA78" s="16">
        <v>230728546437384</v>
      </c>
      <c r="AB78" s="3"/>
      <c r="AC78" s="12">
        <v>45049</v>
      </c>
      <c r="AD78" s="3"/>
      <c r="AE78" s="3">
        <v>2</v>
      </c>
      <c r="AF78" s="3"/>
      <c r="AG78" s="3" t="s">
        <v>285</v>
      </c>
      <c r="AH78" s="3">
        <v>1</v>
      </c>
      <c r="AI78" s="3">
        <v>20230530</v>
      </c>
      <c r="AJ78" s="3">
        <v>20230504</v>
      </c>
      <c r="AK78" s="18">
        <v>2255668</v>
      </c>
      <c r="AL78" s="18">
        <v>0</v>
      </c>
      <c r="AM78" s="3"/>
      <c r="AN78" s="12">
        <v>45090</v>
      </c>
    </row>
    <row r="79" spans="1:40" x14ac:dyDescent="0.25">
      <c r="A79" s="3">
        <v>900219866</v>
      </c>
      <c r="B79" s="3" t="s">
        <v>14</v>
      </c>
      <c r="C79" s="3"/>
      <c r="D79" s="3">
        <v>10012039305</v>
      </c>
      <c r="E79" s="3"/>
      <c r="F79" s="16">
        <v>10012039305</v>
      </c>
      <c r="G79" s="16">
        <v>10012039305</v>
      </c>
      <c r="H79" s="16" t="s">
        <v>364</v>
      </c>
      <c r="I79" s="12">
        <v>45042</v>
      </c>
      <c r="J79" s="18">
        <v>5143258</v>
      </c>
      <c r="K79" s="18">
        <v>5143258</v>
      </c>
      <c r="L79" s="3" t="s">
        <v>283</v>
      </c>
      <c r="M79" s="3" t="s">
        <v>249</v>
      </c>
      <c r="N79" s="18">
        <v>5143258</v>
      </c>
      <c r="O79" s="3"/>
      <c r="P79" s="3" t="s">
        <v>284</v>
      </c>
      <c r="Q79" s="18">
        <v>5143258</v>
      </c>
      <c r="R79" s="17">
        <v>0</v>
      </c>
      <c r="S79" s="17">
        <v>0</v>
      </c>
      <c r="T79" s="18">
        <v>5143258</v>
      </c>
      <c r="U79" s="17">
        <v>0</v>
      </c>
      <c r="V79" s="3"/>
      <c r="W79" s="3"/>
      <c r="X79" s="3"/>
      <c r="Y79" s="3"/>
      <c r="Z79" s="3"/>
      <c r="AA79" s="16">
        <v>230768516564305</v>
      </c>
      <c r="AB79" s="3"/>
      <c r="AC79" s="12">
        <v>45049</v>
      </c>
      <c r="AD79" s="3"/>
      <c r="AE79" s="3">
        <v>2</v>
      </c>
      <c r="AF79" s="3"/>
      <c r="AG79" s="3" t="s">
        <v>285</v>
      </c>
      <c r="AH79" s="3">
        <v>1</v>
      </c>
      <c r="AI79" s="3">
        <v>20230530</v>
      </c>
      <c r="AJ79" s="3">
        <v>20230504</v>
      </c>
      <c r="AK79" s="18">
        <v>5143258</v>
      </c>
      <c r="AL79" s="18">
        <v>0</v>
      </c>
      <c r="AM79" s="3"/>
      <c r="AN79" s="12">
        <v>45090</v>
      </c>
    </row>
    <row r="80" spans="1:40" x14ac:dyDescent="0.25">
      <c r="A80" s="3">
        <v>900219866</v>
      </c>
      <c r="B80" s="3" t="s">
        <v>14</v>
      </c>
      <c r="C80" s="3"/>
      <c r="D80" s="3">
        <v>10012041028</v>
      </c>
      <c r="E80" s="3"/>
      <c r="F80" s="16">
        <v>10012041028</v>
      </c>
      <c r="G80" s="16">
        <v>10012041028</v>
      </c>
      <c r="H80" s="16" t="s">
        <v>365</v>
      </c>
      <c r="I80" s="12">
        <v>45043</v>
      </c>
      <c r="J80" s="18">
        <v>3142076</v>
      </c>
      <c r="K80" s="18">
        <v>3142076</v>
      </c>
      <c r="L80" s="3" t="s">
        <v>283</v>
      </c>
      <c r="M80" s="3" t="s">
        <v>249</v>
      </c>
      <c r="N80" s="18">
        <v>3142076</v>
      </c>
      <c r="O80" s="3"/>
      <c r="P80" s="3" t="s">
        <v>284</v>
      </c>
      <c r="Q80" s="18">
        <v>3142076</v>
      </c>
      <c r="R80" s="17">
        <v>0</v>
      </c>
      <c r="S80" s="17">
        <v>0</v>
      </c>
      <c r="T80" s="18">
        <v>3142076</v>
      </c>
      <c r="U80" s="17">
        <v>0</v>
      </c>
      <c r="V80" s="3"/>
      <c r="W80" s="3"/>
      <c r="X80" s="3"/>
      <c r="Y80" s="3"/>
      <c r="Z80" s="3"/>
      <c r="AA80" s="16">
        <v>230526155328747</v>
      </c>
      <c r="AB80" s="3"/>
      <c r="AC80" s="12">
        <v>45049</v>
      </c>
      <c r="AD80" s="3"/>
      <c r="AE80" s="3">
        <v>2</v>
      </c>
      <c r="AF80" s="3"/>
      <c r="AG80" s="3" t="s">
        <v>285</v>
      </c>
      <c r="AH80" s="3">
        <v>1</v>
      </c>
      <c r="AI80" s="3">
        <v>20230530</v>
      </c>
      <c r="AJ80" s="3">
        <v>20230504</v>
      </c>
      <c r="AK80" s="18">
        <v>3142076</v>
      </c>
      <c r="AL80" s="18">
        <v>0</v>
      </c>
      <c r="AM80" s="3"/>
      <c r="AN80" s="12">
        <v>45090</v>
      </c>
    </row>
    <row r="81" spans="1:40" x14ac:dyDescent="0.25">
      <c r="A81" s="3">
        <v>900219866</v>
      </c>
      <c r="B81" s="3" t="s">
        <v>14</v>
      </c>
      <c r="C81" s="3"/>
      <c r="D81" s="3">
        <v>10012046612</v>
      </c>
      <c r="E81" s="3"/>
      <c r="F81" s="16">
        <v>10012046612</v>
      </c>
      <c r="G81" s="16">
        <v>10012046612</v>
      </c>
      <c r="H81" s="16" t="s">
        <v>366</v>
      </c>
      <c r="I81" s="12">
        <v>45048</v>
      </c>
      <c r="J81" s="18">
        <v>116327680</v>
      </c>
      <c r="K81" s="18">
        <v>116327680</v>
      </c>
      <c r="L81" s="3" t="s">
        <v>283</v>
      </c>
      <c r="M81" s="3" t="s">
        <v>249</v>
      </c>
      <c r="N81" s="18">
        <v>116327680</v>
      </c>
      <c r="O81" s="3"/>
      <c r="P81" s="3" t="s">
        <v>284</v>
      </c>
      <c r="Q81" s="18">
        <v>116327680</v>
      </c>
      <c r="R81" s="17">
        <v>0</v>
      </c>
      <c r="S81" s="17">
        <v>0</v>
      </c>
      <c r="T81" s="18">
        <v>116327680</v>
      </c>
      <c r="U81" s="17">
        <v>0</v>
      </c>
      <c r="V81" s="3"/>
      <c r="W81" s="3"/>
      <c r="X81" s="3"/>
      <c r="Y81" s="3"/>
      <c r="Z81" s="3"/>
      <c r="AA81" s="16">
        <v>231086312583217</v>
      </c>
      <c r="AB81" s="3"/>
      <c r="AC81" s="12">
        <v>45050</v>
      </c>
      <c r="AD81" s="3"/>
      <c r="AE81" s="3">
        <v>2</v>
      </c>
      <c r="AF81" s="3"/>
      <c r="AG81" s="3" t="s">
        <v>285</v>
      </c>
      <c r="AH81" s="3">
        <v>1</v>
      </c>
      <c r="AI81" s="3">
        <v>20230530</v>
      </c>
      <c r="AJ81" s="3">
        <v>20230504</v>
      </c>
      <c r="AK81" s="18">
        <v>116327680</v>
      </c>
      <c r="AL81" s="18">
        <v>0</v>
      </c>
      <c r="AM81" s="3"/>
      <c r="AN81" s="12">
        <v>45090</v>
      </c>
    </row>
    <row r="82" spans="1:40" x14ac:dyDescent="0.25">
      <c r="A82" s="3">
        <v>900219866</v>
      </c>
      <c r="B82" s="3" t="s">
        <v>14</v>
      </c>
      <c r="C82" s="3"/>
      <c r="D82" s="3">
        <v>10012050236</v>
      </c>
      <c r="E82" s="3"/>
      <c r="F82" s="16">
        <v>10012050236</v>
      </c>
      <c r="G82" s="16">
        <v>10012050236</v>
      </c>
      <c r="H82" s="16" t="s">
        <v>367</v>
      </c>
      <c r="I82" s="12">
        <v>45051</v>
      </c>
      <c r="J82" s="18">
        <v>37114208</v>
      </c>
      <c r="K82" s="18">
        <v>37114208</v>
      </c>
      <c r="L82" s="3" t="s">
        <v>283</v>
      </c>
      <c r="M82" s="3" t="s">
        <v>249</v>
      </c>
      <c r="N82" s="18">
        <v>37114208</v>
      </c>
      <c r="O82" s="3"/>
      <c r="P82" s="3" t="s">
        <v>284</v>
      </c>
      <c r="Q82" s="18">
        <v>37114208</v>
      </c>
      <c r="R82" s="17">
        <v>0</v>
      </c>
      <c r="S82" s="17">
        <v>0</v>
      </c>
      <c r="T82" s="18">
        <v>37114208</v>
      </c>
      <c r="U82" s="17">
        <v>0</v>
      </c>
      <c r="V82" s="3"/>
      <c r="W82" s="3"/>
      <c r="X82" s="3"/>
      <c r="Y82" s="3"/>
      <c r="Z82" s="3"/>
      <c r="AA82" s="16">
        <v>231156129359178</v>
      </c>
      <c r="AB82" s="3"/>
      <c r="AC82" s="12">
        <v>45055</v>
      </c>
      <c r="AD82" s="3"/>
      <c r="AE82" s="3">
        <v>2</v>
      </c>
      <c r="AF82" s="3"/>
      <c r="AG82" s="3" t="s">
        <v>285</v>
      </c>
      <c r="AH82" s="3">
        <v>1</v>
      </c>
      <c r="AI82" s="3">
        <v>20230530</v>
      </c>
      <c r="AJ82" s="3">
        <v>20230517</v>
      </c>
      <c r="AK82" s="18">
        <v>37114208</v>
      </c>
      <c r="AL82" s="18">
        <v>0</v>
      </c>
      <c r="AM82" s="3"/>
      <c r="AN82" s="12">
        <v>45090</v>
      </c>
    </row>
    <row r="83" spans="1:40" x14ac:dyDescent="0.25">
      <c r="A83" s="3">
        <v>900219866</v>
      </c>
      <c r="B83" s="3" t="s">
        <v>14</v>
      </c>
      <c r="C83" s="3"/>
      <c r="D83" s="3">
        <v>10012050248</v>
      </c>
      <c r="E83" s="3"/>
      <c r="F83" s="16">
        <v>10012050248</v>
      </c>
      <c r="G83" s="16">
        <v>10012050248</v>
      </c>
      <c r="H83" s="16" t="s">
        <v>368</v>
      </c>
      <c r="I83" s="12">
        <v>45051</v>
      </c>
      <c r="J83" s="18">
        <v>37118308</v>
      </c>
      <c r="K83" s="18">
        <v>37118308</v>
      </c>
      <c r="L83" s="3" t="s">
        <v>283</v>
      </c>
      <c r="M83" s="3" t="s">
        <v>249</v>
      </c>
      <c r="N83" s="18">
        <v>37118308</v>
      </c>
      <c r="O83" s="3"/>
      <c r="P83" s="3" t="s">
        <v>284</v>
      </c>
      <c r="Q83" s="18">
        <v>37118308</v>
      </c>
      <c r="R83" s="17">
        <v>0</v>
      </c>
      <c r="S83" s="17">
        <v>0</v>
      </c>
      <c r="T83" s="18">
        <v>37118308</v>
      </c>
      <c r="U83" s="17">
        <v>0</v>
      </c>
      <c r="V83" s="3"/>
      <c r="W83" s="3"/>
      <c r="X83" s="3"/>
      <c r="Y83" s="3"/>
      <c r="Z83" s="3"/>
      <c r="AA83" s="16">
        <v>231006001427502</v>
      </c>
      <c r="AB83" s="3"/>
      <c r="AC83" s="12">
        <v>45055</v>
      </c>
      <c r="AD83" s="3"/>
      <c r="AE83" s="3">
        <v>2</v>
      </c>
      <c r="AF83" s="3"/>
      <c r="AG83" s="3" t="s">
        <v>285</v>
      </c>
      <c r="AH83" s="3">
        <v>1</v>
      </c>
      <c r="AI83" s="3">
        <v>20230530</v>
      </c>
      <c r="AJ83" s="3">
        <v>20230526</v>
      </c>
      <c r="AK83" s="18">
        <v>37118308</v>
      </c>
      <c r="AL83" s="18">
        <v>0</v>
      </c>
      <c r="AM83" s="3"/>
      <c r="AN83" s="12">
        <v>45090</v>
      </c>
    </row>
    <row r="84" spans="1:40" x14ac:dyDescent="0.25">
      <c r="A84" s="3">
        <v>900219866</v>
      </c>
      <c r="B84" s="3" t="s">
        <v>14</v>
      </c>
      <c r="C84" s="3"/>
      <c r="D84" s="3">
        <v>10012051627</v>
      </c>
      <c r="E84" s="3"/>
      <c r="F84" s="16">
        <v>10012051627</v>
      </c>
      <c r="G84" s="16">
        <v>10012051627</v>
      </c>
      <c r="H84" s="16" t="s">
        <v>369</v>
      </c>
      <c r="I84" s="12">
        <v>45054</v>
      </c>
      <c r="J84" s="18">
        <v>700056</v>
      </c>
      <c r="K84" s="18">
        <v>700056</v>
      </c>
      <c r="L84" s="3" t="s">
        <v>283</v>
      </c>
      <c r="M84" s="3" t="s">
        <v>249</v>
      </c>
      <c r="N84" s="18">
        <v>700056</v>
      </c>
      <c r="O84" s="3"/>
      <c r="P84" s="3" t="s">
        <v>284</v>
      </c>
      <c r="Q84" s="18">
        <v>700056</v>
      </c>
      <c r="R84" s="17">
        <v>0</v>
      </c>
      <c r="S84" s="17">
        <v>0</v>
      </c>
      <c r="T84" s="18">
        <v>700056</v>
      </c>
      <c r="U84" s="17">
        <v>0</v>
      </c>
      <c r="V84" s="3"/>
      <c r="W84" s="3"/>
      <c r="X84" s="3"/>
      <c r="Y84" s="3"/>
      <c r="Z84" s="3"/>
      <c r="AA84" s="16">
        <v>223266019371499</v>
      </c>
      <c r="AB84" s="3"/>
      <c r="AC84" s="12">
        <v>45056</v>
      </c>
      <c r="AD84" s="3"/>
      <c r="AE84" s="3">
        <v>2</v>
      </c>
      <c r="AF84" s="3"/>
      <c r="AG84" s="3" t="s">
        <v>285</v>
      </c>
      <c r="AH84" s="3">
        <v>1</v>
      </c>
      <c r="AI84" s="3">
        <v>20230530</v>
      </c>
      <c r="AJ84" s="3">
        <v>20230517</v>
      </c>
      <c r="AK84" s="18">
        <v>700056</v>
      </c>
      <c r="AL84" s="18">
        <v>0</v>
      </c>
      <c r="AM84" s="3"/>
      <c r="AN84" s="12">
        <v>45090</v>
      </c>
    </row>
    <row r="85" spans="1:40" x14ac:dyDescent="0.25">
      <c r="A85" s="3">
        <v>900219866</v>
      </c>
      <c r="B85" s="3" t="s">
        <v>14</v>
      </c>
      <c r="C85" s="3"/>
      <c r="D85" s="3">
        <v>10012053941</v>
      </c>
      <c r="E85" s="3"/>
      <c r="F85" s="16">
        <v>10012053941</v>
      </c>
      <c r="G85" s="16">
        <v>10012053941</v>
      </c>
      <c r="H85" s="16" t="s">
        <v>370</v>
      </c>
      <c r="I85" s="12">
        <v>45055</v>
      </c>
      <c r="J85" s="18">
        <v>3467660</v>
      </c>
      <c r="K85" s="18">
        <v>3467660</v>
      </c>
      <c r="L85" s="3" t="s">
        <v>283</v>
      </c>
      <c r="M85" s="3" t="s">
        <v>249</v>
      </c>
      <c r="N85" s="18">
        <v>3467660</v>
      </c>
      <c r="O85" s="3"/>
      <c r="P85" s="3" t="s">
        <v>284</v>
      </c>
      <c r="Q85" s="18">
        <v>3467660</v>
      </c>
      <c r="R85" s="17">
        <v>0</v>
      </c>
      <c r="S85" s="17">
        <v>0</v>
      </c>
      <c r="T85" s="18">
        <v>3467660</v>
      </c>
      <c r="U85" s="17">
        <v>0</v>
      </c>
      <c r="V85" s="3"/>
      <c r="W85" s="3"/>
      <c r="X85" s="3"/>
      <c r="Y85" s="3"/>
      <c r="Z85" s="3"/>
      <c r="AA85" s="16">
        <v>231248546366174</v>
      </c>
      <c r="AB85" s="3"/>
      <c r="AC85" s="12">
        <v>45057</v>
      </c>
      <c r="AD85" s="3"/>
      <c r="AE85" s="3">
        <v>2</v>
      </c>
      <c r="AF85" s="3"/>
      <c r="AG85" s="3" t="s">
        <v>285</v>
      </c>
      <c r="AH85" s="3">
        <v>1</v>
      </c>
      <c r="AI85" s="3">
        <v>20230530</v>
      </c>
      <c r="AJ85" s="3">
        <v>20230517</v>
      </c>
      <c r="AK85" s="18">
        <v>3467660</v>
      </c>
      <c r="AL85" s="18">
        <v>0</v>
      </c>
      <c r="AM85" s="3"/>
      <c r="AN85" s="12">
        <v>45090</v>
      </c>
    </row>
  </sheetData>
  <autoFilter ref="A2:AN8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84"/>
  <sheetViews>
    <sheetView workbookViewId="0">
      <selection activeCell="C14" sqref="C14"/>
    </sheetView>
  </sheetViews>
  <sheetFormatPr baseColWidth="10" defaultRowHeight="15" x14ac:dyDescent="0.25"/>
  <cols>
    <col min="2" max="2" width="11.140625" bestFit="1" customWidth="1"/>
    <col min="3" max="3" width="9" customWidth="1"/>
    <col min="4" max="4" width="19.7109375" bestFit="1" customWidth="1"/>
    <col min="5" max="5" width="18.42578125" bestFit="1" customWidth="1"/>
    <col min="6" max="6" width="13.85546875" bestFit="1" customWidth="1"/>
    <col min="7" max="7" width="11.28515625" bestFit="1" customWidth="1"/>
    <col min="8" max="8" width="13.28515625" customWidth="1"/>
    <col min="9" max="9" width="13.42578125" bestFit="1" customWidth="1"/>
    <col min="10" max="10" width="13.5703125" bestFit="1" customWidth="1"/>
    <col min="11" max="11" width="15.7109375" bestFit="1" customWidth="1"/>
    <col min="14" max="14" width="36.5703125" bestFit="1" customWidth="1"/>
  </cols>
  <sheetData>
    <row r="1" spans="1:14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1" t="s">
        <v>12</v>
      </c>
      <c r="N1" s="1" t="s">
        <v>13</v>
      </c>
    </row>
    <row r="2" spans="1:14" x14ac:dyDescent="0.25">
      <c r="A2" s="3">
        <v>900219866</v>
      </c>
      <c r="B2" s="3" t="s">
        <v>14</v>
      </c>
      <c r="C2" s="4" t="s">
        <v>15</v>
      </c>
      <c r="D2" s="4" t="s">
        <v>16</v>
      </c>
      <c r="E2" s="5" t="str">
        <f>CONCATENATE(C2,D2)</f>
        <v>100175748</v>
      </c>
      <c r="F2" s="4" t="s">
        <v>17</v>
      </c>
      <c r="G2" s="4" t="s">
        <v>18</v>
      </c>
      <c r="H2" s="4" t="s">
        <v>19</v>
      </c>
      <c r="I2" s="4" t="s">
        <v>20</v>
      </c>
      <c r="J2" s="6">
        <v>5143258</v>
      </c>
      <c r="K2" s="7" t="s">
        <v>21</v>
      </c>
      <c r="L2" s="8"/>
      <c r="M2" s="7"/>
      <c r="N2" s="3" t="s">
        <v>249</v>
      </c>
    </row>
    <row r="3" spans="1:14" x14ac:dyDescent="0.25">
      <c r="A3" s="3">
        <v>900219866</v>
      </c>
      <c r="B3" s="3" t="s">
        <v>14</v>
      </c>
      <c r="C3" s="4" t="s">
        <v>15</v>
      </c>
      <c r="D3" s="4" t="s">
        <v>22</v>
      </c>
      <c r="E3" s="5" t="str">
        <f t="shared" ref="E3:E66" si="0">CONCATENATE(C3,D3)</f>
        <v>100162046</v>
      </c>
      <c r="F3" s="4" t="s">
        <v>23</v>
      </c>
      <c r="G3" s="4" t="s">
        <v>24</v>
      </c>
      <c r="H3" s="4" t="s">
        <v>25</v>
      </c>
      <c r="I3" s="4" t="s">
        <v>26</v>
      </c>
      <c r="J3" s="6">
        <v>700056</v>
      </c>
      <c r="K3" s="7" t="s">
        <v>21</v>
      </c>
      <c r="L3" s="8"/>
      <c r="M3" s="7"/>
      <c r="N3" s="3" t="s">
        <v>249</v>
      </c>
    </row>
    <row r="4" spans="1:14" x14ac:dyDescent="0.25">
      <c r="A4" s="3">
        <v>900219866</v>
      </c>
      <c r="B4" s="3" t="s">
        <v>14</v>
      </c>
      <c r="C4" s="4" t="s">
        <v>15</v>
      </c>
      <c r="D4" s="4" t="s">
        <v>27</v>
      </c>
      <c r="E4" s="5" t="str">
        <f t="shared" si="0"/>
        <v>100162006</v>
      </c>
      <c r="F4" s="4" t="s">
        <v>23</v>
      </c>
      <c r="G4" s="4" t="s">
        <v>24</v>
      </c>
      <c r="H4" s="4" t="s">
        <v>25</v>
      </c>
      <c r="I4" s="4" t="s">
        <v>28</v>
      </c>
      <c r="J4" s="6">
        <v>3142076</v>
      </c>
      <c r="K4" s="7" t="s">
        <v>21</v>
      </c>
      <c r="L4" s="8"/>
      <c r="M4" s="7"/>
      <c r="N4" s="3" t="s">
        <v>249</v>
      </c>
    </row>
    <row r="5" spans="1:14" x14ac:dyDescent="0.25">
      <c r="A5" s="3">
        <v>900219866</v>
      </c>
      <c r="B5" s="3" t="s">
        <v>14</v>
      </c>
      <c r="C5" s="4" t="s">
        <v>15</v>
      </c>
      <c r="D5" s="4" t="s">
        <v>29</v>
      </c>
      <c r="E5" s="5" t="str">
        <f t="shared" si="0"/>
        <v>1001393221</v>
      </c>
      <c r="F5" s="4" t="s">
        <v>30</v>
      </c>
      <c r="G5" s="4" t="s">
        <v>31</v>
      </c>
      <c r="H5" s="4" t="s">
        <v>32</v>
      </c>
      <c r="I5" s="4" t="s">
        <v>20</v>
      </c>
      <c r="J5" s="6">
        <v>5143258</v>
      </c>
      <c r="K5" s="7" t="s">
        <v>21</v>
      </c>
      <c r="L5" s="8"/>
      <c r="M5" s="7"/>
      <c r="N5" s="3" t="s">
        <v>249</v>
      </c>
    </row>
    <row r="6" spans="1:14" x14ac:dyDescent="0.25">
      <c r="A6" s="3">
        <v>900219866</v>
      </c>
      <c r="B6" s="3" t="s">
        <v>14</v>
      </c>
      <c r="C6" s="4" t="s">
        <v>15</v>
      </c>
      <c r="D6" s="4" t="s">
        <v>33</v>
      </c>
      <c r="E6" s="5" t="str">
        <f t="shared" si="0"/>
        <v>1001374258</v>
      </c>
      <c r="F6" s="4" t="s">
        <v>34</v>
      </c>
      <c r="G6" s="4" t="s">
        <v>31</v>
      </c>
      <c r="H6" s="4" t="s">
        <v>32</v>
      </c>
      <c r="I6" s="4" t="s">
        <v>26</v>
      </c>
      <c r="J6" s="6">
        <v>700056</v>
      </c>
      <c r="K6" s="7" t="s">
        <v>21</v>
      </c>
      <c r="L6" s="9"/>
      <c r="M6" s="3"/>
      <c r="N6" s="3" t="s">
        <v>249</v>
      </c>
    </row>
    <row r="7" spans="1:14" x14ac:dyDescent="0.25">
      <c r="A7" s="3">
        <v>900219866</v>
      </c>
      <c r="B7" s="3" t="s">
        <v>14</v>
      </c>
      <c r="C7" s="4" t="s">
        <v>15</v>
      </c>
      <c r="D7" s="4" t="s">
        <v>35</v>
      </c>
      <c r="E7" s="5" t="str">
        <f t="shared" si="0"/>
        <v>1001374262</v>
      </c>
      <c r="F7" s="4" t="s">
        <v>34</v>
      </c>
      <c r="G7" s="4" t="s">
        <v>31</v>
      </c>
      <c r="H7" s="4" t="s">
        <v>32</v>
      </c>
      <c r="I7" s="4" t="s">
        <v>20</v>
      </c>
      <c r="J7" s="6">
        <v>5143258</v>
      </c>
      <c r="K7" s="7" t="s">
        <v>21</v>
      </c>
      <c r="L7" s="9"/>
      <c r="M7" s="3"/>
      <c r="N7" s="3" t="s">
        <v>249</v>
      </c>
    </row>
    <row r="8" spans="1:14" x14ac:dyDescent="0.25">
      <c r="A8" s="3">
        <v>900219866</v>
      </c>
      <c r="B8" s="3" t="s">
        <v>14</v>
      </c>
      <c r="C8" s="4" t="s">
        <v>15</v>
      </c>
      <c r="D8" s="4" t="s">
        <v>36</v>
      </c>
      <c r="E8" s="5" t="str">
        <f t="shared" si="0"/>
        <v>1001358192</v>
      </c>
      <c r="F8" s="4" t="s">
        <v>37</v>
      </c>
      <c r="G8" s="4" t="s">
        <v>31</v>
      </c>
      <c r="H8" s="4" t="s">
        <v>32</v>
      </c>
      <c r="I8" s="4" t="s">
        <v>38</v>
      </c>
      <c r="J8" s="6">
        <v>37114608</v>
      </c>
      <c r="K8" s="7" t="s">
        <v>21</v>
      </c>
      <c r="L8" s="9"/>
      <c r="M8" s="3"/>
      <c r="N8" s="3" t="s">
        <v>249</v>
      </c>
    </row>
    <row r="9" spans="1:14" x14ac:dyDescent="0.25">
      <c r="A9" s="3">
        <v>900219866</v>
      </c>
      <c r="B9" s="3" t="s">
        <v>14</v>
      </c>
      <c r="C9" s="4" t="s">
        <v>15</v>
      </c>
      <c r="D9" s="4" t="s">
        <v>39</v>
      </c>
      <c r="E9" s="5" t="str">
        <f t="shared" si="0"/>
        <v>1001389108</v>
      </c>
      <c r="F9" s="4" t="s">
        <v>40</v>
      </c>
      <c r="G9" s="4" t="s">
        <v>41</v>
      </c>
      <c r="H9" s="4" t="s">
        <v>42</v>
      </c>
      <c r="I9" s="4" t="s">
        <v>43</v>
      </c>
      <c r="J9" s="6">
        <v>696356</v>
      </c>
      <c r="K9" s="7" t="s">
        <v>21</v>
      </c>
      <c r="L9" s="9"/>
      <c r="M9" s="3"/>
      <c r="N9" s="3" t="s">
        <v>249</v>
      </c>
    </row>
    <row r="10" spans="1:14" x14ac:dyDescent="0.25">
      <c r="A10" s="3">
        <v>900219866</v>
      </c>
      <c r="B10" s="3" t="s">
        <v>14</v>
      </c>
      <c r="C10" s="4" t="s">
        <v>15</v>
      </c>
      <c r="D10" s="4" t="s">
        <v>44</v>
      </c>
      <c r="E10" s="5" t="str">
        <f t="shared" si="0"/>
        <v>1001339741</v>
      </c>
      <c r="F10" s="4" t="s">
        <v>45</v>
      </c>
      <c r="G10" s="4" t="s">
        <v>41</v>
      </c>
      <c r="H10" s="4" t="s">
        <v>42</v>
      </c>
      <c r="I10" s="4" t="s">
        <v>46</v>
      </c>
      <c r="J10" s="6">
        <v>3336980</v>
      </c>
      <c r="K10" s="7" t="s">
        <v>21</v>
      </c>
      <c r="L10" s="9"/>
      <c r="M10" s="3"/>
      <c r="N10" s="3" t="s">
        <v>249</v>
      </c>
    </row>
    <row r="11" spans="1:14" x14ac:dyDescent="0.25">
      <c r="A11" s="3">
        <v>900219866</v>
      </c>
      <c r="B11" s="3" t="s">
        <v>14</v>
      </c>
      <c r="C11" s="4" t="s">
        <v>15</v>
      </c>
      <c r="D11" s="4" t="s">
        <v>47</v>
      </c>
      <c r="E11" s="5" t="str">
        <f t="shared" si="0"/>
        <v>1001339356</v>
      </c>
      <c r="F11" s="4" t="s">
        <v>48</v>
      </c>
      <c r="G11" s="4" t="s">
        <v>41</v>
      </c>
      <c r="H11" s="4" t="s">
        <v>42</v>
      </c>
      <c r="I11" s="4" t="s">
        <v>49</v>
      </c>
      <c r="J11" s="6">
        <v>5139558</v>
      </c>
      <c r="K11" s="7" t="s">
        <v>21</v>
      </c>
      <c r="L11" s="9"/>
      <c r="M11" s="3"/>
      <c r="N11" s="3" t="s">
        <v>249</v>
      </c>
    </row>
    <row r="12" spans="1:14" x14ac:dyDescent="0.25">
      <c r="A12" s="3">
        <v>900219866</v>
      </c>
      <c r="B12" s="3" t="s">
        <v>14</v>
      </c>
      <c r="C12" s="4" t="s">
        <v>15</v>
      </c>
      <c r="D12" s="4" t="s">
        <v>50</v>
      </c>
      <c r="E12" s="5" t="str">
        <f t="shared" si="0"/>
        <v>1001395820</v>
      </c>
      <c r="F12" s="4" t="s">
        <v>31</v>
      </c>
      <c r="G12" s="4" t="s">
        <v>51</v>
      </c>
      <c r="H12" s="4" t="s">
        <v>52</v>
      </c>
      <c r="I12" s="4" t="s">
        <v>26</v>
      </c>
      <c r="J12" s="6">
        <v>700056</v>
      </c>
      <c r="K12" s="7" t="s">
        <v>21</v>
      </c>
      <c r="L12" s="9"/>
      <c r="M12" s="3"/>
      <c r="N12" s="3" t="s">
        <v>249</v>
      </c>
    </row>
    <row r="13" spans="1:14" x14ac:dyDescent="0.25">
      <c r="A13" s="3">
        <v>900219866</v>
      </c>
      <c r="B13" s="3" t="s">
        <v>14</v>
      </c>
      <c r="C13" s="4" t="s">
        <v>15</v>
      </c>
      <c r="D13" s="4" t="s">
        <v>53</v>
      </c>
      <c r="E13" s="5" t="str">
        <f t="shared" si="0"/>
        <v>1001395832</v>
      </c>
      <c r="F13" s="4" t="s">
        <v>31</v>
      </c>
      <c r="G13" s="4" t="s">
        <v>51</v>
      </c>
      <c r="H13" s="4" t="s">
        <v>52</v>
      </c>
      <c r="I13" s="4" t="s">
        <v>28</v>
      </c>
      <c r="J13" s="6">
        <v>3142076</v>
      </c>
      <c r="K13" s="7" t="s">
        <v>21</v>
      </c>
      <c r="L13" s="9"/>
      <c r="M13" s="3"/>
      <c r="N13" s="3" t="s">
        <v>249</v>
      </c>
    </row>
    <row r="14" spans="1:14" x14ac:dyDescent="0.25">
      <c r="A14" s="3">
        <v>900219866</v>
      </c>
      <c r="B14" s="3" t="s">
        <v>14</v>
      </c>
      <c r="C14" s="4" t="s">
        <v>15</v>
      </c>
      <c r="D14" s="4" t="s">
        <v>54</v>
      </c>
      <c r="E14" s="5" t="str">
        <f t="shared" si="0"/>
        <v>1001398379</v>
      </c>
      <c r="F14" s="4" t="s">
        <v>51</v>
      </c>
      <c r="G14" s="4" t="s">
        <v>55</v>
      </c>
      <c r="H14" s="4" t="s">
        <v>56</v>
      </c>
      <c r="I14" s="4" t="s">
        <v>57</v>
      </c>
      <c r="J14" s="6">
        <v>2255668</v>
      </c>
      <c r="K14" s="7" t="s">
        <v>21</v>
      </c>
      <c r="L14" s="9"/>
      <c r="M14" s="3"/>
      <c r="N14" s="3" t="s">
        <v>249</v>
      </c>
    </row>
    <row r="15" spans="1:14" x14ac:dyDescent="0.25">
      <c r="A15" s="3">
        <v>900219866</v>
      </c>
      <c r="B15" s="3" t="s">
        <v>14</v>
      </c>
      <c r="C15" s="4" t="s">
        <v>15</v>
      </c>
      <c r="D15" s="4" t="s">
        <v>58</v>
      </c>
      <c r="E15" s="5" t="str">
        <f t="shared" si="0"/>
        <v>1001399172</v>
      </c>
      <c r="F15" s="4" t="s">
        <v>51</v>
      </c>
      <c r="G15" s="4" t="s">
        <v>55</v>
      </c>
      <c r="H15" s="4" t="s">
        <v>56</v>
      </c>
      <c r="I15" s="4" t="s">
        <v>59</v>
      </c>
      <c r="J15" s="6">
        <v>3463960</v>
      </c>
      <c r="K15" s="7" t="s">
        <v>21</v>
      </c>
      <c r="L15" s="9"/>
      <c r="M15" s="3"/>
      <c r="N15" s="3" t="s">
        <v>249</v>
      </c>
    </row>
    <row r="16" spans="1:14" x14ac:dyDescent="0.25">
      <c r="A16" s="3">
        <v>900219866</v>
      </c>
      <c r="B16" s="3" t="s">
        <v>14</v>
      </c>
      <c r="C16" s="4" t="s">
        <v>15</v>
      </c>
      <c r="D16" s="4" t="s">
        <v>60</v>
      </c>
      <c r="E16" s="5" t="str">
        <f t="shared" si="0"/>
        <v>1001400928</v>
      </c>
      <c r="F16" s="4" t="s">
        <v>55</v>
      </c>
      <c r="G16" s="4" t="s">
        <v>61</v>
      </c>
      <c r="H16" s="4" t="s">
        <v>62</v>
      </c>
      <c r="I16" s="4" t="s">
        <v>20</v>
      </c>
      <c r="J16" s="6">
        <v>5143258</v>
      </c>
      <c r="K16" s="7" t="s">
        <v>21</v>
      </c>
      <c r="L16" s="9"/>
      <c r="M16" s="3"/>
      <c r="N16" s="3" t="s">
        <v>249</v>
      </c>
    </row>
    <row r="17" spans="1:14" x14ac:dyDescent="0.25">
      <c r="A17" s="3">
        <v>900219866</v>
      </c>
      <c r="B17" s="3" t="s">
        <v>14</v>
      </c>
      <c r="C17" s="4" t="s">
        <v>15</v>
      </c>
      <c r="D17" s="4" t="s">
        <v>63</v>
      </c>
      <c r="E17" s="5" t="str">
        <f t="shared" si="0"/>
        <v>1001402199</v>
      </c>
      <c r="F17" s="4" t="s">
        <v>61</v>
      </c>
      <c r="G17" s="4" t="s">
        <v>64</v>
      </c>
      <c r="H17" s="4" t="s">
        <v>65</v>
      </c>
      <c r="I17" s="4" t="s">
        <v>28</v>
      </c>
      <c r="J17" s="6">
        <v>3142076</v>
      </c>
      <c r="K17" s="7" t="s">
        <v>21</v>
      </c>
      <c r="L17" s="9"/>
      <c r="M17" s="3"/>
      <c r="N17" s="3" t="s">
        <v>249</v>
      </c>
    </row>
    <row r="18" spans="1:14" x14ac:dyDescent="0.25">
      <c r="A18" s="3">
        <v>900219866</v>
      </c>
      <c r="B18" s="3" t="s">
        <v>14</v>
      </c>
      <c r="C18" s="4" t="s">
        <v>15</v>
      </c>
      <c r="D18" s="4" t="s">
        <v>66</v>
      </c>
      <c r="E18" s="5" t="str">
        <f t="shared" si="0"/>
        <v>1001406153</v>
      </c>
      <c r="F18" s="4" t="s">
        <v>67</v>
      </c>
      <c r="G18" s="4" t="s">
        <v>64</v>
      </c>
      <c r="H18" s="4" t="s">
        <v>65</v>
      </c>
      <c r="I18" s="4" t="s">
        <v>68</v>
      </c>
      <c r="J18" s="6">
        <v>3467660</v>
      </c>
      <c r="K18" s="7" t="s">
        <v>21</v>
      </c>
      <c r="L18" s="9"/>
      <c r="M18" s="3"/>
      <c r="N18" s="3" t="s">
        <v>249</v>
      </c>
    </row>
    <row r="19" spans="1:14" x14ac:dyDescent="0.25">
      <c r="A19" s="3">
        <v>900219866</v>
      </c>
      <c r="B19" s="3" t="s">
        <v>14</v>
      </c>
      <c r="C19" s="4"/>
      <c r="D19" s="10">
        <v>1001326373</v>
      </c>
      <c r="E19" s="5" t="str">
        <f t="shared" si="0"/>
        <v>1001326373</v>
      </c>
      <c r="F19" s="4" t="s">
        <v>69</v>
      </c>
      <c r="G19" s="4" t="s">
        <v>70</v>
      </c>
      <c r="H19" s="4" t="s">
        <v>71</v>
      </c>
      <c r="I19" s="4" t="s">
        <v>28</v>
      </c>
      <c r="J19" s="6">
        <v>3142076</v>
      </c>
      <c r="K19" s="7" t="s">
        <v>21</v>
      </c>
      <c r="L19" s="9"/>
      <c r="M19" s="3"/>
      <c r="N19" s="3" t="s">
        <v>249</v>
      </c>
    </row>
    <row r="20" spans="1:14" x14ac:dyDescent="0.25">
      <c r="A20" s="3">
        <v>900219866</v>
      </c>
      <c r="B20" s="3" t="s">
        <v>14</v>
      </c>
      <c r="C20" s="4" t="s">
        <v>15</v>
      </c>
      <c r="D20" s="4" t="s">
        <v>72</v>
      </c>
      <c r="E20" s="5" t="str">
        <f t="shared" si="0"/>
        <v>1001344097</v>
      </c>
      <c r="F20" s="4" t="s">
        <v>73</v>
      </c>
      <c r="G20" s="4" t="s">
        <v>74</v>
      </c>
      <c r="H20" s="4" t="s">
        <v>75</v>
      </c>
      <c r="I20" s="4" t="s">
        <v>20</v>
      </c>
      <c r="J20" s="6">
        <v>5143258</v>
      </c>
      <c r="K20" s="7" t="s">
        <v>21</v>
      </c>
      <c r="L20" s="9"/>
      <c r="M20" s="3"/>
      <c r="N20" s="3" t="s">
        <v>249</v>
      </c>
    </row>
    <row r="21" spans="1:14" x14ac:dyDescent="0.25">
      <c r="A21" s="3">
        <v>900219866</v>
      </c>
      <c r="B21" s="3" t="s">
        <v>14</v>
      </c>
      <c r="C21" s="4" t="s">
        <v>15</v>
      </c>
      <c r="D21" s="4" t="s">
        <v>76</v>
      </c>
      <c r="E21" s="5" t="str">
        <f t="shared" si="0"/>
        <v>10012053941</v>
      </c>
      <c r="F21" s="4" t="s">
        <v>77</v>
      </c>
      <c r="G21" s="4" t="s">
        <v>78</v>
      </c>
      <c r="H21" s="4" t="s">
        <v>79</v>
      </c>
      <c r="I21" s="4" t="s">
        <v>68</v>
      </c>
      <c r="J21" s="6">
        <v>3467660</v>
      </c>
      <c r="K21" s="7" t="s">
        <v>21</v>
      </c>
      <c r="L21" s="9"/>
      <c r="M21" s="3"/>
      <c r="N21" s="3" t="s">
        <v>248</v>
      </c>
    </row>
    <row r="22" spans="1:14" x14ac:dyDescent="0.25">
      <c r="A22" s="3">
        <v>900219866</v>
      </c>
      <c r="B22" s="3" t="s">
        <v>14</v>
      </c>
      <c r="C22" s="4" t="s">
        <v>15</v>
      </c>
      <c r="D22" s="4" t="s">
        <v>80</v>
      </c>
      <c r="E22" s="5" t="str">
        <f t="shared" si="0"/>
        <v>10012051627</v>
      </c>
      <c r="F22" s="4" t="s">
        <v>81</v>
      </c>
      <c r="G22" s="4" t="s">
        <v>82</v>
      </c>
      <c r="H22" s="4" t="s">
        <v>83</v>
      </c>
      <c r="I22" s="4" t="s">
        <v>26</v>
      </c>
      <c r="J22" s="6">
        <v>700056</v>
      </c>
      <c r="K22" s="7" t="s">
        <v>21</v>
      </c>
      <c r="L22" s="9"/>
      <c r="M22" s="3"/>
      <c r="N22" s="3" t="s">
        <v>248</v>
      </c>
    </row>
    <row r="23" spans="1:14" x14ac:dyDescent="0.25">
      <c r="A23" s="3">
        <v>900219866</v>
      </c>
      <c r="B23" s="3" t="s">
        <v>14</v>
      </c>
      <c r="C23" s="4" t="s">
        <v>15</v>
      </c>
      <c r="D23" s="4" t="s">
        <v>84</v>
      </c>
      <c r="E23" s="5" t="str">
        <f t="shared" si="0"/>
        <v>10012050236</v>
      </c>
      <c r="F23" s="4" t="s">
        <v>85</v>
      </c>
      <c r="G23" s="4" t="s">
        <v>77</v>
      </c>
      <c r="H23" s="4" t="s">
        <v>86</v>
      </c>
      <c r="I23" s="4" t="s">
        <v>87</v>
      </c>
      <c r="J23" s="6">
        <v>37114208</v>
      </c>
      <c r="K23" s="7" t="s">
        <v>21</v>
      </c>
      <c r="L23" s="9"/>
      <c r="M23" s="3"/>
      <c r="N23" s="3" t="s">
        <v>248</v>
      </c>
    </row>
    <row r="24" spans="1:14" x14ac:dyDescent="0.25">
      <c r="A24" s="3">
        <v>900219866</v>
      </c>
      <c r="B24" s="3" t="s">
        <v>14</v>
      </c>
      <c r="C24" s="4" t="s">
        <v>15</v>
      </c>
      <c r="D24" s="4" t="s">
        <v>88</v>
      </c>
      <c r="E24" s="5" t="str">
        <f t="shared" si="0"/>
        <v>10012050248</v>
      </c>
      <c r="F24" s="4" t="s">
        <v>85</v>
      </c>
      <c r="G24" s="4" t="s">
        <v>77</v>
      </c>
      <c r="H24" s="4" t="s">
        <v>86</v>
      </c>
      <c r="I24" s="4" t="s">
        <v>89</v>
      </c>
      <c r="J24" s="6">
        <v>37118308</v>
      </c>
      <c r="K24" s="7" t="s">
        <v>21</v>
      </c>
      <c r="L24" s="9"/>
      <c r="M24" s="3"/>
      <c r="N24" s="3" t="s">
        <v>248</v>
      </c>
    </row>
    <row r="25" spans="1:14" x14ac:dyDescent="0.25">
      <c r="A25" s="3">
        <v>900219866</v>
      </c>
      <c r="B25" s="3" t="s">
        <v>14</v>
      </c>
      <c r="C25" s="4" t="s">
        <v>15</v>
      </c>
      <c r="D25" s="4" t="s">
        <v>90</v>
      </c>
      <c r="E25" s="5" t="str">
        <f t="shared" si="0"/>
        <v>10012046612</v>
      </c>
      <c r="F25" s="4" t="s">
        <v>91</v>
      </c>
      <c r="G25" s="4" t="s">
        <v>92</v>
      </c>
      <c r="H25" s="4" t="s">
        <v>93</v>
      </c>
      <c r="I25" s="4" t="s">
        <v>94</v>
      </c>
      <c r="J25" s="6">
        <v>116327680</v>
      </c>
      <c r="K25" s="7" t="s">
        <v>21</v>
      </c>
      <c r="L25" s="9"/>
      <c r="M25" s="3"/>
      <c r="N25" s="3" t="s">
        <v>248</v>
      </c>
    </row>
    <row r="26" spans="1:14" x14ac:dyDescent="0.25">
      <c r="A26" s="3">
        <v>900219866</v>
      </c>
      <c r="B26" s="3" t="s">
        <v>14</v>
      </c>
      <c r="C26" s="4" t="s">
        <v>15</v>
      </c>
      <c r="D26" s="4" t="s">
        <v>95</v>
      </c>
      <c r="E26" s="5" t="str">
        <f t="shared" si="0"/>
        <v>10012039305</v>
      </c>
      <c r="F26" s="4" t="s">
        <v>96</v>
      </c>
      <c r="G26" s="4" t="s">
        <v>97</v>
      </c>
      <c r="H26" s="4" t="s">
        <v>98</v>
      </c>
      <c r="I26" s="4" t="s">
        <v>20</v>
      </c>
      <c r="J26" s="6">
        <v>5143258</v>
      </c>
      <c r="K26" s="7" t="s">
        <v>21</v>
      </c>
      <c r="L26" s="9"/>
      <c r="M26" s="3"/>
      <c r="N26" s="3" t="s">
        <v>248</v>
      </c>
    </row>
    <row r="27" spans="1:14" x14ac:dyDescent="0.25">
      <c r="A27" s="3">
        <v>900219866</v>
      </c>
      <c r="B27" s="3" t="s">
        <v>14</v>
      </c>
      <c r="C27" s="4" t="s">
        <v>15</v>
      </c>
      <c r="D27" s="4" t="s">
        <v>99</v>
      </c>
      <c r="E27" s="5" t="str">
        <f t="shared" si="0"/>
        <v>1001470737</v>
      </c>
      <c r="F27" s="4" t="s">
        <v>100</v>
      </c>
      <c r="G27" s="4" t="s">
        <v>97</v>
      </c>
      <c r="H27" s="4" t="s">
        <v>98</v>
      </c>
      <c r="I27" s="4" t="s">
        <v>20</v>
      </c>
      <c r="J27" s="6">
        <v>5143258</v>
      </c>
      <c r="K27" s="7" t="s">
        <v>21</v>
      </c>
      <c r="L27" s="9"/>
      <c r="M27" s="3"/>
      <c r="N27" s="3" t="s">
        <v>249</v>
      </c>
    </row>
    <row r="28" spans="1:14" x14ac:dyDescent="0.25">
      <c r="A28" s="3">
        <v>900219866</v>
      </c>
      <c r="B28" s="3" t="s">
        <v>14</v>
      </c>
      <c r="C28" s="4" t="s">
        <v>15</v>
      </c>
      <c r="D28" s="4" t="s">
        <v>101</v>
      </c>
      <c r="E28" s="5" t="str">
        <f t="shared" si="0"/>
        <v>10012023729</v>
      </c>
      <c r="F28" s="4" t="s">
        <v>102</v>
      </c>
      <c r="G28" s="4" t="s">
        <v>97</v>
      </c>
      <c r="H28" s="4" t="s">
        <v>98</v>
      </c>
      <c r="I28" s="4" t="s">
        <v>28</v>
      </c>
      <c r="J28" s="6">
        <v>3142076</v>
      </c>
      <c r="K28" s="7" t="s">
        <v>21</v>
      </c>
      <c r="L28" s="9"/>
      <c r="M28" s="3"/>
      <c r="N28" s="3" t="s">
        <v>248</v>
      </c>
    </row>
    <row r="29" spans="1:14" x14ac:dyDescent="0.25">
      <c r="A29" s="3">
        <v>900219866</v>
      </c>
      <c r="B29" s="3" t="s">
        <v>14</v>
      </c>
      <c r="C29" s="4" t="s">
        <v>15</v>
      </c>
      <c r="D29" s="4" t="s">
        <v>103</v>
      </c>
      <c r="E29" s="5" t="str">
        <f t="shared" si="0"/>
        <v>10012024159</v>
      </c>
      <c r="F29" s="4" t="s">
        <v>102</v>
      </c>
      <c r="G29" s="4" t="s">
        <v>97</v>
      </c>
      <c r="H29" s="4" t="s">
        <v>98</v>
      </c>
      <c r="I29" s="4" t="s">
        <v>87</v>
      </c>
      <c r="J29" s="6">
        <v>37114208</v>
      </c>
      <c r="K29" s="7" t="s">
        <v>21</v>
      </c>
      <c r="L29" s="9"/>
      <c r="M29" s="3"/>
      <c r="N29" s="3" t="s">
        <v>248</v>
      </c>
    </row>
    <row r="30" spans="1:14" x14ac:dyDescent="0.25">
      <c r="A30" s="3">
        <v>900219866</v>
      </c>
      <c r="B30" s="3" t="s">
        <v>14</v>
      </c>
      <c r="C30" s="4" t="s">
        <v>15</v>
      </c>
      <c r="D30" s="4" t="s">
        <v>104</v>
      </c>
      <c r="E30" s="5" t="str">
        <f t="shared" si="0"/>
        <v>10012025127</v>
      </c>
      <c r="F30" s="4" t="s">
        <v>102</v>
      </c>
      <c r="G30" s="4" t="s">
        <v>97</v>
      </c>
      <c r="H30" s="4" t="s">
        <v>98</v>
      </c>
      <c r="I30" s="4" t="s">
        <v>105</v>
      </c>
      <c r="J30" s="6">
        <v>3451260</v>
      </c>
      <c r="K30" s="7" t="s">
        <v>21</v>
      </c>
      <c r="L30" s="9"/>
      <c r="M30" s="3"/>
      <c r="N30" s="3" t="s">
        <v>248</v>
      </c>
    </row>
    <row r="31" spans="1:14" x14ac:dyDescent="0.25">
      <c r="A31" s="3">
        <v>900219866</v>
      </c>
      <c r="B31" s="3" t="s">
        <v>14</v>
      </c>
      <c r="C31" s="4" t="s">
        <v>15</v>
      </c>
      <c r="D31" s="4" t="s">
        <v>106</v>
      </c>
      <c r="E31" s="5" t="str">
        <f t="shared" si="0"/>
        <v>10012031207</v>
      </c>
      <c r="F31" s="4" t="s">
        <v>107</v>
      </c>
      <c r="G31" s="4" t="s">
        <v>97</v>
      </c>
      <c r="H31" s="4" t="s">
        <v>98</v>
      </c>
      <c r="I31" s="4" t="s">
        <v>28</v>
      </c>
      <c r="J31" s="6">
        <v>3142076</v>
      </c>
      <c r="K31" s="7" t="s">
        <v>21</v>
      </c>
      <c r="L31" s="9"/>
      <c r="M31" s="3"/>
      <c r="N31" s="3" t="s">
        <v>248</v>
      </c>
    </row>
    <row r="32" spans="1:14" x14ac:dyDescent="0.25">
      <c r="A32" s="3">
        <v>900219866</v>
      </c>
      <c r="B32" s="3" t="s">
        <v>14</v>
      </c>
      <c r="C32" s="4" t="s">
        <v>15</v>
      </c>
      <c r="D32" s="4" t="s">
        <v>108</v>
      </c>
      <c r="E32" s="5" t="str">
        <f t="shared" si="0"/>
        <v>10012032797</v>
      </c>
      <c r="F32" s="4" t="s">
        <v>107</v>
      </c>
      <c r="G32" s="4" t="s">
        <v>97</v>
      </c>
      <c r="H32" s="4" t="s">
        <v>98</v>
      </c>
      <c r="I32" s="4" t="s">
        <v>57</v>
      </c>
      <c r="J32" s="6">
        <v>2255668</v>
      </c>
      <c r="K32" s="7" t="s">
        <v>21</v>
      </c>
      <c r="L32" s="9"/>
      <c r="M32" s="3"/>
      <c r="N32" s="3" t="s">
        <v>248</v>
      </c>
    </row>
    <row r="33" spans="1:14" x14ac:dyDescent="0.25">
      <c r="A33" s="3">
        <v>900219866</v>
      </c>
      <c r="B33" s="3" t="s">
        <v>14</v>
      </c>
      <c r="C33" s="4" t="s">
        <v>15</v>
      </c>
      <c r="D33" s="4" t="s">
        <v>109</v>
      </c>
      <c r="E33" s="5" t="str">
        <f t="shared" si="0"/>
        <v>10012041028</v>
      </c>
      <c r="F33" s="4" t="s">
        <v>110</v>
      </c>
      <c r="G33" s="4" t="s">
        <v>97</v>
      </c>
      <c r="H33" s="4" t="s">
        <v>98</v>
      </c>
      <c r="I33" s="4" t="s">
        <v>28</v>
      </c>
      <c r="J33" s="6">
        <v>3142076</v>
      </c>
      <c r="K33" s="7" t="s">
        <v>21</v>
      </c>
      <c r="L33" s="9"/>
      <c r="M33" s="3"/>
      <c r="N33" s="3" t="s">
        <v>248</v>
      </c>
    </row>
    <row r="34" spans="1:14" x14ac:dyDescent="0.25">
      <c r="A34" s="3">
        <v>900219866</v>
      </c>
      <c r="B34" s="3" t="s">
        <v>14</v>
      </c>
      <c r="C34" s="4" t="s">
        <v>15</v>
      </c>
      <c r="D34" s="4" t="s">
        <v>111</v>
      </c>
      <c r="E34" s="5" t="str">
        <f t="shared" si="0"/>
        <v>10012019476</v>
      </c>
      <c r="F34" s="4" t="s">
        <v>112</v>
      </c>
      <c r="G34" s="4" t="s">
        <v>113</v>
      </c>
      <c r="H34" s="4" t="s">
        <v>114</v>
      </c>
      <c r="I34" s="4" t="s">
        <v>20</v>
      </c>
      <c r="J34" s="6">
        <v>5143258</v>
      </c>
      <c r="K34" s="7" t="s">
        <v>21</v>
      </c>
      <c r="L34" s="9"/>
      <c r="M34" s="3"/>
      <c r="N34" s="3" t="s">
        <v>248</v>
      </c>
    </row>
    <row r="35" spans="1:14" x14ac:dyDescent="0.25">
      <c r="A35" s="3">
        <v>900219866</v>
      </c>
      <c r="B35" s="3" t="s">
        <v>14</v>
      </c>
      <c r="C35" s="4" t="s">
        <v>15</v>
      </c>
      <c r="D35" s="4" t="s">
        <v>115</v>
      </c>
      <c r="E35" s="5" t="str">
        <f t="shared" si="0"/>
        <v>10012017251</v>
      </c>
      <c r="F35" s="4" t="s">
        <v>116</v>
      </c>
      <c r="G35" s="4" t="s">
        <v>117</v>
      </c>
      <c r="H35" s="4" t="s">
        <v>118</v>
      </c>
      <c r="I35" s="4" t="s">
        <v>28</v>
      </c>
      <c r="J35" s="6">
        <v>3142076</v>
      </c>
      <c r="K35" s="7" t="s">
        <v>21</v>
      </c>
      <c r="L35" s="9"/>
      <c r="M35" s="3"/>
      <c r="N35" s="3" t="s">
        <v>248</v>
      </c>
    </row>
    <row r="36" spans="1:14" x14ac:dyDescent="0.25">
      <c r="A36" s="3">
        <v>900219866</v>
      </c>
      <c r="B36" s="3" t="s">
        <v>14</v>
      </c>
      <c r="C36" s="4" t="s">
        <v>15</v>
      </c>
      <c r="D36" s="4" t="s">
        <v>119</v>
      </c>
      <c r="E36" s="5" t="str">
        <f t="shared" si="0"/>
        <v>10012008533</v>
      </c>
      <c r="F36" s="4" t="s">
        <v>120</v>
      </c>
      <c r="G36" s="4" t="s">
        <v>121</v>
      </c>
      <c r="H36" s="4" t="s">
        <v>122</v>
      </c>
      <c r="I36" s="4" t="s">
        <v>26</v>
      </c>
      <c r="J36" s="6">
        <v>700056</v>
      </c>
      <c r="K36" s="7" t="s">
        <v>21</v>
      </c>
      <c r="L36" s="9"/>
      <c r="M36" s="3"/>
      <c r="N36" s="3" t="s">
        <v>248</v>
      </c>
    </row>
    <row r="37" spans="1:14" x14ac:dyDescent="0.25">
      <c r="A37" s="3">
        <v>900219866</v>
      </c>
      <c r="B37" s="3" t="s">
        <v>14</v>
      </c>
      <c r="C37" s="4" t="s">
        <v>15</v>
      </c>
      <c r="D37" s="4" t="s">
        <v>123</v>
      </c>
      <c r="E37" s="5" t="str">
        <f t="shared" si="0"/>
        <v>10012012792</v>
      </c>
      <c r="F37" s="4" t="s">
        <v>124</v>
      </c>
      <c r="G37" s="4" t="s">
        <v>125</v>
      </c>
      <c r="H37" s="4" t="s">
        <v>126</v>
      </c>
      <c r="I37" s="4" t="s">
        <v>68</v>
      </c>
      <c r="J37" s="6">
        <v>3467660</v>
      </c>
      <c r="K37" s="7" t="s">
        <v>21</v>
      </c>
      <c r="L37" s="9"/>
      <c r="M37" s="3"/>
      <c r="N37" s="3" t="s">
        <v>248</v>
      </c>
    </row>
    <row r="38" spans="1:14" x14ac:dyDescent="0.25">
      <c r="A38" s="3">
        <v>900219866</v>
      </c>
      <c r="B38" s="3" t="s">
        <v>14</v>
      </c>
      <c r="C38" s="4" t="s">
        <v>15</v>
      </c>
      <c r="D38" s="4" t="s">
        <v>127</v>
      </c>
      <c r="E38" s="5" t="str">
        <f t="shared" si="0"/>
        <v>1001511184</v>
      </c>
      <c r="F38" s="4" t="s">
        <v>128</v>
      </c>
      <c r="G38" s="4" t="s">
        <v>129</v>
      </c>
      <c r="H38" s="4" t="s">
        <v>130</v>
      </c>
      <c r="I38" s="4" t="s">
        <v>28</v>
      </c>
      <c r="J38" s="6">
        <v>3142076</v>
      </c>
      <c r="K38" s="7" t="s">
        <v>21</v>
      </c>
      <c r="L38" s="9"/>
      <c r="M38" s="3"/>
      <c r="N38" s="3" t="s">
        <v>248</v>
      </c>
    </row>
    <row r="39" spans="1:14" x14ac:dyDescent="0.25">
      <c r="A39" s="3">
        <v>900219866</v>
      </c>
      <c r="B39" s="3" t="s">
        <v>14</v>
      </c>
      <c r="C39" s="4" t="s">
        <v>15</v>
      </c>
      <c r="D39" s="4" t="s">
        <v>131</v>
      </c>
      <c r="E39" s="5" t="str">
        <f t="shared" si="0"/>
        <v>1001512819</v>
      </c>
      <c r="F39" s="4" t="s">
        <v>132</v>
      </c>
      <c r="G39" s="4" t="s">
        <v>129</v>
      </c>
      <c r="H39" s="4" t="s">
        <v>130</v>
      </c>
      <c r="I39" s="4" t="s">
        <v>26</v>
      </c>
      <c r="J39" s="6">
        <v>700056</v>
      </c>
      <c r="K39" s="7" t="s">
        <v>21</v>
      </c>
      <c r="L39" s="9"/>
      <c r="M39" s="3"/>
      <c r="N39" s="3" t="s">
        <v>248</v>
      </c>
    </row>
    <row r="40" spans="1:14" x14ac:dyDescent="0.25">
      <c r="A40" s="3">
        <v>900219866</v>
      </c>
      <c r="B40" s="3" t="s">
        <v>14</v>
      </c>
      <c r="C40" s="4" t="s">
        <v>15</v>
      </c>
      <c r="D40" s="4" t="s">
        <v>133</v>
      </c>
      <c r="E40" s="5" t="str">
        <f t="shared" si="0"/>
        <v>10012005220</v>
      </c>
      <c r="F40" s="4" t="s">
        <v>134</v>
      </c>
      <c r="G40" s="4" t="s">
        <v>129</v>
      </c>
      <c r="H40" s="4" t="s">
        <v>130</v>
      </c>
      <c r="I40" s="4" t="s">
        <v>87</v>
      </c>
      <c r="J40" s="6">
        <v>37114208</v>
      </c>
      <c r="K40" s="7" t="s">
        <v>21</v>
      </c>
      <c r="L40" s="9"/>
      <c r="M40" s="3"/>
      <c r="N40" s="3" t="s">
        <v>248</v>
      </c>
    </row>
    <row r="41" spans="1:14" x14ac:dyDescent="0.25">
      <c r="A41" s="3">
        <v>900219866</v>
      </c>
      <c r="B41" s="3" t="s">
        <v>14</v>
      </c>
      <c r="C41" s="4" t="s">
        <v>15</v>
      </c>
      <c r="D41" s="4" t="s">
        <v>135</v>
      </c>
      <c r="E41" s="5" t="str">
        <f t="shared" si="0"/>
        <v>10012005232</v>
      </c>
      <c r="F41" s="4" t="s">
        <v>134</v>
      </c>
      <c r="G41" s="4" t="s">
        <v>129</v>
      </c>
      <c r="H41" s="4" t="s">
        <v>130</v>
      </c>
      <c r="I41" s="4" t="s">
        <v>136</v>
      </c>
      <c r="J41" s="6">
        <v>37101908</v>
      </c>
      <c r="K41" s="7" t="s">
        <v>21</v>
      </c>
      <c r="L41" s="9"/>
      <c r="M41" s="3"/>
      <c r="N41" s="3" t="s">
        <v>248</v>
      </c>
    </row>
    <row r="42" spans="1:14" x14ac:dyDescent="0.25">
      <c r="A42" s="3">
        <v>900219866</v>
      </c>
      <c r="B42" s="3" t="s">
        <v>14</v>
      </c>
      <c r="C42" s="4" t="s">
        <v>15</v>
      </c>
      <c r="D42" s="4" t="s">
        <v>137</v>
      </c>
      <c r="E42" s="5" t="str">
        <f t="shared" si="0"/>
        <v>1001509899</v>
      </c>
      <c r="F42" s="4" t="s">
        <v>138</v>
      </c>
      <c r="G42" s="4" t="s">
        <v>129</v>
      </c>
      <c r="H42" s="4" t="s">
        <v>130</v>
      </c>
      <c r="I42" s="4" t="s">
        <v>139</v>
      </c>
      <c r="J42" s="6">
        <v>5139158</v>
      </c>
      <c r="K42" s="7" t="s">
        <v>21</v>
      </c>
      <c r="L42" s="9"/>
      <c r="M42" s="3"/>
      <c r="N42" s="3" t="s">
        <v>248</v>
      </c>
    </row>
    <row r="43" spans="1:14" x14ac:dyDescent="0.25">
      <c r="A43" s="3">
        <v>900219866</v>
      </c>
      <c r="B43" s="3" t="s">
        <v>14</v>
      </c>
      <c r="C43" s="4" t="s">
        <v>15</v>
      </c>
      <c r="D43" s="4" t="s">
        <v>140</v>
      </c>
      <c r="E43" s="5" t="str">
        <f t="shared" si="0"/>
        <v>10012000029</v>
      </c>
      <c r="F43" s="4" t="s">
        <v>141</v>
      </c>
      <c r="G43" s="4" t="s">
        <v>129</v>
      </c>
      <c r="H43" s="4" t="s">
        <v>130</v>
      </c>
      <c r="I43" s="4" t="s">
        <v>142</v>
      </c>
      <c r="J43" s="6">
        <v>2251568</v>
      </c>
      <c r="K43" s="7" t="s">
        <v>21</v>
      </c>
      <c r="L43" s="9"/>
      <c r="M43" s="3"/>
      <c r="N43" s="3" t="s">
        <v>248</v>
      </c>
    </row>
    <row r="44" spans="1:14" x14ac:dyDescent="0.25">
      <c r="A44" s="3">
        <v>900219866</v>
      </c>
      <c r="B44" s="3" t="s">
        <v>14</v>
      </c>
      <c r="C44" s="4" t="s">
        <v>15</v>
      </c>
      <c r="D44" s="4" t="s">
        <v>143</v>
      </c>
      <c r="E44" s="5" t="str">
        <f t="shared" si="0"/>
        <v>1001507426</v>
      </c>
      <c r="F44" s="4" t="s">
        <v>144</v>
      </c>
      <c r="G44" s="4" t="s">
        <v>129</v>
      </c>
      <c r="H44" s="4" t="s">
        <v>130</v>
      </c>
      <c r="I44" s="4" t="s">
        <v>28</v>
      </c>
      <c r="J44" s="6">
        <v>3142076</v>
      </c>
      <c r="K44" s="7" t="s">
        <v>21</v>
      </c>
      <c r="L44" s="9"/>
      <c r="M44" s="3"/>
      <c r="N44" s="3" t="s">
        <v>248</v>
      </c>
    </row>
    <row r="45" spans="1:14" x14ac:dyDescent="0.25">
      <c r="A45" s="3">
        <v>900219866</v>
      </c>
      <c r="B45" s="3" t="s">
        <v>14</v>
      </c>
      <c r="C45" s="4" t="s">
        <v>15</v>
      </c>
      <c r="D45" s="4" t="s">
        <v>145</v>
      </c>
      <c r="E45" s="5" t="str">
        <f t="shared" si="0"/>
        <v>1001507429</v>
      </c>
      <c r="F45" s="4" t="s">
        <v>144</v>
      </c>
      <c r="G45" s="4" t="s">
        <v>129</v>
      </c>
      <c r="H45" s="4" t="s">
        <v>130</v>
      </c>
      <c r="I45" s="4" t="s">
        <v>68</v>
      </c>
      <c r="J45" s="6">
        <v>3467660</v>
      </c>
      <c r="K45" s="7" t="s">
        <v>21</v>
      </c>
      <c r="L45" s="9"/>
      <c r="M45" s="3"/>
      <c r="N45" s="3" t="s">
        <v>248</v>
      </c>
    </row>
    <row r="46" spans="1:14" x14ac:dyDescent="0.25">
      <c r="A46" s="3">
        <v>900219866</v>
      </c>
      <c r="B46" s="3" t="s">
        <v>14</v>
      </c>
      <c r="C46" s="4" t="s">
        <v>15</v>
      </c>
      <c r="D46" s="4" t="s">
        <v>146</v>
      </c>
      <c r="E46" s="5" t="str">
        <f t="shared" si="0"/>
        <v>10012003304</v>
      </c>
      <c r="F46" s="4" t="s">
        <v>147</v>
      </c>
      <c r="G46" s="4" t="s">
        <v>129</v>
      </c>
      <c r="H46" s="4" t="s">
        <v>130</v>
      </c>
      <c r="I46" s="4" t="s">
        <v>20</v>
      </c>
      <c r="J46" s="6">
        <v>5143258</v>
      </c>
      <c r="K46" s="7" t="s">
        <v>21</v>
      </c>
      <c r="L46" s="9"/>
      <c r="M46" s="3"/>
      <c r="N46" s="3" t="s">
        <v>248</v>
      </c>
    </row>
    <row r="47" spans="1:14" x14ac:dyDescent="0.25">
      <c r="A47" s="3">
        <v>900219866</v>
      </c>
      <c r="B47" s="3" t="s">
        <v>14</v>
      </c>
      <c r="C47" s="4" t="s">
        <v>15</v>
      </c>
      <c r="D47" s="4" t="s">
        <v>148</v>
      </c>
      <c r="E47" s="5" t="str">
        <f t="shared" si="0"/>
        <v>1001499511</v>
      </c>
      <c r="F47" s="4" t="s">
        <v>149</v>
      </c>
      <c r="G47" s="4" t="s">
        <v>150</v>
      </c>
      <c r="H47" s="4" t="s">
        <v>151</v>
      </c>
      <c r="I47" s="4" t="s">
        <v>139</v>
      </c>
      <c r="J47" s="6">
        <v>5139158</v>
      </c>
      <c r="K47" s="7" t="s">
        <v>21</v>
      </c>
      <c r="L47" s="9"/>
      <c r="M47" s="3"/>
      <c r="N47" s="3" t="s">
        <v>248</v>
      </c>
    </row>
    <row r="48" spans="1:14" x14ac:dyDescent="0.25">
      <c r="A48" s="3">
        <v>900219866</v>
      </c>
      <c r="B48" s="3" t="s">
        <v>14</v>
      </c>
      <c r="C48" s="4" t="s">
        <v>15</v>
      </c>
      <c r="D48" s="4" t="s">
        <v>152</v>
      </c>
      <c r="E48" s="5" t="str">
        <f t="shared" si="0"/>
        <v>1001500786</v>
      </c>
      <c r="F48" s="4" t="s">
        <v>153</v>
      </c>
      <c r="G48" s="4" t="s">
        <v>150</v>
      </c>
      <c r="H48" s="4" t="s">
        <v>151</v>
      </c>
      <c r="I48" s="4" t="s">
        <v>20</v>
      </c>
      <c r="J48" s="6">
        <v>5143258</v>
      </c>
      <c r="K48" s="7" t="s">
        <v>21</v>
      </c>
      <c r="L48" s="9"/>
      <c r="M48" s="3"/>
      <c r="N48" s="3" t="s">
        <v>248</v>
      </c>
    </row>
    <row r="49" spans="1:14" x14ac:dyDescent="0.25">
      <c r="A49" s="3">
        <v>900219866</v>
      </c>
      <c r="B49" s="3" t="s">
        <v>14</v>
      </c>
      <c r="C49" s="4" t="s">
        <v>15</v>
      </c>
      <c r="D49" s="4" t="s">
        <v>154</v>
      </c>
      <c r="E49" s="5" t="str">
        <f t="shared" si="0"/>
        <v>1001493825</v>
      </c>
      <c r="F49" s="4" t="s">
        <v>155</v>
      </c>
      <c r="G49" s="4" t="s">
        <v>156</v>
      </c>
      <c r="H49" s="4" t="s">
        <v>157</v>
      </c>
      <c r="I49" s="4" t="s">
        <v>26</v>
      </c>
      <c r="J49" s="6">
        <v>700056</v>
      </c>
      <c r="K49" s="7" t="s">
        <v>21</v>
      </c>
      <c r="L49" s="9"/>
      <c r="M49" s="3"/>
      <c r="N49" s="3" t="s">
        <v>248</v>
      </c>
    </row>
    <row r="50" spans="1:14" x14ac:dyDescent="0.25">
      <c r="A50" s="3">
        <v>900219866</v>
      </c>
      <c r="B50" s="3" t="s">
        <v>14</v>
      </c>
      <c r="C50" s="4" t="s">
        <v>15</v>
      </c>
      <c r="D50" s="4" t="s">
        <v>158</v>
      </c>
      <c r="E50" s="5" t="str">
        <f t="shared" si="0"/>
        <v>1001482209</v>
      </c>
      <c r="F50" s="4" t="s">
        <v>159</v>
      </c>
      <c r="G50" s="4" t="s">
        <v>160</v>
      </c>
      <c r="H50" s="4" t="s">
        <v>161</v>
      </c>
      <c r="I50" s="4" t="s">
        <v>68</v>
      </c>
      <c r="J50" s="6">
        <v>3467660</v>
      </c>
      <c r="K50" s="7" t="s">
        <v>21</v>
      </c>
      <c r="L50" s="9"/>
      <c r="M50" s="3"/>
      <c r="N50" s="3" t="s">
        <v>248</v>
      </c>
    </row>
    <row r="51" spans="1:14" x14ac:dyDescent="0.25">
      <c r="A51" s="3">
        <v>900219866</v>
      </c>
      <c r="B51" s="3" t="s">
        <v>14</v>
      </c>
      <c r="C51" s="4" t="s">
        <v>15</v>
      </c>
      <c r="D51" s="4" t="s">
        <v>162</v>
      </c>
      <c r="E51" s="5" t="str">
        <f t="shared" si="0"/>
        <v>1001482210</v>
      </c>
      <c r="F51" s="4" t="s">
        <v>159</v>
      </c>
      <c r="G51" s="4" t="s">
        <v>160</v>
      </c>
      <c r="H51" s="4" t="s">
        <v>161</v>
      </c>
      <c r="I51" s="4" t="s">
        <v>163</v>
      </c>
      <c r="J51" s="6">
        <v>3099076</v>
      </c>
      <c r="K51" s="7" t="s">
        <v>21</v>
      </c>
      <c r="L51" s="9"/>
      <c r="M51" s="3"/>
      <c r="N51" s="3" t="s">
        <v>248</v>
      </c>
    </row>
    <row r="52" spans="1:14" x14ac:dyDescent="0.25">
      <c r="A52" s="3">
        <v>900219866</v>
      </c>
      <c r="B52" s="3" t="s">
        <v>14</v>
      </c>
      <c r="C52" s="4" t="s">
        <v>15</v>
      </c>
      <c r="D52" s="4" t="s">
        <v>164</v>
      </c>
      <c r="E52" s="5" t="str">
        <f t="shared" si="0"/>
        <v>1001484829</v>
      </c>
      <c r="F52" s="4" t="s">
        <v>165</v>
      </c>
      <c r="G52" s="4" t="s">
        <v>160</v>
      </c>
      <c r="H52" s="4" t="s">
        <v>161</v>
      </c>
      <c r="I52" s="4" t="s">
        <v>139</v>
      </c>
      <c r="J52" s="6">
        <v>5139158</v>
      </c>
      <c r="K52" s="7" t="s">
        <v>21</v>
      </c>
      <c r="L52" s="9"/>
      <c r="M52" s="3"/>
      <c r="N52" s="3" t="s">
        <v>248</v>
      </c>
    </row>
    <row r="53" spans="1:14" x14ac:dyDescent="0.25">
      <c r="A53" s="3">
        <v>900219866</v>
      </c>
      <c r="B53" s="3" t="s">
        <v>14</v>
      </c>
      <c r="C53" s="4" t="s">
        <v>15</v>
      </c>
      <c r="D53" s="4" t="s">
        <v>166</v>
      </c>
      <c r="E53" s="5" t="str">
        <f t="shared" si="0"/>
        <v>1001479436</v>
      </c>
      <c r="F53" s="4" t="s">
        <v>167</v>
      </c>
      <c r="G53" s="4" t="s">
        <v>160</v>
      </c>
      <c r="H53" s="4" t="s">
        <v>161</v>
      </c>
      <c r="I53" s="4" t="s">
        <v>28</v>
      </c>
      <c r="J53" s="6">
        <v>3142076</v>
      </c>
      <c r="K53" s="7" t="s">
        <v>21</v>
      </c>
      <c r="L53" s="9"/>
      <c r="M53" s="3"/>
      <c r="N53" s="3" t="s">
        <v>248</v>
      </c>
    </row>
    <row r="54" spans="1:14" x14ac:dyDescent="0.25">
      <c r="A54" s="3">
        <v>900219866</v>
      </c>
      <c r="B54" s="3" t="s">
        <v>14</v>
      </c>
      <c r="C54" s="4" t="s">
        <v>15</v>
      </c>
      <c r="D54" s="4" t="s">
        <v>168</v>
      </c>
      <c r="E54" s="5" t="str">
        <f t="shared" si="0"/>
        <v>1001479400</v>
      </c>
      <c r="F54" s="4" t="s">
        <v>167</v>
      </c>
      <c r="G54" s="4" t="s">
        <v>160</v>
      </c>
      <c r="H54" s="4" t="s">
        <v>161</v>
      </c>
      <c r="I54" s="4" t="s">
        <v>20</v>
      </c>
      <c r="J54" s="6">
        <v>5143258</v>
      </c>
      <c r="K54" s="7" t="s">
        <v>21</v>
      </c>
      <c r="L54" s="9"/>
      <c r="M54" s="3"/>
      <c r="N54" s="3" t="s">
        <v>248</v>
      </c>
    </row>
    <row r="55" spans="1:14" x14ac:dyDescent="0.25">
      <c r="A55" s="3">
        <v>900219866</v>
      </c>
      <c r="B55" s="3" t="s">
        <v>14</v>
      </c>
      <c r="C55" s="4" t="s">
        <v>15</v>
      </c>
      <c r="D55" s="4" t="s">
        <v>169</v>
      </c>
      <c r="E55" s="5" t="str">
        <f t="shared" si="0"/>
        <v>1001479018</v>
      </c>
      <c r="F55" s="4" t="s">
        <v>167</v>
      </c>
      <c r="G55" s="4" t="s">
        <v>160</v>
      </c>
      <c r="H55" s="4" t="s">
        <v>161</v>
      </c>
      <c r="I55" s="4" t="s">
        <v>26</v>
      </c>
      <c r="J55" s="6">
        <v>700056</v>
      </c>
      <c r="K55" s="7" t="s">
        <v>21</v>
      </c>
      <c r="L55" s="9"/>
      <c r="M55" s="3"/>
      <c r="N55" s="3" t="s">
        <v>248</v>
      </c>
    </row>
    <row r="56" spans="1:14" x14ac:dyDescent="0.25">
      <c r="A56" s="3">
        <v>900219866</v>
      </c>
      <c r="B56" s="3" t="s">
        <v>14</v>
      </c>
      <c r="C56" s="4" t="s">
        <v>15</v>
      </c>
      <c r="D56" s="4" t="s">
        <v>170</v>
      </c>
      <c r="E56" s="5" t="str">
        <f t="shared" si="0"/>
        <v>1001467414</v>
      </c>
      <c r="F56" s="4" t="s">
        <v>171</v>
      </c>
      <c r="G56" s="4" t="s">
        <v>172</v>
      </c>
      <c r="H56" s="4" t="s">
        <v>173</v>
      </c>
      <c r="I56" s="4" t="s">
        <v>26</v>
      </c>
      <c r="J56" s="6">
        <v>700056</v>
      </c>
      <c r="K56" s="11" t="s">
        <v>21</v>
      </c>
      <c r="L56" s="9"/>
      <c r="M56" s="3"/>
      <c r="N56" s="3" t="s">
        <v>249</v>
      </c>
    </row>
    <row r="57" spans="1:14" x14ac:dyDescent="0.25">
      <c r="A57" s="3">
        <v>900219866</v>
      </c>
      <c r="B57" s="3" t="s">
        <v>14</v>
      </c>
      <c r="C57" s="4" t="s">
        <v>15</v>
      </c>
      <c r="D57" s="4" t="s">
        <v>174</v>
      </c>
      <c r="E57" s="5" t="str">
        <f t="shared" si="0"/>
        <v>1001462138</v>
      </c>
      <c r="F57" s="4" t="s">
        <v>175</v>
      </c>
      <c r="G57" s="4" t="s">
        <v>176</v>
      </c>
      <c r="H57" s="4" t="s">
        <v>177</v>
      </c>
      <c r="I57" s="4" t="s">
        <v>26</v>
      </c>
      <c r="J57" s="6">
        <v>700056</v>
      </c>
      <c r="K57" s="7" t="s">
        <v>21</v>
      </c>
      <c r="L57" s="9"/>
      <c r="M57" s="3"/>
      <c r="N57" s="3" t="s">
        <v>249</v>
      </c>
    </row>
    <row r="58" spans="1:14" x14ac:dyDescent="0.25">
      <c r="A58" s="3">
        <v>900219866</v>
      </c>
      <c r="B58" s="3" t="s">
        <v>14</v>
      </c>
      <c r="C58" s="4" t="s">
        <v>15</v>
      </c>
      <c r="D58" s="4" t="s">
        <v>178</v>
      </c>
      <c r="E58" s="5" t="str">
        <f t="shared" si="0"/>
        <v>1001462130</v>
      </c>
      <c r="F58" s="4" t="s">
        <v>175</v>
      </c>
      <c r="G58" s="4" t="s">
        <v>176</v>
      </c>
      <c r="H58" s="4" t="s">
        <v>177</v>
      </c>
      <c r="I58" s="4" t="s">
        <v>68</v>
      </c>
      <c r="J58" s="6">
        <v>3467660</v>
      </c>
      <c r="K58" s="7" t="s">
        <v>21</v>
      </c>
      <c r="L58" s="9"/>
      <c r="M58" s="3"/>
      <c r="N58" s="3" t="s">
        <v>249</v>
      </c>
    </row>
    <row r="59" spans="1:14" x14ac:dyDescent="0.25">
      <c r="A59" s="3">
        <v>900219866</v>
      </c>
      <c r="B59" s="3" t="s">
        <v>14</v>
      </c>
      <c r="C59" s="4" t="s">
        <v>15</v>
      </c>
      <c r="D59" s="4" t="s">
        <v>179</v>
      </c>
      <c r="E59" s="5" t="str">
        <f t="shared" si="0"/>
        <v>1001439647</v>
      </c>
      <c r="F59" s="4" t="s">
        <v>180</v>
      </c>
      <c r="G59" s="4" t="s">
        <v>181</v>
      </c>
      <c r="H59" s="4" t="s">
        <v>182</v>
      </c>
      <c r="I59" s="4" t="s">
        <v>183</v>
      </c>
      <c r="J59" s="6">
        <v>5126858</v>
      </c>
      <c r="K59" s="7" t="s">
        <v>21</v>
      </c>
      <c r="L59" s="9"/>
      <c r="M59" s="3"/>
      <c r="N59" s="3" t="s">
        <v>249</v>
      </c>
    </row>
    <row r="60" spans="1:14" x14ac:dyDescent="0.25">
      <c r="A60" s="3">
        <v>900219866</v>
      </c>
      <c r="B60" s="3" t="s">
        <v>14</v>
      </c>
      <c r="C60" s="4" t="s">
        <v>15</v>
      </c>
      <c r="D60" s="4" t="s">
        <v>184</v>
      </c>
      <c r="E60" s="5" t="str">
        <f t="shared" si="0"/>
        <v>1001441123</v>
      </c>
      <c r="F60" s="4" t="s">
        <v>185</v>
      </c>
      <c r="G60" s="4" t="s">
        <v>175</v>
      </c>
      <c r="H60" s="4" t="s">
        <v>128</v>
      </c>
      <c r="I60" s="4" t="s">
        <v>28</v>
      </c>
      <c r="J60" s="6">
        <v>3142076</v>
      </c>
      <c r="K60" s="7" t="s">
        <v>21</v>
      </c>
      <c r="L60" s="9"/>
      <c r="M60" s="3"/>
      <c r="N60" s="3" t="s">
        <v>249</v>
      </c>
    </row>
    <row r="61" spans="1:14" x14ac:dyDescent="0.25">
      <c r="A61" s="3">
        <v>900219866</v>
      </c>
      <c r="B61" s="3" t="s">
        <v>14</v>
      </c>
      <c r="C61" s="4" t="s">
        <v>15</v>
      </c>
      <c r="D61" s="4" t="s">
        <v>186</v>
      </c>
      <c r="E61" s="5" t="str">
        <f t="shared" si="0"/>
        <v>1001450233</v>
      </c>
      <c r="F61" s="4" t="s">
        <v>187</v>
      </c>
      <c r="G61" s="4" t="s">
        <v>175</v>
      </c>
      <c r="H61" s="4" t="s">
        <v>128</v>
      </c>
      <c r="I61" s="4" t="s">
        <v>68</v>
      </c>
      <c r="J61" s="6">
        <v>3467660</v>
      </c>
      <c r="K61" s="7" t="s">
        <v>21</v>
      </c>
      <c r="L61" s="9"/>
      <c r="M61" s="3"/>
      <c r="N61" s="3" t="s">
        <v>249</v>
      </c>
    </row>
    <row r="62" spans="1:14" x14ac:dyDescent="0.25">
      <c r="A62" s="3">
        <v>900219866</v>
      </c>
      <c r="B62" s="3" t="s">
        <v>14</v>
      </c>
      <c r="C62" s="4" t="s">
        <v>15</v>
      </c>
      <c r="D62" s="4" t="s">
        <v>188</v>
      </c>
      <c r="E62" s="5" t="str">
        <f t="shared" si="0"/>
        <v>1001442685</v>
      </c>
      <c r="F62" s="4" t="s">
        <v>189</v>
      </c>
      <c r="G62" s="4" t="s">
        <v>175</v>
      </c>
      <c r="H62" s="4" t="s">
        <v>128</v>
      </c>
      <c r="I62" s="4" t="s">
        <v>190</v>
      </c>
      <c r="J62" s="6">
        <v>18559154</v>
      </c>
      <c r="K62" s="7" t="s">
        <v>21</v>
      </c>
      <c r="L62" s="9"/>
      <c r="M62" s="3"/>
      <c r="N62" s="3" t="s">
        <v>249</v>
      </c>
    </row>
    <row r="63" spans="1:14" x14ac:dyDescent="0.25">
      <c r="A63" s="3">
        <v>900219866</v>
      </c>
      <c r="B63" s="3" t="s">
        <v>14</v>
      </c>
      <c r="C63" s="4" t="s">
        <v>15</v>
      </c>
      <c r="D63" s="4" t="s">
        <v>191</v>
      </c>
      <c r="E63" s="5" t="str">
        <f t="shared" si="0"/>
        <v>1001458873</v>
      </c>
      <c r="F63" s="4" t="s">
        <v>192</v>
      </c>
      <c r="G63" s="4" t="s">
        <v>175</v>
      </c>
      <c r="H63" s="4" t="s">
        <v>128</v>
      </c>
      <c r="I63" s="4" t="s">
        <v>28</v>
      </c>
      <c r="J63" s="6">
        <v>3142076</v>
      </c>
      <c r="K63" s="7" t="s">
        <v>21</v>
      </c>
      <c r="L63" s="9"/>
      <c r="M63" s="3"/>
      <c r="N63" s="3" t="s">
        <v>249</v>
      </c>
    </row>
    <row r="64" spans="1:14" x14ac:dyDescent="0.25">
      <c r="A64" s="3">
        <v>900219866</v>
      </c>
      <c r="B64" s="3" t="s">
        <v>14</v>
      </c>
      <c r="C64" s="4" t="s">
        <v>15</v>
      </c>
      <c r="D64" s="4" t="s">
        <v>193</v>
      </c>
      <c r="E64" s="5" t="str">
        <f t="shared" si="0"/>
        <v>1001412086</v>
      </c>
      <c r="F64" s="4" t="s">
        <v>194</v>
      </c>
      <c r="G64" s="4" t="s">
        <v>195</v>
      </c>
      <c r="H64" s="4" t="s">
        <v>196</v>
      </c>
      <c r="I64" s="4" t="s">
        <v>197</v>
      </c>
      <c r="J64" s="6">
        <v>3340680</v>
      </c>
      <c r="K64" s="7" t="s">
        <v>21</v>
      </c>
      <c r="L64" s="9"/>
      <c r="M64" s="3"/>
      <c r="N64" s="3" t="s">
        <v>248</v>
      </c>
    </row>
    <row r="65" spans="1:14" x14ac:dyDescent="0.25">
      <c r="A65" s="3">
        <v>900219866</v>
      </c>
      <c r="B65" s="3" t="s">
        <v>14</v>
      </c>
      <c r="C65" s="4" t="s">
        <v>15</v>
      </c>
      <c r="D65" s="4" t="s">
        <v>198</v>
      </c>
      <c r="E65" s="5" t="str">
        <f t="shared" si="0"/>
        <v>1001411814</v>
      </c>
      <c r="F65" s="4" t="s">
        <v>194</v>
      </c>
      <c r="G65" s="4" t="s">
        <v>195</v>
      </c>
      <c r="H65" s="4" t="s">
        <v>196</v>
      </c>
      <c r="I65" s="4" t="s">
        <v>49</v>
      </c>
      <c r="J65" s="6">
        <v>5139558</v>
      </c>
      <c r="K65" s="7" t="s">
        <v>21</v>
      </c>
      <c r="L65" s="9"/>
      <c r="M65" s="3"/>
      <c r="N65" s="3" t="s">
        <v>248</v>
      </c>
    </row>
    <row r="66" spans="1:14" x14ac:dyDescent="0.25">
      <c r="A66" s="3">
        <v>900219866</v>
      </c>
      <c r="B66" s="3" t="s">
        <v>14</v>
      </c>
      <c r="C66" s="4" t="s">
        <v>15</v>
      </c>
      <c r="D66" s="4" t="s">
        <v>199</v>
      </c>
      <c r="E66" s="5" t="str">
        <f t="shared" si="0"/>
        <v>1001414700</v>
      </c>
      <c r="F66" s="4" t="s">
        <v>200</v>
      </c>
      <c r="G66" s="4" t="s">
        <v>195</v>
      </c>
      <c r="H66" s="4" t="s">
        <v>196</v>
      </c>
      <c r="I66" s="4" t="s">
        <v>28</v>
      </c>
      <c r="J66" s="6">
        <v>3142076</v>
      </c>
      <c r="K66" s="7" t="s">
        <v>21</v>
      </c>
      <c r="L66" s="9"/>
      <c r="M66" s="3"/>
      <c r="N66" s="3" t="s">
        <v>248</v>
      </c>
    </row>
    <row r="67" spans="1:14" x14ac:dyDescent="0.25">
      <c r="A67" s="3">
        <v>900219866</v>
      </c>
      <c r="B67" s="3" t="s">
        <v>14</v>
      </c>
      <c r="C67" s="4" t="s">
        <v>15</v>
      </c>
      <c r="D67" s="4" t="s">
        <v>201</v>
      </c>
      <c r="E67" s="5" t="str">
        <f t="shared" ref="E67:E84" si="1">CONCATENATE(C67,D67)</f>
        <v>1001424667</v>
      </c>
      <c r="F67" s="4" t="s">
        <v>202</v>
      </c>
      <c r="G67" s="4" t="s">
        <v>195</v>
      </c>
      <c r="H67" s="4" t="s">
        <v>196</v>
      </c>
      <c r="I67" s="4" t="s">
        <v>57</v>
      </c>
      <c r="J67" s="6">
        <v>2255668</v>
      </c>
      <c r="K67" s="7" t="s">
        <v>21</v>
      </c>
      <c r="L67" s="9"/>
      <c r="M67" s="3"/>
      <c r="N67" s="3" t="s">
        <v>248</v>
      </c>
    </row>
    <row r="68" spans="1:14" x14ac:dyDescent="0.25">
      <c r="A68" s="3">
        <v>900219866</v>
      </c>
      <c r="B68" s="3" t="s">
        <v>14</v>
      </c>
      <c r="C68" s="4" t="s">
        <v>15</v>
      </c>
      <c r="D68" s="4" t="s">
        <v>203</v>
      </c>
      <c r="E68" s="5" t="str">
        <f t="shared" si="1"/>
        <v>1001410835</v>
      </c>
      <c r="F68" s="4" t="s">
        <v>204</v>
      </c>
      <c r="G68" s="4" t="s">
        <v>195</v>
      </c>
      <c r="H68" s="4" t="s">
        <v>196</v>
      </c>
      <c r="I68" s="4" t="s">
        <v>28</v>
      </c>
      <c r="J68" s="6">
        <v>3142076</v>
      </c>
      <c r="K68" s="7" t="s">
        <v>21</v>
      </c>
      <c r="L68" s="9"/>
      <c r="M68" s="3"/>
      <c r="N68" s="3" t="s">
        <v>248</v>
      </c>
    </row>
    <row r="69" spans="1:14" x14ac:dyDescent="0.25">
      <c r="A69" s="3">
        <v>900219866</v>
      </c>
      <c r="B69" s="3" t="s">
        <v>14</v>
      </c>
      <c r="C69" s="4" t="s">
        <v>15</v>
      </c>
      <c r="D69" s="4" t="s">
        <v>205</v>
      </c>
      <c r="E69" s="5" t="str">
        <f t="shared" si="1"/>
        <v>1001427863</v>
      </c>
      <c r="F69" s="4" t="s">
        <v>206</v>
      </c>
      <c r="G69" s="4" t="s">
        <v>207</v>
      </c>
      <c r="H69" s="4" t="s">
        <v>208</v>
      </c>
      <c r="I69" s="4" t="s">
        <v>68</v>
      </c>
      <c r="J69" s="6">
        <v>3467660</v>
      </c>
      <c r="K69" s="7" t="s">
        <v>21</v>
      </c>
      <c r="L69" s="9"/>
      <c r="M69" s="3"/>
      <c r="N69" s="3" t="s">
        <v>248</v>
      </c>
    </row>
    <row r="70" spans="1:14" x14ac:dyDescent="0.25">
      <c r="A70" s="3">
        <v>900219866</v>
      </c>
      <c r="B70" s="3" t="s">
        <v>14</v>
      </c>
      <c r="C70" s="4" t="s">
        <v>15</v>
      </c>
      <c r="D70" s="4" t="s">
        <v>209</v>
      </c>
      <c r="E70" s="5" t="str">
        <f t="shared" si="1"/>
        <v>1001428651</v>
      </c>
      <c r="F70" s="4" t="s">
        <v>206</v>
      </c>
      <c r="G70" s="4" t="s">
        <v>210</v>
      </c>
      <c r="H70" s="4" t="s">
        <v>211</v>
      </c>
      <c r="I70" s="4" t="s">
        <v>26</v>
      </c>
      <c r="J70" s="6">
        <v>700056</v>
      </c>
      <c r="K70" s="7" t="s">
        <v>21</v>
      </c>
      <c r="L70" s="9"/>
      <c r="M70" s="3"/>
      <c r="N70" s="3" t="s">
        <v>248</v>
      </c>
    </row>
    <row r="71" spans="1:14" x14ac:dyDescent="0.25">
      <c r="A71" s="3">
        <v>900219866</v>
      </c>
      <c r="B71" s="3" t="s">
        <v>14</v>
      </c>
      <c r="C71" s="4" t="s">
        <v>15</v>
      </c>
      <c r="D71" s="4" t="s">
        <v>212</v>
      </c>
      <c r="E71" s="5" t="str">
        <f t="shared" si="1"/>
        <v>1001434169</v>
      </c>
      <c r="F71" s="4" t="s">
        <v>213</v>
      </c>
      <c r="G71" s="4" t="s">
        <v>214</v>
      </c>
      <c r="H71" s="4" t="s">
        <v>215</v>
      </c>
      <c r="I71" s="4" t="s">
        <v>28</v>
      </c>
      <c r="J71" s="6">
        <v>3142076</v>
      </c>
      <c r="K71" s="7" t="s">
        <v>21</v>
      </c>
      <c r="L71" s="9"/>
      <c r="M71" s="3"/>
      <c r="N71" s="3" t="s">
        <v>248</v>
      </c>
    </row>
    <row r="72" spans="1:14" x14ac:dyDescent="0.25">
      <c r="A72" s="3">
        <v>900219866</v>
      </c>
      <c r="B72" s="3" t="s">
        <v>14</v>
      </c>
      <c r="C72" s="4" t="s">
        <v>15</v>
      </c>
      <c r="D72" s="4" t="s">
        <v>216</v>
      </c>
      <c r="E72" s="5" t="str">
        <f t="shared" si="1"/>
        <v>1001435803</v>
      </c>
      <c r="F72" s="4" t="s">
        <v>214</v>
      </c>
      <c r="G72" s="4" t="s">
        <v>217</v>
      </c>
      <c r="H72" s="4" t="s">
        <v>218</v>
      </c>
      <c r="I72" s="4" t="s">
        <v>49</v>
      </c>
      <c r="J72" s="6">
        <v>5139558</v>
      </c>
      <c r="K72" s="7" t="s">
        <v>21</v>
      </c>
      <c r="L72" s="9"/>
      <c r="M72" s="3"/>
      <c r="N72" s="3" t="s">
        <v>248</v>
      </c>
    </row>
    <row r="73" spans="1:14" x14ac:dyDescent="0.25">
      <c r="A73" s="3">
        <v>900219866</v>
      </c>
      <c r="B73" s="3" t="s">
        <v>14</v>
      </c>
      <c r="C73" s="4" t="s">
        <v>15</v>
      </c>
      <c r="D73" s="4" t="s">
        <v>219</v>
      </c>
      <c r="E73" s="5" t="str">
        <f t="shared" si="1"/>
        <v>1001445196</v>
      </c>
      <c r="F73" s="4" t="s">
        <v>42</v>
      </c>
      <c r="G73" s="4" t="s">
        <v>192</v>
      </c>
      <c r="H73" s="4" t="s">
        <v>220</v>
      </c>
      <c r="I73" s="4" t="s">
        <v>68</v>
      </c>
      <c r="J73" s="6">
        <v>3467660</v>
      </c>
      <c r="K73" s="7" t="s">
        <v>21</v>
      </c>
      <c r="L73" s="9"/>
      <c r="M73" s="3"/>
      <c r="N73" s="3" t="s">
        <v>248</v>
      </c>
    </row>
    <row r="74" spans="1:14" x14ac:dyDescent="0.25">
      <c r="A74" s="3">
        <v>900219866</v>
      </c>
      <c r="B74" s="3" t="s">
        <v>14</v>
      </c>
      <c r="C74" s="4" t="s">
        <v>15</v>
      </c>
      <c r="D74" s="4" t="s">
        <v>221</v>
      </c>
      <c r="E74" s="5" t="str">
        <f t="shared" si="1"/>
        <v>1001440874</v>
      </c>
      <c r="F74" s="4" t="s">
        <v>185</v>
      </c>
      <c r="G74" s="4" t="s">
        <v>192</v>
      </c>
      <c r="H74" s="4" t="s">
        <v>220</v>
      </c>
      <c r="I74" s="4" t="s">
        <v>20</v>
      </c>
      <c r="J74" s="6">
        <v>5143258</v>
      </c>
      <c r="K74" s="7" t="s">
        <v>21</v>
      </c>
      <c r="L74" s="3"/>
      <c r="M74" s="3"/>
      <c r="N74" s="3" t="s">
        <v>248</v>
      </c>
    </row>
    <row r="75" spans="1:14" x14ac:dyDescent="0.25">
      <c r="A75" s="3">
        <v>900219866</v>
      </c>
      <c r="B75" s="3" t="s">
        <v>14</v>
      </c>
      <c r="C75" s="4" t="s">
        <v>15</v>
      </c>
      <c r="D75" s="4" t="s">
        <v>222</v>
      </c>
      <c r="E75" s="5" t="str">
        <f t="shared" si="1"/>
        <v>1001439623</v>
      </c>
      <c r="F75" s="4" t="s">
        <v>180</v>
      </c>
      <c r="G75" s="4" t="s">
        <v>192</v>
      </c>
      <c r="H75" s="4" t="s">
        <v>220</v>
      </c>
      <c r="I75" s="4" t="s">
        <v>139</v>
      </c>
      <c r="J75" s="6">
        <v>5139158</v>
      </c>
      <c r="K75" s="7" t="s">
        <v>21</v>
      </c>
      <c r="L75" s="3"/>
      <c r="M75" s="3"/>
      <c r="N75" s="3" t="s">
        <v>248</v>
      </c>
    </row>
    <row r="76" spans="1:14" x14ac:dyDescent="0.25">
      <c r="A76" s="3">
        <v>900219866</v>
      </c>
      <c r="B76" s="3" t="s">
        <v>14</v>
      </c>
      <c r="C76" s="4" t="s">
        <v>15</v>
      </c>
      <c r="D76" s="4" t="s">
        <v>223</v>
      </c>
      <c r="E76" s="5" t="str">
        <f t="shared" si="1"/>
        <v>1001455837</v>
      </c>
      <c r="F76" s="4" t="s">
        <v>224</v>
      </c>
      <c r="G76" s="4" t="s">
        <v>192</v>
      </c>
      <c r="H76" s="4" t="s">
        <v>220</v>
      </c>
      <c r="I76" s="4" t="s">
        <v>197</v>
      </c>
      <c r="J76" s="6">
        <v>3340680</v>
      </c>
      <c r="K76" s="7" t="s">
        <v>21</v>
      </c>
      <c r="L76" s="3"/>
      <c r="M76" s="3"/>
      <c r="N76" s="3" t="s">
        <v>248</v>
      </c>
    </row>
    <row r="77" spans="1:14" x14ac:dyDescent="0.25">
      <c r="A77" s="3">
        <v>900219866</v>
      </c>
      <c r="B77" s="3" t="s">
        <v>14</v>
      </c>
      <c r="C77" s="4" t="s">
        <v>15</v>
      </c>
      <c r="D77" s="4" t="s">
        <v>225</v>
      </c>
      <c r="E77" s="5" t="str">
        <f t="shared" si="1"/>
        <v>1001345778</v>
      </c>
      <c r="F77" s="4" t="s">
        <v>74</v>
      </c>
      <c r="G77" s="4" t="s">
        <v>37</v>
      </c>
      <c r="H77" s="4" t="s">
        <v>226</v>
      </c>
      <c r="I77" s="4" t="s">
        <v>227</v>
      </c>
      <c r="J77" s="6">
        <v>37103608</v>
      </c>
      <c r="K77" s="7" t="s">
        <v>21</v>
      </c>
      <c r="L77" s="3"/>
      <c r="M77" s="3"/>
      <c r="N77" s="3" t="s">
        <v>248</v>
      </c>
    </row>
    <row r="78" spans="1:14" x14ac:dyDescent="0.25">
      <c r="A78" s="3">
        <v>900219866</v>
      </c>
      <c r="B78" s="3" t="s">
        <v>14</v>
      </c>
      <c r="C78" s="4" t="s">
        <v>15</v>
      </c>
      <c r="D78" s="4" t="s">
        <v>228</v>
      </c>
      <c r="E78" s="5" t="str">
        <f t="shared" si="1"/>
        <v>1001359374</v>
      </c>
      <c r="F78" s="4" t="s">
        <v>229</v>
      </c>
      <c r="G78" s="4" t="s">
        <v>230</v>
      </c>
      <c r="H78" s="4" t="s">
        <v>231</v>
      </c>
      <c r="I78" s="4" t="s">
        <v>38</v>
      </c>
      <c r="J78" s="6">
        <v>37114608</v>
      </c>
      <c r="K78" s="7" t="s">
        <v>21</v>
      </c>
      <c r="L78" s="3"/>
      <c r="M78" s="3"/>
      <c r="N78" s="3" t="s">
        <v>248</v>
      </c>
    </row>
    <row r="79" spans="1:14" x14ac:dyDescent="0.25">
      <c r="A79" s="3">
        <v>900219866</v>
      </c>
      <c r="B79" s="3" t="s">
        <v>14</v>
      </c>
      <c r="C79" s="4" t="s">
        <v>15</v>
      </c>
      <c r="D79" s="4" t="s">
        <v>232</v>
      </c>
      <c r="E79" s="5" t="str">
        <f t="shared" si="1"/>
        <v>1001363263</v>
      </c>
      <c r="F79" s="4" t="s">
        <v>233</v>
      </c>
      <c r="G79" s="4" t="s">
        <v>234</v>
      </c>
      <c r="H79" s="4" t="s">
        <v>235</v>
      </c>
      <c r="I79" s="4" t="s">
        <v>236</v>
      </c>
      <c r="J79" s="6">
        <v>3452960</v>
      </c>
      <c r="K79" s="7" t="s">
        <v>21</v>
      </c>
      <c r="L79" s="3"/>
      <c r="M79" s="3"/>
      <c r="N79" s="3" t="s">
        <v>248</v>
      </c>
    </row>
    <row r="80" spans="1:14" x14ac:dyDescent="0.25">
      <c r="A80" s="3">
        <v>900219866</v>
      </c>
      <c r="B80" s="3" t="s">
        <v>14</v>
      </c>
      <c r="C80" s="4" t="s">
        <v>15</v>
      </c>
      <c r="D80" s="4" t="s">
        <v>237</v>
      </c>
      <c r="E80" s="5" t="str">
        <f t="shared" si="1"/>
        <v>1001370316</v>
      </c>
      <c r="F80" s="4" t="s">
        <v>238</v>
      </c>
      <c r="G80" s="4" t="s">
        <v>239</v>
      </c>
      <c r="H80" s="4" t="s">
        <v>240</v>
      </c>
      <c r="I80" s="4" t="s">
        <v>28</v>
      </c>
      <c r="J80" s="6">
        <v>3142076</v>
      </c>
      <c r="K80" s="7" t="s">
        <v>21</v>
      </c>
      <c r="L80" s="3"/>
      <c r="M80" s="3"/>
      <c r="N80" s="3" t="s">
        <v>248</v>
      </c>
    </row>
    <row r="81" spans="1:14" x14ac:dyDescent="0.25">
      <c r="A81" s="3">
        <v>900219866</v>
      </c>
      <c r="B81" s="3" t="s">
        <v>14</v>
      </c>
      <c r="C81" s="4" t="s">
        <v>15</v>
      </c>
      <c r="D81" s="4" t="s">
        <v>241</v>
      </c>
      <c r="E81" s="5" t="str">
        <f t="shared" si="1"/>
        <v>1001371126</v>
      </c>
      <c r="F81" s="4" t="s">
        <v>234</v>
      </c>
      <c r="G81" s="4" t="s">
        <v>242</v>
      </c>
      <c r="H81" s="4" t="s">
        <v>202</v>
      </c>
      <c r="I81" s="4" t="s">
        <v>20</v>
      </c>
      <c r="J81" s="6">
        <v>5143258</v>
      </c>
      <c r="K81" s="7" t="s">
        <v>21</v>
      </c>
      <c r="L81" s="3"/>
      <c r="M81" s="3"/>
      <c r="N81" s="3" t="s">
        <v>248</v>
      </c>
    </row>
    <row r="82" spans="1:14" x14ac:dyDescent="0.25">
      <c r="A82" s="3">
        <v>900219866</v>
      </c>
      <c r="B82" s="3" t="s">
        <v>14</v>
      </c>
      <c r="C82" s="4" t="s">
        <v>15</v>
      </c>
      <c r="D82" s="4" t="s">
        <v>243</v>
      </c>
      <c r="E82" s="5" t="str">
        <f t="shared" si="1"/>
        <v>1001386242</v>
      </c>
      <c r="F82" s="4" t="s">
        <v>244</v>
      </c>
      <c r="G82" s="4" t="s">
        <v>75</v>
      </c>
      <c r="H82" s="4" t="s">
        <v>214</v>
      </c>
      <c r="I82" s="4" t="s">
        <v>197</v>
      </c>
      <c r="J82" s="6">
        <v>3340680</v>
      </c>
      <c r="K82" s="7" t="s">
        <v>21</v>
      </c>
      <c r="L82" s="3"/>
      <c r="M82" s="3"/>
      <c r="N82" s="3" t="s">
        <v>248</v>
      </c>
    </row>
    <row r="83" spans="1:14" x14ac:dyDescent="0.25">
      <c r="A83" s="3">
        <v>900219866</v>
      </c>
      <c r="B83" s="3" t="s">
        <v>14</v>
      </c>
      <c r="C83" s="4" t="s">
        <v>15</v>
      </c>
      <c r="D83" s="4" t="s">
        <v>245</v>
      </c>
      <c r="E83" s="5" t="str">
        <f t="shared" si="1"/>
        <v>1001387813</v>
      </c>
      <c r="F83" s="4" t="s">
        <v>75</v>
      </c>
      <c r="G83" s="4" t="s">
        <v>40</v>
      </c>
      <c r="H83" s="4" t="s">
        <v>217</v>
      </c>
      <c r="I83" s="4" t="s">
        <v>49</v>
      </c>
      <c r="J83" s="6">
        <v>5139558</v>
      </c>
      <c r="K83" s="7" t="s">
        <v>21</v>
      </c>
      <c r="L83" s="3"/>
      <c r="M83" s="3"/>
      <c r="N83" s="3" t="s">
        <v>248</v>
      </c>
    </row>
    <row r="84" spans="1:14" x14ac:dyDescent="0.25">
      <c r="A84" s="3">
        <v>900219866</v>
      </c>
      <c r="B84" s="3" t="s">
        <v>14</v>
      </c>
      <c r="C84" s="4" t="s">
        <v>15</v>
      </c>
      <c r="D84" s="4" t="s">
        <v>246</v>
      </c>
      <c r="E84" s="5" t="str">
        <f t="shared" si="1"/>
        <v>1001383239</v>
      </c>
      <c r="F84" s="4" t="s">
        <v>247</v>
      </c>
      <c r="G84" s="4" t="s">
        <v>40</v>
      </c>
      <c r="H84" s="4" t="s">
        <v>217</v>
      </c>
      <c r="I84" s="4" t="s">
        <v>28</v>
      </c>
      <c r="J84" s="6">
        <v>3142076</v>
      </c>
      <c r="K84" s="7" t="s">
        <v>21</v>
      </c>
      <c r="L84" s="3"/>
      <c r="M84" s="3"/>
      <c r="N84" s="3" t="s">
        <v>248</v>
      </c>
    </row>
  </sheetData>
  <dataValidations count="1">
    <dataValidation type="whole" operator="greaterThan" allowBlank="1" showInputMessage="1" showErrorMessage="1" errorTitle="DATO ERRADO" error="El valor debe ser diferente de cero" sqref="I1:J1 I85:J1048576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="90" zoomScaleNormal="90" zoomScaleSheetLayoutView="100" workbookViewId="0">
      <selection activeCell="C17" sqref="C17"/>
    </sheetView>
  </sheetViews>
  <sheetFormatPr baseColWidth="10" defaultColWidth="11" defaultRowHeight="12.75" x14ac:dyDescent="0.2"/>
  <cols>
    <col min="1" max="1" width="1" style="20" customWidth="1"/>
    <col min="2" max="2" width="11" style="20"/>
    <col min="3" max="3" width="17.5703125" style="20" customWidth="1"/>
    <col min="4" max="4" width="11.5703125" style="20" customWidth="1"/>
    <col min="5" max="8" width="11" style="20"/>
    <col min="9" max="9" width="22.5703125" style="20" customWidth="1"/>
    <col min="10" max="10" width="14" style="20" customWidth="1"/>
    <col min="11" max="11" width="1.7109375" style="20" customWidth="1"/>
    <col min="12" max="209" width="11" style="20"/>
    <col min="210" max="210" width="4.42578125" style="20" customWidth="1"/>
    <col min="211" max="211" width="11" style="20"/>
    <col min="212" max="212" width="17.5703125" style="20" customWidth="1"/>
    <col min="213" max="213" width="11.5703125" style="20" customWidth="1"/>
    <col min="214" max="217" width="11" style="20"/>
    <col min="218" max="218" width="22.5703125" style="20" customWidth="1"/>
    <col min="219" max="219" width="14" style="20" customWidth="1"/>
    <col min="220" max="220" width="1.7109375" style="20" customWidth="1"/>
    <col min="221" max="465" width="11" style="20"/>
    <col min="466" max="466" width="4.42578125" style="20" customWidth="1"/>
    <col min="467" max="467" width="11" style="20"/>
    <col min="468" max="468" width="17.5703125" style="20" customWidth="1"/>
    <col min="469" max="469" width="11.5703125" style="20" customWidth="1"/>
    <col min="470" max="473" width="11" style="20"/>
    <col min="474" max="474" width="22.5703125" style="20" customWidth="1"/>
    <col min="475" max="475" width="14" style="20" customWidth="1"/>
    <col min="476" max="476" width="1.7109375" style="20" customWidth="1"/>
    <col min="477" max="721" width="11" style="20"/>
    <col min="722" max="722" width="4.42578125" style="20" customWidth="1"/>
    <col min="723" max="723" width="11" style="20"/>
    <col min="724" max="724" width="17.5703125" style="20" customWidth="1"/>
    <col min="725" max="725" width="11.5703125" style="20" customWidth="1"/>
    <col min="726" max="729" width="11" style="20"/>
    <col min="730" max="730" width="22.5703125" style="20" customWidth="1"/>
    <col min="731" max="731" width="14" style="20" customWidth="1"/>
    <col min="732" max="732" width="1.7109375" style="20" customWidth="1"/>
    <col min="733" max="977" width="11" style="20"/>
    <col min="978" max="978" width="4.42578125" style="20" customWidth="1"/>
    <col min="979" max="979" width="11" style="20"/>
    <col min="980" max="980" width="17.5703125" style="20" customWidth="1"/>
    <col min="981" max="981" width="11.5703125" style="20" customWidth="1"/>
    <col min="982" max="985" width="11" style="20"/>
    <col min="986" max="986" width="22.5703125" style="20" customWidth="1"/>
    <col min="987" max="987" width="14" style="20" customWidth="1"/>
    <col min="988" max="988" width="1.7109375" style="20" customWidth="1"/>
    <col min="989" max="1233" width="11" style="20"/>
    <col min="1234" max="1234" width="4.42578125" style="20" customWidth="1"/>
    <col min="1235" max="1235" width="11" style="20"/>
    <col min="1236" max="1236" width="17.5703125" style="20" customWidth="1"/>
    <col min="1237" max="1237" width="11.5703125" style="20" customWidth="1"/>
    <col min="1238" max="1241" width="11" style="20"/>
    <col min="1242" max="1242" width="22.5703125" style="20" customWidth="1"/>
    <col min="1243" max="1243" width="14" style="20" customWidth="1"/>
    <col min="1244" max="1244" width="1.7109375" style="20" customWidth="1"/>
    <col min="1245" max="1489" width="11" style="20"/>
    <col min="1490" max="1490" width="4.42578125" style="20" customWidth="1"/>
    <col min="1491" max="1491" width="11" style="20"/>
    <col min="1492" max="1492" width="17.5703125" style="20" customWidth="1"/>
    <col min="1493" max="1493" width="11.5703125" style="20" customWidth="1"/>
    <col min="1494" max="1497" width="11" style="20"/>
    <col min="1498" max="1498" width="22.5703125" style="20" customWidth="1"/>
    <col min="1499" max="1499" width="14" style="20" customWidth="1"/>
    <col min="1500" max="1500" width="1.7109375" style="20" customWidth="1"/>
    <col min="1501" max="1745" width="11" style="20"/>
    <col min="1746" max="1746" width="4.42578125" style="20" customWidth="1"/>
    <col min="1747" max="1747" width="11" style="20"/>
    <col min="1748" max="1748" width="17.5703125" style="20" customWidth="1"/>
    <col min="1749" max="1749" width="11.5703125" style="20" customWidth="1"/>
    <col min="1750" max="1753" width="11" style="20"/>
    <col min="1754" max="1754" width="22.5703125" style="20" customWidth="1"/>
    <col min="1755" max="1755" width="14" style="20" customWidth="1"/>
    <col min="1756" max="1756" width="1.7109375" style="20" customWidth="1"/>
    <col min="1757" max="2001" width="11" style="20"/>
    <col min="2002" max="2002" width="4.42578125" style="20" customWidth="1"/>
    <col min="2003" max="2003" width="11" style="20"/>
    <col min="2004" max="2004" width="17.5703125" style="20" customWidth="1"/>
    <col min="2005" max="2005" width="11.5703125" style="20" customWidth="1"/>
    <col min="2006" max="2009" width="11" style="20"/>
    <col min="2010" max="2010" width="22.5703125" style="20" customWidth="1"/>
    <col min="2011" max="2011" width="14" style="20" customWidth="1"/>
    <col min="2012" max="2012" width="1.7109375" style="20" customWidth="1"/>
    <col min="2013" max="2257" width="11" style="20"/>
    <col min="2258" max="2258" width="4.42578125" style="20" customWidth="1"/>
    <col min="2259" max="2259" width="11" style="20"/>
    <col min="2260" max="2260" width="17.5703125" style="20" customWidth="1"/>
    <col min="2261" max="2261" width="11.5703125" style="20" customWidth="1"/>
    <col min="2262" max="2265" width="11" style="20"/>
    <col min="2266" max="2266" width="22.5703125" style="20" customWidth="1"/>
    <col min="2267" max="2267" width="14" style="20" customWidth="1"/>
    <col min="2268" max="2268" width="1.7109375" style="20" customWidth="1"/>
    <col min="2269" max="2513" width="11" style="20"/>
    <col min="2514" max="2514" width="4.42578125" style="20" customWidth="1"/>
    <col min="2515" max="2515" width="11" style="20"/>
    <col min="2516" max="2516" width="17.5703125" style="20" customWidth="1"/>
    <col min="2517" max="2517" width="11.5703125" style="20" customWidth="1"/>
    <col min="2518" max="2521" width="11" style="20"/>
    <col min="2522" max="2522" width="22.5703125" style="20" customWidth="1"/>
    <col min="2523" max="2523" width="14" style="20" customWidth="1"/>
    <col min="2524" max="2524" width="1.7109375" style="20" customWidth="1"/>
    <col min="2525" max="2769" width="11" style="20"/>
    <col min="2770" max="2770" width="4.42578125" style="20" customWidth="1"/>
    <col min="2771" max="2771" width="11" style="20"/>
    <col min="2772" max="2772" width="17.5703125" style="20" customWidth="1"/>
    <col min="2773" max="2773" width="11.5703125" style="20" customWidth="1"/>
    <col min="2774" max="2777" width="11" style="20"/>
    <col min="2778" max="2778" width="22.5703125" style="20" customWidth="1"/>
    <col min="2779" max="2779" width="14" style="20" customWidth="1"/>
    <col min="2780" max="2780" width="1.7109375" style="20" customWidth="1"/>
    <col min="2781" max="3025" width="11" style="20"/>
    <col min="3026" max="3026" width="4.42578125" style="20" customWidth="1"/>
    <col min="3027" max="3027" width="11" style="20"/>
    <col min="3028" max="3028" width="17.5703125" style="20" customWidth="1"/>
    <col min="3029" max="3029" width="11.5703125" style="20" customWidth="1"/>
    <col min="3030" max="3033" width="11" style="20"/>
    <col min="3034" max="3034" width="22.5703125" style="20" customWidth="1"/>
    <col min="3035" max="3035" width="14" style="20" customWidth="1"/>
    <col min="3036" max="3036" width="1.7109375" style="20" customWidth="1"/>
    <col min="3037" max="3281" width="11" style="20"/>
    <col min="3282" max="3282" width="4.42578125" style="20" customWidth="1"/>
    <col min="3283" max="3283" width="11" style="20"/>
    <col min="3284" max="3284" width="17.5703125" style="20" customWidth="1"/>
    <col min="3285" max="3285" width="11.5703125" style="20" customWidth="1"/>
    <col min="3286" max="3289" width="11" style="20"/>
    <col min="3290" max="3290" width="22.5703125" style="20" customWidth="1"/>
    <col min="3291" max="3291" width="14" style="20" customWidth="1"/>
    <col min="3292" max="3292" width="1.7109375" style="20" customWidth="1"/>
    <col min="3293" max="3537" width="11" style="20"/>
    <col min="3538" max="3538" width="4.42578125" style="20" customWidth="1"/>
    <col min="3539" max="3539" width="11" style="20"/>
    <col min="3540" max="3540" width="17.5703125" style="20" customWidth="1"/>
    <col min="3541" max="3541" width="11.5703125" style="20" customWidth="1"/>
    <col min="3542" max="3545" width="11" style="20"/>
    <col min="3546" max="3546" width="22.5703125" style="20" customWidth="1"/>
    <col min="3547" max="3547" width="14" style="20" customWidth="1"/>
    <col min="3548" max="3548" width="1.7109375" style="20" customWidth="1"/>
    <col min="3549" max="3793" width="11" style="20"/>
    <col min="3794" max="3794" width="4.42578125" style="20" customWidth="1"/>
    <col min="3795" max="3795" width="11" style="20"/>
    <col min="3796" max="3796" width="17.5703125" style="20" customWidth="1"/>
    <col min="3797" max="3797" width="11.5703125" style="20" customWidth="1"/>
    <col min="3798" max="3801" width="11" style="20"/>
    <col min="3802" max="3802" width="22.5703125" style="20" customWidth="1"/>
    <col min="3803" max="3803" width="14" style="20" customWidth="1"/>
    <col min="3804" max="3804" width="1.7109375" style="20" customWidth="1"/>
    <col min="3805" max="4049" width="11" style="20"/>
    <col min="4050" max="4050" width="4.42578125" style="20" customWidth="1"/>
    <col min="4051" max="4051" width="11" style="20"/>
    <col min="4052" max="4052" width="17.5703125" style="20" customWidth="1"/>
    <col min="4053" max="4053" width="11.5703125" style="20" customWidth="1"/>
    <col min="4054" max="4057" width="11" style="20"/>
    <col min="4058" max="4058" width="22.5703125" style="20" customWidth="1"/>
    <col min="4059" max="4059" width="14" style="20" customWidth="1"/>
    <col min="4060" max="4060" width="1.7109375" style="20" customWidth="1"/>
    <col min="4061" max="4305" width="11" style="20"/>
    <col min="4306" max="4306" width="4.42578125" style="20" customWidth="1"/>
    <col min="4307" max="4307" width="11" style="20"/>
    <col min="4308" max="4308" width="17.5703125" style="20" customWidth="1"/>
    <col min="4309" max="4309" width="11.5703125" style="20" customWidth="1"/>
    <col min="4310" max="4313" width="11" style="20"/>
    <col min="4314" max="4314" width="22.5703125" style="20" customWidth="1"/>
    <col min="4315" max="4315" width="14" style="20" customWidth="1"/>
    <col min="4316" max="4316" width="1.7109375" style="20" customWidth="1"/>
    <col min="4317" max="4561" width="11" style="20"/>
    <col min="4562" max="4562" width="4.42578125" style="20" customWidth="1"/>
    <col min="4563" max="4563" width="11" style="20"/>
    <col min="4564" max="4564" width="17.5703125" style="20" customWidth="1"/>
    <col min="4565" max="4565" width="11.5703125" style="20" customWidth="1"/>
    <col min="4566" max="4569" width="11" style="20"/>
    <col min="4570" max="4570" width="22.5703125" style="20" customWidth="1"/>
    <col min="4571" max="4571" width="14" style="20" customWidth="1"/>
    <col min="4572" max="4572" width="1.7109375" style="20" customWidth="1"/>
    <col min="4573" max="4817" width="11" style="20"/>
    <col min="4818" max="4818" width="4.42578125" style="20" customWidth="1"/>
    <col min="4819" max="4819" width="11" style="20"/>
    <col min="4820" max="4820" width="17.5703125" style="20" customWidth="1"/>
    <col min="4821" max="4821" width="11.5703125" style="20" customWidth="1"/>
    <col min="4822" max="4825" width="11" style="20"/>
    <col min="4826" max="4826" width="22.5703125" style="20" customWidth="1"/>
    <col min="4827" max="4827" width="14" style="20" customWidth="1"/>
    <col min="4828" max="4828" width="1.7109375" style="20" customWidth="1"/>
    <col min="4829" max="5073" width="11" style="20"/>
    <col min="5074" max="5074" width="4.42578125" style="20" customWidth="1"/>
    <col min="5075" max="5075" width="11" style="20"/>
    <col min="5076" max="5076" width="17.5703125" style="20" customWidth="1"/>
    <col min="5077" max="5077" width="11.5703125" style="20" customWidth="1"/>
    <col min="5078" max="5081" width="11" style="20"/>
    <col min="5082" max="5082" width="22.5703125" style="20" customWidth="1"/>
    <col min="5083" max="5083" width="14" style="20" customWidth="1"/>
    <col min="5084" max="5084" width="1.7109375" style="20" customWidth="1"/>
    <col min="5085" max="5329" width="11" style="20"/>
    <col min="5330" max="5330" width="4.42578125" style="20" customWidth="1"/>
    <col min="5331" max="5331" width="11" style="20"/>
    <col min="5332" max="5332" width="17.5703125" style="20" customWidth="1"/>
    <col min="5333" max="5333" width="11.5703125" style="20" customWidth="1"/>
    <col min="5334" max="5337" width="11" style="20"/>
    <col min="5338" max="5338" width="22.5703125" style="20" customWidth="1"/>
    <col min="5339" max="5339" width="14" style="20" customWidth="1"/>
    <col min="5340" max="5340" width="1.7109375" style="20" customWidth="1"/>
    <col min="5341" max="5585" width="11" style="20"/>
    <col min="5586" max="5586" width="4.42578125" style="20" customWidth="1"/>
    <col min="5587" max="5587" width="11" style="20"/>
    <col min="5588" max="5588" width="17.5703125" style="20" customWidth="1"/>
    <col min="5589" max="5589" width="11.5703125" style="20" customWidth="1"/>
    <col min="5590" max="5593" width="11" style="20"/>
    <col min="5594" max="5594" width="22.5703125" style="20" customWidth="1"/>
    <col min="5595" max="5595" width="14" style="20" customWidth="1"/>
    <col min="5596" max="5596" width="1.7109375" style="20" customWidth="1"/>
    <col min="5597" max="5841" width="11" style="20"/>
    <col min="5842" max="5842" width="4.42578125" style="20" customWidth="1"/>
    <col min="5843" max="5843" width="11" style="20"/>
    <col min="5844" max="5844" width="17.5703125" style="20" customWidth="1"/>
    <col min="5845" max="5845" width="11.5703125" style="20" customWidth="1"/>
    <col min="5846" max="5849" width="11" style="20"/>
    <col min="5850" max="5850" width="22.5703125" style="20" customWidth="1"/>
    <col min="5851" max="5851" width="14" style="20" customWidth="1"/>
    <col min="5852" max="5852" width="1.7109375" style="20" customWidth="1"/>
    <col min="5853" max="6097" width="11" style="20"/>
    <col min="6098" max="6098" width="4.42578125" style="20" customWidth="1"/>
    <col min="6099" max="6099" width="11" style="20"/>
    <col min="6100" max="6100" width="17.5703125" style="20" customWidth="1"/>
    <col min="6101" max="6101" width="11.5703125" style="20" customWidth="1"/>
    <col min="6102" max="6105" width="11" style="20"/>
    <col min="6106" max="6106" width="22.5703125" style="20" customWidth="1"/>
    <col min="6107" max="6107" width="14" style="20" customWidth="1"/>
    <col min="6108" max="6108" width="1.7109375" style="20" customWidth="1"/>
    <col min="6109" max="6353" width="11" style="20"/>
    <col min="6354" max="6354" width="4.42578125" style="20" customWidth="1"/>
    <col min="6355" max="6355" width="11" style="20"/>
    <col min="6356" max="6356" width="17.5703125" style="20" customWidth="1"/>
    <col min="6357" max="6357" width="11.5703125" style="20" customWidth="1"/>
    <col min="6358" max="6361" width="11" style="20"/>
    <col min="6362" max="6362" width="22.5703125" style="20" customWidth="1"/>
    <col min="6363" max="6363" width="14" style="20" customWidth="1"/>
    <col min="6364" max="6364" width="1.7109375" style="20" customWidth="1"/>
    <col min="6365" max="6609" width="11" style="20"/>
    <col min="6610" max="6610" width="4.42578125" style="20" customWidth="1"/>
    <col min="6611" max="6611" width="11" style="20"/>
    <col min="6612" max="6612" width="17.5703125" style="20" customWidth="1"/>
    <col min="6613" max="6613" width="11.5703125" style="20" customWidth="1"/>
    <col min="6614" max="6617" width="11" style="20"/>
    <col min="6618" max="6618" width="22.5703125" style="20" customWidth="1"/>
    <col min="6619" max="6619" width="14" style="20" customWidth="1"/>
    <col min="6620" max="6620" width="1.7109375" style="20" customWidth="1"/>
    <col min="6621" max="6865" width="11" style="20"/>
    <col min="6866" max="6866" width="4.42578125" style="20" customWidth="1"/>
    <col min="6867" max="6867" width="11" style="20"/>
    <col min="6868" max="6868" width="17.5703125" style="20" customWidth="1"/>
    <col min="6869" max="6869" width="11.5703125" style="20" customWidth="1"/>
    <col min="6870" max="6873" width="11" style="20"/>
    <col min="6874" max="6874" width="22.5703125" style="20" customWidth="1"/>
    <col min="6875" max="6875" width="14" style="20" customWidth="1"/>
    <col min="6876" max="6876" width="1.7109375" style="20" customWidth="1"/>
    <col min="6877" max="7121" width="11" style="20"/>
    <col min="7122" max="7122" width="4.42578125" style="20" customWidth="1"/>
    <col min="7123" max="7123" width="11" style="20"/>
    <col min="7124" max="7124" width="17.5703125" style="20" customWidth="1"/>
    <col min="7125" max="7125" width="11.5703125" style="20" customWidth="1"/>
    <col min="7126" max="7129" width="11" style="20"/>
    <col min="7130" max="7130" width="22.5703125" style="20" customWidth="1"/>
    <col min="7131" max="7131" width="14" style="20" customWidth="1"/>
    <col min="7132" max="7132" width="1.7109375" style="20" customWidth="1"/>
    <col min="7133" max="7377" width="11" style="20"/>
    <col min="7378" max="7378" width="4.42578125" style="20" customWidth="1"/>
    <col min="7379" max="7379" width="11" style="20"/>
    <col min="7380" max="7380" width="17.5703125" style="20" customWidth="1"/>
    <col min="7381" max="7381" width="11.5703125" style="20" customWidth="1"/>
    <col min="7382" max="7385" width="11" style="20"/>
    <col min="7386" max="7386" width="22.5703125" style="20" customWidth="1"/>
    <col min="7387" max="7387" width="14" style="20" customWidth="1"/>
    <col min="7388" max="7388" width="1.7109375" style="20" customWidth="1"/>
    <col min="7389" max="7633" width="11" style="20"/>
    <col min="7634" max="7634" width="4.42578125" style="20" customWidth="1"/>
    <col min="7635" max="7635" width="11" style="20"/>
    <col min="7636" max="7636" width="17.5703125" style="20" customWidth="1"/>
    <col min="7637" max="7637" width="11.5703125" style="20" customWidth="1"/>
    <col min="7638" max="7641" width="11" style="20"/>
    <col min="7642" max="7642" width="22.5703125" style="20" customWidth="1"/>
    <col min="7643" max="7643" width="14" style="20" customWidth="1"/>
    <col min="7644" max="7644" width="1.7109375" style="20" customWidth="1"/>
    <col min="7645" max="7889" width="11" style="20"/>
    <col min="7890" max="7890" width="4.42578125" style="20" customWidth="1"/>
    <col min="7891" max="7891" width="11" style="20"/>
    <col min="7892" max="7892" width="17.5703125" style="20" customWidth="1"/>
    <col min="7893" max="7893" width="11.5703125" style="20" customWidth="1"/>
    <col min="7894" max="7897" width="11" style="20"/>
    <col min="7898" max="7898" width="22.5703125" style="20" customWidth="1"/>
    <col min="7899" max="7899" width="14" style="20" customWidth="1"/>
    <col min="7900" max="7900" width="1.7109375" style="20" customWidth="1"/>
    <col min="7901" max="8145" width="11" style="20"/>
    <col min="8146" max="8146" width="4.42578125" style="20" customWidth="1"/>
    <col min="8147" max="8147" width="11" style="20"/>
    <col min="8148" max="8148" width="17.5703125" style="20" customWidth="1"/>
    <col min="8149" max="8149" width="11.5703125" style="20" customWidth="1"/>
    <col min="8150" max="8153" width="11" style="20"/>
    <col min="8154" max="8154" width="22.5703125" style="20" customWidth="1"/>
    <col min="8155" max="8155" width="14" style="20" customWidth="1"/>
    <col min="8156" max="8156" width="1.7109375" style="20" customWidth="1"/>
    <col min="8157" max="8401" width="11" style="20"/>
    <col min="8402" max="8402" width="4.42578125" style="20" customWidth="1"/>
    <col min="8403" max="8403" width="11" style="20"/>
    <col min="8404" max="8404" width="17.5703125" style="20" customWidth="1"/>
    <col min="8405" max="8405" width="11.5703125" style="20" customWidth="1"/>
    <col min="8406" max="8409" width="11" style="20"/>
    <col min="8410" max="8410" width="22.5703125" style="20" customWidth="1"/>
    <col min="8411" max="8411" width="14" style="20" customWidth="1"/>
    <col min="8412" max="8412" width="1.7109375" style="20" customWidth="1"/>
    <col min="8413" max="8657" width="11" style="20"/>
    <col min="8658" max="8658" width="4.42578125" style="20" customWidth="1"/>
    <col min="8659" max="8659" width="11" style="20"/>
    <col min="8660" max="8660" width="17.5703125" style="20" customWidth="1"/>
    <col min="8661" max="8661" width="11.5703125" style="20" customWidth="1"/>
    <col min="8662" max="8665" width="11" style="20"/>
    <col min="8666" max="8666" width="22.5703125" style="20" customWidth="1"/>
    <col min="8667" max="8667" width="14" style="20" customWidth="1"/>
    <col min="8668" max="8668" width="1.7109375" style="20" customWidth="1"/>
    <col min="8669" max="8913" width="11" style="20"/>
    <col min="8914" max="8914" width="4.42578125" style="20" customWidth="1"/>
    <col min="8915" max="8915" width="11" style="20"/>
    <col min="8916" max="8916" width="17.5703125" style="20" customWidth="1"/>
    <col min="8917" max="8917" width="11.5703125" style="20" customWidth="1"/>
    <col min="8918" max="8921" width="11" style="20"/>
    <col min="8922" max="8922" width="22.5703125" style="20" customWidth="1"/>
    <col min="8923" max="8923" width="14" style="20" customWidth="1"/>
    <col min="8924" max="8924" width="1.7109375" style="20" customWidth="1"/>
    <col min="8925" max="9169" width="11" style="20"/>
    <col min="9170" max="9170" width="4.42578125" style="20" customWidth="1"/>
    <col min="9171" max="9171" width="11" style="20"/>
    <col min="9172" max="9172" width="17.5703125" style="20" customWidth="1"/>
    <col min="9173" max="9173" width="11.5703125" style="20" customWidth="1"/>
    <col min="9174" max="9177" width="11" style="20"/>
    <col min="9178" max="9178" width="22.5703125" style="20" customWidth="1"/>
    <col min="9179" max="9179" width="14" style="20" customWidth="1"/>
    <col min="9180" max="9180" width="1.7109375" style="20" customWidth="1"/>
    <col min="9181" max="9425" width="11" style="20"/>
    <col min="9426" max="9426" width="4.42578125" style="20" customWidth="1"/>
    <col min="9427" max="9427" width="11" style="20"/>
    <col min="9428" max="9428" width="17.5703125" style="20" customWidth="1"/>
    <col min="9429" max="9429" width="11.5703125" style="20" customWidth="1"/>
    <col min="9430" max="9433" width="11" style="20"/>
    <col min="9434" max="9434" width="22.5703125" style="20" customWidth="1"/>
    <col min="9435" max="9435" width="14" style="20" customWidth="1"/>
    <col min="9436" max="9436" width="1.7109375" style="20" customWidth="1"/>
    <col min="9437" max="9681" width="11" style="20"/>
    <col min="9682" max="9682" width="4.42578125" style="20" customWidth="1"/>
    <col min="9683" max="9683" width="11" style="20"/>
    <col min="9684" max="9684" width="17.5703125" style="20" customWidth="1"/>
    <col min="9685" max="9685" width="11.5703125" style="20" customWidth="1"/>
    <col min="9686" max="9689" width="11" style="20"/>
    <col min="9690" max="9690" width="22.5703125" style="20" customWidth="1"/>
    <col min="9691" max="9691" width="14" style="20" customWidth="1"/>
    <col min="9692" max="9692" width="1.7109375" style="20" customWidth="1"/>
    <col min="9693" max="9937" width="11" style="20"/>
    <col min="9938" max="9938" width="4.42578125" style="20" customWidth="1"/>
    <col min="9939" max="9939" width="11" style="20"/>
    <col min="9940" max="9940" width="17.5703125" style="20" customWidth="1"/>
    <col min="9941" max="9941" width="11.5703125" style="20" customWidth="1"/>
    <col min="9942" max="9945" width="11" style="20"/>
    <col min="9946" max="9946" width="22.5703125" style="20" customWidth="1"/>
    <col min="9947" max="9947" width="14" style="20" customWidth="1"/>
    <col min="9948" max="9948" width="1.7109375" style="20" customWidth="1"/>
    <col min="9949" max="10193" width="11" style="20"/>
    <col min="10194" max="10194" width="4.42578125" style="20" customWidth="1"/>
    <col min="10195" max="10195" width="11" style="20"/>
    <col min="10196" max="10196" width="17.5703125" style="20" customWidth="1"/>
    <col min="10197" max="10197" width="11.5703125" style="20" customWidth="1"/>
    <col min="10198" max="10201" width="11" style="20"/>
    <col min="10202" max="10202" width="22.5703125" style="20" customWidth="1"/>
    <col min="10203" max="10203" width="14" style="20" customWidth="1"/>
    <col min="10204" max="10204" width="1.7109375" style="20" customWidth="1"/>
    <col min="10205" max="10449" width="11" style="20"/>
    <col min="10450" max="10450" width="4.42578125" style="20" customWidth="1"/>
    <col min="10451" max="10451" width="11" style="20"/>
    <col min="10452" max="10452" width="17.5703125" style="20" customWidth="1"/>
    <col min="10453" max="10453" width="11.5703125" style="20" customWidth="1"/>
    <col min="10454" max="10457" width="11" style="20"/>
    <col min="10458" max="10458" width="22.5703125" style="20" customWidth="1"/>
    <col min="10459" max="10459" width="14" style="20" customWidth="1"/>
    <col min="10460" max="10460" width="1.7109375" style="20" customWidth="1"/>
    <col min="10461" max="10705" width="11" style="20"/>
    <col min="10706" max="10706" width="4.42578125" style="20" customWidth="1"/>
    <col min="10707" max="10707" width="11" style="20"/>
    <col min="10708" max="10708" width="17.5703125" style="20" customWidth="1"/>
    <col min="10709" max="10709" width="11.5703125" style="20" customWidth="1"/>
    <col min="10710" max="10713" width="11" style="20"/>
    <col min="10714" max="10714" width="22.5703125" style="20" customWidth="1"/>
    <col min="10715" max="10715" width="14" style="20" customWidth="1"/>
    <col min="10716" max="10716" width="1.7109375" style="20" customWidth="1"/>
    <col min="10717" max="10961" width="11" style="20"/>
    <col min="10962" max="10962" width="4.42578125" style="20" customWidth="1"/>
    <col min="10963" max="10963" width="11" style="20"/>
    <col min="10964" max="10964" width="17.5703125" style="20" customWidth="1"/>
    <col min="10965" max="10965" width="11.5703125" style="20" customWidth="1"/>
    <col min="10966" max="10969" width="11" style="20"/>
    <col min="10970" max="10970" width="22.5703125" style="20" customWidth="1"/>
    <col min="10971" max="10971" width="14" style="20" customWidth="1"/>
    <col min="10972" max="10972" width="1.7109375" style="20" customWidth="1"/>
    <col min="10973" max="11217" width="11" style="20"/>
    <col min="11218" max="11218" width="4.42578125" style="20" customWidth="1"/>
    <col min="11219" max="11219" width="11" style="20"/>
    <col min="11220" max="11220" width="17.5703125" style="20" customWidth="1"/>
    <col min="11221" max="11221" width="11.5703125" style="20" customWidth="1"/>
    <col min="11222" max="11225" width="11" style="20"/>
    <col min="11226" max="11226" width="22.5703125" style="20" customWidth="1"/>
    <col min="11227" max="11227" width="14" style="20" customWidth="1"/>
    <col min="11228" max="11228" width="1.7109375" style="20" customWidth="1"/>
    <col min="11229" max="11473" width="11" style="20"/>
    <col min="11474" max="11474" width="4.42578125" style="20" customWidth="1"/>
    <col min="11475" max="11475" width="11" style="20"/>
    <col min="11476" max="11476" width="17.5703125" style="20" customWidth="1"/>
    <col min="11477" max="11477" width="11.5703125" style="20" customWidth="1"/>
    <col min="11478" max="11481" width="11" style="20"/>
    <col min="11482" max="11482" width="22.5703125" style="20" customWidth="1"/>
    <col min="11483" max="11483" width="14" style="20" customWidth="1"/>
    <col min="11484" max="11484" width="1.7109375" style="20" customWidth="1"/>
    <col min="11485" max="11729" width="11" style="20"/>
    <col min="11730" max="11730" width="4.42578125" style="20" customWidth="1"/>
    <col min="11731" max="11731" width="11" style="20"/>
    <col min="11732" max="11732" width="17.5703125" style="20" customWidth="1"/>
    <col min="11733" max="11733" width="11.5703125" style="20" customWidth="1"/>
    <col min="11734" max="11737" width="11" style="20"/>
    <col min="11738" max="11738" width="22.5703125" style="20" customWidth="1"/>
    <col min="11739" max="11739" width="14" style="20" customWidth="1"/>
    <col min="11740" max="11740" width="1.7109375" style="20" customWidth="1"/>
    <col min="11741" max="11985" width="11" style="20"/>
    <col min="11986" max="11986" width="4.42578125" style="20" customWidth="1"/>
    <col min="11987" max="11987" width="11" style="20"/>
    <col min="11988" max="11988" width="17.5703125" style="20" customWidth="1"/>
    <col min="11989" max="11989" width="11.5703125" style="20" customWidth="1"/>
    <col min="11990" max="11993" width="11" style="20"/>
    <col min="11994" max="11994" width="22.5703125" style="20" customWidth="1"/>
    <col min="11995" max="11995" width="14" style="20" customWidth="1"/>
    <col min="11996" max="11996" width="1.7109375" style="20" customWidth="1"/>
    <col min="11997" max="12241" width="11" style="20"/>
    <col min="12242" max="12242" width="4.42578125" style="20" customWidth="1"/>
    <col min="12243" max="12243" width="11" style="20"/>
    <col min="12244" max="12244" width="17.5703125" style="20" customWidth="1"/>
    <col min="12245" max="12245" width="11.5703125" style="20" customWidth="1"/>
    <col min="12246" max="12249" width="11" style="20"/>
    <col min="12250" max="12250" width="22.5703125" style="20" customWidth="1"/>
    <col min="12251" max="12251" width="14" style="20" customWidth="1"/>
    <col min="12252" max="12252" width="1.7109375" style="20" customWidth="1"/>
    <col min="12253" max="12497" width="11" style="20"/>
    <col min="12498" max="12498" width="4.42578125" style="20" customWidth="1"/>
    <col min="12499" max="12499" width="11" style="20"/>
    <col min="12500" max="12500" width="17.5703125" style="20" customWidth="1"/>
    <col min="12501" max="12501" width="11.5703125" style="20" customWidth="1"/>
    <col min="12502" max="12505" width="11" style="20"/>
    <col min="12506" max="12506" width="22.5703125" style="20" customWidth="1"/>
    <col min="12507" max="12507" width="14" style="20" customWidth="1"/>
    <col min="12508" max="12508" width="1.7109375" style="20" customWidth="1"/>
    <col min="12509" max="12753" width="11" style="20"/>
    <col min="12754" max="12754" width="4.42578125" style="20" customWidth="1"/>
    <col min="12755" max="12755" width="11" style="20"/>
    <col min="12756" max="12756" width="17.5703125" style="20" customWidth="1"/>
    <col min="12757" max="12757" width="11.5703125" style="20" customWidth="1"/>
    <col min="12758" max="12761" width="11" style="20"/>
    <col min="12762" max="12762" width="22.5703125" style="20" customWidth="1"/>
    <col min="12763" max="12763" width="14" style="20" customWidth="1"/>
    <col min="12764" max="12764" width="1.7109375" style="20" customWidth="1"/>
    <col min="12765" max="13009" width="11" style="20"/>
    <col min="13010" max="13010" width="4.42578125" style="20" customWidth="1"/>
    <col min="13011" max="13011" width="11" style="20"/>
    <col min="13012" max="13012" width="17.5703125" style="20" customWidth="1"/>
    <col min="13013" max="13013" width="11.5703125" style="20" customWidth="1"/>
    <col min="13014" max="13017" width="11" style="20"/>
    <col min="13018" max="13018" width="22.5703125" style="20" customWidth="1"/>
    <col min="13019" max="13019" width="14" style="20" customWidth="1"/>
    <col min="13020" max="13020" width="1.7109375" style="20" customWidth="1"/>
    <col min="13021" max="13265" width="11" style="20"/>
    <col min="13266" max="13266" width="4.42578125" style="20" customWidth="1"/>
    <col min="13267" max="13267" width="11" style="20"/>
    <col min="13268" max="13268" width="17.5703125" style="20" customWidth="1"/>
    <col min="13269" max="13269" width="11.5703125" style="20" customWidth="1"/>
    <col min="13270" max="13273" width="11" style="20"/>
    <col min="13274" max="13274" width="22.5703125" style="20" customWidth="1"/>
    <col min="13275" max="13275" width="14" style="20" customWidth="1"/>
    <col min="13276" max="13276" width="1.7109375" style="20" customWidth="1"/>
    <col min="13277" max="13521" width="11" style="20"/>
    <col min="13522" max="13522" width="4.42578125" style="20" customWidth="1"/>
    <col min="13523" max="13523" width="11" style="20"/>
    <col min="13524" max="13524" width="17.5703125" style="20" customWidth="1"/>
    <col min="13525" max="13525" width="11.5703125" style="20" customWidth="1"/>
    <col min="13526" max="13529" width="11" style="20"/>
    <col min="13530" max="13530" width="22.5703125" style="20" customWidth="1"/>
    <col min="13531" max="13531" width="14" style="20" customWidth="1"/>
    <col min="13532" max="13532" width="1.7109375" style="20" customWidth="1"/>
    <col min="13533" max="13777" width="11" style="20"/>
    <col min="13778" max="13778" width="4.42578125" style="20" customWidth="1"/>
    <col min="13779" max="13779" width="11" style="20"/>
    <col min="13780" max="13780" width="17.5703125" style="20" customWidth="1"/>
    <col min="13781" max="13781" width="11.5703125" style="20" customWidth="1"/>
    <col min="13782" max="13785" width="11" style="20"/>
    <col min="13786" max="13786" width="22.5703125" style="20" customWidth="1"/>
    <col min="13787" max="13787" width="14" style="20" customWidth="1"/>
    <col min="13788" max="13788" width="1.7109375" style="20" customWidth="1"/>
    <col min="13789" max="14033" width="11" style="20"/>
    <col min="14034" max="14034" width="4.42578125" style="20" customWidth="1"/>
    <col min="14035" max="14035" width="11" style="20"/>
    <col min="14036" max="14036" width="17.5703125" style="20" customWidth="1"/>
    <col min="14037" max="14037" width="11.5703125" style="20" customWidth="1"/>
    <col min="14038" max="14041" width="11" style="20"/>
    <col min="14042" max="14042" width="22.5703125" style="20" customWidth="1"/>
    <col min="14043" max="14043" width="14" style="20" customWidth="1"/>
    <col min="14044" max="14044" width="1.7109375" style="20" customWidth="1"/>
    <col min="14045" max="14289" width="11" style="20"/>
    <col min="14290" max="14290" width="4.42578125" style="20" customWidth="1"/>
    <col min="14291" max="14291" width="11" style="20"/>
    <col min="14292" max="14292" width="17.5703125" style="20" customWidth="1"/>
    <col min="14293" max="14293" width="11.5703125" style="20" customWidth="1"/>
    <col min="14294" max="14297" width="11" style="20"/>
    <col min="14298" max="14298" width="22.5703125" style="20" customWidth="1"/>
    <col min="14299" max="14299" width="14" style="20" customWidth="1"/>
    <col min="14300" max="14300" width="1.7109375" style="20" customWidth="1"/>
    <col min="14301" max="14545" width="11" style="20"/>
    <col min="14546" max="14546" width="4.42578125" style="20" customWidth="1"/>
    <col min="14547" max="14547" width="11" style="20"/>
    <col min="14548" max="14548" width="17.5703125" style="20" customWidth="1"/>
    <col min="14549" max="14549" width="11.5703125" style="20" customWidth="1"/>
    <col min="14550" max="14553" width="11" style="20"/>
    <col min="14554" max="14554" width="22.5703125" style="20" customWidth="1"/>
    <col min="14555" max="14555" width="14" style="20" customWidth="1"/>
    <col min="14556" max="14556" width="1.7109375" style="20" customWidth="1"/>
    <col min="14557" max="14801" width="11" style="20"/>
    <col min="14802" max="14802" width="4.42578125" style="20" customWidth="1"/>
    <col min="14803" max="14803" width="11" style="20"/>
    <col min="14804" max="14804" width="17.5703125" style="20" customWidth="1"/>
    <col min="14805" max="14805" width="11.5703125" style="20" customWidth="1"/>
    <col min="14806" max="14809" width="11" style="20"/>
    <col min="14810" max="14810" width="22.5703125" style="20" customWidth="1"/>
    <col min="14811" max="14811" width="14" style="20" customWidth="1"/>
    <col min="14812" max="14812" width="1.7109375" style="20" customWidth="1"/>
    <col min="14813" max="15057" width="11" style="20"/>
    <col min="15058" max="15058" width="4.42578125" style="20" customWidth="1"/>
    <col min="15059" max="15059" width="11" style="20"/>
    <col min="15060" max="15060" width="17.5703125" style="20" customWidth="1"/>
    <col min="15061" max="15061" width="11.5703125" style="20" customWidth="1"/>
    <col min="15062" max="15065" width="11" style="20"/>
    <col min="15066" max="15066" width="22.5703125" style="20" customWidth="1"/>
    <col min="15067" max="15067" width="14" style="20" customWidth="1"/>
    <col min="15068" max="15068" width="1.7109375" style="20" customWidth="1"/>
    <col min="15069" max="15313" width="11" style="20"/>
    <col min="15314" max="15314" width="4.42578125" style="20" customWidth="1"/>
    <col min="15315" max="15315" width="11" style="20"/>
    <col min="15316" max="15316" width="17.5703125" style="20" customWidth="1"/>
    <col min="15317" max="15317" width="11.5703125" style="20" customWidth="1"/>
    <col min="15318" max="15321" width="11" style="20"/>
    <col min="15322" max="15322" width="22.5703125" style="20" customWidth="1"/>
    <col min="15323" max="15323" width="14" style="20" customWidth="1"/>
    <col min="15324" max="15324" width="1.7109375" style="20" customWidth="1"/>
    <col min="15325" max="15569" width="11" style="20"/>
    <col min="15570" max="15570" width="4.42578125" style="20" customWidth="1"/>
    <col min="15571" max="15571" width="11" style="20"/>
    <col min="15572" max="15572" width="17.5703125" style="20" customWidth="1"/>
    <col min="15573" max="15573" width="11.5703125" style="20" customWidth="1"/>
    <col min="15574" max="15577" width="11" style="20"/>
    <col min="15578" max="15578" width="22.5703125" style="20" customWidth="1"/>
    <col min="15579" max="15579" width="14" style="20" customWidth="1"/>
    <col min="15580" max="15580" width="1.7109375" style="20" customWidth="1"/>
    <col min="15581" max="15825" width="11" style="20"/>
    <col min="15826" max="15826" width="4.42578125" style="20" customWidth="1"/>
    <col min="15827" max="15827" width="11" style="20"/>
    <col min="15828" max="15828" width="17.5703125" style="20" customWidth="1"/>
    <col min="15829" max="15829" width="11.5703125" style="20" customWidth="1"/>
    <col min="15830" max="15833" width="11" style="20"/>
    <col min="15834" max="15834" width="22.5703125" style="20" customWidth="1"/>
    <col min="15835" max="15835" width="14" style="20" customWidth="1"/>
    <col min="15836" max="15836" width="1.7109375" style="20" customWidth="1"/>
    <col min="15837" max="16081" width="11" style="20"/>
    <col min="16082" max="16082" width="4.42578125" style="20" customWidth="1"/>
    <col min="16083" max="16083" width="11" style="20"/>
    <col min="16084" max="16084" width="17.5703125" style="20" customWidth="1"/>
    <col min="16085" max="16085" width="11.5703125" style="20" customWidth="1"/>
    <col min="16086" max="16089" width="11" style="20"/>
    <col min="16090" max="16090" width="22.5703125" style="20" customWidth="1"/>
    <col min="16091" max="16091" width="14" style="20" customWidth="1"/>
    <col min="16092" max="16092" width="1.7109375" style="20" customWidth="1"/>
    <col min="16093" max="16384" width="11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377</v>
      </c>
      <c r="E2" s="24"/>
      <c r="F2" s="24"/>
      <c r="G2" s="24"/>
      <c r="H2" s="24"/>
      <c r="I2" s="25"/>
      <c r="J2" s="26" t="s">
        <v>378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379</v>
      </c>
      <c r="E4" s="24"/>
      <c r="F4" s="24"/>
      <c r="G4" s="24"/>
      <c r="H4" s="24"/>
      <c r="I4" s="25"/>
      <c r="J4" s="26" t="s">
        <v>380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404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381</v>
      </c>
      <c r="J12" s="40"/>
    </row>
    <row r="13" spans="2:10" x14ac:dyDescent="0.2">
      <c r="B13" s="39"/>
      <c r="C13" s="41" t="s">
        <v>382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405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406</v>
      </c>
      <c r="D17" s="42"/>
      <c r="H17" s="44" t="s">
        <v>383</v>
      </c>
      <c r="I17" s="44" t="s">
        <v>384</v>
      </c>
      <c r="J17" s="40"/>
    </row>
    <row r="18" spans="2:10" x14ac:dyDescent="0.2">
      <c r="B18" s="39"/>
      <c r="C18" s="41" t="s">
        <v>385</v>
      </c>
      <c r="D18" s="41"/>
      <c r="E18" s="41"/>
      <c r="F18" s="41"/>
      <c r="H18" s="45">
        <v>83</v>
      </c>
      <c r="I18" s="46">
        <v>676894702</v>
      </c>
      <c r="J18" s="40"/>
    </row>
    <row r="19" spans="2:10" x14ac:dyDescent="0.2">
      <c r="B19" s="39"/>
      <c r="C19" s="20" t="s">
        <v>386</v>
      </c>
      <c r="H19" s="47"/>
      <c r="I19" s="48">
        <v>0</v>
      </c>
      <c r="J19" s="40"/>
    </row>
    <row r="20" spans="2:10" x14ac:dyDescent="0.2">
      <c r="B20" s="39"/>
      <c r="C20" s="20" t="s">
        <v>387</v>
      </c>
      <c r="H20" s="47"/>
      <c r="I20" s="48">
        <v>0</v>
      </c>
      <c r="J20" s="40"/>
    </row>
    <row r="21" spans="2:10" x14ac:dyDescent="0.2">
      <c r="B21" s="39"/>
      <c r="C21" s="20" t="s">
        <v>388</v>
      </c>
      <c r="H21" s="47"/>
      <c r="I21" s="49">
        <v>0</v>
      </c>
      <c r="J21" s="40"/>
    </row>
    <row r="22" spans="2:10" x14ac:dyDescent="0.2">
      <c r="B22" s="39"/>
      <c r="C22" s="20" t="s">
        <v>389</v>
      </c>
      <c r="H22" s="47"/>
      <c r="I22" s="48">
        <v>0</v>
      </c>
      <c r="J22" s="40"/>
    </row>
    <row r="23" spans="2:10" ht="13.5" thickBot="1" x14ac:dyDescent="0.25">
      <c r="B23" s="39"/>
      <c r="C23" s="20" t="s">
        <v>390</v>
      </c>
      <c r="H23" s="50"/>
      <c r="I23" s="51">
        <v>0</v>
      </c>
      <c r="J23" s="40"/>
    </row>
    <row r="24" spans="2:10" x14ac:dyDescent="0.2">
      <c r="B24" s="39"/>
      <c r="C24" s="41" t="s">
        <v>391</v>
      </c>
      <c r="D24" s="41"/>
      <c r="E24" s="41"/>
      <c r="F24" s="41"/>
      <c r="H24" s="45">
        <f>H19+H20+H21+H22+H23</f>
        <v>0</v>
      </c>
      <c r="I24" s="52">
        <f>I19+I20+I21+I22+I23</f>
        <v>0</v>
      </c>
      <c r="J24" s="40"/>
    </row>
    <row r="25" spans="2:10" x14ac:dyDescent="0.2">
      <c r="B25" s="39"/>
      <c r="C25" s="20" t="s">
        <v>392</v>
      </c>
      <c r="H25" s="47">
        <v>83</v>
      </c>
      <c r="I25" s="48">
        <v>676894702</v>
      </c>
      <c r="J25" s="40"/>
    </row>
    <row r="26" spans="2:10" ht="13.5" thickBot="1" x14ac:dyDescent="0.25">
      <c r="B26" s="39"/>
      <c r="C26" s="20" t="s">
        <v>393</v>
      </c>
      <c r="H26" s="50">
        <v>0</v>
      </c>
      <c r="I26" s="51">
        <v>0</v>
      </c>
      <c r="J26" s="40"/>
    </row>
    <row r="27" spans="2:10" x14ac:dyDescent="0.2">
      <c r="B27" s="39"/>
      <c r="C27" s="41" t="s">
        <v>394</v>
      </c>
      <c r="D27" s="41"/>
      <c r="E27" s="41"/>
      <c r="F27" s="41"/>
      <c r="H27" s="45">
        <f>H25+H26</f>
        <v>83</v>
      </c>
      <c r="I27" s="52">
        <f>I25+I26</f>
        <v>676894702</v>
      </c>
      <c r="J27" s="40"/>
    </row>
    <row r="28" spans="2:10" ht="13.5" thickBot="1" x14ac:dyDescent="0.25">
      <c r="B28" s="39"/>
      <c r="C28" s="20" t="s">
        <v>395</v>
      </c>
      <c r="D28" s="41"/>
      <c r="E28" s="41"/>
      <c r="F28" s="41"/>
      <c r="H28" s="50">
        <v>0</v>
      </c>
      <c r="I28" s="51">
        <v>0</v>
      </c>
      <c r="J28" s="40"/>
    </row>
    <row r="29" spans="2:10" x14ac:dyDescent="0.2">
      <c r="B29" s="39"/>
      <c r="C29" s="41" t="s">
        <v>396</v>
      </c>
      <c r="D29" s="41"/>
      <c r="E29" s="41"/>
      <c r="F29" s="41"/>
      <c r="H29" s="47">
        <f>H28</f>
        <v>0</v>
      </c>
      <c r="I29" s="48">
        <f>I28</f>
        <v>0</v>
      </c>
      <c r="J29" s="40"/>
    </row>
    <row r="30" spans="2:10" x14ac:dyDescent="0.2">
      <c r="B30" s="39"/>
      <c r="C30" s="41"/>
      <c r="D30" s="41"/>
      <c r="E30" s="41"/>
      <c r="F30" s="41"/>
      <c r="H30" s="53"/>
      <c r="I30" s="52"/>
      <c r="J30" s="40"/>
    </row>
    <row r="31" spans="2:10" ht="13.5" thickBot="1" x14ac:dyDescent="0.25">
      <c r="B31" s="39"/>
      <c r="C31" s="41" t="s">
        <v>397</v>
      </c>
      <c r="D31" s="41"/>
      <c r="H31" s="54">
        <f>H24+H27+H29</f>
        <v>83</v>
      </c>
      <c r="I31" s="55">
        <f>I24+I27+I29</f>
        <v>676894702</v>
      </c>
      <c r="J31" s="40"/>
    </row>
    <row r="32" spans="2:10" ht="13.5" thickTop="1" x14ac:dyDescent="0.2">
      <c r="B32" s="39"/>
      <c r="C32" s="41"/>
      <c r="D32" s="41"/>
      <c r="H32" s="56"/>
      <c r="I32" s="48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8"/>
      <c r="G36" s="57" t="s">
        <v>398</v>
      </c>
      <c r="H36" s="58"/>
      <c r="I36" s="56"/>
      <c r="J36" s="40"/>
    </row>
    <row r="37" spans="2:10" ht="4.5" customHeight="1" x14ac:dyDescent="0.2">
      <c r="B37" s="39"/>
      <c r="C37" s="56"/>
      <c r="D37" s="56"/>
      <c r="G37" s="56"/>
      <c r="H37" s="56"/>
      <c r="I37" s="56"/>
      <c r="J37" s="40"/>
    </row>
    <row r="38" spans="2:10" x14ac:dyDescent="0.2">
      <c r="B38" s="39"/>
      <c r="C38" s="41" t="s">
        <v>403</v>
      </c>
      <c r="G38" s="59" t="s">
        <v>399</v>
      </c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60"/>
      <c r="C40" s="61"/>
      <c r="D40" s="61"/>
      <c r="E40" s="61"/>
      <c r="F40" s="61"/>
      <c r="G40" s="58"/>
      <c r="H40" s="58"/>
      <c r="I40" s="58"/>
      <c r="J40" s="6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TD</vt:lpstr>
      <vt:lpstr>ESTADO DE CADA FACTURA</vt:lpstr>
      <vt:lpstr>INFO IPS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Mora Garcia</dc:creator>
  <cp:lastModifiedBy>Natalia Elena Granados Oviedo</cp:lastModifiedBy>
  <dcterms:created xsi:type="dcterms:W3CDTF">2023-06-06T22:41:04Z</dcterms:created>
  <dcterms:modified xsi:type="dcterms:W3CDTF">2023-06-12T00:15:45Z</dcterms:modified>
</cp:coreProperties>
</file>