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1900732_HOSP KENNEDY E.S.E\"/>
    </mc:Choice>
  </mc:AlternateContent>
  <bookViews>
    <workbookView xWindow="-120" yWindow="-120" windowWidth="20730" windowHeight="11160" activeTab="2"/>
  </bookViews>
  <sheets>
    <sheet name="info ips" sheetId="3" r:id="rId1"/>
    <sheet name="ESTADO DE CADA FACTURA" sheetId="4" r:id="rId2"/>
    <sheet name="FOR-CSA-018" sheetId="5" r:id="rId3"/>
    <sheet name="FOR_CSA_004" sheetId="6" r:id="rId4"/>
  </sheets>
  <definedNames>
    <definedName name="_xlnm._FilterDatabase" localSheetId="0" hidden="1">'info ips'!$A$5:$L$18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6" l="1"/>
  <c r="H20" i="6"/>
  <c r="I29" i="5"/>
  <c r="H29" i="5"/>
  <c r="I27" i="5"/>
  <c r="H27" i="5"/>
  <c r="I24" i="5"/>
  <c r="I31" i="5" s="1"/>
  <c r="H24" i="5"/>
  <c r="H31" i="5" s="1"/>
  <c r="N1" i="4" l="1"/>
  <c r="P1" i="4"/>
  <c r="M1" i="4"/>
  <c r="K1" i="4"/>
  <c r="J1" i="4"/>
  <c r="I18" i="3" l="1"/>
  <c r="H18" i="3"/>
</calcChain>
</file>

<file path=xl/sharedStrings.xml><?xml version="1.0" encoding="utf-8"?>
<sst xmlns="http://schemas.openxmlformats.org/spreadsheetml/2006/main" count="225" uniqueCount="99">
  <si>
    <t>TOTAL</t>
  </si>
  <si>
    <t>HOSPITAL KENNEDY NIT 891.900.732-8</t>
  </si>
  <si>
    <t>NIT IPS</t>
  </si>
  <si>
    <t>Nombre IPS</t>
  </si>
  <si>
    <t>Factura o Cuenta  Cobro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</si>
  <si>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</si>
  <si>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</si>
  <si>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</si>
  <si>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</si>
  <si>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</si>
  <si>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</si>
  <si>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</si>
  <si>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</si>
  <si>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</si>
  <si>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891900732-8</t>
  </si>
  <si>
    <t>HOSPITAL KENENDY ESE</t>
  </si>
  <si>
    <t>FV</t>
  </si>
  <si>
    <t>EVENTO</t>
  </si>
  <si>
    <t>Riofrio</t>
  </si>
  <si>
    <t>URGENCIAS</t>
  </si>
  <si>
    <t>HK</t>
  </si>
  <si>
    <t>RELACION CUENTA COMFENALCO CORTE AGOSTO  DE 2023</t>
  </si>
  <si>
    <t>FACTURA</t>
  </si>
  <si>
    <t>HK1249310</t>
  </si>
  <si>
    <t>FV1377684</t>
  </si>
  <si>
    <t>FV1381709</t>
  </si>
  <si>
    <t>FV1327521</t>
  </si>
  <si>
    <t>FV1327549</t>
  </si>
  <si>
    <t>FV1429965</t>
  </si>
  <si>
    <t>FV1431678</t>
  </si>
  <si>
    <t>FV1432094</t>
  </si>
  <si>
    <t>FV1459476</t>
  </si>
  <si>
    <t>FV1484606</t>
  </si>
  <si>
    <t>FV1486272</t>
  </si>
  <si>
    <t>FV1490598</t>
  </si>
  <si>
    <t>LLAVE</t>
  </si>
  <si>
    <t>891900732_HK_1249310</t>
  </si>
  <si>
    <t>891900732_FV_1377684</t>
  </si>
  <si>
    <t>891900732_FV_1381709</t>
  </si>
  <si>
    <t>891900732_FV_1327521</t>
  </si>
  <si>
    <t>891900732_FV_1327549</t>
  </si>
  <si>
    <t>891900732_FV_1429965</t>
  </si>
  <si>
    <t>891900732_FV_1431678</t>
  </si>
  <si>
    <t>891900732_FV_1432094</t>
  </si>
  <si>
    <t>891900732_FV_1459476</t>
  </si>
  <si>
    <t>891900732_FV_1484606</t>
  </si>
  <si>
    <t>891900732_FV_1486272</t>
  </si>
  <si>
    <t>891900732_FV_1490598</t>
  </si>
  <si>
    <t>ValorTotalBruto</t>
  </si>
  <si>
    <t>ValorDevolucion</t>
  </si>
  <si>
    <t>ValorRadicado</t>
  </si>
  <si>
    <t>ObservacionDevolucion</t>
  </si>
  <si>
    <t>AUTORIZACION</t>
  </si>
  <si>
    <t>ARL</t>
  </si>
  <si>
    <t>ESTADO EPS SEPTEMBRE 11 DE 2023</t>
  </si>
  <si>
    <t>FACTURA NO RADICADA</t>
  </si>
  <si>
    <t>FACTURA DEVUELTA</t>
  </si>
  <si>
    <t>FOR-CSA-018</t>
  </si>
  <si>
    <t>HOJA 1 DE 2</t>
  </si>
  <si>
    <t>RESUMEN DE CARTERA REVISADA POR LA EPS</t>
  </si>
  <si>
    <t>VERSION 1</t>
  </si>
  <si>
    <t>Señores : HOSPITAL KENEDY ESE</t>
  </si>
  <si>
    <t>NIT: 891900732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</si>
  <si>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</si>
  <si>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</si>
  <si>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</si>
  <si>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</si>
  <si>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</si>
  <si>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</si>
  <si>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</si>
  <si>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</si>
  <si>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</si>
  <si>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</si>
  <si>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</si>
  <si>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</si>
  <si>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</si>
  <si>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</si>
  <si>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</si>
  <si>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Blanca Danery Loaiza Calle</t>
  </si>
  <si>
    <t>NATALIA GRANADOS</t>
  </si>
  <si>
    <t>Jefe Cartera</t>
  </si>
  <si>
    <t>Cartera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</si>
  <si>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</si>
  <si>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</si>
  <si>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</si>
  <si>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</si>
  <si>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</si>
  <si>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</si>
  <si>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</si>
  <si>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</si>
  <si>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</si>
  <si>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Santiago de Cali, Septiembre 11 2023</t>
  </si>
  <si>
    <t>A continuacion me permito remitir nuestra respuesta al estado de cartera presentado en la fecha: 7/09/2023</t>
  </si>
  <si>
    <t>Con Corte al dia: 30/08/2023</t>
  </si>
  <si>
    <t>Santiago de Cali,Septiembre 2023</t>
  </si>
  <si>
    <t>Corte al dia: 30/08/2023</t>
  </si>
  <si>
    <t>NOTA: POR PARTE DE LA EPS SE COMPROMETE A VALIDAR LAS RESPUESTA DE LAS OBJECCIONES</t>
  </si>
  <si>
    <t>REALIZADAS PARA BRINDAR RESPUESTA AL PRESTADOR PARA PRESENTAR LAS FACTURAS NUEVAMENTE</t>
  </si>
  <si>
    <t>ANTE LA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</si>
</sst>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[$-240A]d&quot; de &quot;mmmm&quot; de &quot;yyyy;@"/>
    <numFmt numFmtId="166" formatCode="&quot;$&quot;\ #,##0"/>
    <numFmt numFmtId="167" formatCode="&quot;$&quot;\ #,##0;[Red]&quot;$&quot;\ #,##0"/>
    <numFmt numFmtId="168" formatCode="_-* #,##0_-;\-* #,##0_-;_-* &quot;-&quot;??_-;_-@_-"/>
    <numFmt numFmtId="169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3" fillId="0" borderId="0"/>
    <xf numFmtId="0" fontId="8" fillId="0" borderId="0"/>
    <xf numFmtId="41" fontId="8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</cellStyleXfs>
  <cellXfs count="102">
    <xf numFmtId="0" fontId="0" fillId="0" borderId="0" xfId="0"/>
    <xf numFmtId="0" fontId="5" fillId="0" borderId="1" xfId="1" applyFont="1" applyBorder="1" applyAlignment="1">
      <alignment wrapText="1"/>
    </xf>
    <xf numFmtId="14" fontId="5" fillId="0" borderId="1" xfId="1" applyNumberFormat="1" applyFont="1" applyBorder="1" applyAlignment="1">
      <alignment horizontal="right"/>
    </xf>
    <xf numFmtId="0" fontId="4" fillId="0" borderId="0" xfId="2" applyFont="1"/>
    <xf numFmtId="0" fontId="5" fillId="0" borderId="0" xfId="2" applyFont="1"/>
    <xf numFmtId="14" fontId="5" fillId="0" borderId="0" xfId="2" applyNumberFormat="1" applyFont="1" applyAlignment="1">
      <alignment horizontal="right"/>
    </xf>
    <xf numFmtId="14" fontId="5" fillId="0" borderId="0" xfId="2" applyNumberFormat="1" applyFont="1"/>
    <xf numFmtId="41" fontId="5" fillId="0" borderId="0" xfId="3" applyFont="1"/>
    <xf numFmtId="0" fontId="2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vertical="center" wrapText="1"/>
    </xf>
    <xf numFmtId="0" fontId="2" fillId="0" borderId="1" xfId="4" applyFont="1" applyBorder="1" applyAlignment="1">
      <alignment horizontal="right" vertical="center" wrapText="1"/>
    </xf>
    <xf numFmtId="0" fontId="5" fillId="0" borderId="1" xfId="5" applyFont="1" applyBorder="1" applyAlignment="1">
      <alignment horizontal="left"/>
    </xf>
    <xf numFmtId="1" fontId="5" fillId="0" borderId="1" xfId="5" applyNumberFormat="1" applyFont="1" applyBorder="1" applyAlignment="1">
      <alignment horizontal="left" vertical="center"/>
    </xf>
    <xf numFmtId="0" fontId="5" fillId="0" borderId="1" xfId="2" applyFont="1" applyBorder="1"/>
    <xf numFmtId="0" fontId="5" fillId="0" borderId="1" xfId="5" applyFont="1" applyBorder="1"/>
    <xf numFmtId="14" fontId="5" fillId="0" borderId="1" xfId="2" applyNumberFormat="1" applyFont="1" applyBorder="1"/>
    <xf numFmtId="14" fontId="5" fillId="0" borderId="1" xfId="2" applyNumberFormat="1" applyFont="1" applyBorder="1" applyAlignment="1">
      <alignment horizontal="right"/>
    </xf>
    <xf numFmtId="41" fontId="5" fillId="0" borderId="1" xfId="3" applyFont="1" applyBorder="1"/>
    <xf numFmtId="1" fontId="5" fillId="0" borderId="1" xfId="5" applyNumberFormat="1" applyFont="1" applyBorder="1" applyAlignment="1">
      <alignment vertical="center"/>
    </xf>
    <xf numFmtId="14" fontId="5" fillId="0" borderId="1" xfId="5" applyNumberFormat="1" applyFont="1" applyBorder="1" applyAlignment="1">
      <alignment horizontal="right" vertical="center"/>
    </xf>
    <xf numFmtId="41" fontId="5" fillId="0" borderId="1" xfId="3" applyFont="1" applyFill="1" applyBorder="1"/>
    <xf numFmtId="0" fontId="5" fillId="0" borderId="1" xfId="6" applyFont="1" applyBorder="1"/>
    <xf numFmtId="0" fontId="5" fillId="0" borderId="1" xfId="2" quotePrefix="1" applyFont="1" applyBorder="1" applyAlignment="1">
      <alignment vertical="center"/>
    </xf>
    <xf numFmtId="0" fontId="6" fillId="0" borderId="1" xfId="6" quotePrefix="1" applyFont="1" applyBorder="1" applyAlignment="1">
      <alignment vertical="center"/>
    </xf>
    <xf numFmtId="0" fontId="6" fillId="0" borderId="1" xfId="6" applyFont="1" applyBorder="1"/>
    <xf numFmtId="0" fontId="7" fillId="0" borderId="1" xfId="1" quotePrefix="1" applyFont="1" applyBorder="1" applyAlignment="1">
      <alignment vertical="center"/>
    </xf>
    <xf numFmtId="14" fontId="5" fillId="0" borderId="1" xfId="7" applyNumberFormat="1" applyFont="1" applyBorder="1"/>
    <xf numFmtId="164" fontId="5" fillId="0" borderId="1" xfId="7" applyFont="1" applyBorder="1"/>
    <xf numFmtId="14" fontId="4" fillId="0" borderId="1" xfId="2" applyNumberFormat="1" applyFont="1" applyBorder="1" applyAlignment="1">
      <alignment horizontal="right"/>
    </xf>
    <xf numFmtId="41" fontId="4" fillId="0" borderId="1" xfId="3" applyFont="1" applyBorder="1"/>
    <xf numFmtId="41" fontId="4" fillId="0" borderId="0" xfId="3" applyFont="1"/>
    <xf numFmtId="0" fontId="2" fillId="2" borderId="1" xfId="4" applyFont="1" applyFill="1" applyBorder="1" applyAlignment="1">
      <alignment horizontal="center" vertical="center" wrapText="1"/>
    </xf>
    <xf numFmtId="41" fontId="0" fillId="0" borderId="0" xfId="9" applyFont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/>
    <xf numFmtId="0" fontId="0" fillId="2" borderId="3" xfId="0" applyFill="1" applyBorder="1" applyAlignment="1">
      <alignment horizontal="center" vertical="center" wrapText="1"/>
    </xf>
    <xf numFmtId="41" fontId="0" fillId="0" borderId="1" xfId="9" applyFont="1" applyBorder="1"/>
    <xf numFmtId="0" fontId="10" fillId="0" borderId="0" xfId="10" applyFont="1"/>
    <xf numFmtId="0" fontId="10" fillId="0" borderId="4" xfId="10" applyFont="1" applyBorder="1" applyAlignment="1">
      <alignment horizontal="centerContinuous"/>
    </xf>
    <xf numFmtId="0" fontId="10" fillId="0" borderId="5" xfId="10" applyFont="1" applyBorder="1" applyAlignment="1">
      <alignment horizontal="centerContinuous"/>
    </xf>
    <xf numFmtId="0" fontId="11" fillId="0" borderId="4" xfId="10" applyFont="1" applyBorder="1" applyAlignment="1">
      <alignment horizontal="centerContinuous" vertical="center"/>
    </xf>
    <xf numFmtId="0" fontId="11" fillId="0" borderId="6" xfId="10" applyFont="1" applyBorder="1" applyAlignment="1">
      <alignment horizontal="centerContinuous" vertical="center"/>
    </xf>
    <xf numFmtId="0" fontId="11" fillId="0" borderId="5" xfId="10" applyFont="1" applyBorder="1" applyAlignment="1">
      <alignment horizontal="centerContinuous" vertical="center"/>
    </xf>
    <xf numFmtId="0" fontId="11" fillId="0" borderId="7" xfId="10" applyFont="1" applyBorder="1" applyAlignment="1">
      <alignment horizontal="centerContinuous" vertical="center"/>
    </xf>
    <xf numFmtId="0" fontId="10" fillId="0" borderId="8" xfId="10" applyFont="1" applyBorder="1" applyAlignment="1">
      <alignment horizontal="centerContinuous"/>
    </xf>
    <xf numFmtId="0" fontId="10" fillId="0" borderId="9" xfId="10" applyFont="1" applyBorder="1" applyAlignment="1">
      <alignment horizontal="centerContinuous"/>
    </xf>
    <xf numFmtId="0" fontId="11" fillId="0" borderId="10" xfId="10" applyFont="1" applyBorder="1" applyAlignment="1">
      <alignment horizontal="centerContinuous" vertical="center"/>
    </xf>
    <xf numFmtId="0" fontId="11" fillId="0" borderId="11" xfId="10" applyFont="1" applyBorder="1" applyAlignment="1">
      <alignment horizontal="centerContinuous" vertical="center"/>
    </xf>
    <xf numFmtId="0" fontId="11" fillId="0" borderId="12" xfId="10" applyFont="1" applyBorder="1" applyAlignment="1">
      <alignment horizontal="centerContinuous" vertical="center"/>
    </xf>
    <xf numFmtId="0" fontId="11" fillId="0" borderId="13" xfId="10" applyFont="1" applyBorder="1" applyAlignment="1">
      <alignment horizontal="centerContinuous" vertical="center"/>
    </xf>
    <xf numFmtId="0" fontId="11" fillId="0" borderId="8" xfId="10" applyFont="1" applyBorder="1" applyAlignment="1">
      <alignment horizontal="centerContinuous" vertical="center"/>
    </xf>
    <xf numFmtId="0" fontId="11" fillId="0" borderId="0" xfId="10" applyFont="1" applyAlignment="1">
      <alignment horizontal="centerContinuous" vertical="center"/>
    </xf>
    <xf numFmtId="0" fontId="11" fillId="0" borderId="9" xfId="10" applyFont="1" applyBorder="1" applyAlignment="1">
      <alignment horizontal="centerContinuous" vertical="center"/>
    </xf>
    <xf numFmtId="0" fontId="11" fillId="0" borderId="14" xfId="10" applyFont="1" applyBorder="1" applyAlignment="1">
      <alignment horizontal="centerContinuous" vertical="center"/>
    </xf>
    <xf numFmtId="0" fontId="10" fillId="0" borderId="10" xfId="10" applyFont="1" applyBorder="1" applyAlignment="1">
      <alignment horizontal="centerContinuous"/>
    </xf>
    <xf numFmtId="0" fontId="10" fillId="0" borderId="12" xfId="10" applyFont="1" applyBorder="1" applyAlignment="1">
      <alignment horizontal="centerContinuous"/>
    </xf>
    <xf numFmtId="0" fontId="10" fillId="0" borderId="8" xfId="10" applyFont="1" applyBorder="1"/>
    <xf numFmtId="0" fontId="10" fillId="0" borderId="9" xfId="10" applyFont="1" applyBorder="1"/>
    <xf numFmtId="0" fontId="11" fillId="0" borderId="0" xfId="10" applyFont="1"/>
    <xf numFmtId="14" fontId="10" fillId="0" borderId="0" xfId="10" applyNumberFormat="1" applyFont="1"/>
    <xf numFmtId="165" fontId="10" fillId="0" borderId="0" xfId="10" applyNumberFormat="1" applyFont="1"/>
    <xf numFmtId="14" fontId="10" fillId="0" borderId="0" xfId="10" applyNumberFormat="1" applyFont="1" applyAlignment="1">
      <alignment horizontal="left"/>
    </xf>
    <xf numFmtId="0" fontId="11" fillId="0" borderId="0" xfId="10" applyFont="1" applyAlignment="1">
      <alignment horizontal="center"/>
    </xf>
    <xf numFmtId="1" fontId="11" fillId="0" borderId="0" xfId="10" applyNumberFormat="1" applyFont="1" applyAlignment="1">
      <alignment horizontal="center"/>
    </xf>
    <xf numFmtId="166" fontId="11" fillId="0" borderId="0" xfId="10" applyNumberFormat="1" applyFont="1" applyAlignment="1">
      <alignment horizontal="right"/>
    </xf>
    <xf numFmtId="1" fontId="10" fillId="0" borderId="0" xfId="10" applyNumberFormat="1" applyFont="1" applyAlignment="1">
      <alignment horizontal="center"/>
    </xf>
    <xf numFmtId="167" fontId="10" fillId="0" borderId="0" xfId="10" applyNumberFormat="1" applyFont="1" applyAlignment="1">
      <alignment horizontal="right"/>
    </xf>
    <xf numFmtId="166" fontId="10" fillId="0" borderId="0" xfId="10" applyNumberFormat="1" applyFont="1" applyAlignment="1">
      <alignment horizontal="right"/>
    </xf>
    <xf numFmtId="1" fontId="10" fillId="0" borderId="11" xfId="10" applyNumberFormat="1" applyFont="1" applyBorder="1" applyAlignment="1">
      <alignment horizontal="center"/>
    </xf>
    <xf numFmtId="167" fontId="10" fillId="0" borderId="11" xfId="10" applyNumberFormat="1" applyFont="1" applyBorder="1" applyAlignment="1">
      <alignment horizontal="right"/>
    </xf>
    <xf numFmtId="167" fontId="11" fillId="0" borderId="0" xfId="10" applyNumberFormat="1" applyFont="1" applyAlignment="1">
      <alignment horizontal="right"/>
    </xf>
    <xf numFmtId="0" fontId="10" fillId="0" borderId="0" xfId="10" applyFont="1" applyAlignment="1">
      <alignment horizontal="center"/>
    </xf>
    <xf numFmtId="1" fontId="11" fillId="0" borderId="15" xfId="10" applyNumberFormat="1" applyFont="1" applyBorder="1" applyAlignment="1">
      <alignment horizontal="center"/>
    </xf>
    <xf numFmtId="167" fontId="11" fillId="0" borderId="15" xfId="10" applyNumberFormat="1" applyFont="1" applyBorder="1" applyAlignment="1">
      <alignment horizontal="right"/>
    </xf>
    <xf numFmtId="167" fontId="10" fillId="0" borderId="0" xfId="10" applyNumberFormat="1" applyFont="1"/>
    <xf numFmtId="167" fontId="10" fillId="0" borderId="11" xfId="10" applyNumberFormat="1" applyFont="1" applyBorder="1"/>
    <xf numFmtId="167" fontId="11" fillId="0" borderId="11" xfId="10" applyNumberFormat="1" applyFont="1" applyBorder="1"/>
    <xf numFmtId="167" fontId="11" fillId="0" borderId="0" xfId="10" applyNumberFormat="1" applyFont="1"/>
    <xf numFmtId="0" fontId="10" fillId="0" borderId="10" xfId="10" applyFont="1" applyBorder="1"/>
    <xf numFmtId="0" fontId="10" fillId="0" borderId="11" xfId="10" applyFont="1" applyBorder="1"/>
    <xf numFmtId="0" fontId="10" fillId="0" borderId="12" xfId="10" applyFont="1" applyBorder="1"/>
    <xf numFmtId="0" fontId="11" fillId="0" borderId="7" xfId="10" applyFont="1" applyBorder="1" applyAlignment="1">
      <alignment horizontal="center" vertical="center"/>
    </xf>
    <xf numFmtId="0" fontId="11" fillId="0" borderId="19" xfId="10" applyFont="1" applyBorder="1" applyAlignment="1">
      <alignment horizontal="center" vertical="center"/>
    </xf>
    <xf numFmtId="0" fontId="10" fillId="3" borderId="0" xfId="10" applyFont="1" applyFill="1"/>
    <xf numFmtId="168" fontId="11" fillId="0" borderId="0" xfId="8" applyNumberFormat="1" applyFont="1"/>
    <xf numFmtId="169" fontId="11" fillId="0" borderId="0" xfId="8" applyNumberFormat="1" applyFont="1" applyAlignment="1">
      <alignment horizontal="right"/>
    </xf>
    <xf numFmtId="168" fontId="10" fillId="0" borderId="0" xfId="8" applyNumberFormat="1" applyFont="1" applyAlignment="1">
      <alignment horizontal="center"/>
    </xf>
    <xf numFmtId="169" fontId="10" fillId="0" borderId="0" xfId="8" applyNumberFormat="1" applyFont="1" applyAlignment="1">
      <alignment horizontal="right"/>
    </xf>
    <xf numFmtId="168" fontId="10" fillId="0" borderId="2" xfId="8" applyNumberFormat="1" applyFont="1" applyBorder="1" applyAlignment="1">
      <alignment horizontal="center"/>
    </xf>
    <xf numFmtId="169" fontId="10" fillId="0" borderId="2" xfId="8" applyNumberFormat="1" applyFont="1" applyBorder="1" applyAlignment="1">
      <alignment horizontal="right"/>
    </xf>
    <xf numFmtId="168" fontId="10" fillId="0" borderId="15" xfId="8" applyNumberFormat="1" applyFont="1" applyBorder="1" applyAlignment="1">
      <alignment horizontal="center"/>
    </xf>
    <xf numFmtId="169" fontId="10" fillId="0" borderId="15" xfId="8" applyNumberFormat="1" applyFont="1" applyBorder="1" applyAlignment="1">
      <alignment horizontal="right"/>
    </xf>
    <xf numFmtId="0" fontId="10" fillId="0" borderId="4" xfId="10" applyFont="1" applyBorder="1" applyAlignment="1">
      <alignment horizontal="center"/>
    </xf>
    <xf numFmtId="0" fontId="10" fillId="0" borderId="5" xfId="10" applyFont="1" applyBorder="1" applyAlignment="1">
      <alignment horizontal="center"/>
    </xf>
    <xf numFmtId="0" fontId="10" fillId="0" borderId="10" xfId="10" applyFont="1" applyBorder="1" applyAlignment="1">
      <alignment horizontal="center"/>
    </xf>
    <xf numFmtId="0" fontId="10" fillId="0" borderId="12" xfId="10" applyFont="1" applyBorder="1" applyAlignment="1">
      <alignment horizontal="center"/>
    </xf>
    <xf numFmtId="0" fontId="11" fillId="0" borderId="4" xfId="10" applyFont="1" applyBorder="1" applyAlignment="1">
      <alignment horizontal="center" vertical="center"/>
    </xf>
    <xf numFmtId="0" fontId="11" fillId="0" borderId="6" xfId="10" applyFont="1" applyBorder="1" applyAlignment="1">
      <alignment horizontal="center" vertical="center"/>
    </xf>
    <xf numFmtId="0" fontId="11" fillId="0" borderId="5" xfId="10" applyFont="1" applyBorder="1" applyAlignment="1">
      <alignment horizontal="center" vertical="center"/>
    </xf>
    <xf numFmtId="0" fontId="11" fillId="0" borderId="16" xfId="10" applyFont="1" applyBorder="1" applyAlignment="1">
      <alignment horizontal="center" vertical="center" wrapText="1"/>
    </xf>
    <xf numFmtId="0" fontId="11" fillId="0" borderId="17" xfId="10" applyFont="1" applyBorder="1" applyAlignment="1">
      <alignment horizontal="center" vertical="center" wrapText="1"/>
    </xf>
    <xf numFmtId="0" fontId="11" fillId="0" borderId="18" xfId="10" applyFont="1" applyBorder="1" applyAlignment="1">
      <alignment horizontal="center" vertical="center" wrapText="1"/>
    </xf>
  </cellXfs>
  <cellStyles count="11">
    <cellStyle name="Millares" xfId="8" builtinId="3"/>
    <cellStyle name="Millares [0]" xfId="9" builtinId="6"/>
    <cellStyle name="Millares [0] 2" xfId="3"/>
    <cellStyle name="Millares [0] 3" xfId="7"/>
    <cellStyle name="Normal" xfId="0" builtinId="0"/>
    <cellStyle name="Normal 10" xfId="1"/>
    <cellStyle name="Normal 2" xfId="2"/>
    <cellStyle name="Normal 2 2" xfId="5"/>
    <cellStyle name="Normal 2 2 2" xfId="10"/>
    <cellStyle name="Normal 5" xfId="6"/>
    <cellStyle name="Normal 6" xfId="4"/>
  </cellStyles>
  <dxfs count="2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1</xdr:row>
      <xdr:rowOff>74082</xdr:rowOff>
    </xdr:from>
    <xdr:to>
      <xdr:col>2</xdr:col>
      <xdr:colOff>1143000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91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36</xdr:row>
      <xdr:rowOff>0</xdr:rowOff>
    </xdr:from>
    <xdr:to>
      <xdr:col>8</xdr:col>
      <xdr:colOff>904571</xdr:colOff>
      <xdr:row>38</xdr:row>
      <xdr:rowOff>142817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95775" y="5248275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352425</xdr:colOff>
      <xdr:row>21</xdr:row>
      <xdr:rowOff>73884</xdr:rowOff>
    </xdr:from>
    <xdr:to>
      <xdr:col>8</xdr:col>
      <xdr:colOff>475946</xdr:colOff>
      <xdr:row>23</xdr:row>
      <xdr:rowOff>57092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48275" y="4198209"/>
          <a:ext cx="1647521" cy="3165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zoomScale="130" zoomScaleNormal="130" workbookViewId="0">
      <selection activeCell="A5" sqref="A5:I17"/>
    </sheetView>
  </sheetViews>
  <sheetFormatPr baseColWidth="10" defaultRowHeight="11.25" x14ac:dyDescent="0.2"/>
  <cols>
    <col min="1" max="1" width="13.7109375" style="4" customWidth="1"/>
    <col min="2" max="2" width="21.42578125" style="4" customWidth="1"/>
    <col min="3" max="3" width="13.28515625" style="4" customWidth="1"/>
    <col min="4" max="6" width="11.42578125" style="4"/>
    <col min="7" max="7" width="11.42578125" style="5"/>
    <col min="8" max="8" width="11.42578125" style="6"/>
    <col min="9" max="12" width="11.42578125" style="7"/>
    <col min="13" max="16384" width="11.42578125" style="4"/>
  </cols>
  <sheetData>
    <row r="1" spans="1:12" x14ac:dyDescent="0.2">
      <c r="A1" s="3" t="s">
        <v>1</v>
      </c>
      <c r="B1" s="3"/>
      <c r="C1" s="3"/>
    </row>
    <row r="2" spans="1:12" x14ac:dyDescent="0.2">
      <c r="A2" s="3" t="s">
        <v>21</v>
      </c>
      <c r="B2" s="3"/>
      <c r="C2" s="3"/>
    </row>
    <row r="3" spans="1:12" x14ac:dyDescent="0.2">
      <c r="A3" s="3"/>
      <c r="B3" s="3"/>
      <c r="C3" s="3"/>
    </row>
    <row r="5" spans="1:12" ht="45" x14ac:dyDescent="0.2">
      <c r="A5" s="8" t="s">
        <v>2</v>
      </c>
      <c r="B5" s="8" t="s">
        <v>3</v>
      </c>
      <c r="C5" s="9" t="s">
        <v>4</v>
      </c>
      <c r="D5" s="9" t="s">
        <v>5</v>
      </c>
      <c r="E5" s="9" t="s">
        <v>6</v>
      </c>
      <c r="F5" s="8" t="s">
        <v>7</v>
      </c>
      <c r="G5" s="10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</row>
    <row r="6" spans="1:12" x14ac:dyDescent="0.2">
      <c r="A6" s="11" t="s">
        <v>14</v>
      </c>
      <c r="B6" s="12" t="s">
        <v>15</v>
      </c>
      <c r="C6" s="14">
        <v>5752</v>
      </c>
      <c r="D6" s="14" t="s">
        <v>20</v>
      </c>
      <c r="E6" s="18">
        <v>1249310</v>
      </c>
      <c r="F6" s="19">
        <v>44045</v>
      </c>
      <c r="G6" s="19">
        <v>44097</v>
      </c>
      <c r="H6" s="20">
        <v>893205</v>
      </c>
      <c r="I6" s="17">
        <v>696681</v>
      </c>
      <c r="J6" s="14" t="s">
        <v>17</v>
      </c>
      <c r="K6" s="17" t="s">
        <v>18</v>
      </c>
      <c r="L6" s="17" t="s">
        <v>19</v>
      </c>
    </row>
    <row r="7" spans="1:12" x14ac:dyDescent="0.2">
      <c r="A7" s="11" t="s">
        <v>14</v>
      </c>
      <c r="B7" s="12" t="s">
        <v>15</v>
      </c>
      <c r="C7" s="1">
        <v>1377684</v>
      </c>
      <c r="D7" s="13" t="s">
        <v>16</v>
      </c>
      <c r="E7" s="21">
        <v>1377684</v>
      </c>
      <c r="F7" s="15">
        <v>44526</v>
      </c>
      <c r="G7" s="16">
        <v>44561</v>
      </c>
      <c r="H7" s="17">
        <v>71770</v>
      </c>
      <c r="I7" s="17">
        <v>71770</v>
      </c>
      <c r="J7" s="14" t="s">
        <v>17</v>
      </c>
      <c r="K7" s="17" t="s">
        <v>18</v>
      </c>
      <c r="L7" s="17" t="s">
        <v>19</v>
      </c>
    </row>
    <row r="8" spans="1:12" x14ac:dyDescent="0.2">
      <c r="A8" s="11" t="s">
        <v>14</v>
      </c>
      <c r="B8" s="12" t="s">
        <v>15</v>
      </c>
      <c r="C8" s="22">
        <v>1381709</v>
      </c>
      <c r="D8" s="14" t="s">
        <v>16</v>
      </c>
      <c r="E8" s="21">
        <v>1381709</v>
      </c>
      <c r="F8" s="15">
        <v>44524</v>
      </c>
      <c r="G8" s="16">
        <v>44561</v>
      </c>
      <c r="H8" s="17">
        <v>70830</v>
      </c>
      <c r="I8" s="17">
        <v>70830</v>
      </c>
      <c r="J8" s="14" t="s">
        <v>17</v>
      </c>
      <c r="K8" s="17" t="s">
        <v>18</v>
      </c>
      <c r="L8" s="17" t="s">
        <v>19</v>
      </c>
    </row>
    <row r="9" spans="1:12" x14ac:dyDescent="0.2">
      <c r="A9" s="11" t="s">
        <v>14</v>
      </c>
      <c r="B9" s="12" t="s">
        <v>15</v>
      </c>
      <c r="C9" s="22">
        <v>1327521</v>
      </c>
      <c r="D9" s="14" t="s">
        <v>16</v>
      </c>
      <c r="E9" s="23">
        <v>1327521</v>
      </c>
      <c r="F9" s="15">
        <v>44341</v>
      </c>
      <c r="G9" s="16">
        <v>44726</v>
      </c>
      <c r="H9" s="17">
        <v>30800</v>
      </c>
      <c r="I9" s="17">
        <v>30800</v>
      </c>
      <c r="J9" s="14" t="s">
        <v>17</v>
      </c>
      <c r="K9" s="17" t="s">
        <v>18</v>
      </c>
      <c r="L9" s="17" t="s">
        <v>19</v>
      </c>
    </row>
    <row r="10" spans="1:12" x14ac:dyDescent="0.2">
      <c r="A10" s="11" t="s">
        <v>14</v>
      </c>
      <c r="B10" s="12" t="s">
        <v>15</v>
      </c>
      <c r="C10" s="22">
        <v>1327549</v>
      </c>
      <c r="D10" s="14" t="s">
        <v>16</v>
      </c>
      <c r="E10" s="23">
        <v>1327549</v>
      </c>
      <c r="F10" s="15">
        <v>44341</v>
      </c>
      <c r="G10" s="16">
        <v>44726</v>
      </c>
      <c r="H10" s="17">
        <v>42200</v>
      </c>
      <c r="I10" s="17">
        <v>42200</v>
      </c>
      <c r="J10" s="14" t="s">
        <v>17</v>
      </c>
      <c r="K10" s="17" t="s">
        <v>18</v>
      </c>
      <c r="L10" s="17" t="s">
        <v>19</v>
      </c>
    </row>
    <row r="11" spans="1:12" x14ac:dyDescent="0.2">
      <c r="A11" s="11" t="s">
        <v>14</v>
      </c>
      <c r="B11" s="12" t="s">
        <v>15</v>
      </c>
      <c r="C11" s="22">
        <v>1429965</v>
      </c>
      <c r="D11" s="14" t="s">
        <v>16</v>
      </c>
      <c r="E11" s="24">
        <v>1429965</v>
      </c>
      <c r="F11" s="15">
        <v>44724</v>
      </c>
      <c r="G11" s="16">
        <v>44824</v>
      </c>
      <c r="H11" s="17">
        <v>71850</v>
      </c>
      <c r="I11" s="17">
        <v>71850</v>
      </c>
      <c r="J11" s="14" t="s">
        <v>17</v>
      </c>
      <c r="K11" s="17" t="s">
        <v>18</v>
      </c>
      <c r="L11" s="17" t="s">
        <v>19</v>
      </c>
    </row>
    <row r="12" spans="1:12" x14ac:dyDescent="0.2">
      <c r="A12" s="11" t="s">
        <v>14</v>
      </c>
      <c r="B12" s="12" t="s">
        <v>15</v>
      </c>
      <c r="C12" s="22">
        <v>1431678</v>
      </c>
      <c r="D12" s="14" t="s">
        <v>16</v>
      </c>
      <c r="E12" s="24">
        <v>1431678</v>
      </c>
      <c r="F12" s="15">
        <v>44730</v>
      </c>
      <c r="G12" s="16">
        <v>44824</v>
      </c>
      <c r="H12" s="17">
        <v>74830</v>
      </c>
      <c r="I12" s="17">
        <v>74830</v>
      </c>
      <c r="J12" s="14" t="s">
        <v>17</v>
      </c>
      <c r="K12" s="17" t="s">
        <v>18</v>
      </c>
      <c r="L12" s="17" t="s">
        <v>19</v>
      </c>
    </row>
    <row r="13" spans="1:12" x14ac:dyDescent="0.2">
      <c r="A13" s="11" t="s">
        <v>14</v>
      </c>
      <c r="B13" s="12" t="s">
        <v>15</v>
      </c>
      <c r="C13" s="22">
        <v>1432094</v>
      </c>
      <c r="D13" s="14" t="s">
        <v>16</v>
      </c>
      <c r="E13" s="24">
        <v>1432094</v>
      </c>
      <c r="F13" s="15">
        <v>44733</v>
      </c>
      <c r="G13" s="16">
        <v>44824</v>
      </c>
      <c r="H13" s="17">
        <v>66550</v>
      </c>
      <c r="I13" s="17">
        <v>66550</v>
      </c>
      <c r="J13" s="14" t="s">
        <v>17</v>
      </c>
      <c r="K13" s="17" t="s">
        <v>18</v>
      </c>
      <c r="L13" s="17" t="s">
        <v>19</v>
      </c>
    </row>
    <row r="14" spans="1:12" x14ac:dyDescent="0.2">
      <c r="A14" s="11" t="s">
        <v>14</v>
      </c>
      <c r="B14" s="12" t="s">
        <v>15</v>
      </c>
      <c r="C14" s="22">
        <v>1459476</v>
      </c>
      <c r="D14" s="14" t="s">
        <v>16</v>
      </c>
      <c r="E14" s="24">
        <v>1459476</v>
      </c>
      <c r="F14" s="15">
        <v>44832</v>
      </c>
      <c r="G14" s="16">
        <v>44915</v>
      </c>
      <c r="H14" s="17">
        <v>122090</v>
      </c>
      <c r="I14" s="17">
        <v>122090</v>
      </c>
      <c r="J14" s="14" t="s">
        <v>17</v>
      </c>
      <c r="K14" s="17" t="s">
        <v>18</v>
      </c>
      <c r="L14" s="17" t="s">
        <v>19</v>
      </c>
    </row>
    <row r="15" spans="1:12" x14ac:dyDescent="0.2">
      <c r="A15" s="11" t="s">
        <v>14</v>
      </c>
      <c r="B15" s="12" t="s">
        <v>15</v>
      </c>
      <c r="C15" s="13">
        <v>1484606</v>
      </c>
      <c r="D15" s="14" t="s">
        <v>16</v>
      </c>
      <c r="E15" s="24">
        <v>1484606</v>
      </c>
      <c r="F15" s="15">
        <v>44923</v>
      </c>
      <c r="G15" s="16">
        <v>44940</v>
      </c>
      <c r="H15" s="17">
        <v>348830</v>
      </c>
      <c r="I15" s="17">
        <v>348830</v>
      </c>
      <c r="J15" s="14" t="s">
        <v>17</v>
      </c>
      <c r="K15" s="17" t="s">
        <v>18</v>
      </c>
      <c r="L15" s="17" t="s">
        <v>19</v>
      </c>
    </row>
    <row r="16" spans="1:12" ht="12" x14ac:dyDescent="0.2">
      <c r="A16" s="11" t="s">
        <v>14</v>
      </c>
      <c r="B16" s="12" t="s">
        <v>15</v>
      </c>
      <c r="C16" s="25">
        <v>1486272</v>
      </c>
      <c r="D16" s="14" t="s">
        <v>16</v>
      </c>
      <c r="E16" s="25">
        <v>1486272</v>
      </c>
      <c r="F16" s="26">
        <v>44935</v>
      </c>
      <c r="G16" s="2">
        <v>44972</v>
      </c>
      <c r="H16" s="27">
        <v>105770</v>
      </c>
      <c r="I16" s="27">
        <v>105770</v>
      </c>
      <c r="J16" s="14" t="s">
        <v>17</v>
      </c>
      <c r="K16" s="17" t="s">
        <v>18</v>
      </c>
      <c r="L16" s="17" t="s">
        <v>19</v>
      </c>
    </row>
    <row r="17" spans="1:12" ht="12" x14ac:dyDescent="0.2">
      <c r="A17" s="11" t="s">
        <v>14</v>
      </c>
      <c r="B17" s="12" t="s">
        <v>15</v>
      </c>
      <c r="C17" s="25">
        <v>1490598</v>
      </c>
      <c r="D17" s="14" t="s">
        <v>16</v>
      </c>
      <c r="E17" s="25">
        <v>1490598</v>
      </c>
      <c r="F17" s="26">
        <v>44952</v>
      </c>
      <c r="G17" s="2">
        <v>44972</v>
      </c>
      <c r="H17" s="27">
        <v>46400</v>
      </c>
      <c r="I17" s="27">
        <v>46400</v>
      </c>
      <c r="J17" s="14" t="s">
        <v>17</v>
      </c>
      <c r="K17" s="17" t="s">
        <v>18</v>
      </c>
      <c r="L17" s="17" t="s">
        <v>19</v>
      </c>
    </row>
    <row r="18" spans="1:12" x14ac:dyDescent="0.2">
      <c r="G18" s="28" t="s">
        <v>0</v>
      </c>
      <c r="H18" s="29">
        <f>SUM(H6:H17)</f>
        <v>1945125</v>
      </c>
      <c r="I18" s="29">
        <f>SUM(I6:I17)</f>
        <v>1748601</v>
      </c>
      <c r="J18" s="29"/>
      <c r="K18" s="29"/>
      <c r="L18" s="30"/>
    </row>
  </sheetData>
  <conditionalFormatting sqref="C8:C14">
    <cfRule type="duplicateValues" dxfId="27" priority="23" stopIfTrue="1"/>
    <cfRule type="duplicateValues" dxfId="26" priority="24" stopIfTrue="1"/>
    <cfRule type="duplicateValues" dxfId="25" priority="25"/>
  </conditionalFormatting>
  <conditionalFormatting sqref="C15">
    <cfRule type="duplicateValues" dxfId="24" priority="35" stopIfTrue="1"/>
    <cfRule type="duplicateValues" dxfId="23" priority="36" stopIfTrue="1"/>
    <cfRule type="duplicateValues" dxfId="22" priority="37"/>
  </conditionalFormatting>
  <conditionalFormatting sqref="E7:E14">
    <cfRule type="duplicateValues" dxfId="21" priority="29" stopIfTrue="1"/>
    <cfRule type="duplicateValues" dxfId="20" priority="30" stopIfTrue="1"/>
  </conditionalFormatting>
  <conditionalFormatting sqref="E11:E14">
    <cfRule type="duplicateValues" dxfId="19" priority="33" stopIfTrue="1"/>
    <cfRule type="duplicateValues" dxfId="18" priority="34" stopIfTrue="1"/>
  </conditionalFormatting>
  <conditionalFormatting sqref="E15">
    <cfRule type="duplicateValues" dxfId="17" priority="38" stopIfTrue="1"/>
    <cfRule type="duplicateValues" dxfId="16" priority="39" stopIfTrue="1"/>
    <cfRule type="duplicateValues" dxfId="15" priority="40" stopIfTrue="1"/>
    <cfRule type="duplicateValues" dxfId="14" priority="41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L4" sqref="L4:L14"/>
    </sheetView>
  </sheetViews>
  <sheetFormatPr baseColWidth="10" defaultRowHeight="15" x14ac:dyDescent="0.25"/>
  <cols>
    <col min="2" max="2" width="20.42578125" customWidth="1"/>
    <col min="7" max="7" width="20.42578125" customWidth="1"/>
    <col min="12" max="12" width="22.7109375" customWidth="1"/>
  </cols>
  <sheetData>
    <row r="1" spans="1:16" x14ac:dyDescent="0.25">
      <c r="J1" s="32">
        <f>SUBTOTAL(9,J3:J14)</f>
        <v>1945125</v>
      </c>
      <c r="K1" s="32">
        <f>SUBTOTAL(9,K3:K14)</f>
        <v>1748601</v>
      </c>
      <c r="M1" s="36">
        <f>SUBTOTAL(9,M3:M14)</f>
        <v>1051920</v>
      </c>
      <c r="N1" s="36">
        <f t="shared" ref="N1:P1" si="0">SUBTOTAL(9,N3:N14)</f>
        <v>1051920</v>
      </c>
      <c r="O1" s="36"/>
      <c r="P1" s="36">
        <f t="shared" si="0"/>
        <v>1051920</v>
      </c>
    </row>
    <row r="2" spans="1:16" ht="45" x14ac:dyDescent="0.25">
      <c r="A2" s="8" t="s">
        <v>2</v>
      </c>
      <c r="B2" s="8" t="s">
        <v>3</v>
      </c>
      <c r="C2" s="9" t="s">
        <v>4</v>
      </c>
      <c r="D2" s="9" t="s">
        <v>5</v>
      </c>
      <c r="E2" s="9" t="s">
        <v>6</v>
      </c>
      <c r="F2" s="31" t="s">
        <v>22</v>
      </c>
      <c r="G2" s="31" t="s">
        <v>35</v>
      </c>
      <c r="H2" s="8" t="s">
        <v>7</v>
      </c>
      <c r="I2" s="10" t="s">
        <v>8</v>
      </c>
      <c r="J2" s="8" t="s">
        <v>9</v>
      </c>
      <c r="K2" s="31" t="s">
        <v>10</v>
      </c>
      <c r="L2" s="35" t="s">
        <v>54</v>
      </c>
      <c r="M2" s="33" t="s">
        <v>48</v>
      </c>
      <c r="N2" s="33" t="s">
        <v>49</v>
      </c>
      <c r="O2" s="33" t="s">
        <v>51</v>
      </c>
      <c r="P2" s="33" t="s">
        <v>50</v>
      </c>
    </row>
    <row r="3" spans="1:16" x14ac:dyDescent="0.25">
      <c r="A3" s="11">
        <v>891900732</v>
      </c>
      <c r="B3" s="12" t="s">
        <v>15</v>
      </c>
      <c r="C3" s="14">
        <v>5752</v>
      </c>
      <c r="D3" s="14" t="s">
        <v>20</v>
      </c>
      <c r="E3" s="18">
        <v>1249310</v>
      </c>
      <c r="F3" s="18" t="s">
        <v>23</v>
      </c>
      <c r="G3" s="18" t="s">
        <v>36</v>
      </c>
      <c r="H3" s="19">
        <v>44045</v>
      </c>
      <c r="I3" s="19">
        <v>44097</v>
      </c>
      <c r="J3" s="20">
        <v>893205</v>
      </c>
      <c r="K3" s="17">
        <v>696681</v>
      </c>
      <c r="L3" s="34" t="s">
        <v>55</v>
      </c>
      <c r="M3" s="36">
        <v>0</v>
      </c>
      <c r="N3" s="36">
        <v>0</v>
      </c>
      <c r="O3" s="36">
        <v>0</v>
      </c>
      <c r="P3" s="36">
        <v>0</v>
      </c>
    </row>
    <row r="4" spans="1:16" x14ac:dyDescent="0.25">
      <c r="A4" s="11">
        <v>891900732</v>
      </c>
      <c r="B4" s="12" t="s">
        <v>15</v>
      </c>
      <c r="C4" s="1">
        <v>1377684</v>
      </c>
      <c r="D4" s="13" t="s">
        <v>16</v>
      </c>
      <c r="E4" s="21">
        <v>1377684</v>
      </c>
      <c r="F4" s="18" t="s">
        <v>24</v>
      </c>
      <c r="G4" s="18" t="s">
        <v>37</v>
      </c>
      <c r="H4" s="15">
        <v>44526</v>
      </c>
      <c r="I4" s="16">
        <v>44561</v>
      </c>
      <c r="J4" s="17">
        <v>71770</v>
      </c>
      <c r="K4" s="17">
        <v>71770</v>
      </c>
      <c r="L4" s="34" t="s">
        <v>56</v>
      </c>
      <c r="M4" s="36">
        <v>71770</v>
      </c>
      <c r="N4" s="36">
        <v>71770</v>
      </c>
      <c r="O4" s="36" t="s">
        <v>52</v>
      </c>
      <c r="P4" s="36">
        <v>71770</v>
      </c>
    </row>
    <row r="5" spans="1:16" x14ac:dyDescent="0.25">
      <c r="A5" s="11">
        <v>891900732</v>
      </c>
      <c r="B5" s="12" t="s">
        <v>15</v>
      </c>
      <c r="C5" s="22">
        <v>1381709</v>
      </c>
      <c r="D5" s="14" t="s">
        <v>16</v>
      </c>
      <c r="E5" s="21">
        <v>1381709</v>
      </c>
      <c r="F5" s="18" t="s">
        <v>25</v>
      </c>
      <c r="G5" s="18" t="s">
        <v>38</v>
      </c>
      <c r="H5" s="15">
        <v>44524</v>
      </c>
      <c r="I5" s="16">
        <v>44561</v>
      </c>
      <c r="J5" s="17">
        <v>70830</v>
      </c>
      <c r="K5" s="17">
        <v>70830</v>
      </c>
      <c r="L5" s="34" t="s">
        <v>56</v>
      </c>
      <c r="M5" s="36">
        <v>70830</v>
      </c>
      <c r="N5" s="36">
        <v>70830</v>
      </c>
      <c r="O5" s="36" t="s">
        <v>53</v>
      </c>
      <c r="P5" s="36">
        <v>70830</v>
      </c>
    </row>
    <row r="6" spans="1:16" x14ac:dyDescent="0.25">
      <c r="A6" s="11">
        <v>891900732</v>
      </c>
      <c r="B6" s="12" t="s">
        <v>15</v>
      </c>
      <c r="C6" s="22">
        <v>1327521</v>
      </c>
      <c r="D6" s="14" t="s">
        <v>16</v>
      </c>
      <c r="E6" s="23">
        <v>1327521</v>
      </c>
      <c r="F6" s="18" t="s">
        <v>26</v>
      </c>
      <c r="G6" s="18" t="s">
        <v>39</v>
      </c>
      <c r="H6" s="15">
        <v>44341</v>
      </c>
      <c r="I6" s="16">
        <v>44726</v>
      </c>
      <c r="J6" s="17">
        <v>30800</v>
      </c>
      <c r="K6" s="17">
        <v>30800</v>
      </c>
      <c r="L6" s="34" t="s">
        <v>56</v>
      </c>
      <c r="M6" s="36">
        <v>30800</v>
      </c>
      <c r="N6" s="36">
        <v>30800</v>
      </c>
      <c r="O6" s="36" t="s">
        <v>52</v>
      </c>
      <c r="P6" s="36">
        <v>30800</v>
      </c>
    </row>
    <row r="7" spans="1:16" x14ac:dyDescent="0.25">
      <c r="A7" s="11">
        <v>891900732</v>
      </c>
      <c r="B7" s="12" t="s">
        <v>15</v>
      </c>
      <c r="C7" s="22">
        <v>1327549</v>
      </c>
      <c r="D7" s="14" t="s">
        <v>16</v>
      </c>
      <c r="E7" s="23">
        <v>1327549</v>
      </c>
      <c r="F7" s="18" t="s">
        <v>27</v>
      </c>
      <c r="G7" s="18" t="s">
        <v>40</v>
      </c>
      <c r="H7" s="15">
        <v>44341</v>
      </c>
      <c r="I7" s="16">
        <v>44726</v>
      </c>
      <c r="J7" s="17">
        <v>42200</v>
      </c>
      <c r="K7" s="17">
        <v>42200</v>
      </c>
      <c r="L7" s="34" t="s">
        <v>56</v>
      </c>
      <c r="M7" s="36">
        <v>42200</v>
      </c>
      <c r="N7" s="36">
        <v>42200</v>
      </c>
      <c r="O7" s="36" t="s">
        <v>52</v>
      </c>
      <c r="P7" s="36">
        <v>42200</v>
      </c>
    </row>
    <row r="8" spans="1:16" x14ac:dyDescent="0.25">
      <c r="A8" s="11">
        <v>891900732</v>
      </c>
      <c r="B8" s="12" t="s">
        <v>15</v>
      </c>
      <c r="C8" s="22">
        <v>1429965</v>
      </c>
      <c r="D8" s="14" t="s">
        <v>16</v>
      </c>
      <c r="E8" s="24">
        <v>1429965</v>
      </c>
      <c r="F8" s="18" t="s">
        <v>28</v>
      </c>
      <c r="G8" s="18" t="s">
        <v>41</v>
      </c>
      <c r="H8" s="15">
        <v>44724</v>
      </c>
      <c r="I8" s="16">
        <v>44824</v>
      </c>
      <c r="J8" s="17">
        <v>71850</v>
      </c>
      <c r="K8" s="17">
        <v>71850</v>
      </c>
      <c r="L8" s="34" t="s">
        <v>56</v>
      </c>
      <c r="M8" s="36">
        <v>71850</v>
      </c>
      <c r="N8" s="36">
        <v>71850</v>
      </c>
      <c r="O8" s="36" t="s">
        <v>52</v>
      </c>
      <c r="P8" s="36">
        <v>71850</v>
      </c>
    </row>
    <row r="9" spans="1:16" x14ac:dyDescent="0.25">
      <c r="A9" s="11">
        <v>891900732</v>
      </c>
      <c r="B9" s="12" t="s">
        <v>15</v>
      </c>
      <c r="C9" s="22">
        <v>1431678</v>
      </c>
      <c r="D9" s="14" t="s">
        <v>16</v>
      </c>
      <c r="E9" s="24">
        <v>1431678</v>
      </c>
      <c r="F9" s="18" t="s">
        <v>29</v>
      </c>
      <c r="G9" s="18" t="s">
        <v>42</v>
      </c>
      <c r="H9" s="15">
        <v>44730</v>
      </c>
      <c r="I9" s="16">
        <v>44824</v>
      </c>
      <c r="J9" s="17">
        <v>74830</v>
      </c>
      <c r="K9" s="17">
        <v>74830</v>
      </c>
      <c r="L9" s="34" t="s">
        <v>56</v>
      </c>
      <c r="M9" s="36">
        <v>74830</v>
      </c>
      <c r="N9" s="36">
        <v>74830</v>
      </c>
      <c r="O9" s="36" t="s">
        <v>52</v>
      </c>
      <c r="P9" s="36">
        <v>74830</v>
      </c>
    </row>
    <row r="10" spans="1:16" x14ac:dyDescent="0.25">
      <c r="A10" s="11">
        <v>891900732</v>
      </c>
      <c r="B10" s="12" t="s">
        <v>15</v>
      </c>
      <c r="C10" s="22">
        <v>1432094</v>
      </c>
      <c r="D10" s="14" t="s">
        <v>16</v>
      </c>
      <c r="E10" s="24">
        <v>1432094</v>
      </c>
      <c r="F10" s="18" t="s">
        <v>30</v>
      </c>
      <c r="G10" s="18" t="s">
        <v>43</v>
      </c>
      <c r="H10" s="15">
        <v>44733</v>
      </c>
      <c r="I10" s="16">
        <v>44824</v>
      </c>
      <c r="J10" s="17">
        <v>66550</v>
      </c>
      <c r="K10" s="17">
        <v>66550</v>
      </c>
      <c r="L10" s="34" t="s">
        <v>56</v>
      </c>
      <c r="M10" s="36">
        <v>66550</v>
      </c>
      <c r="N10" s="36">
        <v>66550</v>
      </c>
      <c r="O10" s="36" t="s">
        <v>52</v>
      </c>
      <c r="P10" s="36">
        <v>66550</v>
      </c>
    </row>
    <row r="11" spans="1:16" x14ac:dyDescent="0.25">
      <c r="A11" s="11">
        <v>891900732</v>
      </c>
      <c r="B11" s="12" t="s">
        <v>15</v>
      </c>
      <c r="C11" s="22">
        <v>1459476</v>
      </c>
      <c r="D11" s="14" t="s">
        <v>16</v>
      </c>
      <c r="E11" s="24">
        <v>1459476</v>
      </c>
      <c r="F11" s="18" t="s">
        <v>31</v>
      </c>
      <c r="G11" s="18" t="s">
        <v>44</v>
      </c>
      <c r="H11" s="15">
        <v>44832</v>
      </c>
      <c r="I11" s="16">
        <v>44915</v>
      </c>
      <c r="J11" s="17">
        <v>122090</v>
      </c>
      <c r="K11" s="17">
        <v>122090</v>
      </c>
      <c r="L11" s="34" t="s">
        <v>56</v>
      </c>
      <c r="M11" s="36">
        <v>122090</v>
      </c>
      <c r="N11" s="36">
        <v>122090</v>
      </c>
      <c r="O11" s="36" t="s">
        <v>52</v>
      </c>
      <c r="P11" s="36">
        <v>122090</v>
      </c>
    </row>
    <row r="12" spans="1:16" x14ac:dyDescent="0.25">
      <c r="A12" s="11">
        <v>891900732</v>
      </c>
      <c r="B12" s="12" t="s">
        <v>15</v>
      </c>
      <c r="C12" s="13">
        <v>1484606</v>
      </c>
      <c r="D12" s="14" t="s">
        <v>16</v>
      </c>
      <c r="E12" s="24">
        <v>1484606</v>
      </c>
      <c r="F12" s="18" t="s">
        <v>32</v>
      </c>
      <c r="G12" s="18" t="s">
        <v>45</v>
      </c>
      <c r="H12" s="15">
        <v>44923</v>
      </c>
      <c r="I12" s="16">
        <v>44940</v>
      </c>
      <c r="J12" s="17">
        <v>348830</v>
      </c>
      <c r="K12" s="17">
        <v>348830</v>
      </c>
      <c r="L12" s="34" t="s">
        <v>56</v>
      </c>
      <c r="M12" s="36">
        <v>348830</v>
      </c>
      <c r="N12" s="36">
        <v>348830</v>
      </c>
      <c r="O12" s="36" t="s">
        <v>52</v>
      </c>
      <c r="P12" s="36">
        <v>348830</v>
      </c>
    </row>
    <row r="13" spans="1:16" x14ac:dyDescent="0.25">
      <c r="A13" s="11">
        <v>891900732</v>
      </c>
      <c r="B13" s="12" t="s">
        <v>15</v>
      </c>
      <c r="C13" s="25">
        <v>1486272</v>
      </c>
      <c r="D13" s="14" t="s">
        <v>16</v>
      </c>
      <c r="E13" s="25">
        <v>1486272</v>
      </c>
      <c r="F13" s="18" t="s">
        <v>33</v>
      </c>
      <c r="G13" s="18" t="s">
        <v>46</v>
      </c>
      <c r="H13" s="26">
        <v>44935</v>
      </c>
      <c r="I13" s="2">
        <v>44972</v>
      </c>
      <c r="J13" s="27">
        <v>105770</v>
      </c>
      <c r="K13" s="27">
        <v>105770</v>
      </c>
      <c r="L13" s="34" t="s">
        <v>56</v>
      </c>
      <c r="M13" s="36">
        <v>105770</v>
      </c>
      <c r="N13" s="36">
        <v>105770</v>
      </c>
      <c r="O13" s="36" t="s">
        <v>52</v>
      </c>
      <c r="P13" s="36">
        <v>105770</v>
      </c>
    </row>
    <row r="14" spans="1:16" x14ac:dyDescent="0.25">
      <c r="A14" s="11">
        <v>891900732</v>
      </c>
      <c r="B14" s="12" t="s">
        <v>15</v>
      </c>
      <c r="C14" s="25">
        <v>1490598</v>
      </c>
      <c r="D14" s="14" t="s">
        <v>16</v>
      </c>
      <c r="E14" s="25">
        <v>1490598</v>
      </c>
      <c r="F14" s="18" t="s">
        <v>34</v>
      </c>
      <c r="G14" s="18" t="s">
        <v>47</v>
      </c>
      <c r="H14" s="26">
        <v>44952</v>
      </c>
      <c r="I14" s="2">
        <v>44972</v>
      </c>
      <c r="J14" s="27">
        <v>46400</v>
      </c>
      <c r="K14" s="27">
        <v>46400</v>
      </c>
      <c r="L14" s="34" t="s">
        <v>56</v>
      </c>
      <c r="M14" s="36">
        <v>46400</v>
      </c>
      <c r="N14" s="36">
        <v>46400</v>
      </c>
      <c r="O14" s="36" t="s">
        <v>52</v>
      </c>
      <c r="P14" s="36">
        <v>46400</v>
      </c>
    </row>
  </sheetData>
  <conditionalFormatting sqref="C5:C11">
    <cfRule type="duplicateValues" dxfId="13" priority="1" stopIfTrue="1"/>
    <cfRule type="duplicateValues" dxfId="12" priority="2" stopIfTrue="1"/>
    <cfRule type="duplicateValues" dxfId="11" priority="3"/>
  </conditionalFormatting>
  <conditionalFormatting sqref="C12">
    <cfRule type="duplicateValues" dxfId="10" priority="8" stopIfTrue="1"/>
    <cfRule type="duplicateValues" dxfId="9" priority="9" stopIfTrue="1"/>
    <cfRule type="duplicateValues" dxfId="8" priority="10"/>
  </conditionalFormatting>
  <conditionalFormatting sqref="E4:E11">
    <cfRule type="duplicateValues" dxfId="7" priority="4" stopIfTrue="1"/>
    <cfRule type="duplicateValues" dxfId="6" priority="5" stopIfTrue="1"/>
  </conditionalFormatting>
  <conditionalFormatting sqref="E8:E11">
    <cfRule type="duplicateValues" dxfId="5" priority="6" stopIfTrue="1"/>
    <cfRule type="duplicateValues" dxfId="4" priority="7" stopIfTrue="1"/>
  </conditionalFormatting>
  <conditionalFormatting sqref="E12">
    <cfRule type="duplicateValues" dxfId="3" priority="11" stopIfTrue="1"/>
    <cfRule type="duplicateValues" dxfId="2" priority="12" stopIfTrue="1"/>
    <cfRule type="duplicateValues" dxfId="1" priority="13" stopIfTrue="1"/>
    <cfRule type="duplicateValues" dxfId="0" priority="14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4"/>
  <sheetViews>
    <sheetView showGridLines="0" tabSelected="1" topLeftCell="A22" zoomScaleNormal="100" workbookViewId="0">
      <selection activeCell="C35" sqref="C35"/>
    </sheetView>
  </sheetViews>
  <sheetFormatPr baseColWidth="10" defaultRowHeight="12.75" x14ac:dyDescent="0.2"/>
  <cols>
    <col min="1" max="1" width="1" style="37" customWidth="1"/>
    <col min="2" max="2" width="11.42578125" style="37"/>
    <col min="3" max="3" width="17.5703125" style="37" customWidth="1"/>
    <col min="4" max="4" width="11.5703125" style="37" customWidth="1"/>
    <col min="5" max="8" width="11.42578125" style="37"/>
    <col min="9" max="9" width="22.5703125" style="37" customWidth="1"/>
    <col min="10" max="10" width="14" style="37" customWidth="1"/>
    <col min="11" max="11" width="1.7109375" style="37" customWidth="1"/>
    <col min="12" max="12" width="11.42578125" style="37"/>
    <col min="13" max="13" width="20.42578125" style="37" bestFit="1" customWidth="1"/>
    <col min="14" max="225" width="11.42578125" style="37"/>
    <col min="226" max="226" width="4.42578125" style="37" customWidth="1"/>
    <col min="227" max="227" width="11.42578125" style="37"/>
    <col min="228" max="228" width="17.5703125" style="37" customWidth="1"/>
    <col min="229" max="229" width="11.5703125" style="37" customWidth="1"/>
    <col min="230" max="233" width="11.42578125" style="37"/>
    <col min="234" max="234" width="22.5703125" style="37" customWidth="1"/>
    <col min="235" max="235" width="14" style="37" customWidth="1"/>
    <col min="236" max="236" width="1.7109375" style="37" customWidth="1"/>
    <col min="237" max="481" width="11.42578125" style="37"/>
    <col min="482" max="482" width="4.42578125" style="37" customWidth="1"/>
    <col min="483" max="483" width="11.42578125" style="37"/>
    <col min="484" max="484" width="17.5703125" style="37" customWidth="1"/>
    <col min="485" max="485" width="11.5703125" style="37" customWidth="1"/>
    <col min="486" max="489" width="11.42578125" style="37"/>
    <col min="490" max="490" width="22.5703125" style="37" customWidth="1"/>
    <col min="491" max="491" width="14" style="37" customWidth="1"/>
    <col min="492" max="492" width="1.7109375" style="37" customWidth="1"/>
    <col min="493" max="737" width="11.42578125" style="37"/>
    <col min="738" max="738" width="4.42578125" style="37" customWidth="1"/>
    <col min="739" max="739" width="11.42578125" style="37"/>
    <col min="740" max="740" width="17.5703125" style="37" customWidth="1"/>
    <col min="741" max="741" width="11.5703125" style="37" customWidth="1"/>
    <col min="742" max="745" width="11.42578125" style="37"/>
    <col min="746" max="746" width="22.5703125" style="37" customWidth="1"/>
    <col min="747" max="747" width="14" style="37" customWidth="1"/>
    <col min="748" max="748" width="1.7109375" style="37" customWidth="1"/>
    <col min="749" max="993" width="11.42578125" style="37"/>
    <col min="994" max="994" width="4.42578125" style="37" customWidth="1"/>
    <col min="995" max="995" width="11.42578125" style="37"/>
    <col min="996" max="996" width="17.5703125" style="37" customWidth="1"/>
    <col min="997" max="997" width="11.5703125" style="37" customWidth="1"/>
    <col min="998" max="1001" width="11.42578125" style="37"/>
    <col min="1002" max="1002" width="22.5703125" style="37" customWidth="1"/>
    <col min="1003" max="1003" width="14" style="37" customWidth="1"/>
    <col min="1004" max="1004" width="1.7109375" style="37" customWidth="1"/>
    <col min="1005" max="1249" width="11.42578125" style="37"/>
    <col min="1250" max="1250" width="4.42578125" style="37" customWidth="1"/>
    <col min="1251" max="1251" width="11.42578125" style="37"/>
    <col min="1252" max="1252" width="17.5703125" style="37" customWidth="1"/>
    <col min="1253" max="1253" width="11.5703125" style="37" customWidth="1"/>
    <col min="1254" max="1257" width="11.42578125" style="37"/>
    <col min="1258" max="1258" width="22.5703125" style="37" customWidth="1"/>
    <col min="1259" max="1259" width="14" style="37" customWidth="1"/>
    <col min="1260" max="1260" width="1.7109375" style="37" customWidth="1"/>
    <col min="1261" max="1505" width="11.42578125" style="37"/>
    <col min="1506" max="1506" width="4.42578125" style="37" customWidth="1"/>
    <col min="1507" max="1507" width="11.42578125" style="37"/>
    <col min="1508" max="1508" width="17.5703125" style="37" customWidth="1"/>
    <col min="1509" max="1509" width="11.5703125" style="37" customWidth="1"/>
    <col min="1510" max="1513" width="11.42578125" style="37"/>
    <col min="1514" max="1514" width="22.5703125" style="37" customWidth="1"/>
    <col min="1515" max="1515" width="14" style="37" customWidth="1"/>
    <col min="1516" max="1516" width="1.7109375" style="37" customWidth="1"/>
    <col min="1517" max="1761" width="11.42578125" style="37"/>
    <col min="1762" max="1762" width="4.42578125" style="37" customWidth="1"/>
    <col min="1763" max="1763" width="11.42578125" style="37"/>
    <col min="1764" max="1764" width="17.5703125" style="37" customWidth="1"/>
    <col min="1765" max="1765" width="11.5703125" style="37" customWidth="1"/>
    <col min="1766" max="1769" width="11.42578125" style="37"/>
    <col min="1770" max="1770" width="22.5703125" style="37" customWidth="1"/>
    <col min="1771" max="1771" width="14" style="37" customWidth="1"/>
    <col min="1772" max="1772" width="1.7109375" style="37" customWidth="1"/>
    <col min="1773" max="2017" width="11.42578125" style="37"/>
    <col min="2018" max="2018" width="4.42578125" style="37" customWidth="1"/>
    <col min="2019" max="2019" width="11.42578125" style="37"/>
    <col min="2020" max="2020" width="17.5703125" style="37" customWidth="1"/>
    <col min="2021" max="2021" width="11.5703125" style="37" customWidth="1"/>
    <col min="2022" max="2025" width="11.42578125" style="37"/>
    <col min="2026" max="2026" width="22.5703125" style="37" customWidth="1"/>
    <col min="2027" max="2027" width="14" style="37" customWidth="1"/>
    <col min="2028" max="2028" width="1.7109375" style="37" customWidth="1"/>
    <col min="2029" max="2273" width="11.42578125" style="37"/>
    <col min="2274" max="2274" width="4.42578125" style="37" customWidth="1"/>
    <col min="2275" max="2275" width="11.42578125" style="37"/>
    <col min="2276" max="2276" width="17.5703125" style="37" customWidth="1"/>
    <col min="2277" max="2277" width="11.5703125" style="37" customWidth="1"/>
    <col min="2278" max="2281" width="11.42578125" style="37"/>
    <col min="2282" max="2282" width="22.5703125" style="37" customWidth="1"/>
    <col min="2283" max="2283" width="14" style="37" customWidth="1"/>
    <col min="2284" max="2284" width="1.7109375" style="37" customWidth="1"/>
    <col min="2285" max="2529" width="11.42578125" style="37"/>
    <col min="2530" max="2530" width="4.42578125" style="37" customWidth="1"/>
    <col min="2531" max="2531" width="11.42578125" style="37"/>
    <col min="2532" max="2532" width="17.5703125" style="37" customWidth="1"/>
    <col min="2533" max="2533" width="11.5703125" style="37" customWidth="1"/>
    <col min="2534" max="2537" width="11.42578125" style="37"/>
    <col min="2538" max="2538" width="22.5703125" style="37" customWidth="1"/>
    <col min="2539" max="2539" width="14" style="37" customWidth="1"/>
    <col min="2540" max="2540" width="1.7109375" style="37" customWidth="1"/>
    <col min="2541" max="2785" width="11.42578125" style="37"/>
    <col min="2786" max="2786" width="4.42578125" style="37" customWidth="1"/>
    <col min="2787" max="2787" width="11.42578125" style="37"/>
    <col min="2788" max="2788" width="17.5703125" style="37" customWidth="1"/>
    <col min="2789" max="2789" width="11.5703125" style="37" customWidth="1"/>
    <col min="2790" max="2793" width="11.42578125" style="37"/>
    <col min="2794" max="2794" width="22.5703125" style="37" customWidth="1"/>
    <col min="2795" max="2795" width="14" style="37" customWidth="1"/>
    <col min="2796" max="2796" width="1.7109375" style="37" customWidth="1"/>
    <col min="2797" max="3041" width="11.42578125" style="37"/>
    <col min="3042" max="3042" width="4.42578125" style="37" customWidth="1"/>
    <col min="3043" max="3043" width="11.42578125" style="37"/>
    <col min="3044" max="3044" width="17.5703125" style="37" customWidth="1"/>
    <col min="3045" max="3045" width="11.5703125" style="37" customWidth="1"/>
    <col min="3046" max="3049" width="11.42578125" style="37"/>
    <col min="3050" max="3050" width="22.5703125" style="37" customWidth="1"/>
    <col min="3051" max="3051" width="14" style="37" customWidth="1"/>
    <col min="3052" max="3052" width="1.7109375" style="37" customWidth="1"/>
    <col min="3053" max="3297" width="11.42578125" style="37"/>
    <col min="3298" max="3298" width="4.42578125" style="37" customWidth="1"/>
    <col min="3299" max="3299" width="11.42578125" style="37"/>
    <col min="3300" max="3300" width="17.5703125" style="37" customWidth="1"/>
    <col min="3301" max="3301" width="11.5703125" style="37" customWidth="1"/>
    <col min="3302" max="3305" width="11.42578125" style="37"/>
    <col min="3306" max="3306" width="22.5703125" style="37" customWidth="1"/>
    <col min="3307" max="3307" width="14" style="37" customWidth="1"/>
    <col min="3308" max="3308" width="1.7109375" style="37" customWidth="1"/>
    <col min="3309" max="3553" width="11.42578125" style="37"/>
    <col min="3554" max="3554" width="4.42578125" style="37" customWidth="1"/>
    <col min="3555" max="3555" width="11.42578125" style="37"/>
    <col min="3556" max="3556" width="17.5703125" style="37" customWidth="1"/>
    <col min="3557" max="3557" width="11.5703125" style="37" customWidth="1"/>
    <col min="3558" max="3561" width="11.42578125" style="37"/>
    <col min="3562" max="3562" width="22.5703125" style="37" customWidth="1"/>
    <col min="3563" max="3563" width="14" style="37" customWidth="1"/>
    <col min="3564" max="3564" width="1.7109375" style="37" customWidth="1"/>
    <col min="3565" max="3809" width="11.42578125" style="37"/>
    <col min="3810" max="3810" width="4.42578125" style="37" customWidth="1"/>
    <col min="3811" max="3811" width="11.42578125" style="37"/>
    <col min="3812" max="3812" width="17.5703125" style="37" customWidth="1"/>
    <col min="3813" max="3813" width="11.5703125" style="37" customWidth="1"/>
    <col min="3814" max="3817" width="11.42578125" style="37"/>
    <col min="3818" max="3818" width="22.5703125" style="37" customWidth="1"/>
    <col min="3819" max="3819" width="14" style="37" customWidth="1"/>
    <col min="3820" max="3820" width="1.7109375" style="37" customWidth="1"/>
    <col min="3821" max="4065" width="11.42578125" style="37"/>
    <col min="4066" max="4066" width="4.42578125" style="37" customWidth="1"/>
    <col min="4067" max="4067" width="11.42578125" style="37"/>
    <col min="4068" max="4068" width="17.5703125" style="37" customWidth="1"/>
    <col min="4069" max="4069" width="11.5703125" style="37" customWidth="1"/>
    <col min="4070" max="4073" width="11.42578125" style="37"/>
    <col min="4074" max="4074" width="22.5703125" style="37" customWidth="1"/>
    <col min="4075" max="4075" width="14" style="37" customWidth="1"/>
    <col min="4076" max="4076" width="1.7109375" style="37" customWidth="1"/>
    <col min="4077" max="4321" width="11.42578125" style="37"/>
    <col min="4322" max="4322" width="4.42578125" style="37" customWidth="1"/>
    <col min="4323" max="4323" width="11.42578125" style="37"/>
    <col min="4324" max="4324" width="17.5703125" style="37" customWidth="1"/>
    <col min="4325" max="4325" width="11.5703125" style="37" customWidth="1"/>
    <col min="4326" max="4329" width="11.42578125" style="37"/>
    <col min="4330" max="4330" width="22.5703125" style="37" customWidth="1"/>
    <col min="4331" max="4331" width="14" style="37" customWidth="1"/>
    <col min="4332" max="4332" width="1.7109375" style="37" customWidth="1"/>
    <col min="4333" max="4577" width="11.42578125" style="37"/>
    <col min="4578" max="4578" width="4.42578125" style="37" customWidth="1"/>
    <col min="4579" max="4579" width="11.42578125" style="37"/>
    <col min="4580" max="4580" width="17.5703125" style="37" customWidth="1"/>
    <col min="4581" max="4581" width="11.5703125" style="37" customWidth="1"/>
    <col min="4582" max="4585" width="11.42578125" style="37"/>
    <col min="4586" max="4586" width="22.5703125" style="37" customWidth="1"/>
    <col min="4587" max="4587" width="14" style="37" customWidth="1"/>
    <col min="4588" max="4588" width="1.7109375" style="37" customWidth="1"/>
    <col min="4589" max="4833" width="11.42578125" style="37"/>
    <col min="4834" max="4834" width="4.42578125" style="37" customWidth="1"/>
    <col min="4835" max="4835" width="11.42578125" style="37"/>
    <col min="4836" max="4836" width="17.5703125" style="37" customWidth="1"/>
    <col min="4837" max="4837" width="11.5703125" style="37" customWidth="1"/>
    <col min="4838" max="4841" width="11.42578125" style="37"/>
    <col min="4842" max="4842" width="22.5703125" style="37" customWidth="1"/>
    <col min="4843" max="4843" width="14" style="37" customWidth="1"/>
    <col min="4844" max="4844" width="1.7109375" style="37" customWidth="1"/>
    <col min="4845" max="5089" width="11.42578125" style="37"/>
    <col min="5090" max="5090" width="4.42578125" style="37" customWidth="1"/>
    <col min="5091" max="5091" width="11.42578125" style="37"/>
    <col min="5092" max="5092" width="17.5703125" style="37" customWidth="1"/>
    <col min="5093" max="5093" width="11.5703125" style="37" customWidth="1"/>
    <col min="5094" max="5097" width="11.42578125" style="37"/>
    <col min="5098" max="5098" width="22.5703125" style="37" customWidth="1"/>
    <col min="5099" max="5099" width="14" style="37" customWidth="1"/>
    <col min="5100" max="5100" width="1.7109375" style="37" customWidth="1"/>
    <col min="5101" max="5345" width="11.42578125" style="37"/>
    <col min="5346" max="5346" width="4.42578125" style="37" customWidth="1"/>
    <col min="5347" max="5347" width="11.42578125" style="37"/>
    <col min="5348" max="5348" width="17.5703125" style="37" customWidth="1"/>
    <col min="5349" max="5349" width="11.5703125" style="37" customWidth="1"/>
    <col min="5350" max="5353" width="11.42578125" style="37"/>
    <col min="5354" max="5354" width="22.5703125" style="37" customWidth="1"/>
    <col min="5355" max="5355" width="14" style="37" customWidth="1"/>
    <col min="5356" max="5356" width="1.7109375" style="37" customWidth="1"/>
    <col min="5357" max="5601" width="11.42578125" style="37"/>
    <col min="5602" max="5602" width="4.42578125" style="37" customWidth="1"/>
    <col min="5603" max="5603" width="11.42578125" style="37"/>
    <col min="5604" max="5604" width="17.5703125" style="37" customWidth="1"/>
    <col min="5605" max="5605" width="11.5703125" style="37" customWidth="1"/>
    <col min="5606" max="5609" width="11.42578125" style="37"/>
    <col min="5610" max="5610" width="22.5703125" style="37" customWidth="1"/>
    <col min="5611" max="5611" width="14" style="37" customWidth="1"/>
    <col min="5612" max="5612" width="1.7109375" style="37" customWidth="1"/>
    <col min="5613" max="5857" width="11.42578125" style="37"/>
    <col min="5858" max="5858" width="4.42578125" style="37" customWidth="1"/>
    <col min="5859" max="5859" width="11.42578125" style="37"/>
    <col min="5860" max="5860" width="17.5703125" style="37" customWidth="1"/>
    <col min="5861" max="5861" width="11.5703125" style="37" customWidth="1"/>
    <col min="5862" max="5865" width="11.42578125" style="37"/>
    <col min="5866" max="5866" width="22.5703125" style="37" customWidth="1"/>
    <col min="5867" max="5867" width="14" style="37" customWidth="1"/>
    <col min="5868" max="5868" width="1.7109375" style="37" customWidth="1"/>
    <col min="5869" max="6113" width="11.42578125" style="37"/>
    <col min="6114" max="6114" width="4.42578125" style="37" customWidth="1"/>
    <col min="6115" max="6115" width="11.42578125" style="37"/>
    <col min="6116" max="6116" width="17.5703125" style="37" customWidth="1"/>
    <col min="6117" max="6117" width="11.5703125" style="37" customWidth="1"/>
    <col min="6118" max="6121" width="11.42578125" style="37"/>
    <col min="6122" max="6122" width="22.5703125" style="37" customWidth="1"/>
    <col min="6123" max="6123" width="14" style="37" customWidth="1"/>
    <col min="6124" max="6124" width="1.7109375" style="37" customWidth="1"/>
    <col min="6125" max="6369" width="11.42578125" style="37"/>
    <col min="6370" max="6370" width="4.42578125" style="37" customWidth="1"/>
    <col min="6371" max="6371" width="11.42578125" style="37"/>
    <col min="6372" max="6372" width="17.5703125" style="37" customWidth="1"/>
    <col min="6373" max="6373" width="11.5703125" style="37" customWidth="1"/>
    <col min="6374" max="6377" width="11.42578125" style="37"/>
    <col min="6378" max="6378" width="22.5703125" style="37" customWidth="1"/>
    <col min="6379" max="6379" width="14" style="37" customWidth="1"/>
    <col min="6380" max="6380" width="1.7109375" style="37" customWidth="1"/>
    <col min="6381" max="6625" width="11.42578125" style="37"/>
    <col min="6626" max="6626" width="4.42578125" style="37" customWidth="1"/>
    <col min="6627" max="6627" width="11.42578125" style="37"/>
    <col min="6628" max="6628" width="17.5703125" style="37" customWidth="1"/>
    <col min="6629" max="6629" width="11.5703125" style="37" customWidth="1"/>
    <col min="6630" max="6633" width="11.42578125" style="37"/>
    <col min="6634" max="6634" width="22.5703125" style="37" customWidth="1"/>
    <col min="6635" max="6635" width="14" style="37" customWidth="1"/>
    <col min="6636" max="6636" width="1.7109375" style="37" customWidth="1"/>
    <col min="6637" max="6881" width="11.42578125" style="37"/>
    <col min="6882" max="6882" width="4.42578125" style="37" customWidth="1"/>
    <col min="6883" max="6883" width="11.42578125" style="37"/>
    <col min="6884" max="6884" width="17.5703125" style="37" customWidth="1"/>
    <col min="6885" max="6885" width="11.5703125" style="37" customWidth="1"/>
    <col min="6886" max="6889" width="11.42578125" style="37"/>
    <col min="6890" max="6890" width="22.5703125" style="37" customWidth="1"/>
    <col min="6891" max="6891" width="14" style="37" customWidth="1"/>
    <col min="6892" max="6892" width="1.7109375" style="37" customWidth="1"/>
    <col min="6893" max="7137" width="11.42578125" style="37"/>
    <col min="7138" max="7138" width="4.42578125" style="37" customWidth="1"/>
    <col min="7139" max="7139" width="11.42578125" style="37"/>
    <col min="7140" max="7140" width="17.5703125" style="37" customWidth="1"/>
    <col min="7141" max="7141" width="11.5703125" style="37" customWidth="1"/>
    <col min="7142" max="7145" width="11.42578125" style="37"/>
    <col min="7146" max="7146" width="22.5703125" style="37" customWidth="1"/>
    <col min="7147" max="7147" width="14" style="37" customWidth="1"/>
    <col min="7148" max="7148" width="1.7109375" style="37" customWidth="1"/>
    <col min="7149" max="7393" width="11.42578125" style="37"/>
    <col min="7394" max="7394" width="4.42578125" style="37" customWidth="1"/>
    <col min="7395" max="7395" width="11.42578125" style="37"/>
    <col min="7396" max="7396" width="17.5703125" style="37" customWidth="1"/>
    <col min="7397" max="7397" width="11.5703125" style="37" customWidth="1"/>
    <col min="7398" max="7401" width="11.42578125" style="37"/>
    <col min="7402" max="7402" width="22.5703125" style="37" customWidth="1"/>
    <col min="7403" max="7403" width="14" style="37" customWidth="1"/>
    <col min="7404" max="7404" width="1.7109375" style="37" customWidth="1"/>
    <col min="7405" max="7649" width="11.42578125" style="37"/>
    <col min="7650" max="7650" width="4.42578125" style="37" customWidth="1"/>
    <col min="7651" max="7651" width="11.42578125" style="37"/>
    <col min="7652" max="7652" width="17.5703125" style="37" customWidth="1"/>
    <col min="7653" max="7653" width="11.5703125" style="37" customWidth="1"/>
    <col min="7654" max="7657" width="11.42578125" style="37"/>
    <col min="7658" max="7658" width="22.5703125" style="37" customWidth="1"/>
    <col min="7659" max="7659" width="14" style="37" customWidth="1"/>
    <col min="7660" max="7660" width="1.7109375" style="37" customWidth="1"/>
    <col min="7661" max="7905" width="11.42578125" style="37"/>
    <col min="7906" max="7906" width="4.42578125" style="37" customWidth="1"/>
    <col min="7907" max="7907" width="11.42578125" style="37"/>
    <col min="7908" max="7908" width="17.5703125" style="37" customWidth="1"/>
    <col min="7909" max="7909" width="11.5703125" style="37" customWidth="1"/>
    <col min="7910" max="7913" width="11.42578125" style="37"/>
    <col min="7914" max="7914" width="22.5703125" style="37" customWidth="1"/>
    <col min="7915" max="7915" width="14" style="37" customWidth="1"/>
    <col min="7916" max="7916" width="1.7109375" style="37" customWidth="1"/>
    <col min="7917" max="8161" width="11.42578125" style="37"/>
    <col min="8162" max="8162" width="4.42578125" style="37" customWidth="1"/>
    <col min="8163" max="8163" width="11.42578125" style="37"/>
    <col min="8164" max="8164" width="17.5703125" style="37" customWidth="1"/>
    <col min="8165" max="8165" width="11.5703125" style="37" customWidth="1"/>
    <col min="8166" max="8169" width="11.42578125" style="37"/>
    <col min="8170" max="8170" width="22.5703125" style="37" customWidth="1"/>
    <col min="8171" max="8171" width="14" style="37" customWidth="1"/>
    <col min="8172" max="8172" width="1.7109375" style="37" customWidth="1"/>
    <col min="8173" max="8417" width="11.42578125" style="37"/>
    <col min="8418" max="8418" width="4.42578125" style="37" customWidth="1"/>
    <col min="8419" max="8419" width="11.42578125" style="37"/>
    <col min="8420" max="8420" width="17.5703125" style="37" customWidth="1"/>
    <col min="8421" max="8421" width="11.5703125" style="37" customWidth="1"/>
    <col min="8422" max="8425" width="11.42578125" style="37"/>
    <col min="8426" max="8426" width="22.5703125" style="37" customWidth="1"/>
    <col min="8427" max="8427" width="14" style="37" customWidth="1"/>
    <col min="8428" max="8428" width="1.7109375" style="37" customWidth="1"/>
    <col min="8429" max="8673" width="11.42578125" style="37"/>
    <col min="8674" max="8674" width="4.42578125" style="37" customWidth="1"/>
    <col min="8675" max="8675" width="11.42578125" style="37"/>
    <col min="8676" max="8676" width="17.5703125" style="37" customWidth="1"/>
    <col min="8677" max="8677" width="11.5703125" style="37" customWidth="1"/>
    <col min="8678" max="8681" width="11.42578125" style="37"/>
    <col min="8682" max="8682" width="22.5703125" style="37" customWidth="1"/>
    <col min="8683" max="8683" width="14" style="37" customWidth="1"/>
    <col min="8684" max="8684" width="1.7109375" style="37" customWidth="1"/>
    <col min="8685" max="8929" width="11.42578125" style="37"/>
    <col min="8930" max="8930" width="4.42578125" style="37" customWidth="1"/>
    <col min="8931" max="8931" width="11.42578125" style="37"/>
    <col min="8932" max="8932" width="17.5703125" style="37" customWidth="1"/>
    <col min="8933" max="8933" width="11.5703125" style="37" customWidth="1"/>
    <col min="8934" max="8937" width="11.42578125" style="37"/>
    <col min="8938" max="8938" width="22.5703125" style="37" customWidth="1"/>
    <col min="8939" max="8939" width="14" style="37" customWidth="1"/>
    <col min="8940" max="8940" width="1.7109375" style="37" customWidth="1"/>
    <col min="8941" max="9185" width="11.42578125" style="37"/>
    <col min="9186" max="9186" width="4.42578125" style="37" customWidth="1"/>
    <col min="9187" max="9187" width="11.42578125" style="37"/>
    <col min="9188" max="9188" width="17.5703125" style="37" customWidth="1"/>
    <col min="9189" max="9189" width="11.5703125" style="37" customWidth="1"/>
    <col min="9190" max="9193" width="11.42578125" style="37"/>
    <col min="9194" max="9194" width="22.5703125" style="37" customWidth="1"/>
    <col min="9195" max="9195" width="14" style="37" customWidth="1"/>
    <col min="9196" max="9196" width="1.7109375" style="37" customWidth="1"/>
    <col min="9197" max="9441" width="11.42578125" style="37"/>
    <col min="9442" max="9442" width="4.42578125" style="37" customWidth="1"/>
    <col min="9443" max="9443" width="11.42578125" style="37"/>
    <col min="9444" max="9444" width="17.5703125" style="37" customWidth="1"/>
    <col min="9445" max="9445" width="11.5703125" style="37" customWidth="1"/>
    <col min="9446" max="9449" width="11.42578125" style="37"/>
    <col min="9450" max="9450" width="22.5703125" style="37" customWidth="1"/>
    <col min="9451" max="9451" width="14" style="37" customWidth="1"/>
    <col min="9452" max="9452" width="1.7109375" style="37" customWidth="1"/>
    <col min="9453" max="9697" width="11.42578125" style="37"/>
    <col min="9698" max="9698" width="4.42578125" style="37" customWidth="1"/>
    <col min="9699" max="9699" width="11.42578125" style="37"/>
    <col min="9700" max="9700" width="17.5703125" style="37" customWidth="1"/>
    <col min="9701" max="9701" width="11.5703125" style="37" customWidth="1"/>
    <col min="9702" max="9705" width="11.42578125" style="37"/>
    <col min="9706" max="9706" width="22.5703125" style="37" customWidth="1"/>
    <col min="9707" max="9707" width="14" style="37" customWidth="1"/>
    <col min="9708" max="9708" width="1.7109375" style="37" customWidth="1"/>
    <col min="9709" max="9953" width="11.42578125" style="37"/>
    <col min="9954" max="9954" width="4.42578125" style="37" customWidth="1"/>
    <col min="9955" max="9955" width="11.42578125" style="37"/>
    <col min="9956" max="9956" width="17.5703125" style="37" customWidth="1"/>
    <col min="9957" max="9957" width="11.5703125" style="37" customWidth="1"/>
    <col min="9958" max="9961" width="11.42578125" style="37"/>
    <col min="9962" max="9962" width="22.5703125" style="37" customWidth="1"/>
    <col min="9963" max="9963" width="14" style="37" customWidth="1"/>
    <col min="9964" max="9964" width="1.7109375" style="37" customWidth="1"/>
    <col min="9965" max="10209" width="11.42578125" style="37"/>
    <col min="10210" max="10210" width="4.42578125" style="37" customWidth="1"/>
    <col min="10211" max="10211" width="11.42578125" style="37"/>
    <col min="10212" max="10212" width="17.5703125" style="37" customWidth="1"/>
    <col min="10213" max="10213" width="11.5703125" style="37" customWidth="1"/>
    <col min="10214" max="10217" width="11.42578125" style="37"/>
    <col min="10218" max="10218" width="22.5703125" style="37" customWidth="1"/>
    <col min="10219" max="10219" width="14" style="37" customWidth="1"/>
    <col min="10220" max="10220" width="1.7109375" style="37" customWidth="1"/>
    <col min="10221" max="10465" width="11.42578125" style="37"/>
    <col min="10466" max="10466" width="4.42578125" style="37" customWidth="1"/>
    <col min="10467" max="10467" width="11.42578125" style="37"/>
    <col min="10468" max="10468" width="17.5703125" style="37" customWidth="1"/>
    <col min="10469" max="10469" width="11.5703125" style="37" customWidth="1"/>
    <col min="10470" max="10473" width="11.42578125" style="37"/>
    <col min="10474" max="10474" width="22.5703125" style="37" customWidth="1"/>
    <col min="10475" max="10475" width="14" style="37" customWidth="1"/>
    <col min="10476" max="10476" width="1.7109375" style="37" customWidth="1"/>
    <col min="10477" max="10721" width="11.42578125" style="37"/>
    <col min="10722" max="10722" width="4.42578125" style="37" customWidth="1"/>
    <col min="10723" max="10723" width="11.42578125" style="37"/>
    <col min="10724" max="10724" width="17.5703125" style="37" customWidth="1"/>
    <col min="10725" max="10725" width="11.5703125" style="37" customWidth="1"/>
    <col min="10726" max="10729" width="11.42578125" style="37"/>
    <col min="10730" max="10730" width="22.5703125" style="37" customWidth="1"/>
    <col min="10731" max="10731" width="14" style="37" customWidth="1"/>
    <col min="10732" max="10732" width="1.7109375" style="37" customWidth="1"/>
    <col min="10733" max="10977" width="11.42578125" style="37"/>
    <col min="10978" max="10978" width="4.42578125" style="37" customWidth="1"/>
    <col min="10979" max="10979" width="11.42578125" style="37"/>
    <col min="10980" max="10980" width="17.5703125" style="37" customWidth="1"/>
    <col min="10981" max="10981" width="11.5703125" style="37" customWidth="1"/>
    <col min="10982" max="10985" width="11.42578125" style="37"/>
    <col min="10986" max="10986" width="22.5703125" style="37" customWidth="1"/>
    <col min="10987" max="10987" width="14" style="37" customWidth="1"/>
    <col min="10988" max="10988" width="1.7109375" style="37" customWidth="1"/>
    <col min="10989" max="11233" width="11.42578125" style="37"/>
    <col min="11234" max="11234" width="4.42578125" style="37" customWidth="1"/>
    <col min="11235" max="11235" width="11.42578125" style="37"/>
    <col min="11236" max="11236" width="17.5703125" style="37" customWidth="1"/>
    <col min="11237" max="11237" width="11.5703125" style="37" customWidth="1"/>
    <col min="11238" max="11241" width="11.42578125" style="37"/>
    <col min="11242" max="11242" width="22.5703125" style="37" customWidth="1"/>
    <col min="11243" max="11243" width="14" style="37" customWidth="1"/>
    <col min="11244" max="11244" width="1.7109375" style="37" customWidth="1"/>
    <col min="11245" max="11489" width="11.42578125" style="37"/>
    <col min="11490" max="11490" width="4.42578125" style="37" customWidth="1"/>
    <col min="11491" max="11491" width="11.42578125" style="37"/>
    <col min="11492" max="11492" width="17.5703125" style="37" customWidth="1"/>
    <col min="11493" max="11493" width="11.5703125" style="37" customWidth="1"/>
    <col min="11494" max="11497" width="11.42578125" style="37"/>
    <col min="11498" max="11498" width="22.5703125" style="37" customWidth="1"/>
    <col min="11499" max="11499" width="14" style="37" customWidth="1"/>
    <col min="11500" max="11500" width="1.7109375" style="37" customWidth="1"/>
    <col min="11501" max="11745" width="11.42578125" style="37"/>
    <col min="11746" max="11746" width="4.42578125" style="37" customWidth="1"/>
    <col min="11747" max="11747" width="11.42578125" style="37"/>
    <col min="11748" max="11748" width="17.5703125" style="37" customWidth="1"/>
    <col min="11749" max="11749" width="11.5703125" style="37" customWidth="1"/>
    <col min="11750" max="11753" width="11.42578125" style="37"/>
    <col min="11754" max="11754" width="22.5703125" style="37" customWidth="1"/>
    <col min="11755" max="11755" width="14" style="37" customWidth="1"/>
    <col min="11756" max="11756" width="1.7109375" style="37" customWidth="1"/>
    <col min="11757" max="12001" width="11.42578125" style="37"/>
    <col min="12002" max="12002" width="4.42578125" style="37" customWidth="1"/>
    <col min="12003" max="12003" width="11.42578125" style="37"/>
    <col min="12004" max="12004" width="17.5703125" style="37" customWidth="1"/>
    <col min="12005" max="12005" width="11.5703125" style="37" customWidth="1"/>
    <col min="12006" max="12009" width="11.42578125" style="37"/>
    <col min="12010" max="12010" width="22.5703125" style="37" customWidth="1"/>
    <col min="12011" max="12011" width="14" style="37" customWidth="1"/>
    <col min="12012" max="12012" width="1.7109375" style="37" customWidth="1"/>
    <col min="12013" max="12257" width="11.42578125" style="37"/>
    <col min="12258" max="12258" width="4.42578125" style="37" customWidth="1"/>
    <col min="12259" max="12259" width="11.42578125" style="37"/>
    <col min="12260" max="12260" width="17.5703125" style="37" customWidth="1"/>
    <col min="12261" max="12261" width="11.5703125" style="37" customWidth="1"/>
    <col min="12262" max="12265" width="11.42578125" style="37"/>
    <col min="12266" max="12266" width="22.5703125" style="37" customWidth="1"/>
    <col min="12267" max="12267" width="14" style="37" customWidth="1"/>
    <col min="12268" max="12268" width="1.7109375" style="37" customWidth="1"/>
    <col min="12269" max="12513" width="11.42578125" style="37"/>
    <col min="12514" max="12514" width="4.42578125" style="37" customWidth="1"/>
    <col min="12515" max="12515" width="11.42578125" style="37"/>
    <col min="12516" max="12516" width="17.5703125" style="37" customWidth="1"/>
    <col min="12517" max="12517" width="11.5703125" style="37" customWidth="1"/>
    <col min="12518" max="12521" width="11.42578125" style="37"/>
    <col min="12522" max="12522" width="22.5703125" style="37" customWidth="1"/>
    <col min="12523" max="12523" width="14" style="37" customWidth="1"/>
    <col min="12524" max="12524" width="1.7109375" style="37" customWidth="1"/>
    <col min="12525" max="12769" width="11.42578125" style="37"/>
    <col min="12770" max="12770" width="4.42578125" style="37" customWidth="1"/>
    <col min="12771" max="12771" width="11.42578125" style="37"/>
    <col min="12772" max="12772" width="17.5703125" style="37" customWidth="1"/>
    <col min="12773" max="12773" width="11.5703125" style="37" customWidth="1"/>
    <col min="12774" max="12777" width="11.42578125" style="37"/>
    <col min="12778" max="12778" width="22.5703125" style="37" customWidth="1"/>
    <col min="12779" max="12779" width="14" style="37" customWidth="1"/>
    <col min="12780" max="12780" width="1.7109375" style="37" customWidth="1"/>
    <col min="12781" max="13025" width="11.42578125" style="37"/>
    <col min="13026" max="13026" width="4.42578125" style="37" customWidth="1"/>
    <col min="13027" max="13027" width="11.42578125" style="37"/>
    <col min="13028" max="13028" width="17.5703125" style="37" customWidth="1"/>
    <col min="13029" max="13029" width="11.5703125" style="37" customWidth="1"/>
    <col min="13030" max="13033" width="11.42578125" style="37"/>
    <col min="13034" max="13034" width="22.5703125" style="37" customWidth="1"/>
    <col min="13035" max="13035" width="14" style="37" customWidth="1"/>
    <col min="13036" max="13036" width="1.7109375" style="37" customWidth="1"/>
    <col min="13037" max="13281" width="11.42578125" style="37"/>
    <col min="13282" max="13282" width="4.42578125" style="37" customWidth="1"/>
    <col min="13283" max="13283" width="11.42578125" style="37"/>
    <col min="13284" max="13284" width="17.5703125" style="37" customWidth="1"/>
    <col min="13285" max="13285" width="11.5703125" style="37" customWidth="1"/>
    <col min="13286" max="13289" width="11.42578125" style="37"/>
    <col min="13290" max="13290" width="22.5703125" style="37" customWidth="1"/>
    <col min="13291" max="13291" width="14" style="37" customWidth="1"/>
    <col min="13292" max="13292" width="1.7109375" style="37" customWidth="1"/>
    <col min="13293" max="13537" width="11.42578125" style="37"/>
    <col min="13538" max="13538" width="4.42578125" style="37" customWidth="1"/>
    <col min="13539" max="13539" width="11.42578125" style="37"/>
    <col min="13540" max="13540" width="17.5703125" style="37" customWidth="1"/>
    <col min="13541" max="13541" width="11.5703125" style="37" customWidth="1"/>
    <col min="13542" max="13545" width="11.42578125" style="37"/>
    <col min="13546" max="13546" width="22.5703125" style="37" customWidth="1"/>
    <col min="13547" max="13547" width="14" style="37" customWidth="1"/>
    <col min="13548" max="13548" width="1.7109375" style="37" customWidth="1"/>
    <col min="13549" max="13793" width="11.42578125" style="37"/>
    <col min="13794" max="13794" width="4.42578125" style="37" customWidth="1"/>
    <col min="13795" max="13795" width="11.42578125" style="37"/>
    <col min="13796" max="13796" width="17.5703125" style="37" customWidth="1"/>
    <col min="13797" max="13797" width="11.5703125" style="37" customWidth="1"/>
    <col min="13798" max="13801" width="11.42578125" style="37"/>
    <col min="13802" max="13802" width="22.5703125" style="37" customWidth="1"/>
    <col min="13803" max="13803" width="14" style="37" customWidth="1"/>
    <col min="13804" max="13804" width="1.7109375" style="37" customWidth="1"/>
    <col min="13805" max="14049" width="11.42578125" style="37"/>
    <col min="14050" max="14050" width="4.42578125" style="37" customWidth="1"/>
    <col min="14051" max="14051" width="11.42578125" style="37"/>
    <col min="14052" max="14052" width="17.5703125" style="37" customWidth="1"/>
    <col min="14053" max="14053" width="11.5703125" style="37" customWidth="1"/>
    <col min="14054" max="14057" width="11.42578125" style="37"/>
    <col min="14058" max="14058" width="22.5703125" style="37" customWidth="1"/>
    <col min="14059" max="14059" width="14" style="37" customWidth="1"/>
    <col min="14060" max="14060" width="1.7109375" style="37" customWidth="1"/>
    <col min="14061" max="14305" width="11.42578125" style="37"/>
    <col min="14306" max="14306" width="4.42578125" style="37" customWidth="1"/>
    <col min="14307" max="14307" width="11.42578125" style="37"/>
    <col min="14308" max="14308" width="17.5703125" style="37" customWidth="1"/>
    <col min="14309" max="14309" width="11.5703125" style="37" customWidth="1"/>
    <col min="14310" max="14313" width="11.42578125" style="37"/>
    <col min="14314" max="14314" width="22.5703125" style="37" customWidth="1"/>
    <col min="14315" max="14315" width="14" style="37" customWidth="1"/>
    <col min="14316" max="14316" width="1.7109375" style="37" customWidth="1"/>
    <col min="14317" max="14561" width="11.42578125" style="37"/>
    <col min="14562" max="14562" width="4.42578125" style="37" customWidth="1"/>
    <col min="14563" max="14563" width="11.42578125" style="37"/>
    <col min="14564" max="14564" width="17.5703125" style="37" customWidth="1"/>
    <col min="14565" max="14565" width="11.5703125" style="37" customWidth="1"/>
    <col min="14566" max="14569" width="11.42578125" style="37"/>
    <col min="14570" max="14570" width="22.5703125" style="37" customWidth="1"/>
    <col min="14571" max="14571" width="14" style="37" customWidth="1"/>
    <col min="14572" max="14572" width="1.7109375" style="37" customWidth="1"/>
    <col min="14573" max="14817" width="11.42578125" style="37"/>
    <col min="14818" max="14818" width="4.42578125" style="37" customWidth="1"/>
    <col min="14819" max="14819" width="11.42578125" style="37"/>
    <col min="14820" max="14820" width="17.5703125" style="37" customWidth="1"/>
    <col min="14821" max="14821" width="11.5703125" style="37" customWidth="1"/>
    <col min="14822" max="14825" width="11.42578125" style="37"/>
    <col min="14826" max="14826" width="22.5703125" style="37" customWidth="1"/>
    <col min="14827" max="14827" width="14" style="37" customWidth="1"/>
    <col min="14828" max="14828" width="1.7109375" style="37" customWidth="1"/>
    <col min="14829" max="15073" width="11.42578125" style="37"/>
    <col min="15074" max="15074" width="4.42578125" style="37" customWidth="1"/>
    <col min="15075" max="15075" width="11.42578125" style="37"/>
    <col min="15076" max="15076" width="17.5703125" style="37" customWidth="1"/>
    <col min="15077" max="15077" width="11.5703125" style="37" customWidth="1"/>
    <col min="15078" max="15081" width="11.42578125" style="37"/>
    <col min="15082" max="15082" width="22.5703125" style="37" customWidth="1"/>
    <col min="15083" max="15083" width="14" style="37" customWidth="1"/>
    <col min="15084" max="15084" width="1.7109375" style="37" customWidth="1"/>
    <col min="15085" max="15329" width="11.42578125" style="37"/>
    <col min="15330" max="15330" width="4.42578125" style="37" customWidth="1"/>
    <col min="15331" max="15331" width="11.42578125" style="37"/>
    <col min="15332" max="15332" width="17.5703125" style="37" customWidth="1"/>
    <col min="15333" max="15333" width="11.5703125" style="37" customWidth="1"/>
    <col min="15334" max="15337" width="11.42578125" style="37"/>
    <col min="15338" max="15338" width="22.5703125" style="37" customWidth="1"/>
    <col min="15339" max="15339" width="14" style="37" customWidth="1"/>
    <col min="15340" max="15340" width="1.7109375" style="37" customWidth="1"/>
    <col min="15341" max="15585" width="11.42578125" style="37"/>
    <col min="15586" max="15586" width="4.42578125" style="37" customWidth="1"/>
    <col min="15587" max="15587" width="11.42578125" style="37"/>
    <col min="15588" max="15588" width="17.5703125" style="37" customWidth="1"/>
    <col min="15589" max="15589" width="11.5703125" style="37" customWidth="1"/>
    <col min="15590" max="15593" width="11.42578125" style="37"/>
    <col min="15594" max="15594" width="22.5703125" style="37" customWidth="1"/>
    <col min="15595" max="15595" width="14" style="37" customWidth="1"/>
    <col min="15596" max="15596" width="1.7109375" style="37" customWidth="1"/>
    <col min="15597" max="15841" width="11.42578125" style="37"/>
    <col min="15842" max="15842" width="4.42578125" style="37" customWidth="1"/>
    <col min="15843" max="15843" width="11.42578125" style="37"/>
    <col min="15844" max="15844" width="17.5703125" style="37" customWidth="1"/>
    <col min="15845" max="15845" width="11.5703125" style="37" customWidth="1"/>
    <col min="15846" max="15849" width="11.42578125" style="37"/>
    <col min="15850" max="15850" width="22.5703125" style="37" customWidth="1"/>
    <col min="15851" max="15851" width="14" style="37" customWidth="1"/>
    <col min="15852" max="15852" width="1.7109375" style="37" customWidth="1"/>
    <col min="15853" max="16097" width="11.42578125" style="37"/>
    <col min="16098" max="16098" width="4.42578125" style="37" customWidth="1"/>
    <col min="16099" max="16099" width="11.42578125" style="37"/>
    <col min="16100" max="16100" width="17.5703125" style="37" customWidth="1"/>
    <col min="16101" max="16101" width="11.5703125" style="37" customWidth="1"/>
    <col min="16102" max="16105" width="11.42578125" style="37"/>
    <col min="16106" max="16106" width="22.5703125" style="37" customWidth="1"/>
    <col min="16107" max="16107" width="14" style="37" customWidth="1"/>
    <col min="16108" max="16108" width="1.7109375" style="37" customWidth="1"/>
    <col min="16109" max="16384" width="11.42578125" style="37"/>
  </cols>
  <sheetData>
    <row r="1" spans="2:13" ht="6" customHeight="1" thickBot="1" x14ac:dyDescent="0.25"/>
    <row r="2" spans="2:13" ht="19.5" customHeight="1" x14ac:dyDescent="0.2">
      <c r="B2" s="38"/>
      <c r="C2" s="39"/>
      <c r="D2" s="40" t="s">
        <v>57</v>
      </c>
      <c r="E2" s="41"/>
      <c r="F2" s="41"/>
      <c r="G2" s="41"/>
      <c r="H2" s="41"/>
      <c r="I2" s="42"/>
      <c r="J2" s="43" t="s">
        <v>58</v>
      </c>
    </row>
    <row r="3" spans="2:13" ht="13.5" thickBot="1" x14ac:dyDescent="0.25">
      <c r="B3" s="44"/>
      <c r="C3" s="45"/>
      <c r="D3" s="46"/>
      <c r="E3" s="47"/>
      <c r="F3" s="47"/>
      <c r="G3" s="47"/>
      <c r="H3" s="47"/>
      <c r="I3" s="48"/>
      <c r="J3" s="49"/>
    </row>
    <row r="4" spans="2:13" x14ac:dyDescent="0.2">
      <c r="B4" s="44"/>
      <c r="C4" s="45"/>
      <c r="D4" s="40" t="s">
        <v>59</v>
      </c>
      <c r="E4" s="41"/>
      <c r="F4" s="41"/>
      <c r="G4" s="41"/>
      <c r="H4" s="41"/>
      <c r="I4" s="42"/>
      <c r="J4" s="43" t="s">
        <v>60</v>
      </c>
    </row>
    <row r="5" spans="2:13" x14ac:dyDescent="0.2">
      <c r="B5" s="44"/>
      <c r="C5" s="45"/>
      <c r="D5" s="50"/>
      <c r="E5" s="51"/>
      <c r="F5" s="51"/>
      <c r="G5" s="51"/>
      <c r="H5" s="51"/>
      <c r="I5" s="52"/>
      <c r="J5" s="53"/>
    </row>
    <row r="6" spans="2:13" ht="13.5" thickBot="1" x14ac:dyDescent="0.25">
      <c r="B6" s="54"/>
      <c r="C6" s="55"/>
      <c r="D6" s="46"/>
      <c r="E6" s="47"/>
      <c r="F6" s="47"/>
      <c r="G6" s="47"/>
      <c r="H6" s="47"/>
      <c r="I6" s="48"/>
      <c r="J6" s="49"/>
    </row>
    <row r="7" spans="2:13" x14ac:dyDescent="0.2">
      <c r="B7" s="56"/>
      <c r="J7" s="57"/>
    </row>
    <row r="8" spans="2:13" x14ac:dyDescent="0.2">
      <c r="B8" s="56"/>
      <c r="J8" s="57"/>
    </row>
    <row r="9" spans="2:13" x14ac:dyDescent="0.2">
      <c r="B9" s="56"/>
      <c r="J9" s="57"/>
    </row>
    <row r="10" spans="2:13" x14ac:dyDescent="0.2">
      <c r="B10" s="56"/>
      <c r="C10" s="58" t="s">
        <v>91</v>
      </c>
      <c r="E10" s="59"/>
      <c r="H10" s="60"/>
      <c r="J10" s="57"/>
      <c r="M10" s="60"/>
    </row>
    <row r="11" spans="2:13" x14ac:dyDescent="0.2">
      <c r="B11" s="56"/>
      <c r="J11" s="57"/>
    </row>
    <row r="12" spans="2:13" x14ac:dyDescent="0.2">
      <c r="B12" s="56"/>
      <c r="C12" s="58" t="s">
        <v>61</v>
      </c>
      <c r="J12" s="57"/>
    </row>
    <row r="13" spans="2:13" x14ac:dyDescent="0.2">
      <c r="B13" s="56"/>
      <c r="C13" s="58" t="s">
        <v>62</v>
      </c>
      <c r="J13" s="57"/>
    </row>
    <row r="14" spans="2:13" x14ac:dyDescent="0.2">
      <c r="B14" s="56"/>
      <c r="J14" s="57"/>
    </row>
    <row r="15" spans="2:13" x14ac:dyDescent="0.2">
      <c r="B15" s="56"/>
      <c r="C15" s="37" t="s">
        <v>92</v>
      </c>
      <c r="J15" s="57"/>
    </row>
    <row r="16" spans="2:13" x14ac:dyDescent="0.2">
      <c r="B16" s="56"/>
      <c r="C16" s="61"/>
      <c r="J16" s="57"/>
    </row>
    <row r="17" spans="2:10" x14ac:dyDescent="0.2">
      <c r="B17" s="56"/>
      <c r="C17" s="37" t="s">
        <v>93</v>
      </c>
      <c r="D17" s="59"/>
      <c r="H17" s="62" t="s">
        <v>63</v>
      </c>
      <c r="I17" s="62" t="s">
        <v>64</v>
      </c>
      <c r="J17" s="57"/>
    </row>
    <row r="18" spans="2:10" x14ac:dyDescent="0.2">
      <c r="B18" s="56"/>
      <c r="C18" s="58" t="s">
        <v>65</v>
      </c>
      <c r="D18" s="58"/>
      <c r="E18" s="58"/>
      <c r="F18" s="58"/>
      <c r="H18" s="63">
        <v>12</v>
      </c>
      <c r="I18" s="64">
        <v>1748601</v>
      </c>
      <c r="J18" s="57"/>
    </row>
    <row r="19" spans="2:10" x14ac:dyDescent="0.2">
      <c r="B19" s="56"/>
      <c r="C19" s="37" t="s">
        <v>66</v>
      </c>
      <c r="H19" s="65">
        <v>0</v>
      </c>
      <c r="I19" s="66">
        <v>0</v>
      </c>
      <c r="J19" s="57"/>
    </row>
    <row r="20" spans="2:10" x14ac:dyDescent="0.2">
      <c r="B20" s="56"/>
      <c r="C20" s="37" t="s">
        <v>67</v>
      </c>
      <c r="H20" s="65">
        <v>11</v>
      </c>
      <c r="I20" s="66">
        <v>1051920</v>
      </c>
      <c r="J20" s="57"/>
    </row>
    <row r="21" spans="2:10" x14ac:dyDescent="0.2">
      <c r="B21" s="56"/>
      <c r="C21" s="37" t="s">
        <v>68</v>
      </c>
      <c r="H21" s="65">
        <v>1</v>
      </c>
      <c r="I21" s="67">
        <v>696681</v>
      </c>
      <c r="J21" s="57"/>
    </row>
    <row r="22" spans="2:10" x14ac:dyDescent="0.2">
      <c r="B22" s="56"/>
      <c r="C22" s="37" t="s">
        <v>69</v>
      </c>
      <c r="H22" s="65">
        <v>0</v>
      </c>
      <c r="I22" s="66">
        <v>0</v>
      </c>
      <c r="J22" s="57"/>
    </row>
    <row r="23" spans="2:10" ht="13.5" thickBot="1" x14ac:dyDescent="0.25">
      <c r="B23" s="56"/>
      <c r="C23" s="37" t="s">
        <v>70</v>
      </c>
      <c r="H23" s="68">
        <v>0</v>
      </c>
      <c r="I23" s="69">
        <v>0</v>
      </c>
      <c r="J23" s="57"/>
    </row>
    <row r="24" spans="2:10" x14ac:dyDescent="0.2">
      <c r="B24" s="56"/>
      <c r="C24" s="58" t="s">
        <v>71</v>
      </c>
      <c r="D24" s="58"/>
      <c r="E24" s="58"/>
      <c r="F24" s="58"/>
      <c r="H24" s="63">
        <f>H19+H20+H21+H22+H23</f>
        <v>12</v>
      </c>
      <c r="I24" s="70">
        <f>I19+I20+I21+I22+I23</f>
        <v>1748601</v>
      </c>
      <c r="J24" s="57"/>
    </row>
    <row r="25" spans="2:10" x14ac:dyDescent="0.2">
      <c r="B25" s="56"/>
      <c r="C25" s="37" t="s">
        <v>72</v>
      </c>
      <c r="H25" s="65">
        <v>0</v>
      </c>
      <c r="I25" s="66">
        <v>0</v>
      </c>
      <c r="J25" s="57"/>
    </row>
    <row r="26" spans="2:10" ht="13.5" thickBot="1" x14ac:dyDescent="0.25">
      <c r="B26" s="56"/>
      <c r="C26" s="37" t="s">
        <v>73</v>
      </c>
      <c r="H26" s="68">
        <v>0</v>
      </c>
      <c r="I26" s="69">
        <v>0</v>
      </c>
      <c r="J26" s="57"/>
    </row>
    <row r="27" spans="2:10" x14ac:dyDescent="0.2">
      <c r="B27" s="56"/>
      <c r="C27" s="58" t="s">
        <v>74</v>
      </c>
      <c r="D27" s="58"/>
      <c r="E27" s="58"/>
      <c r="F27" s="58"/>
      <c r="H27" s="63">
        <f>H25+H26</f>
        <v>0</v>
      </c>
      <c r="I27" s="70">
        <f>I25+I26</f>
        <v>0</v>
      </c>
      <c r="J27" s="57"/>
    </row>
    <row r="28" spans="2:10" ht="13.5" thickBot="1" x14ac:dyDescent="0.25">
      <c r="B28" s="56"/>
      <c r="C28" s="37" t="s">
        <v>75</v>
      </c>
      <c r="D28" s="58"/>
      <c r="E28" s="58"/>
      <c r="F28" s="58"/>
      <c r="H28" s="68">
        <v>0</v>
      </c>
      <c r="I28" s="69">
        <v>0</v>
      </c>
      <c r="J28" s="57"/>
    </row>
    <row r="29" spans="2:10" x14ac:dyDescent="0.2">
      <c r="B29" s="56"/>
      <c r="C29" s="58" t="s">
        <v>76</v>
      </c>
      <c r="D29" s="58"/>
      <c r="E29" s="58"/>
      <c r="F29" s="58"/>
      <c r="H29" s="65">
        <f>H28</f>
        <v>0</v>
      </c>
      <c r="I29" s="66">
        <f>I28</f>
        <v>0</v>
      </c>
      <c r="J29" s="57"/>
    </row>
    <row r="30" spans="2:10" x14ac:dyDescent="0.2">
      <c r="B30" s="56"/>
      <c r="C30" s="58"/>
      <c r="D30" s="58"/>
      <c r="E30" s="58"/>
      <c r="F30" s="58"/>
      <c r="H30" s="71"/>
      <c r="I30" s="70"/>
      <c r="J30" s="57"/>
    </row>
    <row r="31" spans="2:10" ht="13.5" thickBot="1" x14ac:dyDescent="0.25">
      <c r="B31" s="56"/>
      <c r="C31" s="58" t="s">
        <v>77</v>
      </c>
      <c r="D31" s="58"/>
      <c r="H31" s="72">
        <f>H24+H27+H29</f>
        <v>12</v>
      </c>
      <c r="I31" s="73">
        <f>I24+I27+I29</f>
        <v>1748601</v>
      </c>
      <c r="J31" s="57"/>
    </row>
    <row r="32" spans="2:10" ht="13.5" thickTop="1" x14ac:dyDescent="0.2">
      <c r="B32" s="56"/>
      <c r="C32" s="58"/>
      <c r="D32" s="58"/>
      <c r="H32" s="74"/>
      <c r="I32" s="66"/>
      <c r="J32" s="57"/>
    </row>
    <row r="33" spans="2:10" x14ac:dyDescent="0.2">
      <c r="B33" s="56"/>
      <c r="C33" s="58" t="s">
        <v>96</v>
      </c>
      <c r="D33" s="58"/>
      <c r="H33" s="74"/>
      <c r="I33" s="66"/>
      <c r="J33" s="57"/>
    </row>
    <row r="34" spans="2:10" x14ac:dyDescent="0.2">
      <c r="B34" s="56"/>
      <c r="C34" s="58" t="s">
        <v>97</v>
      </c>
      <c r="D34" s="58"/>
      <c r="H34" s="74"/>
      <c r="I34" s="66"/>
      <c r="J34" s="57"/>
    </row>
    <row r="35" spans="2:10" x14ac:dyDescent="0.2">
      <c r="B35" s="56"/>
      <c r="C35" s="58" t="s">
        <v>98</v>
      </c>
      <c r="D35" s="58"/>
      <c r="H35" s="74"/>
      <c r="I35" s="66"/>
      <c r="J35" s="57"/>
    </row>
    <row r="36" spans="2:10" x14ac:dyDescent="0.2">
      <c r="B36" s="56"/>
      <c r="C36" s="58"/>
      <c r="D36" s="58"/>
      <c r="H36" s="74"/>
      <c r="I36" s="66"/>
      <c r="J36" s="57"/>
    </row>
    <row r="37" spans="2:10" x14ac:dyDescent="0.2">
      <c r="B37" s="56"/>
      <c r="G37" s="74"/>
      <c r="H37" s="74"/>
      <c r="I37" s="74"/>
      <c r="J37" s="57"/>
    </row>
    <row r="38" spans="2:10" x14ac:dyDescent="0.2">
      <c r="B38" s="56"/>
      <c r="G38" s="74"/>
      <c r="H38" s="74"/>
      <c r="I38" s="74"/>
      <c r="J38" s="57"/>
    </row>
    <row r="39" spans="2:10" x14ac:dyDescent="0.2">
      <c r="B39" s="56"/>
      <c r="G39" s="74"/>
      <c r="H39" s="74"/>
      <c r="I39" s="74"/>
      <c r="J39" s="57"/>
    </row>
    <row r="40" spans="2:10" ht="13.5" thickBot="1" x14ac:dyDescent="0.25">
      <c r="B40" s="56"/>
      <c r="C40" s="75" t="s">
        <v>78</v>
      </c>
      <c r="D40" s="75"/>
      <c r="G40" s="76" t="s">
        <v>79</v>
      </c>
      <c r="H40" s="75"/>
      <c r="I40" s="74"/>
      <c r="J40" s="57"/>
    </row>
    <row r="41" spans="2:10" ht="4.5" customHeight="1" x14ac:dyDescent="0.2">
      <c r="B41" s="56"/>
      <c r="C41" s="74"/>
      <c r="D41" s="74"/>
      <c r="G41" s="74"/>
      <c r="H41" s="74"/>
      <c r="I41" s="74"/>
      <c r="J41" s="57"/>
    </row>
    <row r="42" spans="2:10" x14ac:dyDescent="0.2">
      <c r="B42" s="56"/>
      <c r="C42" s="58" t="s">
        <v>80</v>
      </c>
      <c r="G42" s="77" t="s">
        <v>81</v>
      </c>
      <c r="H42" s="74"/>
      <c r="I42" s="74"/>
      <c r="J42" s="57"/>
    </row>
    <row r="43" spans="2:10" x14ac:dyDescent="0.2">
      <c r="B43" s="56"/>
      <c r="G43" s="74"/>
      <c r="H43" s="74"/>
      <c r="I43" s="74"/>
      <c r="J43" s="57"/>
    </row>
    <row r="44" spans="2:10" ht="18.75" customHeight="1" thickBot="1" x14ac:dyDescent="0.25">
      <c r="B44" s="78"/>
      <c r="C44" s="79"/>
      <c r="D44" s="79"/>
      <c r="E44" s="79"/>
      <c r="F44" s="79"/>
      <c r="G44" s="75"/>
      <c r="H44" s="75"/>
      <c r="I44" s="75"/>
      <c r="J44" s="80"/>
    </row>
  </sheetData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C14" sqref="C14"/>
    </sheetView>
  </sheetViews>
  <sheetFormatPr baseColWidth="10" defaultRowHeight="12.75" x14ac:dyDescent="0.2"/>
  <cols>
    <col min="1" max="1" width="4.42578125" style="37" customWidth="1"/>
    <col min="2" max="2" width="11.42578125" style="37"/>
    <col min="3" max="3" width="18.7109375" style="37" customWidth="1"/>
    <col min="4" max="4" width="18.28515625" style="37" customWidth="1"/>
    <col min="5" max="5" width="9.140625" style="37" customWidth="1"/>
    <col min="6" max="8" width="11.42578125" style="37"/>
    <col min="9" max="9" width="19.85546875" style="37" customWidth="1"/>
    <col min="10" max="10" width="15.85546875" style="37" customWidth="1"/>
    <col min="11" max="11" width="7.140625" style="37" customWidth="1"/>
    <col min="12" max="219" width="11.42578125" style="37"/>
    <col min="220" max="220" width="4.42578125" style="37" customWidth="1"/>
    <col min="221" max="221" width="11.42578125" style="37"/>
    <col min="222" max="222" width="17.5703125" style="37" customWidth="1"/>
    <col min="223" max="223" width="11.5703125" style="37" customWidth="1"/>
    <col min="224" max="227" width="11.42578125" style="37"/>
    <col min="228" max="228" width="22.5703125" style="37" customWidth="1"/>
    <col min="229" max="229" width="14" style="37" customWidth="1"/>
    <col min="230" max="230" width="1.7109375" style="37" customWidth="1"/>
    <col min="231" max="475" width="11.42578125" style="37"/>
    <col min="476" max="476" width="4.42578125" style="37" customWidth="1"/>
    <col min="477" max="477" width="11.42578125" style="37"/>
    <col min="478" max="478" width="17.5703125" style="37" customWidth="1"/>
    <col min="479" max="479" width="11.5703125" style="37" customWidth="1"/>
    <col min="480" max="483" width="11.42578125" style="37"/>
    <col min="484" max="484" width="22.5703125" style="37" customWidth="1"/>
    <col min="485" max="485" width="14" style="37" customWidth="1"/>
    <col min="486" max="486" width="1.7109375" style="37" customWidth="1"/>
    <col min="487" max="731" width="11.42578125" style="37"/>
    <col min="732" max="732" width="4.42578125" style="37" customWidth="1"/>
    <col min="733" max="733" width="11.42578125" style="37"/>
    <col min="734" max="734" width="17.5703125" style="37" customWidth="1"/>
    <col min="735" max="735" width="11.5703125" style="37" customWidth="1"/>
    <col min="736" max="739" width="11.42578125" style="37"/>
    <col min="740" max="740" width="22.5703125" style="37" customWidth="1"/>
    <col min="741" max="741" width="14" style="37" customWidth="1"/>
    <col min="742" max="742" width="1.7109375" style="37" customWidth="1"/>
    <col min="743" max="987" width="11.42578125" style="37"/>
    <col min="988" max="988" width="4.42578125" style="37" customWidth="1"/>
    <col min="989" max="989" width="11.42578125" style="37"/>
    <col min="990" max="990" width="17.5703125" style="37" customWidth="1"/>
    <col min="991" max="991" width="11.5703125" style="37" customWidth="1"/>
    <col min="992" max="995" width="11.42578125" style="37"/>
    <col min="996" max="996" width="22.5703125" style="37" customWidth="1"/>
    <col min="997" max="997" width="14" style="37" customWidth="1"/>
    <col min="998" max="998" width="1.7109375" style="37" customWidth="1"/>
    <col min="999" max="1243" width="11.42578125" style="37"/>
    <col min="1244" max="1244" width="4.42578125" style="37" customWidth="1"/>
    <col min="1245" max="1245" width="11.42578125" style="37"/>
    <col min="1246" max="1246" width="17.5703125" style="37" customWidth="1"/>
    <col min="1247" max="1247" width="11.5703125" style="37" customWidth="1"/>
    <col min="1248" max="1251" width="11.42578125" style="37"/>
    <col min="1252" max="1252" width="22.5703125" style="37" customWidth="1"/>
    <col min="1253" max="1253" width="14" style="37" customWidth="1"/>
    <col min="1254" max="1254" width="1.7109375" style="37" customWidth="1"/>
    <col min="1255" max="1499" width="11.42578125" style="37"/>
    <col min="1500" max="1500" width="4.42578125" style="37" customWidth="1"/>
    <col min="1501" max="1501" width="11.42578125" style="37"/>
    <col min="1502" max="1502" width="17.5703125" style="37" customWidth="1"/>
    <col min="1503" max="1503" width="11.5703125" style="37" customWidth="1"/>
    <col min="1504" max="1507" width="11.42578125" style="37"/>
    <col min="1508" max="1508" width="22.5703125" style="37" customWidth="1"/>
    <col min="1509" max="1509" width="14" style="37" customWidth="1"/>
    <col min="1510" max="1510" width="1.7109375" style="37" customWidth="1"/>
    <col min="1511" max="1755" width="11.42578125" style="37"/>
    <col min="1756" max="1756" width="4.42578125" style="37" customWidth="1"/>
    <col min="1757" max="1757" width="11.42578125" style="37"/>
    <col min="1758" max="1758" width="17.5703125" style="37" customWidth="1"/>
    <col min="1759" max="1759" width="11.5703125" style="37" customWidth="1"/>
    <col min="1760" max="1763" width="11.42578125" style="37"/>
    <col min="1764" max="1764" width="22.5703125" style="37" customWidth="1"/>
    <col min="1765" max="1765" width="14" style="37" customWidth="1"/>
    <col min="1766" max="1766" width="1.7109375" style="37" customWidth="1"/>
    <col min="1767" max="2011" width="11.42578125" style="37"/>
    <col min="2012" max="2012" width="4.42578125" style="37" customWidth="1"/>
    <col min="2013" max="2013" width="11.42578125" style="37"/>
    <col min="2014" max="2014" width="17.5703125" style="37" customWidth="1"/>
    <col min="2015" max="2015" width="11.5703125" style="37" customWidth="1"/>
    <col min="2016" max="2019" width="11.42578125" style="37"/>
    <col min="2020" max="2020" width="22.5703125" style="37" customWidth="1"/>
    <col min="2021" max="2021" width="14" style="37" customWidth="1"/>
    <col min="2022" max="2022" width="1.7109375" style="37" customWidth="1"/>
    <col min="2023" max="2267" width="11.42578125" style="37"/>
    <col min="2268" max="2268" width="4.42578125" style="37" customWidth="1"/>
    <col min="2269" max="2269" width="11.42578125" style="37"/>
    <col min="2270" max="2270" width="17.5703125" style="37" customWidth="1"/>
    <col min="2271" max="2271" width="11.5703125" style="37" customWidth="1"/>
    <col min="2272" max="2275" width="11.42578125" style="37"/>
    <col min="2276" max="2276" width="22.5703125" style="37" customWidth="1"/>
    <col min="2277" max="2277" width="14" style="37" customWidth="1"/>
    <col min="2278" max="2278" width="1.7109375" style="37" customWidth="1"/>
    <col min="2279" max="2523" width="11.42578125" style="37"/>
    <col min="2524" max="2524" width="4.42578125" style="37" customWidth="1"/>
    <col min="2525" max="2525" width="11.42578125" style="37"/>
    <col min="2526" max="2526" width="17.5703125" style="37" customWidth="1"/>
    <col min="2527" max="2527" width="11.5703125" style="37" customWidth="1"/>
    <col min="2528" max="2531" width="11.42578125" style="37"/>
    <col min="2532" max="2532" width="22.5703125" style="37" customWidth="1"/>
    <col min="2533" max="2533" width="14" style="37" customWidth="1"/>
    <col min="2534" max="2534" width="1.7109375" style="37" customWidth="1"/>
    <col min="2535" max="2779" width="11.42578125" style="37"/>
    <col min="2780" max="2780" width="4.42578125" style="37" customWidth="1"/>
    <col min="2781" max="2781" width="11.42578125" style="37"/>
    <col min="2782" max="2782" width="17.5703125" style="37" customWidth="1"/>
    <col min="2783" max="2783" width="11.5703125" style="37" customWidth="1"/>
    <col min="2784" max="2787" width="11.42578125" style="37"/>
    <col min="2788" max="2788" width="22.5703125" style="37" customWidth="1"/>
    <col min="2789" max="2789" width="14" style="37" customWidth="1"/>
    <col min="2790" max="2790" width="1.7109375" style="37" customWidth="1"/>
    <col min="2791" max="3035" width="11.42578125" style="37"/>
    <col min="3036" max="3036" width="4.42578125" style="37" customWidth="1"/>
    <col min="3037" max="3037" width="11.42578125" style="37"/>
    <col min="3038" max="3038" width="17.5703125" style="37" customWidth="1"/>
    <col min="3039" max="3039" width="11.5703125" style="37" customWidth="1"/>
    <col min="3040" max="3043" width="11.42578125" style="37"/>
    <col min="3044" max="3044" width="22.5703125" style="37" customWidth="1"/>
    <col min="3045" max="3045" width="14" style="37" customWidth="1"/>
    <col min="3046" max="3046" width="1.7109375" style="37" customWidth="1"/>
    <col min="3047" max="3291" width="11.42578125" style="37"/>
    <col min="3292" max="3292" width="4.42578125" style="37" customWidth="1"/>
    <col min="3293" max="3293" width="11.42578125" style="37"/>
    <col min="3294" max="3294" width="17.5703125" style="37" customWidth="1"/>
    <col min="3295" max="3295" width="11.5703125" style="37" customWidth="1"/>
    <col min="3296" max="3299" width="11.42578125" style="37"/>
    <col min="3300" max="3300" width="22.5703125" style="37" customWidth="1"/>
    <col min="3301" max="3301" width="14" style="37" customWidth="1"/>
    <col min="3302" max="3302" width="1.7109375" style="37" customWidth="1"/>
    <col min="3303" max="3547" width="11.42578125" style="37"/>
    <col min="3548" max="3548" width="4.42578125" style="37" customWidth="1"/>
    <col min="3549" max="3549" width="11.42578125" style="37"/>
    <col min="3550" max="3550" width="17.5703125" style="37" customWidth="1"/>
    <col min="3551" max="3551" width="11.5703125" style="37" customWidth="1"/>
    <col min="3552" max="3555" width="11.42578125" style="37"/>
    <col min="3556" max="3556" width="22.5703125" style="37" customWidth="1"/>
    <col min="3557" max="3557" width="14" style="37" customWidth="1"/>
    <col min="3558" max="3558" width="1.7109375" style="37" customWidth="1"/>
    <col min="3559" max="3803" width="11.42578125" style="37"/>
    <col min="3804" max="3804" width="4.42578125" style="37" customWidth="1"/>
    <col min="3805" max="3805" width="11.42578125" style="37"/>
    <col min="3806" max="3806" width="17.5703125" style="37" customWidth="1"/>
    <col min="3807" max="3807" width="11.5703125" style="37" customWidth="1"/>
    <col min="3808" max="3811" width="11.42578125" style="37"/>
    <col min="3812" max="3812" width="22.5703125" style="37" customWidth="1"/>
    <col min="3813" max="3813" width="14" style="37" customWidth="1"/>
    <col min="3814" max="3814" width="1.7109375" style="37" customWidth="1"/>
    <col min="3815" max="4059" width="11.42578125" style="37"/>
    <col min="4060" max="4060" width="4.42578125" style="37" customWidth="1"/>
    <col min="4061" max="4061" width="11.42578125" style="37"/>
    <col min="4062" max="4062" width="17.5703125" style="37" customWidth="1"/>
    <col min="4063" max="4063" width="11.5703125" style="37" customWidth="1"/>
    <col min="4064" max="4067" width="11.42578125" style="37"/>
    <col min="4068" max="4068" width="22.5703125" style="37" customWidth="1"/>
    <col min="4069" max="4069" width="14" style="37" customWidth="1"/>
    <col min="4070" max="4070" width="1.7109375" style="37" customWidth="1"/>
    <col min="4071" max="4315" width="11.42578125" style="37"/>
    <col min="4316" max="4316" width="4.42578125" style="37" customWidth="1"/>
    <col min="4317" max="4317" width="11.42578125" style="37"/>
    <col min="4318" max="4318" width="17.5703125" style="37" customWidth="1"/>
    <col min="4319" max="4319" width="11.5703125" style="37" customWidth="1"/>
    <col min="4320" max="4323" width="11.42578125" style="37"/>
    <col min="4324" max="4324" width="22.5703125" style="37" customWidth="1"/>
    <col min="4325" max="4325" width="14" style="37" customWidth="1"/>
    <col min="4326" max="4326" width="1.7109375" style="37" customWidth="1"/>
    <col min="4327" max="4571" width="11.42578125" style="37"/>
    <col min="4572" max="4572" width="4.42578125" style="37" customWidth="1"/>
    <col min="4573" max="4573" width="11.42578125" style="37"/>
    <col min="4574" max="4574" width="17.5703125" style="37" customWidth="1"/>
    <col min="4575" max="4575" width="11.5703125" style="37" customWidth="1"/>
    <col min="4576" max="4579" width="11.42578125" style="37"/>
    <col min="4580" max="4580" width="22.5703125" style="37" customWidth="1"/>
    <col min="4581" max="4581" width="14" style="37" customWidth="1"/>
    <col min="4582" max="4582" width="1.7109375" style="37" customWidth="1"/>
    <col min="4583" max="4827" width="11.42578125" style="37"/>
    <col min="4828" max="4828" width="4.42578125" style="37" customWidth="1"/>
    <col min="4829" max="4829" width="11.42578125" style="37"/>
    <col min="4830" max="4830" width="17.5703125" style="37" customWidth="1"/>
    <col min="4831" max="4831" width="11.5703125" style="37" customWidth="1"/>
    <col min="4832" max="4835" width="11.42578125" style="37"/>
    <col min="4836" max="4836" width="22.5703125" style="37" customWidth="1"/>
    <col min="4837" max="4837" width="14" style="37" customWidth="1"/>
    <col min="4838" max="4838" width="1.7109375" style="37" customWidth="1"/>
    <col min="4839" max="5083" width="11.42578125" style="37"/>
    <col min="5084" max="5084" width="4.42578125" style="37" customWidth="1"/>
    <col min="5085" max="5085" width="11.42578125" style="37"/>
    <col min="5086" max="5086" width="17.5703125" style="37" customWidth="1"/>
    <col min="5087" max="5087" width="11.5703125" style="37" customWidth="1"/>
    <col min="5088" max="5091" width="11.42578125" style="37"/>
    <col min="5092" max="5092" width="22.5703125" style="37" customWidth="1"/>
    <col min="5093" max="5093" width="14" style="37" customWidth="1"/>
    <col min="5094" max="5094" width="1.7109375" style="37" customWidth="1"/>
    <col min="5095" max="5339" width="11.42578125" style="37"/>
    <col min="5340" max="5340" width="4.42578125" style="37" customWidth="1"/>
    <col min="5341" max="5341" width="11.42578125" style="37"/>
    <col min="5342" max="5342" width="17.5703125" style="37" customWidth="1"/>
    <col min="5343" max="5343" width="11.5703125" style="37" customWidth="1"/>
    <col min="5344" max="5347" width="11.42578125" style="37"/>
    <col min="5348" max="5348" width="22.5703125" style="37" customWidth="1"/>
    <col min="5349" max="5349" width="14" style="37" customWidth="1"/>
    <col min="5350" max="5350" width="1.7109375" style="37" customWidth="1"/>
    <col min="5351" max="5595" width="11.42578125" style="37"/>
    <col min="5596" max="5596" width="4.42578125" style="37" customWidth="1"/>
    <col min="5597" max="5597" width="11.42578125" style="37"/>
    <col min="5598" max="5598" width="17.5703125" style="37" customWidth="1"/>
    <col min="5599" max="5599" width="11.5703125" style="37" customWidth="1"/>
    <col min="5600" max="5603" width="11.42578125" style="37"/>
    <col min="5604" max="5604" width="22.5703125" style="37" customWidth="1"/>
    <col min="5605" max="5605" width="14" style="37" customWidth="1"/>
    <col min="5606" max="5606" width="1.7109375" style="37" customWidth="1"/>
    <col min="5607" max="5851" width="11.42578125" style="37"/>
    <col min="5852" max="5852" width="4.42578125" style="37" customWidth="1"/>
    <col min="5853" max="5853" width="11.42578125" style="37"/>
    <col min="5854" max="5854" width="17.5703125" style="37" customWidth="1"/>
    <col min="5855" max="5855" width="11.5703125" style="37" customWidth="1"/>
    <col min="5856" max="5859" width="11.42578125" style="37"/>
    <col min="5860" max="5860" width="22.5703125" style="37" customWidth="1"/>
    <col min="5861" max="5861" width="14" style="37" customWidth="1"/>
    <col min="5862" max="5862" width="1.7109375" style="37" customWidth="1"/>
    <col min="5863" max="6107" width="11.42578125" style="37"/>
    <col min="6108" max="6108" width="4.42578125" style="37" customWidth="1"/>
    <col min="6109" max="6109" width="11.42578125" style="37"/>
    <col min="6110" max="6110" width="17.5703125" style="37" customWidth="1"/>
    <col min="6111" max="6111" width="11.5703125" style="37" customWidth="1"/>
    <col min="6112" max="6115" width="11.42578125" style="37"/>
    <col min="6116" max="6116" width="22.5703125" style="37" customWidth="1"/>
    <col min="6117" max="6117" width="14" style="37" customWidth="1"/>
    <col min="6118" max="6118" width="1.7109375" style="37" customWidth="1"/>
    <col min="6119" max="6363" width="11.42578125" style="37"/>
    <col min="6364" max="6364" width="4.42578125" style="37" customWidth="1"/>
    <col min="6365" max="6365" width="11.42578125" style="37"/>
    <col min="6366" max="6366" width="17.5703125" style="37" customWidth="1"/>
    <col min="6367" max="6367" width="11.5703125" style="37" customWidth="1"/>
    <col min="6368" max="6371" width="11.42578125" style="37"/>
    <col min="6372" max="6372" width="22.5703125" style="37" customWidth="1"/>
    <col min="6373" max="6373" width="14" style="37" customWidth="1"/>
    <col min="6374" max="6374" width="1.7109375" style="37" customWidth="1"/>
    <col min="6375" max="6619" width="11.42578125" style="37"/>
    <col min="6620" max="6620" width="4.42578125" style="37" customWidth="1"/>
    <col min="6621" max="6621" width="11.42578125" style="37"/>
    <col min="6622" max="6622" width="17.5703125" style="37" customWidth="1"/>
    <col min="6623" max="6623" width="11.5703125" style="37" customWidth="1"/>
    <col min="6624" max="6627" width="11.42578125" style="37"/>
    <col min="6628" max="6628" width="22.5703125" style="37" customWidth="1"/>
    <col min="6629" max="6629" width="14" style="37" customWidth="1"/>
    <col min="6630" max="6630" width="1.7109375" style="37" customWidth="1"/>
    <col min="6631" max="6875" width="11.42578125" style="37"/>
    <col min="6876" max="6876" width="4.42578125" style="37" customWidth="1"/>
    <col min="6877" max="6877" width="11.42578125" style="37"/>
    <col min="6878" max="6878" width="17.5703125" style="37" customWidth="1"/>
    <col min="6879" max="6879" width="11.5703125" style="37" customWidth="1"/>
    <col min="6880" max="6883" width="11.42578125" style="37"/>
    <col min="6884" max="6884" width="22.5703125" style="37" customWidth="1"/>
    <col min="6885" max="6885" width="14" style="37" customWidth="1"/>
    <col min="6886" max="6886" width="1.7109375" style="37" customWidth="1"/>
    <col min="6887" max="7131" width="11.42578125" style="37"/>
    <col min="7132" max="7132" width="4.42578125" style="37" customWidth="1"/>
    <col min="7133" max="7133" width="11.42578125" style="37"/>
    <col min="7134" max="7134" width="17.5703125" style="37" customWidth="1"/>
    <col min="7135" max="7135" width="11.5703125" style="37" customWidth="1"/>
    <col min="7136" max="7139" width="11.42578125" style="37"/>
    <col min="7140" max="7140" width="22.5703125" style="37" customWidth="1"/>
    <col min="7141" max="7141" width="14" style="37" customWidth="1"/>
    <col min="7142" max="7142" width="1.7109375" style="37" customWidth="1"/>
    <col min="7143" max="7387" width="11.42578125" style="37"/>
    <col min="7388" max="7388" width="4.42578125" style="37" customWidth="1"/>
    <col min="7389" max="7389" width="11.42578125" style="37"/>
    <col min="7390" max="7390" width="17.5703125" style="37" customWidth="1"/>
    <col min="7391" max="7391" width="11.5703125" style="37" customWidth="1"/>
    <col min="7392" max="7395" width="11.42578125" style="37"/>
    <col min="7396" max="7396" width="22.5703125" style="37" customWidth="1"/>
    <col min="7397" max="7397" width="14" style="37" customWidth="1"/>
    <col min="7398" max="7398" width="1.7109375" style="37" customWidth="1"/>
    <col min="7399" max="7643" width="11.42578125" style="37"/>
    <col min="7644" max="7644" width="4.42578125" style="37" customWidth="1"/>
    <col min="7645" max="7645" width="11.42578125" style="37"/>
    <col min="7646" max="7646" width="17.5703125" style="37" customWidth="1"/>
    <col min="7647" max="7647" width="11.5703125" style="37" customWidth="1"/>
    <col min="7648" max="7651" width="11.42578125" style="37"/>
    <col min="7652" max="7652" width="22.5703125" style="37" customWidth="1"/>
    <col min="7653" max="7653" width="14" style="37" customWidth="1"/>
    <col min="7654" max="7654" width="1.7109375" style="37" customWidth="1"/>
    <col min="7655" max="7899" width="11.42578125" style="37"/>
    <col min="7900" max="7900" width="4.42578125" style="37" customWidth="1"/>
    <col min="7901" max="7901" width="11.42578125" style="37"/>
    <col min="7902" max="7902" width="17.5703125" style="37" customWidth="1"/>
    <col min="7903" max="7903" width="11.5703125" style="37" customWidth="1"/>
    <col min="7904" max="7907" width="11.42578125" style="37"/>
    <col min="7908" max="7908" width="22.5703125" style="37" customWidth="1"/>
    <col min="7909" max="7909" width="14" style="37" customWidth="1"/>
    <col min="7910" max="7910" width="1.7109375" style="37" customWidth="1"/>
    <col min="7911" max="8155" width="11.42578125" style="37"/>
    <col min="8156" max="8156" width="4.42578125" style="37" customWidth="1"/>
    <col min="8157" max="8157" width="11.42578125" style="37"/>
    <col min="8158" max="8158" width="17.5703125" style="37" customWidth="1"/>
    <col min="8159" max="8159" width="11.5703125" style="37" customWidth="1"/>
    <col min="8160" max="8163" width="11.42578125" style="37"/>
    <col min="8164" max="8164" width="22.5703125" style="37" customWidth="1"/>
    <col min="8165" max="8165" width="14" style="37" customWidth="1"/>
    <col min="8166" max="8166" width="1.7109375" style="37" customWidth="1"/>
    <col min="8167" max="8411" width="11.42578125" style="37"/>
    <col min="8412" max="8412" width="4.42578125" style="37" customWidth="1"/>
    <col min="8413" max="8413" width="11.42578125" style="37"/>
    <col min="8414" max="8414" width="17.5703125" style="37" customWidth="1"/>
    <col min="8415" max="8415" width="11.5703125" style="37" customWidth="1"/>
    <col min="8416" max="8419" width="11.42578125" style="37"/>
    <col min="8420" max="8420" width="22.5703125" style="37" customWidth="1"/>
    <col min="8421" max="8421" width="14" style="37" customWidth="1"/>
    <col min="8422" max="8422" width="1.7109375" style="37" customWidth="1"/>
    <col min="8423" max="8667" width="11.42578125" style="37"/>
    <col min="8668" max="8668" width="4.42578125" style="37" customWidth="1"/>
    <col min="8669" max="8669" width="11.42578125" style="37"/>
    <col min="8670" max="8670" width="17.5703125" style="37" customWidth="1"/>
    <col min="8671" max="8671" width="11.5703125" style="37" customWidth="1"/>
    <col min="8672" max="8675" width="11.42578125" style="37"/>
    <col min="8676" max="8676" width="22.5703125" style="37" customWidth="1"/>
    <col min="8677" max="8677" width="14" style="37" customWidth="1"/>
    <col min="8678" max="8678" width="1.7109375" style="37" customWidth="1"/>
    <col min="8679" max="8923" width="11.42578125" style="37"/>
    <col min="8924" max="8924" width="4.42578125" style="37" customWidth="1"/>
    <col min="8925" max="8925" width="11.42578125" style="37"/>
    <col min="8926" max="8926" width="17.5703125" style="37" customWidth="1"/>
    <col min="8927" max="8927" width="11.5703125" style="37" customWidth="1"/>
    <col min="8928" max="8931" width="11.42578125" style="37"/>
    <col min="8932" max="8932" width="22.5703125" style="37" customWidth="1"/>
    <col min="8933" max="8933" width="14" style="37" customWidth="1"/>
    <col min="8934" max="8934" width="1.7109375" style="37" customWidth="1"/>
    <col min="8935" max="9179" width="11.42578125" style="37"/>
    <col min="9180" max="9180" width="4.42578125" style="37" customWidth="1"/>
    <col min="9181" max="9181" width="11.42578125" style="37"/>
    <col min="9182" max="9182" width="17.5703125" style="37" customWidth="1"/>
    <col min="9183" max="9183" width="11.5703125" style="37" customWidth="1"/>
    <col min="9184" max="9187" width="11.42578125" style="37"/>
    <col min="9188" max="9188" width="22.5703125" style="37" customWidth="1"/>
    <col min="9189" max="9189" width="14" style="37" customWidth="1"/>
    <col min="9190" max="9190" width="1.7109375" style="37" customWidth="1"/>
    <col min="9191" max="9435" width="11.42578125" style="37"/>
    <col min="9436" max="9436" width="4.42578125" style="37" customWidth="1"/>
    <col min="9437" max="9437" width="11.42578125" style="37"/>
    <col min="9438" max="9438" width="17.5703125" style="37" customWidth="1"/>
    <col min="9439" max="9439" width="11.5703125" style="37" customWidth="1"/>
    <col min="9440" max="9443" width="11.42578125" style="37"/>
    <col min="9444" max="9444" width="22.5703125" style="37" customWidth="1"/>
    <col min="9445" max="9445" width="14" style="37" customWidth="1"/>
    <col min="9446" max="9446" width="1.7109375" style="37" customWidth="1"/>
    <col min="9447" max="9691" width="11.42578125" style="37"/>
    <col min="9692" max="9692" width="4.42578125" style="37" customWidth="1"/>
    <col min="9693" max="9693" width="11.42578125" style="37"/>
    <col min="9694" max="9694" width="17.5703125" style="37" customWidth="1"/>
    <col min="9695" max="9695" width="11.5703125" style="37" customWidth="1"/>
    <col min="9696" max="9699" width="11.42578125" style="37"/>
    <col min="9700" max="9700" width="22.5703125" style="37" customWidth="1"/>
    <col min="9701" max="9701" width="14" style="37" customWidth="1"/>
    <col min="9702" max="9702" width="1.7109375" style="37" customWidth="1"/>
    <col min="9703" max="9947" width="11.42578125" style="37"/>
    <col min="9948" max="9948" width="4.42578125" style="37" customWidth="1"/>
    <col min="9949" max="9949" width="11.42578125" style="37"/>
    <col min="9950" max="9950" width="17.5703125" style="37" customWidth="1"/>
    <col min="9951" max="9951" width="11.5703125" style="37" customWidth="1"/>
    <col min="9952" max="9955" width="11.42578125" style="37"/>
    <col min="9956" max="9956" width="22.5703125" style="37" customWidth="1"/>
    <col min="9957" max="9957" width="14" style="37" customWidth="1"/>
    <col min="9958" max="9958" width="1.7109375" style="37" customWidth="1"/>
    <col min="9959" max="10203" width="11.42578125" style="37"/>
    <col min="10204" max="10204" width="4.42578125" style="37" customWidth="1"/>
    <col min="10205" max="10205" width="11.42578125" style="37"/>
    <col min="10206" max="10206" width="17.5703125" style="37" customWidth="1"/>
    <col min="10207" max="10207" width="11.5703125" style="37" customWidth="1"/>
    <col min="10208" max="10211" width="11.42578125" style="37"/>
    <col min="10212" max="10212" width="22.5703125" style="37" customWidth="1"/>
    <col min="10213" max="10213" width="14" style="37" customWidth="1"/>
    <col min="10214" max="10214" width="1.7109375" style="37" customWidth="1"/>
    <col min="10215" max="10459" width="11.42578125" style="37"/>
    <col min="10460" max="10460" width="4.42578125" style="37" customWidth="1"/>
    <col min="10461" max="10461" width="11.42578125" style="37"/>
    <col min="10462" max="10462" width="17.5703125" style="37" customWidth="1"/>
    <col min="10463" max="10463" width="11.5703125" style="37" customWidth="1"/>
    <col min="10464" max="10467" width="11.42578125" style="37"/>
    <col min="10468" max="10468" width="22.5703125" style="37" customWidth="1"/>
    <col min="10469" max="10469" width="14" style="37" customWidth="1"/>
    <col min="10470" max="10470" width="1.7109375" style="37" customWidth="1"/>
    <col min="10471" max="10715" width="11.42578125" style="37"/>
    <col min="10716" max="10716" width="4.42578125" style="37" customWidth="1"/>
    <col min="10717" max="10717" width="11.42578125" style="37"/>
    <col min="10718" max="10718" width="17.5703125" style="37" customWidth="1"/>
    <col min="10719" max="10719" width="11.5703125" style="37" customWidth="1"/>
    <col min="10720" max="10723" width="11.42578125" style="37"/>
    <col min="10724" max="10724" width="22.5703125" style="37" customWidth="1"/>
    <col min="10725" max="10725" width="14" style="37" customWidth="1"/>
    <col min="10726" max="10726" width="1.7109375" style="37" customWidth="1"/>
    <col min="10727" max="10971" width="11.42578125" style="37"/>
    <col min="10972" max="10972" width="4.42578125" style="37" customWidth="1"/>
    <col min="10973" max="10973" width="11.42578125" style="37"/>
    <col min="10974" max="10974" width="17.5703125" style="37" customWidth="1"/>
    <col min="10975" max="10975" width="11.5703125" style="37" customWidth="1"/>
    <col min="10976" max="10979" width="11.42578125" style="37"/>
    <col min="10980" max="10980" width="22.5703125" style="37" customWidth="1"/>
    <col min="10981" max="10981" width="14" style="37" customWidth="1"/>
    <col min="10982" max="10982" width="1.7109375" style="37" customWidth="1"/>
    <col min="10983" max="11227" width="11.42578125" style="37"/>
    <col min="11228" max="11228" width="4.42578125" style="37" customWidth="1"/>
    <col min="11229" max="11229" width="11.42578125" style="37"/>
    <col min="11230" max="11230" width="17.5703125" style="37" customWidth="1"/>
    <col min="11231" max="11231" width="11.5703125" style="37" customWidth="1"/>
    <col min="11232" max="11235" width="11.42578125" style="37"/>
    <col min="11236" max="11236" width="22.5703125" style="37" customWidth="1"/>
    <col min="11237" max="11237" width="14" style="37" customWidth="1"/>
    <col min="11238" max="11238" width="1.7109375" style="37" customWidth="1"/>
    <col min="11239" max="11483" width="11.42578125" style="37"/>
    <col min="11484" max="11484" width="4.42578125" style="37" customWidth="1"/>
    <col min="11485" max="11485" width="11.42578125" style="37"/>
    <col min="11486" max="11486" width="17.5703125" style="37" customWidth="1"/>
    <col min="11487" max="11487" width="11.5703125" style="37" customWidth="1"/>
    <col min="11488" max="11491" width="11.42578125" style="37"/>
    <col min="11492" max="11492" width="22.5703125" style="37" customWidth="1"/>
    <col min="11493" max="11493" width="14" style="37" customWidth="1"/>
    <col min="11494" max="11494" width="1.7109375" style="37" customWidth="1"/>
    <col min="11495" max="11739" width="11.42578125" style="37"/>
    <col min="11740" max="11740" width="4.42578125" style="37" customWidth="1"/>
    <col min="11741" max="11741" width="11.42578125" style="37"/>
    <col min="11742" max="11742" width="17.5703125" style="37" customWidth="1"/>
    <col min="11743" max="11743" width="11.5703125" style="37" customWidth="1"/>
    <col min="11744" max="11747" width="11.42578125" style="37"/>
    <col min="11748" max="11748" width="22.5703125" style="37" customWidth="1"/>
    <col min="11749" max="11749" width="14" style="37" customWidth="1"/>
    <col min="11750" max="11750" width="1.7109375" style="37" customWidth="1"/>
    <col min="11751" max="11995" width="11.42578125" style="37"/>
    <col min="11996" max="11996" width="4.42578125" style="37" customWidth="1"/>
    <col min="11997" max="11997" width="11.42578125" style="37"/>
    <col min="11998" max="11998" width="17.5703125" style="37" customWidth="1"/>
    <col min="11999" max="11999" width="11.5703125" style="37" customWidth="1"/>
    <col min="12000" max="12003" width="11.42578125" style="37"/>
    <col min="12004" max="12004" width="22.5703125" style="37" customWidth="1"/>
    <col min="12005" max="12005" width="14" style="37" customWidth="1"/>
    <col min="12006" max="12006" width="1.7109375" style="37" customWidth="1"/>
    <col min="12007" max="12251" width="11.42578125" style="37"/>
    <col min="12252" max="12252" width="4.42578125" style="37" customWidth="1"/>
    <col min="12253" max="12253" width="11.42578125" style="37"/>
    <col min="12254" max="12254" width="17.5703125" style="37" customWidth="1"/>
    <col min="12255" max="12255" width="11.5703125" style="37" customWidth="1"/>
    <col min="12256" max="12259" width="11.42578125" style="37"/>
    <col min="12260" max="12260" width="22.5703125" style="37" customWidth="1"/>
    <col min="12261" max="12261" width="14" style="37" customWidth="1"/>
    <col min="12262" max="12262" width="1.7109375" style="37" customWidth="1"/>
    <col min="12263" max="12507" width="11.42578125" style="37"/>
    <col min="12508" max="12508" width="4.42578125" style="37" customWidth="1"/>
    <col min="12509" max="12509" width="11.42578125" style="37"/>
    <col min="12510" max="12510" width="17.5703125" style="37" customWidth="1"/>
    <col min="12511" max="12511" width="11.5703125" style="37" customWidth="1"/>
    <col min="12512" max="12515" width="11.42578125" style="37"/>
    <col min="12516" max="12516" width="22.5703125" style="37" customWidth="1"/>
    <col min="12517" max="12517" width="14" style="37" customWidth="1"/>
    <col min="12518" max="12518" width="1.7109375" style="37" customWidth="1"/>
    <col min="12519" max="12763" width="11.42578125" style="37"/>
    <col min="12764" max="12764" width="4.42578125" style="37" customWidth="1"/>
    <col min="12765" max="12765" width="11.42578125" style="37"/>
    <col min="12766" max="12766" width="17.5703125" style="37" customWidth="1"/>
    <col min="12767" max="12767" width="11.5703125" style="37" customWidth="1"/>
    <col min="12768" max="12771" width="11.42578125" style="37"/>
    <col min="12772" max="12772" width="22.5703125" style="37" customWidth="1"/>
    <col min="12773" max="12773" width="14" style="37" customWidth="1"/>
    <col min="12774" max="12774" width="1.7109375" style="37" customWidth="1"/>
    <col min="12775" max="13019" width="11.42578125" style="37"/>
    <col min="13020" max="13020" width="4.42578125" style="37" customWidth="1"/>
    <col min="13021" max="13021" width="11.42578125" style="37"/>
    <col min="13022" max="13022" width="17.5703125" style="37" customWidth="1"/>
    <col min="13023" max="13023" width="11.5703125" style="37" customWidth="1"/>
    <col min="13024" max="13027" width="11.42578125" style="37"/>
    <col min="13028" max="13028" width="22.5703125" style="37" customWidth="1"/>
    <col min="13029" max="13029" width="14" style="37" customWidth="1"/>
    <col min="13030" max="13030" width="1.7109375" style="37" customWidth="1"/>
    <col min="13031" max="13275" width="11.42578125" style="37"/>
    <col min="13276" max="13276" width="4.42578125" style="37" customWidth="1"/>
    <col min="13277" max="13277" width="11.42578125" style="37"/>
    <col min="13278" max="13278" width="17.5703125" style="37" customWidth="1"/>
    <col min="13279" max="13279" width="11.5703125" style="37" customWidth="1"/>
    <col min="13280" max="13283" width="11.42578125" style="37"/>
    <col min="13284" max="13284" width="22.5703125" style="37" customWidth="1"/>
    <col min="13285" max="13285" width="14" style="37" customWidth="1"/>
    <col min="13286" max="13286" width="1.7109375" style="37" customWidth="1"/>
    <col min="13287" max="13531" width="11.42578125" style="37"/>
    <col min="13532" max="13532" width="4.42578125" style="37" customWidth="1"/>
    <col min="13533" max="13533" width="11.42578125" style="37"/>
    <col min="13534" max="13534" width="17.5703125" style="37" customWidth="1"/>
    <col min="13535" max="13535" width="11.5703125" style="37" customWidth="1"/>
    <col min="13536" max="13539" width="11.42578125" style="37"/>
    <col min="13540" max="13540" width="22.5703125" style="37" customWidth="1"/>
    <col min="13541" max="13541" width="14" style="37" customWidth="1"/>
    <col min="13542" max="13542" width="1.7109375" style="37" customWidth="1"/>
    <col min="13543" max="13787" width="11.42578125" style="37"/>
    <col min="13788" max="13788" width="4.42578125" style="37" customWidth="1"/>
    <col min="13789" max="13789" width="11.42578125" style="37"/>
    <col min="13790" max="13790" width="17.5703125" style="37" customWidth="1"/>
    <col min="13791" max="13791" width="11.5703125" style="37" customWidth="1"/>
    <col min="13792" max="13795" width="11.42578125" style="37"/>
    <col min="13796" max="13796" width="22.5703125" style="37" customWidth="1"/>
    <col min="13797" max="13797" width="14" style="37" customWidth="1"/>
    <col min="13798" max="13798" width="1.7109375" style="37" customWidth="1"/>
    <col min="13799" max="14043" width="11.42578125" style="37"/>
    <col min="14044" max="14044" width="4.42578125" style="37" customWidth="1"/>
    <col min="14045" max="14045" width="11.42578125" style="37"/>
    <col min="14046" max="14046" width="17.5703125" style="37" customWidth="1"/>
    <col min="14047" max="14047" width="11.5703125" style="37" customWidth="1"/>
    <col min="14048" max="14051" width="11.42578125" style="37"/>
    <col min="14052" max="14052" width="22.5703125" style="37" customWidth="1"/>
    <col min="14053" max="14053" width="14" style="37" customWidth="1"/>
    <col min="14054" max="14054" width="1.7109375" style="37" customWidth="1"/>
    <col min="14055" max="14299" width="11.42578125" style="37"/>
    <col min="14300" max="14300" width="4.42578125" style="37" customWidth="1"/>
    <col min="14301" max="14301" width="11.42578125" style="37"/>
    <col min="14302" max="14302" width="17.5703125" style="37" customWidth="1"/>
    <col min="14303" max="14303" width="11.5703125" style="37" customWidth="1"/>
    <col min="14304" max="14307" width="11.42578125" style="37"/>
    <col min="14308" max="14308" width="22.5703125" style="37" customWidth="1"/>
    <col min="14309" max="14309" width="14" style="37" customWidth="1"/>
    <col min="14310" max="14310" width="1.7109375" style="37" customWidth="1"/>
    <col min="14311" max="14555" width="11.42578125" style="37"/>
    <col min="14556" max="14556" width="4.42578125" style="37" customWidth="1"/>
    <col min="14557" max="14557" width="11.42578125" style="37"/>
    <col min="14558" max="14558" width="17.5703125" style="37" customWidth="1"/>
    <col min="14559" max="14559" width="11.5703125" style="37" customWidth="1"/>
    <col min="14560" max="14563" width="11.42578125" style="37"/>
    <col min="14564" max="14564" width="22.5703125" style="37" customWidth="1"/>
    <col min="14565" max="14565" width="14" style="37" customWidth="1"/>
    <col min="14566" max="14566" width="1.7109375" style="37" customWidth="1"/>
    <col min="14567" max="14811" width="11.42578125" style="37"/>
    <col min="14812" max="14812" width="4.42578125" style="37" customWidth="1"/>
    <col min="14813" max="14813" width="11.42578125" style="37"/>
    <col min="14814" max="14814" width="17.5703125" style="37" customWidth="1"/>
    <col min="14815" max="14815" width="11.5703125" style="37" customWidth="1"/>
    <col min="14816" max="14819" width="11.42578125" style="37"/>
    <col min="14820" max="14820" width="22.5703125" style="37" customWidth="1"/>
    <col min="14821" max="14821" width="14" style="37" customWidth="1"/>
    <col min="14822" max="14822" width="1.7109375" style="37" customWidth="1"/>
    <col min="14823" max="15067" width="11.42578125" style="37"/>
    <col min="15068" max="15068" width="4.42578125" style="37" customWidth="1"/>
    <col min="15069" max="15069" width="11.42578125" style="37"/>
    <col min="15070" max="15070" width="17.5703125" style="37" customWidth="1"/>
    <col min="15071" max="15071" width="11.5703125" style="37" customWidth="1"/>
    <col min="15072" max="15075" width="11.42578125" style="37"/>
    <col min="15076" max="15076" width="22.5703125" style="37" customWidth="1"/>
    <col min="15077" max="15077" width="14" style="37" customWidth="1"/>
    <col min="15078" max="15078" width="1.7109375" style="37" customWidth="1"/>
    <col min="15079" max="15323" width="11.42578125" style="37"/>
    <col min="15324" max="15324" width="4.42578125" style="37" customWidth="1"/>
    <col min="15325" max="15325" width="11.42578125" style="37"/>
    <col min="15326" max="15326" width="17.5703125" style="37" customWidth="1"/>
    <col min="15327" max="15327" width="11.5703125" style="37" customWidth="1"/>
    <col min="15328" max="15331" width="11.42578125" style="37"/>
    <col min="15332" max="15332" width="22.5703125" style="37" customWidth="1"/>
    <col min="15333" max="15333" width="14" style="37" customWidth="1"/>
    <col min="15334" max="15334" width="1.7109375" style="37" customWidth="1"/>
    <col min="15335" max="15579" width="11.42578125" style="37"/>
    <col min="15580" max="15580" width="4.42578125" style="37" customWidth="1"/>
    <col min="15581" max="15581" width="11.42578125" style="37"/>
    <col min="15582" max="15582" width="17.5703125" style="37" customWidth="1"/>
    <col min="15583" max="15583" width="11.5703125" style="37" customWidth="1"/>
    <col min="15584" max="15587" width="11.42578125" style="37"/>
    <col min="15588" max="15588" width="22.5703125" style="37" customWidth="1"/>
    <col min="15589" max="15589" width="14" style="37" customWidth="1"/>
    <col min="15590" max="15590" width="1.7109375" style="37" customWidth="1"/>
    <col min="15591" max="15835" width="11.42578125" style="37"/>
    <col min="15836" max="15836" width="4.42578125" style="37" customWidth="1"/>
    <col min="15837" max="15837" width="11.42578125" style="37"/>
    <col min="15838" max="15838" width="17.5703125" style="37" customWidth="1"/>
    <col min="15839" max="15839" width="11.5703125" style="37" customWidth="1"/>
    <col min="15840" max="15843" width="11.42578125" style="37"/>
    <col min="15844" max="15844" width="22.5703125" style="37" customWidth="1"/>
    <col min="15845" max="15845" width="14" style="37" customWidth="1"/>
    <col min="15846" max="15846" width="1.7109375" style="37" customWidth="1"/>
    <col min="15847" max="16091" width="11.42578125" style="37"/>
    <col min="16092" max="16092" width="4.42578125" style="37" customWidth="1"/>
    <col min="16093" max="16093" width="11.42578125" style="37"/>
    <col min="16094" max="16094" width="17.5703125" style="37" customWidth="1"/>
    <col min="16095" max="16095" width="11.5703125" style="37" customWidth="1"/>
    <col min="16096" max="16099" width="11.42578125" style="37"/>
    <col min="16100" max="16100" width="22.5703125" style="37" customWidth="1"/>
    <col min="16101" max="16101" width="21.5703125" style="37" bestFit="1" customWidth="1"/>
    <col min="16102" max="16102" width="1.7109375" style="37" customWidth="1"/>
    <col min="16103" max="16384" width="11.42578125" style="37"/>
  </cols>
  <sheetData>
    <row r="1" spans="2:10" ht="18" customHeight="1" thickBot="1" x14ac:dyDescent="0.25"/>
    <row r="2" spans="2:10" ht="35.25" customHeight="1" thickBot="1" x14ac:dyDescent="0.25">
      <c r="B2" s="92"/>
      <c r="C2" s="93"/>
      <c r="D2" s="96" t="s">
        <v>82</v>
      </c>
      <c r="E2" s="97"/>
      <c r="F2" s="97"/>
      <c r="G2" s="97"/>
      <c r="H2" s="97"/>
      <c r="I2" s="98"/>
      <c r="J2" s="81" t="s">
        <v>83</v>
      </c>
    </row>
    <row r="3" spans="2:10" ht="41.25" customHeight="1" thickBot="1" x14ac:dyDescent="0.25">
      <c r="B3" s="94"/>
      <c r="C3" s="95"/>
      <c r="D3" s="99" t="s">
        <v>84</v>
      </c>
      <c r="E3" s="100"/>
      <c r="F3" s="100"/>
      <c r="G3" s="100"/>
      <c r="H3" s="100"/>
      <c r="I3" s="101"/>
      <c r="J3" s="82" t="s">
        <v>85</v>
      </c>
    </row>
    <row r="4" spans="2:10" x14ac:dyDescent="0.2">
      <c r="B4" s="56"/>
      <c r="J4" s="57"/>
    </row>
    <row r="5" spans="2:10" x14ac:dyDescent="0.2">
      <c r="B5" s="56"/>
      <c r="J5" s="57"/>
    </row>
    <row r="6" spans="2:10" x14ac:dyDescent="0.2">
      <c r="B6" s="56"/>
      <c r="C6" s="58" t="s">
        <v>94</v>
      </c>
      <c r="D6" s="60"/>
      <c r="E6" s="59"/>
      <c r="J6" s="57"/>
    </row>
    <row r="7" spans="2:10" x14ac:dyDescent="0.2">
      <c r="B7" s="56"/>
      <c r="J7" s="57"/>
    </row>
    <row r="8" spans="2:10" x14ac:dyDescent="0.2">
      <c r="B8" s="56"/>
      <c r="C8" s="58" t="s">
        <v>61</v>
      </c>
      <c r="J8" s="57"/>
    </row>
    <row r="9" spans="2:10" x14ac:dyDescent="0.2">
      <c r="B9" s="56"/>
      <c r="C9" s="58" t="s">
        <v>62</v>
      </c>
      <c r="J9" s="57"/>
    </row>
    <row r="10" spans="2:10" x14ac:dyDescent="0.2">
      <c r="B10" s="56"/>
      <c r="J10" s="57"/>
    </row>
    <row r="11" spans="2:10" x14ac:dyDescent="0.2">
      <c r="B11" s="56"/>
      <c r="C11" s="37" t="s">
        <v>86</v>
      </c>
      <c r="J11" s="57"/>
    </row>
    <row r="12" spans="2:10" x14ac:dyDescent="0.2">
      <c r="B12" s="56"/>
      <c r="C12" s="61"/>
      <c r="J12" s="57"/>
    </row>
    <row r="13" spans="2:10" x14ac:dyDescent="0.2">
      <c r="B13" s="56"/>
      <c r="C13" s="83" t="s">
        <v>95</v>
      </c>
      <c r="D13" s="59"/>
      <c r="H13" s="62" t="s">
        <v>63</v>
      </c>
      <c r="I13" s="62" t="s">
        <v>64</v>
      </c>
      <c r="J13" s="57"/>
    </row>
    <row r="14" spans="2:10" x14ac:dyDescent="0.2">
      <c r="B14" s="56"/>
      <c r="C14" s="58" t="s">
        <v>65</v>
      </c>
      <c r="D14" s="58"/>
      <c r="E14" s="58"/>
      <c r="F14" s="58"/>
      <c r="H14" s="84">
        <v>12</v>
      </c>
      <c r="I14" s="85">
        <v>1748601</v>
      </c>
      <c r="J14" s="57"/>
    </row>
    <row r="15" spans="2:10" x14ac:dyDescent="0.2">
      <c r="B15" s="56"/>
      <c r="C15" s="37" t="s">
        <v>66</v>
      </c>
      <c r="H15" s="86">
        <v>0</v>
      </c>
      <c r="I15" s="87">
        <v>0</v>
      </c>
      <c r="J15" s="57"/>
    </row>
    <row r="16" spans="2:10" x14ac:dyDescent="0.2">
      <c r="B16" s="56"/>
      <c r="C16" s="37" t="s">
        <v>67</v>
      </c>
      <c r="H16" s="86">
        <v>11</v>
      </c>
      <c r="I16" s="87">
        <v>1051920</v>
      </c>
      <c r="J16" s="57"/>
    </row>
    <row r="17" spans="2:10" x14ac:dyDescent="0.2">
      <c r="B17" s="56"/>
      <c r="C17" s="37" t="s">
        <v>68</v>
      </c>
      <c r="H17" s="86">
        <v>1</v>
      </c>
      <c r="I17" s="87">
        <v>696681</v>
      </c>
      <c r="J17" s="57"/>
    </row>
    <row r="18" spans="2:10" x14ac:dyDescent="0.2">
      <c r="B18" s="56"/>
      <c r="C18" s="37" t="s">
        <v>69</v>
      </c>
      <c r="H18" s="86">
        <v>0</v>
      </c>
      <c r="I18" s="87">
        <v>0</v>
      </c>
      <c r="J18" s="57"/>
    </row>
    <row r="19" spans="2:10" x14ac:dyDescent="0.2">
      <c r="B19" s="56"/>
      <c r="C19" s="37" t="s">
        <v>87</v>
      </c>
      <c r="H19" s="88">
        <v>0</v>
      </c>
      <c r="I19" s="89">
        <v>0</v>
      </c>
      <c r="J19" s="57"/>
    </row>
    <row r="20" spans="2:10" x14ac:dyDescent="0.2">
      <c r="B20" s="56"/>
      <c r="C20" s="58" t="s">
        <v>88</v>
      </c>
      <c r="D20" s="58"/>
      <c r="E20" s="58"/>
      <c r="F20" s="58"/>
      <c r="H20" s="86">
        <f>SUM(H15:H19)</f>
        <v>12</v>
      </c>
      <c r="I20" s="85">
        <f>(I15+I16+I17+I18+I19)</f>
        <v>1748601</v>
      </c>
      <c r="J20" s="57"/>
    </row>
    <row r="21" spans="2:10" ht="13.5" thickBot="1" x14ac:dyDescent="0.25">
      <c r="B21" s="56"/>
      <c r="C21" s="58"/>
      <c r="D21" s="58"/>
      <c r="H21" s="90"/>
      <c r="I21" s="91"/>
      <c r="J21" s="57"/>
    </row>
    <row r="22" spans="2:10" ht="13.5" thickTop="1" x14ac:dyDescent="0.2">
      <c r="B22" s="56"/>
      <c r="C22" s="58"/>
      <c r="D22" s="58"/>
      <c r="H22" s="74"/>
      <c r="I22" s="66"/>
      <c r="J22" s="57"/>
    </row>
    <row r="23" spans="2:10" x14ac:dyDescent="0.2">
      <c r="B23" s="56"/>
      <c r="G23" s="74"/>
      <c r="H23" s="74"/>
      <c r="I23" s="74"/>
      <c r="J23" s="57"/>
    </row>
    <row r="24" spans="2:10" ht="13.5" thickBot="1" x14ac:dyDescent="0.25">
      <c r="B24" s="56"/>
      <c r="C24" s="75"/>
      <c r="D24" s="75"/>
      <c r="G24" s="75"/>
      <c r="H24" s="75"/>
      <c r="I24" s="74"/>
      <c r="J24" s="57"/>
    </row>
    <row r="25" spans="2:10" x14ac:dyDescent="0.2">
      <c r="B25" s="56"/>
      <c r="C25" s="74" t="s">
        <v>89</v>
      </c>
      <c r="D25" s="74"/>
      <c r="G25" s="74" t="s">
        <v>90</v>
      </c>
      <c r="H25" s="74"/>
      <c r="I25" s="74"/>
      <c r="J25" s="57"/>
    </row>
    <row r="26" spans="2:10" ht="18.75" customHeight="1" thickBot="1" x14ac:dyDescent="0.25">
      <c r="B26" s="78"/>
      <c r="C26" s="79"/>
      <c r="D26" s="79"/>
      <c r="E26" s="79"/>
      <c r="F26" s="79"/>
      <c r="G26" s="75"/>
      <c r="H26" s="75"/>
      <c r="I26" s="75"/>
      <c r="J26" s="80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Natalia Elena Granados Oviedo</cp:lastModifiedBy>
  <dcterms:created xsi:type="dcterms:W3CDTF">2023-06-26T18:10:33Z</dcterms:created>
  <dcterms:modified xsi:type="dcterms:W3CDTF">2023-09-15T19:49:10Z</dcterms:modified>
</cp:coreProperties>
</file>