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1855029 HOSP REGIONAL DE LA ORINOQUIA ESE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4" r:id="rId2"/>
    <sheet name="FOR-CSA-018" sheetId="2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4" l="1"/>
  <c r="G1" i="4"/>
  <c r="F1" i="4"/>
  <c r="I29" i="2"/>
  <c r="H29" i="2"/>
  <c r="I27" i="2"/>
  <c r="H27" i="2"/>
  <c r="I24" i="2"/>
  <c r="I31" i="2" s="1"/>
  <c r="H24" i="2"/>
  <c r="H31" i="2" l="1"/>
</calcChain>
</file>

<file path=xl/sharedStrings.xml><?xml version="1.0" encoding="utf-8"?>
<sst xmlns="http://schemas.openxmlformats.org/spreadsheetml/2006/main" count="61" uniqueCount="60">
  <si>
    <t>FACTURA</t>
  </si>
  <si>
    <t>FECHA</t>
  </si>
  <si>
    <t>SALDO</t>
  </si>
  <si>
    <t>NumeroRadicaciónCxC</t>
  </si>
  <si>
    <t>FechaRadicaciónCxC</t>
  </si>
  <si>
    <t>ValorRadicadoCxC</t>
  </si>
  <si>
    <t xml:space="preserve"> ValorObjetado </t>
  </si>
  <si>
    <t xml:space="preserve"> ValorAceptado </t>
  </si>
  <si>
    <t>HRO0000303359</t>
  </si>
  <si>
    <t xml:space="preserve"> $ -   </t>
  </si>
  <si>
    <t xml:space="preserve">                                      ESTADO DE CARTERA COMFENALCO VALLE A CORTE 30 DE JUNIO 2023</t>
  </si>
  <si>
    <t>FOR-CSA-018</t>
  </si>
  <si>
    <t>HOJA 1 DE 2</t>
  </si>
  <si>
    <t>RESUMEN DE CARTERA REVISADA POR LA EPS</t>
  </si>
  <si>
    <t>VERSION 1</t>
  </si>
  <si>
    <t>SANTIAGO DE CALI , SEPTIEMBRE 01 DE 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</si>
  <si>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</si>
  <si>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</si>
  <si>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</si>
  <si>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</si>
  <si>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</si>
  <si>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</si>
  <si>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</si>
  <si>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</si>
  <si>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</si>
  <si>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</si>
  <si>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</si>
  <si>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</si>
  <si>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</si>
  <si>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</si>
  <si>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</si>
  <si>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</si>
  <si>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</si>
  <si>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</si>
  <si>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NIT Prestador</t>
  </si>
  <si>
    <t>Nombre Prestador</t>
  </si>
  <si>
    <t>Numero Factura</t>
  </si>
  <si>
    <t>Fecha Factura IPS</t>
  </si>
  <si>
    <t>ESTADO EPS SEPTIEMBRE 01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</si>
  <si>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</si>
  <si>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</si>
  <si>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</si>
  <si>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</si>
  <si>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</si>
  <si>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</si>
  <si>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</si>
  <si>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</si>
  <si>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HOSPITAL REGIONAL DE LA ORINOQUIA ESE</t>
  </si>
  <si>
    <t>HRO303359</t>
  </si>
  <si>
    <t>Factura COVID-19</t>
  </si>
  <si>
    <t>Validación Covid-19</t>
  </si>
  <si>
    <t>ESTADO DOS</t>
  </si>
  <si>
    <t>FACTURA COVID-19</t>
  </si>
  <si>
    <t>Señores : HOSPITAL REGIONAL DE LA ORINOQUIA ESE</t>
  </si>
  <si>
    <t>NIT: 891855029</t>
  </si>
  <si>
    <t>A continuacion me permito remitir nuestra respuesta al estado de cartera presentado en la fecha: 31/08/2023</t>
  </si>
  <si>
    <t>RADICADO A LA ADRES PENDIENTE RESPUESTA</t>
  </si>
  <si>
    <t>Con Corte al dia :30/06/2023</t>
  </si>
  <si>
    <t>Erika Montenegro Naranjo</t>
  </si>
  <si>
    <t>Profeisonal Apoyo Cartera - ESE Regional de la Orinoquia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</si>
</sst>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;[Red]&quot;$&quot;\ #,##0"/>
    <numFmt numFmtId="166" formatCode="&quot;$&quot;\ #,##0"/>
    <numFmt numFmtId="167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</cellStyleXfs>
  <cellXfs count="64">
    <xf numFmtId="0" fontId="0" fillId="0" borderId="0" xfId="0"/>
    <xf numFmtId="0" fontId="2" fillId="2" borderId="0" xfId="0" applyFont="1" applyFill="1"/>
    <xf numFmtId="14" fontId="2" fillId="2" borderId="0" xfId="0" applyNumberFormat="1" applyFont="1" applyFill="1"/>
    <xf numFmtId="164" fontId="2" fillId="2" borderId="0" xfId="1" applyNumberFormat="1" applyFont="1" applyFill="1"/>
    <xf numFmtId="164" fontId="0" fillId="0" borderId="0" xfId="1" applyNumberFormat="1" applyFont="1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2" fillId="3" borderId="0" xfId="0" applyFont="1" applyFill="1"/>
    <xf numFmtId="14" fontId="2" fillId="3" borderId="0" xfId="0" applyNumberFormat="1" applyFont="1" applyFill="1"/>
    <xf numFmtId="0" fontId="4" fillId="0" borderId="0" xfId="3" applyFont="1"/>
    <xf numFmtId="0" fontId="4" fillId="0" borderId="2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2" xfId="3" applyFont="1" applyBorder="1" applyAlignment="1">
      <alignment horizontal="centerContinuous" vertical="center"/>
    </xf>
    <xf numFmtId="0" fontId="5" fillId="0" borderId="4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4" fillId="0" borderId="6" xfId="3" applyFont="1" applyBorder="1" applyAlignment="1">
      <alignment horizontal="centerContinuous"/>
    </xf>
    <xf numFmtId="0" fontId="4" fillId="0" borderId="7" xfId="3" applyFont="1" applyBorder="1" applyAlignment="1">
      <alignment horizontal="centerContinuous"/>
    </xf>
    <xf numFmtId="0" fontId="5" fillId="0" borderId="8" xfId="3" applyFont="1" applyBorder="1" applyAlignment="1">
      <alignment horizontal="centerContinuous" vertical="center"/>
    </xf>
    <xf numFmtId="0" fontId="5" fillId="0" borderId="9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7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4" fillId="0" borderId="8" xfId="3" applyFont="1" applyBorder="1" applyAlignment="1">
      <alignment horizontal="centerContinuous"/>
    </xf>
    <xf numFmtId="0" fontId="4" fillId="0" borderId="10" xfId="3" applyFont="1" applyBorder="1" applyAlignment="1">
      <alignment horizontal="centerContinuous"/>
    </xf>
    <xf numFmtId="0" fontId="4" fillId="0" borderId="6" xfId="3" applyFont="1" applyBorder="1"/>
    <xf numFmtId="0" fontId="4" fillId="0" borderId="7" xfId="3" applyFont="1" applyBorder="1"/>
    <xf numFmtId="0" fontId="5" fillId="0" borderId="0" xfId="3" applyFont="1"/>
    <xf numFmtId="14" fontId="4" fillId="0" borderId="0" xfId="3" applyNumberFormat="1" applyFont="1"/>
    <xf numFmtId="14" fontId="4" fillId="0" borderId="0" xfId="3" applyNumberFormat="1" applyFont="1" applyAlignment="1">
      <alignment horizontal="left"/>
    </xf>
    <xf numFmtId="0" fontId="5" fillId="0" borderId="0" xfId="3" applyFont="1" applyAlignment="1">
      <alignment horizontal="center"/>
    </xf>
    <xf numFmtId="1" fontId="5" fillId="0" borderId="0" xfId="3" applyNumberFormat="1" applyFont="1" applyAlignment="1">
      <alignment horizontal="center"/>
    </xf>
    <xf numFmtId="1" fontId="4" fillId="0" borderId="0" xfId="3" applyNumberFormat="1" applyFont="1" applyAlignment="1">
      <alignment horizontal="center"/>
    </xf>
    <xf numFmtId="165" fontId="4" fillId="0" borderId="0" xfId="3" applyNumberFormat="1" applyFont="1" applyAlignment="1">
      <alignment horizontal="right"/>
    </xf>
    <xf numFmtId="166" fontId="4" fillId="0" borderId="0" xfId="3" applyNumberFormat="1" applyFont="1" applyAlignment="1">
      <alignment horizontal="right"/>
    </xf>
    <xf numFmtId="1" fontId="4" fillId="0" borderId="9" xfId="3" applyNumberFormat="1" applyFont="1" applyBorder="1" applyAlignment="1">
      <alignment horizontal="center"/>
    </xf>
    <xf numFmtId="165" fontId="4" fillId="0" borderId="9" xfId="3" applyNumberFormat="1" applyFont="1" applyBorder="1" applyAlignment="1">
      <alignment horizontal="right"/>
    </xf>
    <xf numFmtId="165" fontId="5" fillId="0" borderId="0" xfId="3" applyNumberFormat="1" applyFont="1" applyAlignment="1">
      <alignment horizontal="right"/>
    </xf>
    <xf numFmtId="0" fontId="4" fillId="0" borderId="0" xfId="3" applyFont="1" applyAlignment="1">
      <alignment horizontal="center"/>
    </xf>
    <xf numFmtId="1" fontId="5" fillId="0" borderId="13" xfId="3" applyNumberFormat="1" applyFont="1" applyBorder="1" applyAlignment="1">
      <alignment horizontal="center"/>
    </xf>
    <xf numFmtId="165" fontId="5" fillId="0" borderId="13" xfId="3" applyNumberFormat="1" applyFont="1" applyBorder="1" applyAlignment="1">
      <alignment horizontal="right"/>
    </xf>
    <xf numFmtId="165" fontId="4" fillId="0" borderId="0" xfId="3" applyNumberFormat="1" applyFont="1"/>
    <xf numFmtId="165" fontId="5" fillId="0" borderId="9" xfId="3" applyNumberFormat="1" applyFont="1" applyBorder="1"/>
    <xf numFmtId="165" fontId="4" fillId="0" borderId="9" xfId="3" applyNumberFormat="1" applyFont="1" applyBorder="1"/>
    <xf numFmtId="165" fontId="5" fillId="0" borderId="0" xfId="3" applyNumberFormat="1" applyFont="1"/>
    <xf numFmtId="0" fontId="4" fillId="0" borderId="8" xfId="3" applyFont="1" applyBorder="1"/>
    <xf numFmtId="0" fontId="4" fillId="0" borderId="9" xfId="3" applyFont="1" applyBorder="1"/>
    <xf numFmtId="0" fontId="4" fillId="0" borderId="10" xfId="3" applyFont="1" applyBorder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7" fontId="2" fillId="0" borderId="1" xfId="2" applyNumberFormat="1" applyFont="1" applyBorder="1" applyAlignment="1">
      <alignment horizontal="center" vertical="center" wrapText="1"/>
    </xf>
    <xf numFmtId="167" fontId="2" fillId="4" borderId="1" xfId="2" applyNumberFormat="1" applyFont="1" applyFill="1" applyBorder="1" applyAlignment="1">
      <alignment horizontal="center" vertical="center" wrapText="1"/>
    </xf>
    <xf numFmtId="167" fontId="0" fillId="0" borderId="1" xfId="2" applyNumberFormat="1" applyFont="1" applyBorder="1"/>
    <xf numFmtId="167" fontId="0" fillId="0" borderId="0" xfId="2" applyNumberFormat="1" applyFont="1"/>
    <xf numFmtId="0" fontId="2" fillId="0" borderId="0" xfId="0" applyFont="1"/>
    <xf numFmtId="14" fontId="2" fillId="0" borderId="0" xfId="0" applyNumberFormat="1" applyFont="1"/>
    <xf numFmtId="167" fontId="2" fillId="0" borderId="0" xfId="2" applyNumberFormat="1" applyFont="1"/>
    <xf numFmtId="166" fontId="5" fillId="0" borderId="0" xfId="3" applyNumberFormat="1" applyFont="1" applyAlignment="1">
      <alignment horizontal="right"/>
    </xf>
  </cellXfs>
  <cellStyles count="4">
    <cellStyle name="Millares" xfId="2" builtinId="3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E4" sqref="E4"/>
    </sheetView>
  </sheetViews>
  <sheetFormatPr baseColWidth="10" defaultRowHeight="15" x14ac:dyDescent="0.25"/>
  <cols>
    <col min="1" max="1" width="12.85546875" customWidth="1"/>
    <col min="2" max="2" width="11.42578125" style="5"/>
    <col min="4" max="4" width="11.42578125" style="5"/>
  </cols>
  <sheetData>
    <row r="1" spans="1:8" x14ac:dyDescent="0.25">
      <c r="A1" s="9" t="s">
        <v>10</v>
      </c>
      <c r="B1" s="10"/>
      <c r="C1" s="9"/>
      <c r="D1" s="10"/>
      <c r="E1" s="9"/>
      <c r="F1" s="9"/>
      <c r="G1" s="9"/>
      <c r="H1" s="9"/>
    </row>
    <row r="2" spans="1:8" ht="10.5" customHeight="1" x14ac:dyDescent="0.25"/>
    <row r="3" spans="1:8" x14ac:dyDescent="0.25">
      <c r="A3" s="1" t="s">
        <v>0</v>
      </c>
      <c r="B3" s="2" t="s">
        <v>1</v>
      </c>
      <c r="C3" s="1" t="s">
        <v>3</v>
      </c>
      <c r="D3" s="2" t="s">
        <v>4</v>
      </c>
      <c r="E3" s="3" t="s">
        <v>5</v>
      </c>
      <c r="F3" s="1" t="s">
        <v>6</v>
      </c>
      <c r="G3" s="3" t="s">
        <v>7</v>
      </c>
      <c r="H3" s="3" t="s">
        <v>2</v>
      </c>
    </row>
    <row r="4" spans="1:8" x14ac:dyDescent="0.25">
      <c r="A4" s="6" t="s">
        <v>8</v>
      </c>
      <c r="B4" s="7">
        <v>44847.421527777777</v>
      </c>
      <c r="C4" s="6">
        <v>34033</v>
      </c>
      <c r="D4" s="7">
        <v>44865.999305555553</v>
      </c>
      <c r="E4" s="8">
        <v>87702</v>
      </c>
      <c r="F4" s="6" t="s">
        <v>9</v>
      </c>
      <c r="G4" s="8" t="s">
        <v>9</v>
      </c>
      <c r="H4" s="8">
        <v>87702</v>
      </c>
    </row>
    <row r="5" spans="1:8" x14ac:dyDescent="0.25">
      <c r="E5" s="4"/>
      <c r="G5" s="4"/>
      <c r="H5" s="8">
        <v>87702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showGridLines="0" zoomScale="73" zoomScaleNormal="73" workbookViewId="0">
      <selection activeCell="I24" sqref="I24"/>
    </sheetView>
  </sheetViews>
  <sheetFormatPr baseColWidth="10" defaultRowHeight="15" x14ac:dyDescent="0.25"/>
  <cols>
    <col min="1" max="1" width="13.42578125" bestFit="1" customWidth="1"/>
    <col min="2" max="2" width="39.42578125" bestFit="1" customWidth="1"/>
    <col min="3" max="3" width="12.28515625" bestFit="1" customWidth="1"/>
    <col min="4" max="4" width="13.7109375" style="5" bestFit="1" customWidth="1"/>
    <col min="5" max="5" width="26.42578125" bestFit="1" customWidth="1"/>
    <col min="6" max="6" width="11.42578125" style="59" customWidth="1"/>
    <col min="7" max="7" width="11.42578125" style="59"/>
    <col min="8" max="8" width="17.5703125" style="59" bestFit="1" customWidth="1"/>
    <col min="9" max="9" width="43.7109375" style="59" bestFit="1" customWidth="1"/>
    <col min="10" max="10" width="14" style="59" customWidth="1"/>
    <col min="11" max="11" width="15" bestFit="1" customWidth="1"/>
    <col min="12" max="14" width="14.5703125" bestFit="1" customWidth="1"/>
    <col min="15" max="15" width="12.42578125" bestFit="1" customWidth="1"/>
  </cols>
  <sheetData>
    <row r="1" spans="1:15" s="60" customFormat="1" x14ac:dyDescent="0.25">
      <c r="D1" s="61"/>
      <c r="F1" s="62">
        <f>SUBTOTAL(9,F3)</f>
        <v>87702</v>
      </c>
      <c r="G1" s="62">
        <f>SUBTOTAL(9,G3)</f>
        <v>87702</v>
      </c>
      <c r="H1" s="62"/>
      <c r="I1" s="62"/>
      <c r="J1" s="62">
        <f>SUBTOTAL(9,J3)</f>
        <v>87702</v>
      </c>
    </row>
    <row r="2" spans="1:15" ht="30" x14ac:dyDescent="0.25">
      <c r="A2" s="53" t="s">
        <v>34</v>
      </c>
      <c r="B2" s="53" t="s">
        <v>35</v>
      </c>
      <c r="C2" s="53" t="s">
        <v>36</v>
      </c>
      <c r="D2" s="54" t="s">
        <v>37</v>
      </c>
      <c r="E2" s="55" t="s">
        <v>38</v>
      </c>
      <c r="F2" s="56" t="s">
        <v>39</v>
      </c>
      <c r="G2" s="56" t="s">
        <v>40</v>
      </c>
      <c r="H2" s="56" t="s">
        <v>49</v>
      </c>
      <c r="I2" s="56" t="s">
        <v>50</v>
      </c>
      <c r="J2" s="57" t="s">
        <v>41</v>
      </c>
      <c r="K2" s="57" t="s">
        <v>42</v>
      </c>
      <c r="L2" s="57" t="s">
        <v>43</v>
      </c>
      <c r="M2" s="57" t="s">
        <v>44</v>
      </c>
      <c r="N2" s="57" t="s">
        <v>45</v>
      </c>
      <c r="O2" s="57" t="s">
        <v>46</v>
      </c>
    </row>
    <row r="3" spans="1:15" x14ac:dyDescent="0.25">
      <c r="A3" s="6">
        <v>891855029</v>
      </c>
      <c r="B3" s="6" t="s">
        <v>47</v>
      </c>
      <c r="C3" s="6" t="s">
        <v>48</v>
      </c>
      <c r="D3" s="7">
        <v>44847.421527777777</v>
      </c>
      <c r="E3" s="6" t="s">
        <v>52</v>
      </c>
      <c r="F3" s="58">
        <v>87702</v>
      </c>
      <c r="G3" s="58">
        <v>87702</v>
      </c>
      <c r="H3" s="58" t="s">
        <v>51</v>
      </c>
      <c r="I3" s="58" t="s">
        <v>56</v>
      </c>
      <c r="J3" s="58">
        <v>87702</v>
      </c>
      <c r="K3" s="6">
        <v>1222208752</v>
      </c>
      <c r="L3" s="6"/>
      <c r="M3" s="6"/>
      <c r="N3" s="6"/>
      <c r="O3" s="7">
        <v>45107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3" zoomScale="90" zoomScaleNormal="90" zoomScaleSheetLayoutView="100" workbookViewId="0">
      <selection activeCell="P20" sqref="P20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11</v>
      </c>
      <c r="E2" s="15"/>
      <c r="F2" s="15"/>
      <c r="G2" s="15"/>
      <c r="H2" s="15"/>
      <c r="I2" s="16"/>
      <c r="J2" s="17" t="s">
        <v>12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13</v>
      </c>
      <c r="E4" s="15"/>
      <c r="F4" s="15"/>
      <c r="G4" s="15"/>
      <c r="H4" s="15"/>
      <c r="I4" s="16"/>
      <c r="J4" s="17" t="s">
        <v>14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15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53</v>
      </c>
      <c r="J12" s="31"/>
    </row>
    <row r="13" spans="2:10" x14ac:dyDescent="0.2">
      <c r="B13" s="30"/>
      <c r="C13" s="32" t="s">
        <v>54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55</v>
      </c>
      <c r="J15" s="31"/>
    </row>
    <row r="16" spans="2:10" x14ac:dyDescent="0.2">
      <c r="B16" s="30"/>
      <c r="C16" s="34"/>
      <c r="J16" s="31"/>
    </row>
    <row r="17" spans="2:10" x14ac:dyDescent="0.2">
      <c r="B17" s="30"/>
      <c r="C17" s="11" t="s">
        <v>57</v>
      </c>
      <c r="D17" s="33"/>
      <c r="H17" s="35" t="s">
        <v>16</v>
      </c>
      <c r="I17" s="35" t="s">
        <v>17</v>
      </c>
      <c r="J17" s="31"/>
    </row>
    <row r="18" spans="2:10" x14ac:dyDescent="0.2">
      <c r="B18" s="30"/>
      <c r="C18" s="32" t="s">
        <v>18</v>
      </c>
      <c r="D18" s="32"/>
      <c r="E18" s="32"/>
      <c r="F18" s="32"/>
      <c r="H18" s="36">
        <v>1</v>
      </c>
      <c r="I18" s="63">
        <v>87702</v>
      </c>
      <c r="J18" s="31"/>
    </row>
    <row r="19" spans="2:10" x14ac:dyDescent="0.2">
      <c r="B19" s="30"/>
      <c r="C19" s="11" t="s">
        <v>19</v>
      </c>
      <c r="H19" s="37">
        <v>0</v>
      </c>
      <c r="I19" s="38">
        <v>0</v>
      </c>
      <c r="J19" s="31"/>
    </row>
    <row r="20" spans="2:10" x14ac:dyDescent="0.2">
      <c r="B20" s="30"/>
      <c r="C20" s="11" t="s">
        <v>20</v>
      </c>
      <c r="H20" s="37">
        <v>0</v>
      </c>
      <c r="I20" s="38">
        <v>0</v>
      </c>
      <c r="J20" s="31"/>
    </row>
    <row r="21" spans="2:10" x14ac:dyDescent="0.2">
      <c r="B21" s="30"/>
      <c r="C21" s="11" t="s">
        <v>21</v>
      </c>
      <c r="H21" s="37">
        <v>0</v>
      </c>
      <c r="I21" s="39">
        <v>0</v>
      </c>
      <c r="J21" s="31"/>
    </row>
    <row r="22" spans="2:10" x14ac:dyDescent="0.2">
      <c r="B22" s="30"/>
      <c r="C22" s="11" t="s">
        <v>22</v>
      </c>
      <c r="H22" s="37">
        <v>0</v>
      </c>
      <c r="I22" s="38">
        <v>0</v>
      </c>
      <c r="J22" s="31"/>
    </row>
    <row r="23" spans="2:10" ht="13.5" thickBot="1" x14ac:dyDescent="0.25">
      <c r="B23" s="30"/>
      <c r="C23" s="11" t="s">
        <v>23</v>
      </c>
      <c r="H23" s="40">
        <v>0</v>
      </c>
      <c r="I23" s="41">
        <v>0</v>
      </c>
      <c r="J23" s="31"/>
    </row>
    <row r="24" spans="2:10" x14ac:dyDescent="0.2">
      <c r="B24" s="30"/>
      <c r="C24" s="32" t="s">
        <v>24</v>
      </c>
      <c r="D24" s="32"/>
      <c r="E24" s="32"/>
      <c r="F24" s="32"/>
      <c r="H24" s="36">
        <f>H19+H20+H21+H22+H23</f>
        <v>0</v>
      </c>
      <c r="I24" s="42">
        <f>I19+I20+I21+I22+I23</f>
        <v>0</v>
      </c>
      <c r="J24" s="31"/>
    </row>
    <row r="25" spans="2:10" x14ac:dyDescent="0.2">
      <c r="B25" s="30"/>
      <c r="C25" s="11" t="s">
        <v>25</v>
      </c>
      <c r="H25" s="37">
        <v>0</v>
      </c>
      <c r="I25" s="38">
        <v>0</v>
      </c>
      <c r="J25" s="31"/>
    </row>
    <row r="26" spans="2:10" ht="13.5" thickBot="1" x14ac:dyDescent="0.25">
      <c r="B26" s="30"/>
      <c r="C26" s="11" t="s">
        <v>26</v>
      </c>
      <c r="H26" s="40">
        <v>0</v>
      </c>
      <c r="I26" s="41">
        <v>0</v>
      </c>
      <c r="J26" s="31"/>
    </row>
    <row r="27" spans="2:10" x14ac:dyDescent="0.2">
      <c r="B27" s="30"/>
      <c r="C27" s="32" t="s">
        <v>27</v>
      </c>
      <c r="D27" s="32"/>
      <c r="E27" s="32"/>
      <c r="F27" s="32"/>
      <c r="H27" s="36">
        <f>H25+H26</f>
        <v>0</v>
      </c>
      <c r="I27" s="42">
        <f>I25+I26</f>
        <v>0</v>
      </c>
      <c r="J27" s="31"/>
    </row>
    <row r="28" spans="2:10" ht="13.5" thickBot="1" x14ac:dyDescent="0.25">
      <c r="B28" s="30"/>
      <c r="C28" s="11" t="s">
        <v>28</v>
      </c>
      <c r="D28" s="32"/>
      <c r="E28" s="32"/>
      <c r="F28" s="32"/>
      <c r="H28" s="40">
        <v>1</v>
      </c>
      <c r="I28" s="41">
        <v>87702</v>
      </c>
      <c r="J28" s="31"/>
    </row>
    <row r="29" spans="2:10" x14ac:dyDescent="0.2">
      <c r="B29" s="30"/>
      <c r="C29" s="32" t="s">
        <v>29</v>
      </c>
      <c r="D29" s="32"/>
      <c r="E29" s="32"/>
      <c r="F29" s="32"/>
      <c r="H29" s="37">
        <f>H28</f>
        <v>1</v>
      </c>
      <c r="I29" s="38">
        <f>I28</f>
        <v>87702</v>
      </c>
      <c r="J29" s="31"/>
    </row>
    <row r="30" spans="2:10" x14ac:dyDescent="0.2">
      <c r="B30" s="30"/>
      <c r="C30" s="32"/>
      <c r="D30" s="32"/>
      <c r="E30" s="32"/>
      <c r="F30" s="32"/>
      <c r="H30" s="43"/>
      <c r="I30" s="42"/>
      <c r="J30" s="31"/>
    </row>
    <row r="31" spans="2:10" ht="13.5" thickBot="1" x14ac:dyDescent="0.25">
      <c r="B31" s="30"/>
      <c r="C31" s="32" t="s">
        <v>30</v>
      </c>
      <c r="D31" s="32"/>
      <c r="H31" s="44">
        <f>H24+H27+H29</f>
        <v>1</v>
      </c>
      <c r="I31" s="45">
        <f>I24+I27+I29</f>
        <v>87702</v>
      </c>
      <c r="J31" s="31"/>
    </row>
    <row r="32" spans="2:10" ht="13.5" thickTop="1" x14ac:dyDescent="0.2">
      <c r="B32" s="30"/>
      <c r="C32" s="32"/>
      <c r="D32" s="32"/>
      <c r="H32" s="46"/>
      <c r="I32" s="38"/>
      <c r="J32" s="31"/>
    </row>
    <row r="33" spans="2:14" x14ac:dyDescent="0.2">
      <c r="B33" s="30"/>
      <c r="G33" s="46"/>
      <c r="H33" s="46"/>
      <c r="I33" s="46"/>
      <c r="J33" s="31"/>
      <c r="N33" s="11" t="s">
        <v>31</v>
      </c>
    </row>
    <row r="34" spans="2:14" x14ac:dyDescent="0.2">
      <c r="B34" s="30"/>
      <c r="G34" s="46"/>
      <c r="H34" s="46"/>
      <c r="I34" s="46"/>
      <c r="J34" s="31"/>
    </row>
    <row r="35" spans="2:14" x14ac:dyDescent="0.2">
      <c r="B35" s="30"/>
      <c r="G35" s="46"/>
      <c r="H35" s="46"/>
      <c r="I35" s="46"/>
      <c r="J35" s="31"/>
    </row>
    <row r="36" spans="2:14" ht="13.5" thickBot="1" x14ac:dyDescent="0.25">
      <c r="B36" s="30"/>
      <c r="C36" s="47" t="s">
        <v>58</v>
      </c>
      <c r="D36" s="48"/>
      <c r="G36" s="47" t="s">
        <v>32</v>
      </c>
      <c r="H36" s="48"/>
      <c r="I36" s="46"/>
      <c r="J36" s="31"/>
    </row>
    <row r="37" spans="2:14" ht="4.5" customHeight="1" x14ac:dyDescent="0.2">
      <c r="B37" s="30"/>
      <c r="C37" s="46"/>
      <c r="D37" s="46"/>
      <c r="G37" s="46"/>
      <c r="H37" s="46"/>
      <c r="I37" s="46"/>
      <c r="J37" s="31"/>
    </row>
    <row r="38" spans="2:14" x14ac:dyDescent="0.2">
      <c r="B38" s="30"/>
      <c r="C38" s="32" t="s">
        <v>59</v>
      </c>
      <c r="G38" s="49" t="s">
        <v>33</v>
      </c>
      <c r="H38" s="46"/>
      <c r="I38" s="46"/>
      <c r="J38" s="31"/>
    </row>
    <row r="39" spans="2:14" x14ac:dyDescent="0.2">
      <c r="B39" s="30"/>
      <c r="G39" s="46"/>
      <c r="H39" s="46"/>
      <c r="I39" s="46"/>
      <c r="J39" s="31"/>
    </row>
    <row r="40" spans="2:14" ht="18.75" customHeight="1" thickBot="1" x14ac:dyDescent="0.25">
      <c r="B40" s="50"/>
      <c r="C40" s="51"/>
      <c r="D40" s="51"/>
      <c r="E40" s="51"/>
      <c r="F40" s="51"/>
      <c r="G40" s="48"/>
      <c r="H40" s="48"/>
      <c r="I40" s="48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3</dc:creator>
  <cp:lastModifiedBy>Geraldine Valencia Zambrano</cp:lastModifiedBy>
  <cp:lastPrinted>2023-09-04T20:16:46Z</cp:lastPrinted>
  <dcterms:created xsi:type="dcterms:W3CDTF">2023-08-24T21:54:52Z</dcterms:created>
  <dcterms:modified xsi:type="dcterms:W3CDTF">2023-09-04T20:17:34Z</dcterms:modified>
</cp:coreProperties>
</file>