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891180098 HOSPITAL DEPTAL MARIA INMACULADA E.S.E\"/>
    </mc:Choice>
  </mc:AlternateContent>
  <bookViews>
    <workbookView xWindow="0" yWindow="0" windowWidth="20490" windowHeight="7755" activeTab="2"/>
  </bookViews>
  <sheets>
    <sheet name="INFO IPS" sheetId="3" r:id="rId1"/>
    <sheet name="ESTADO DE CADA FACTURA" sheetId="4" r:id="rId2"/>
    <sheet name="FOR-CSA-018" sheetId="5" r:id="rId3"/>
  </sheets>
  <definedNames>
    <definedName name="_xlnm._FilterDatabase" localSheetId="1" hidden="1">'ESTADO DE CADA FACTURA'!$A$2:$AM$15</definedName>
  </definedNames>
  <calcPr calcId="152511"/>
</workbook>
</file>

<file path=xl/calcChain.xml><?xml version="1.0" encoding="utf-8"?>
<calcChain xmlns="http://schemas.openxmlformats.org/spreadsheetml/2006/main">
  <c r="N1" i="4" l="1"/>
  <c r="J1" i="4"/>
  <c r="I1" i="4"/>
  <c r="I29" i="5" l="1"/>
  <c r="H29" i="5"/>
  <c r="I27" i="5"/>
  <c r="H27" i="5"/>
  <c r="I24" i="5"/>
  <c r="I31" i="5" s="1"/>
  <c r="H24" i="5"/>
  <c r="H31" i="5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<sst xmlns="http://schemas.openxmlformats.org/spreadsheetml/2006/main" count="225" uniqueCount="104">
  <si>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</si>
  <si>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</si>
  <si>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</si>
  <si>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</si>
  <si>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</si>
  <si>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</si>
  <si>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</si>
  <si>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</si>
  <si>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</si>
  <si>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</si>
  <si>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</si>
  <si>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</si>
  <si>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</si>
  <si>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</si>
  <si>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</si>
  <si>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</si>
  <si>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</si>
  <si>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</si>
  <si>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</si>
  <si>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</si>
  <si>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</si>
  <si>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</si>
  <si>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</si>
  <si>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</si>
  <si>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</si>
  <si>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</si>
  <si>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</si>
  <si>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</si>
  <si>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</si>
  <si>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</si>
  <si>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</si>
  <si>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</si>
  <si>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</si>
  <si>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</si>
  <si>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</si>
  <si>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</si>
  <si>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</si>
  <si>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</si>
  <si>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</si>
  <si>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</si>
  <si>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</si>
  <si>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</si>
  <si>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</si>
  <si>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</si>
  <si>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</si>
  <si>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</si>
  <si>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</si>
  <si>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</si>
  <si>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</si>
  <si>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</si>
  <si>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14 2023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</si>
  <si>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</si>
  <si>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</si>
  <si>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</si>
  <si>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</si>
  <si>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</si>
  <si>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</si>
  <si>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</si>
  <si>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</si>
  <si>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</si>
  <si>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</si>
  <si>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</si>
  <si>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</si>
  <si>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</si>
  <si>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</si>
  <si>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</si>
  <si>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</si>
  <si>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</si>
  <si>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</si>
  <si>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</si>
  <si>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</si>
  <si>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</si>
  <si>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</si>
  <si>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</si>
  <si>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</si>
  <si>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</si>
  <si>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</si>
  <si>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</si>
  <si>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891180098_HDMI_2992</t>
  </si>
  <si>
    <t>A)Factura no radicada en ERP</t>
  </si>
  <si>
    <t>FACTURA NO RADICADA</t>
  </si>
  <si>
    <t>no_cruza</t>
  </si>
  <si>
    <t>891180098_HDMI_15180</t>
  </si>
  <si>
    <t>891180098_HDMI_43034</t>
  </si>
  <si>
    <t>891180098_HDMI_302486</t>
  </si>
  <si>
    <t>891180098_HDMI_308956</t>
  </si>
  <si>
    <t>891180098_HDMI_374684</t>
  </si>
  <si>
    <t>891180098_HDMI_399056</t>
  </si>
  <si>
    <t>891180098_HDMI_400052</t>
  </si>
  <si>
    <t>891180098_HDMI_403296</t>
  </si>
  <si>
    <t>891180098_HDMI_403297</t>
  </si>
  <si>
    <t>891180098_HDMI_412835</t>
  </si>
  <si>
    <t>891180098_HMI_1429434</t>
  </si>
  <si>
    <t>891180098_HDMI_383102</t>
  </si>
  <si>
    <t>C)Glosas total pendiente por respuesta de IPS</t>
  </si>
  <si>
    <t>FACTURA DEVUELTA</t>
  </si>
  <si>
    <t>DEVOLUCION</t>
  </si>
  <si>
    <t>OK</t>
  </si>
  <si>
    <t>AUT. SE DEVUELVE FACTURA NO SE EVIDENCIA AUTORIZACION PARA ELOS SERVICIOS PRESTADOS, EL CORREO DONDE SOLICITAN LA AUTORIZACION ESTÁ ERRADO, POR FAVOR SOLICITAR AUTORIZACION EMAILcapautorizaciones@epsdelagente.com.co               NANCY</t>
  </si>
  <si>
    <t>SI</t>
  </si>
  <si>
    <t>Señores : ESE HOSPITAL DEPARTAMENTAL MARIA INMACULADA</t>
  </si>
  <si>
    <t>NIT: 891180098</t>
  </si>
  <si>
    <t xml:space="preserve">Fabián Sandoval </t>
  </si>
  <si>
    <t>Auxiliar Administrativo Cartera - ESE Maria Inmaculada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</si>
</sst>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/mm/yyyy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0" fontId="21" fillId="0" borderId="0" xfId="42" applyFont="1"/>
    <xf numFmtId="0" fontId="21" fillId="0" borderId="11" xfId="42" applyFont="1" applyBorder="1" applyAlignment="1">
      <alignment horizontal="centerContinuous"/>
    </xf>
    <xf numFmtId="0" fontId="21" fillId="0" borderId="12" xfId="42" applyFont="1" applyBorder="1" applyAlignment="1">
      <alignment horizontal="centerContinuous"/>
    </xf>
    <xf numFmtId="0" fontId="22" fillId="0" borderId="11" xfId="42" applyFont="1" applyBorder="1" applyAlignment="1">
      <alignment horizontal="centerContinuous" vertical="center"/>
    </xf>
    <xf numFmtId="0" fontId="22" fillId="0" borderId="13" xfId="42" applyFont="1" applyBorder="1" applyAlignment="1">
      <alignment horizontal="centerContinuous" vertical="center"/>
    </xf>
    <xf numFmtId="0" fontId="22" fillId="0" borderId="12" xfId="42" applyFont="1" applyBorder="1" applyAlignment="1">
      <alignment horizontal="centerContinuous" vertical="center"/>
    </xf>
    <xf numFmtId="0" fontId="22" fillId="0" borderId="14" xfId="42" applyFont="1" applyBorder="1" applyAlignment="1">
      <alignment horizontal="centerContinuous" vertical="center"/>
    </xf>
    <xf numFmtId="0" fontId="21" fillId="0" borderId="15" xfId="42" applyFont="1" applyBorder="1" applyAlignment="1">
      <alignment horizontal="centerContinuous"/>
    </xf>
    <xf numFmtId="0" fontId="21" fillId="0" borderId="16" xfId="42" applyFont="1" applyBorder="1" applyAlignment="1">
      <alignment horizontal="centerContinuous"/>
    </xf>
    <xf numFmtId="0" fontId="22" fillId="0" borderId="17" xfId="42" applyFont="1" applyBorder="1" applyAlignment="1">
      <alignment horizontal="centerContinuous" vertical="center"/>
    </xf>
    <xf numFmtId="0" fontId="22" fillId="0" borderId="18" xfId="42" applyFont="1" applyBorder="1" applyAlignment="1">
      <alignment horizontal="centerContinuous" vertical="center"/>
    </xf>
    <xf numFmtId="0" fontId="22" fillId="0" borderId="19" xfId="42" applyFont="1" applyBorder="1" applyAlignment="1">
      <alignment horizontal="centerContinuous" vertical="center"/>
    </xf>
    <xf numFmtId="0" fontId="22" fillId="0" borderId="20" xfId="42" applyFont="1" applyBorder="1" applyAlignment="1">
      <alignment horizontal="centerContinuous" vertical="center"/>
    </xf>
    <xf numFmtId="0" fontId="22" fillId="0" borderId="15" xfId="42" applyFont="1" applyBorder="1" applyAlignment="1">
      <alignment horizontal="centerContinuous" vertical="center"/>
    </xf>
    <xf numFmtId="0" fontId="22" fillId="0" borderId="0" xfId="42" applyFont="1" applyAlignment="1">
      <alignment horizontal="centerContinuous" vertical="center"/>
    </xf>
    <xf numFmtId="0" fontId="22" fillId="0" borderId="16" xfId="42" applyFont="1" applyBorder="1" applyAlignment="1">
      <alignment horizontal="centerContinuous" vertical="center"/>
    </xf>
    <xf numFmtId="0" fontId="22" fillId="0" borderId="21" xfId="42" applyFont="1" applyBorder="1" applyAlignment="1">
      <alignment horizontal="centerContinuous" vertical="center"/>
    </xf>
    <xf numFmtId="0" fontId="21" fillId="0" borderId="17" xfId="42" applyFont="1" applyBorder="1" applyAlignment="1">
      <alignment horizontal="centerContinuous"/>
    </xf>
    <xf numFmtId="0" fontId="21" fillId="0" borderId="19" xfId="42" applyFont="1" applyBorder="1" applyAlignment="1">
      <alignment horizontal="centerContinuous"/>
    </xf>
    <xf numFmtId="0" fontId="21" fillId="0" borderId="15" xfId="42" applyFont="1" applyBorder="1"/>
    <xf numFmtId="0" fontId="21" fillId="0" borderId="16" xfId="42" applyFont="1" applyBorder="1"/>
    <xf numFmtId="0" fontId="22" fillId="0" borderId="0" xfId="42" applyFont="1"/>
    <xf numFmtId="14" fontId="21" fillId="0" borderId="0" xfId="42" applyNumberFormat="1" applyFont="1"/>
    <xf numFmtId="14" fontId="21" fillId="0" borderId="0" xfId="42" applyNumberFormat="1" applyFont="1" applyAlignment="1">
      <alignment horizontal="left"/>
    </xf>
    <xf numFmtId="0" fontId="22" fillId="0" borderId="0" xfId="42" applyFont="1" applyAlignment="1">
      <alignment horizontal="center"/>
    </xf>
    <xf numFmtId="1" fontId="22" fillId="0" borderId="0" xfId="42" applyNumberFormat="1" applyFont="1" applyAlignment="1">
      <alignment horizontal="center"/>
    </xf>
    <xf numFmtId="1" fontId="21" fillId="0" borderId="0" xfId="42" applyNumberFormat="1" applyFont="1" applyAlignment="1">
      <alignment horizontal="center"/>
    </xf>
    <xf numFmtId="165" fontId="21" fillId="0" borderId="0" xfId="42" applyNumberFormat="1" applyFont="1" applyAlignment="1">
      <alignment horizontal="right"/>
    </xf>
    <xf numFmtId="166" fontId="21" fillId="0" borderId="0" xfId="42" applyNumberFormat="1" applyFont="1" applyAlignment="1">
      <alignment horizontal="right"/>
    </xf>
    <xf numFmtId="1" fontId="21" fillId="0" borderId="18" xfId="42" applyNumberFormat="1" applyFont="1" applyBorder="1" applyAlignment="1">
      <alignment horizontal="center"/>
    </xf>
    <xf numFmtId="165" fontId="21" fillId="0" borderId="18" xfId="42" applyNumberFormat="1" applyFont="1" applyBorder="1" applyAlignment="1">
      <alignment horizontal="right"/>
    </xf>
    <xf numFmtId="165" fontId="22" fillId="0" borderId="0" xfId="42" applyNumberFormat="1" applyFont="1" applyAlignment="1">
      <alignment horizontal="right"/>
    </xf>
    <xf numFmtId="0" fontId="21" fillId="0" borderId="0" xfId="42" applyFont="1" applyAlignment="1">
      <alignment horizontal="center"/>
    </xf>
    <xf numFmtId="1" fontId="22" fillId="0" borderId="22" xfId="42" applyNumberFormat="1" applyFont="1" applyBorder="1" applyAlignment="1">
      <alignment horizontal="center"/>
    </xf>
    <xf numFmtId="165" fontId="22" fillId="0" borderId="22" xfId="42" applyNumberFormat="1" applyFont="1" applyBorder="1" applyAlignment="1">
      <alignment horizontal="right"/>
    </xf>
    <xf numFmtId="165" fontId="21" fillId="0" borderId="0" xfId="42" applyNumberFormat="1" applyFont="1"/>
    <xf numFmtId="165" fontId="22" fillId="0" borderId="18" xfId="42" applyNumberFormat="1" applyFont="1" applyBorder="1"/>
    <xf numFmtId="165" fontId="21" fillId="0" borderId="18" xfId="42" applyNumberFormat="1" applyFont="1" applyBorder="1"/>
    <xf numFmtId="165" fontId="22" fillId="0" borderId="0" xfId="42" applyNumberFormat="1" applyFont="1"/>
    <xf numFmtId="0" fontId="21" fillId="0" borderId="17" xfId="42" applyFont="1" applyBorder="1"/>
    <xf numFmtId="0" fontId="21" fillId="0" borderId="18" xfId="42" applyFont="1" applyBorder="1"/>
    <xf numFmtId="0" fontId="21" fillId="0" borderId="19" xfId="42" applyFont="1" applyBorder="1"/>
    <xf numFmtId="167" fontId="16" fillId="0" borderId="10" xfId="43" applyNumberFormat="1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7" fontId="16" fillId="34" borderId="10" xfId="43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167" fontId="0" fillId="0" borderId="10" xfId="43" applyNumberFormat="1" applyFont="1" applyBorder="1"/>
    <xf numFmtId="0" fontId="16" fillId="35" borderId="10" xfId="0" applyFont="1" applyFill="1" applyBorder="1" applyAlignment="1">
      <alignment horizontal="center" vertical="center" wrapText="1"/>
    </xf>
    <xf numFmtId="167" fontId="16" fillId="0" borderId="0" xfId="43" applyNumberFormat="1" applyFont="1"/>
    <xf numFmtId="167" fontId="16" fillId="35" borderId="10" xfId="43" applyNumberFormat="1" applyFont="1" applyFill="1" applyBorder="1" applyAlignment="1">
      <alignment horizontal="center" vertical="center" wrapText="1"/>
    </xf>
    <xf numFmtId="167" fontId="16" fillId="36" borderId="10" xfId="43" applyNumberFormat="1" applyFont="1" applyFill="1" applyBorder="1" applyAlignment="1">
      <alignment horizontal="center" vertical="center" wrapText="1"/>
    </xf>
    <xf numFmtId="166" fontId="22" fillId="0" borderId="0" xfId="42" applyNumberFormat="1" applyFont="1" applyAlignment="1">
      <alignment horizontal="righ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workbookViewId="0">
      <selection activeCell="G18" sqref="G18"/>
    </sheetView>
  </sheetViews>
  <sheetFormatPr baseColWidth="10" defaultRowHeight="15" x14ac:dyDescent="0.25"/>
  <sheetData>
    <row r="1" spans="1:11" ht="30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x14ac:dyDescent="0.25">
      <c r="A2" s="2">
        <v>891180098</v>
      </c>
      <c r="B2" s="2" t="s">
        <v>0</v>
      </c>
      <c r="C2" s="2" t="s">
        <v>1</v>
      </c>
      <c r="D2" s="2">
        <v>1429434</v>
      </c>
      <c r="E2" s="3">
        <v>43991</v>
      </c>
      <c r="F2" s="3">
        <v>44123</v>
      </c>
      <c r="G2" s="2">
        <v>2202458</v>
      </c>
      <c r="H2" s="2">
        <v>2202458</v>
      </c>
      <c r="I2" s="4" t="s">
        <v>14</v>
      </c>
      <c r="J2" s="4" t="s">
        <v>15</v>
      </c>
      <c r="K2" s="4" t="s">
        <v>16</v>
      </c>
    </row>
    <row r="3" spans="1:11" x14ac:dyDescent="0.25">
      <c r="A3" s="2">
        <v>891180098</v>
      </c>
      <c r="B3" s="2" t="s">
        <v>0</v>
      </c>
      <c r="C3" s="2" t="s">
        <v>2</v>
      </c>
      <c r="D3" s="2">
        <v>2992</v>
      </c>
      <c r="E3" s="3">
        <v>44119</v>
      </c>
      <c r="F3" s="3">
        <v>44146</v>
      </c>
      <c r="G3" s="2">
        <v>310857</v>
      </c>
      <c r="H3" s="2">
        <v>310857</v>
      </c>
      <c r="I3" s="4" t="s">
        <v>14</v>
      </c>
      <c r="J3" s="4" t="s">
        <v>15</v>
      </c>
      <c r="K3" s="4" t="s">
        <v>16</v>
      </c>
    </row>
    <row r="4" spans="1:11" x14ac:dyDescent="0.25">
      <c r="A4" s="2">
        <v>891180098</v>
      </c>
      <c r="B4" s="2" t="s">
        <v>0</v>
      </c>
      <c r="C4" s="2" t="s">
        <v>2</v>
      </c>
      <c r="D4" s="2">
        <v>15180</v>
      </c>
      <c r="E4" s="3">
        <v>44160</v>
      </c>
      <c r="F4" s="3">
        <v>44182</v>
      </c>
      <c r="G4" s="2">
        <v>412437</v>
      </c>
      <c r="H4" s="2">
        <v>412437</v>
      </c>
      <c r="I4" s="4" t="s">
        <v>14</v>
      </c>
      <c r="J4" s="4" t="s">
        <v>15</v>
      </c>
      <c r="K4" s="4" t="s">
        <v>16</v>
      </c>
    </row>
    <row r="5" spans="1:11" x14ac:dyDescent="0.25">
      <c r="A5" s="2">
        <v>891180098</v>
      </c>
      <c r="B5" s="2" t="s">
        <v>0</v>
      </c>
      <c r="C5" s="2" t="s">
        <v>2</v>
      </c>
      <c r="D5" s="2">
        <v>43034</v>
      </c>
      <c r="E5" s="3">
        <v>44258</v>
      </c>
      <c r="F5" s="3">
        <v>44377</v>
      </c>
      <c r="G5" s="2">
        <v>2649558</v>
      </c>
      <c r="H5" s="2">
        <v>2649558</v>
      </c>
      <c r="I5" s="4" t="s">
        <v>14</v>
      </c>
      <c r="J5" s="4" t="s">
        <v>15</v>
      </c>
      <c r="K5" s="4" t="s">
        <v>16</v>
      </c>
    </row>
    <row r="6" spans="1:11" x14ac:dyDescent="0.25">
      <c r="A6" s="2">
        <v>891180098</v>
      </c>
      <c r="B6" s="2" t="s">
        <v>0</v>
      </c>
      <c r="C6" s="2" t="s">
        <v>2</v>
      </c>
      <c r="D6" s="2">
        <v>302486</v>
      </c>
      <c r="E6" s="3">
        <v>44602</v>
      </c>
      <c r="F6" s="3">
        <v>44635</v>
      </c>
      <c r="G6" s="2">
        <v>412355</v>
      </c>
      <c r="H6" s="2">
        <v>412355</v>
      </c>
      <c r="I6" s="4" t="s">
        <v>14</v>
      </c>
      <c r="J6" s="4" t="s">
        <v>15</v>
      </c>
      <c r="K6" s="4" t="s">
        <v>16</v>
      </c>
    </row>
    <row r="7" spans="1:11" x14ac:dyDescent="0.25">
      <c r="A7" s="2">
        <v>891180098</v>
      </c>
      <c r="B7" s="2" t="s">
        <v>0</v>
      </c>
      <c r="C7" s="2" t="s">
        <v>2</v>
      </c>
      <c r="D7" s="2">
        <v>308956</v>
      </c>
      <c r="E7" s="3">
        <v>44618</v>
      </c>
      <c r="F7" s="3">
        <v>44635</v>
      </c>
      <c r="G7" s="2">
        <v>631770</v>
      </c>
      <c r="H7" s="2">
        <v>631770</v>
      </c>
      <c r="I7" s="4" t="s">
        <v>14</v>
      </c>
      <c r="J7" s="4" t="s">
        <v>15</v>
      </c>
      <c r="K7" s="4" t="s">
        <v>16</v>
      </c>
    </row>
    <row r="8" spans="1:11" x14ac:dyDescent="0.25">
      <c r="A8" s="2">
        <v>891180098</v>
      </c>
      <c r="B8" s="2" t="s">
        <v>0</v>
      </c>
      <c r="C8" s="2" t="s">
        <v>2</v>
      </c>
      <c r="D8" s="2">
        <v>374684</v>
      </c>
      <c r="E8" s="3">
        <v>44819</v>
      </c>
      <c r="F8" s="3">
        <v>44846</v>
      </c>
      <c r="G8" s="2">
        <v>65700</v>
      </c>
      <c r="H8" s="2">
        <v>65700</v>
      </c>
      <c r="I8" s="4" t="s">
        <v>14</v>
      </c>
      <c r="J8" s="4" t="s">
        <v>15</v>
      </c>
      <c r="K8" s="4" t="s">
        <v>16</v>
      </c>
    </row>
    <row r="9" spans="1:11" x14ac:dyDescent="0.25">
      <c r="A9" s="2">
        <v>891180098</v>
      </c>
      <c r="B9" s="2" t="s">
        <v>0</v>
      </c>
      <c r="C9" s="2" t="s">
        <v>2</v>
      </c>
      <c r="D9" s="2">
        <v>383102</v>
      </c>
      <c r="E9" s="3">
        <v>44845</v>
      </c>
      <c r="F9" s="3">
        <v>44893</v>
      </c>
      <c r="G9" s="2">
        <v>177910</v>
      </c>
      <c r="H9" s="2">
        <v>177910</v>
      </c>
      <c r="I9" s="4" t="s">
        <v>14</v>
      </c>
      <c r="J9" s="4" t="s">
        <v>15</v>
      </c>
      <c r="K9" s="4" t="s">
        <v>16</v>
      </c>
    </row>
    <row r="10" spans="1:11" x14ac:dyDescent="0.25">
      <c r="A10" s="2">
        <v>891180098</v>
      </c>
      <c r="B10" s="2" t="s">
        <v>0</v>
      </c>
      <c r="C10" s="2" t="s">
        <v>2</v>
      </c>
      <c r="D10" s="2">
        <v>399056</v>
      </c>
      <c r="E10" s="3">
        <v>44899</v>
      </c>
      <c r="F10" s="3">
        <v>44943</v>
      </c>
      <c r="G10" s="2">
        <v>264090</v>
      </c>
      <c r="H10" s="2">
        <v>264090</v>
      </c>
      <c r="I10" s="4" t="s">
        <v>14</v>
      </c>
      <c r="J10" s="4" t="s">
        <v>15</v>
      </c>
      <c r="K10" s="4" t="s">
        <v>16</v>
      </c>
    </row>
    <row r="11" spans="1:11" x14ac:dyDescent="0.25">
      <c r="A11" s="2">
        <v>891180098</v>
      </c>
      <c r="B11" s="2" t="s">
        <v>0</v>
      </c>
      <c r="C11" s="2" t="s">
        <v>2</v>
      </c>
      <c r="D11" s="2">
        <v>400052</v>
      </c>
      <c r="E11" s="3">
        <v>44903</v>
      </c>
      <c r="F11" s="3">
        <v>44943</v>
      </c>
      <c r="G11" s="2">
        <v>3618370</v>
      </c>
      <c r="H11" s="2">
        <v>3618370</v>
      </c>
      <c r="I11" s="4" t="s">
        <v>14</v>
      </c>
      <c r="J11" s="4" t="s">
        <v>15</v>
      </c>
      <c r="K11" s="4" t="s">
        <v>16</v>
      </c>
    </row>
    <row r="12" spans="1:11" x14ac:dyDescent="0.25">
      <c r="A12" s="2">
        <v>891180098</v>
      </c>
      <c r="B12" s="2" t="s">
        <v>0</v>
      </c>
      <c r="C12" s="2" t="s">
        <v>2</v>
      </c>
      <c r="D12" s="2">
        <v>403296</v>
      </c>
      <c r="E12" s="3">
        <v>44918</v>
      </c>
      <c r="F12" s="3">
        <v>44943</v>
      </c>
      <c r="G12" s="2">
        <v>4909490</v>
      </c>
      <c r="H12" s="2">
        <v>4909490</v>
      </c>
      <c r="I12" s="4" t="s">
        <v>14</v>
      </c>
      <c r="J12" s="4" t="s">
        <v>15</v>
      </c>
      <c r="K12" s="4" t="s">
        <v>16</v>
      </c>
    </row>
    <row r="13" spans="1:11" x14ac:dyDescent="0.25">
      <c r="A13" s="2">
        <v>891180098</v>
      </c>
      <c r="B13" s="2" t="s">
        <v>0</v>
      </c>
      <c r="C13" s="2" t="s">
        <v>2</v>
      </c>
      <c r="D13" s="2">
        <v>403297</v>
      </c>
      <c r="E13" s="3">
        <v>44918</v>
      </c>
      <c r="F13" s="3">
        <v>44943</v>
      </c>
      <c r="G13" s="2">
        <v>133849</v>
      </c>
      <c r="H13" s="2">
        <v>133849</v>
      </c>
      <c r="I13" s="4" t="s">
        <v>14</v>
      </c>
      <c r="J13" s="4" t="s">
        <v>15</v>
      </c>
      <c r="K13" s="4" t="s">
        <v>16</v>
      </c>
    </row>
    <row r="14" spans="1:11" x14ac:dyDescent="0.25">
      <c r="A14" s="2">
        <v>891180098</v>
      </c>
      <c r="B14" s="2" t="s">
        <v>0</v>
      </c>
      <c r="C14" s="2" t="s">
        <v>2</v>
      </c>
      <c r="D14" s="2">
        <v>412835</v>
      </c>
      <c r="E14" s="3">
        <v>44964</v>
      </c>
      <c r="F14" s="3">
        <v>44998</v>
      </c>
      <c r="G14" s="2">
        <v>411594</v>
      </c>
      <c r="H14" s="2">
        <v>411594</v>
      </c>
      <c r="I14" s="4" t="s">
        <v>14</v>
      </c>
      <c r="J14" s="4" t="s">
        <v>15</v>
      </c>
      <c r="K14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"/>
  <sheetViews>
    <sheetView showGridLines="0" zoomScale="73" zoomScaleNormal="73" workbookViewId="0">
      <selection activeCell="D29" sqref="D29"/>
    </sheetView>
  </sheetViews>
  <sheetFormatPr baseColWidth="10" defaultRowHeight="15" x14ac:dyDescent="0.25"/>
  <cols>
    <col min="1" max="1" width="11.85546875" bestFit="1" customWidth="1"/>
    <col min="2" max="2" width="48.85546875" bestFit="1" customWidth="1"/>
    <col min="5" max="5" width="26.42578125" bestFit="1" customWidth="1"/>
    <col min="8" max="8" width="15.140625" bestFit="1" customWidth="1"/>
    <col min="9" max="10" width="16" bestFit="1" customWidth="1"/>
    <col min="12" max="12" width="22.42578125" bestFit="1" customWidth="1"/>
    <col min="13" max="13" width="15.140625" bestFit="1" customWidth="1"/>
    <col min="14" max="14" width="14.85546875" bestFit="1" customWidth="1"/>
    <col min="22" max="22" width="19" customWidth="1"/>
    <col min="24" max="24" width="15.7109375" customWidth="1"/>
    <col min="26" max="26" width="15.7109375" customWidth="1"/>
    <col min="27" max="27" width="18.42578125" customWidth="1"/>
    <col min="28" max="28" width="19.85546875" customWidth="1"/>
    <col min="29" max="29" width="14.5703125" bestFit="1" customWidth="1"/>
    <col min="31" max="31" width="13.285156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53">
        <f>SUBTOTAL(9,I3:I15)</f>
        <v>16200438</v>
      </c>
      <c r="J1" s="53">
        <f>SUBTOTAL(9,J3:J15)</f>
        <v>16200438</v>
      </c>
      <c r="N1" s="53">
        <f>SUBTOTAL(9,N3:N15)</f>
        <v>177910</v>
      </c>
    </row>
    <row r="2" spans="1:39" ht="60" x14ac:dyDescent="0.25">
      <c r="A2" s="1" t="s">
        <v>3</v>
      </c>
      <c r="B2" s="1" t="s">
        <v>41</v>
      </c>
      <c r="C2" s="1" t="s">
        <v>5</v>
      </c>
      <c r="D2" s="1" t="s">
        <v>42</v>
      </c>
      <c r="E2" s="52" t="s">
        <v>43</v>
      </c>
      <c r="F2" s="1" t="s">
        <v>44</v>
      </c>
      <c r="G2" s="1" t="s">
        <v>45</v>
      </c>
      <c r="H2" s="1" t="s">
        <v>46</v>
      </c>
      <c r="I2" s="47" t="s">
        <v>47</v>
      </c>
      <c r="J2" s="47" t="s">
        <v>48</v>
      </c>
      <c r="K2" s="1" t="s">
        <v>49</v>
      </c>
      <c r="L2" s="48" t="s">
        <v>50</v>
      </c>
      <c r="M2" s="48" t="s">
        <v>51</v>
      </c>
      <c r="N2" s="49" t="s">
        <v>52</v>
      </c>
      <c r="O2" s="1" t="s">
        <v>53</v>
      </c>
      <c r="P2" s="47" t="s">
        <v>54</v>
      </c>
      <c r="Q2" s="54" t="s">
        <v>55</v>
      </c>
      <c r="R2" s="54" t="s">
        <v>56</v>
      </c>
      <c r="S2" s="47" t="s">
        <v>57</v>
      </c>
      <c r="T2" s="47" t="s">
        <v>58</v>
      </c>
      <c r="U2" s="55" t="s">
        <v>59</v>
      </c>
      <c r="V2" s="55" t="s">
        <v>60</v>
      </c>
      <c r="W2" s="55" t="s">
        <v>61</v>
      </c>
      <c r="X2" s="55" t="s">
        <v>62</v>
      </c>
      <c r="Y2" s="47" t="s">
        <v>63</v>
      </c>
      <c r="Z2" s="49" t="s">
        <v>64</v>
      </c>
      <c r="AA2" s="48" t="s">
        <v>65</v>
      </c>
      <c r="AB2" s="48" t="s">
        <v>66</v>
      </c>
      <c r="AC2" s="1" t="s">
        <v>67</v>
      </c>
      <c r="AD2" s="1" t="s">
        <v>68</v>
      </c>
      <c r="AE2" s="52" t="s">
        <v>69</v>
      </c>
      <c r="AF2" s="1" t="s">
        <v>70</v>
      </c>
      <c r="AG2" s="1" t="s">
        <v>71</v>
      </c>
      <c r="AH2" s="1" t="s">
        <v>72</v>
      </c>
      <c r="AI2" s="1" t="s">
        <v>73</v>
      </c>
      <c r="AJ2" s="1" t="s">
        <v>74</v>
      </c>
      <c r="AK2" s="47" t="s">
        <v>75</v>
      </c>
      <c r="AL2" s="47" t="s">
        <v>76</v>
      </c>
      <c r="AM2" s="1" t="s">
        <v>77</v>
      </c>
    </row>
    <row r="3" spans="1:39" x14ac:dyDescent="0.25">
      <c r="A3" s="2">
        <v>891180098</v>
      </c>
      <c r="B3" s="2" t="s">
        <v>0</v>
      </c>
      <c r="C3" s="2" t="s">
        <v>2</v>
      </c>
      <c r="D3" s="2">
        <v>2992</v>
      </c>
      <c r="E3" s="2" t="s">
        <v>78</v>
      </c>
      <c r="F3" s="2"/>
      <c r="G3" s="2"/>
      <c r="H3" s="50">
        <v>44119</v>
      </c>
      <c r="I3" s="51">
        <v>310857</v>
      </c>
      <c r="J3" s="51">
        <v>310857</v>
      </c>
      <c r="K3" s="2" t="s">
        <v>79</v>
      </c>
      <c r="L3" s="2" t="s">
        <v>80</v>
      </c>
      <c r="M3" s="2"/>
      <c r="N3" s="51">
        <v>0</v>
      </c>
      <c r="O3" s="2" t="s">
        <v>81</v>
      </c>
      <c r="P3" s="51">
        <v>0</v>
      </c>
      <c r="Q3" s="51">
        <v>0</v>
      </c>
      <c r="R3" s="51">
        <v>0</v>
      </c>
      <c r="S3" s="51">
        <v>0</v>
      </c>
      <c r="T3" s="51">
        <v>0</v>
      </c>
      <c r="U3" s="51">
        <v>0</v>
      </c>
      <c r="V3" s="2"/>
      <c r="W3" s="51">
        <v>0</v>
      </c>
      <c r="X3" s="2"/>
      <c r="Y3" s="51">
        <v>0</v>
      </c>
      <c r="Z3" s="51">
        <v>0</v>
      </c>
      <c r="AA3" s="2"/>
      <c r="AB3" s="2"/>
      <c r="AC3" s="50">
        <v>44146</v>
      </c>
      <c r="AD3" s="2"/>
      <c r="AE3" s="2"/>
      <c r="AF3" s="2"/>
      <c r="AG3" s="2"/>
      <c r="AH3" s="2"/>
      <c r="AI3" s="2"/>
      <c r="AJ3" s="2"/>
      <c r="AK3" s="51">
        <v>0</v>
      </c>
      <c r="AL3" s="51">
        <v>0</v>
      </c>
      <c r="AM3" s="50">
        <v>45077</v>
      </c>
    </row>
    <row r="4" spans="1:39" x14ac:dyDescent="0.25">
      <c r="A4" s="2">
        <v>891180098</v>
      </c>
      <c r="B4" s="2" t="s">
        <v>0</v>
      </c>
      <c r="C4" s="2" t="s">
        <v>2</v>
      </c>
      <c r="D4" s="2">
        <v>15180</v>
      </c>
      <c r="E4" s="2" t="s">
        <v>82</v>
      </c>
      <c r="F4" s="2"/>
      <c r="G4" s="2"/>
      <c r="H4" s="50">
        <v>44160</v>
      </c>
      <c r="I4" s="51">
        <v>412437</v>
      </c>
      <c r="J4" s="51">
        <v>412437</v>
      </c>
      <c r="K4" s="2" t="s">
        <v>79</v>
      </c>
      <c r="L4" s="2" t="s">
        <v>80</v>
      </c>
      <c r="M4" s="2"/>
      <c r="N4" s="51">
        <v>0</v>
      </c>
      <c r="O4" s="2" t="s">
        <v>81</v>
      </c>
      <c r="P4" s="51">
        <v>0</v>
      </c>
      <c r="Q4" s="51">
        <v>0</v>
      </c>
      <c r="R4" s="51">
        <v>0</v>
      </c>
      <c r="S4" s="51">
        <v>0</v>
      </c>
      <c r="T4" s="51">
        <v>0</v>
      </c>
      <c r="U4" s="51">
        <v>0</v>
      </c>
      <c r="V4" s="2"/>
      <c r="W4" s="51">
        <v>0</v>
      </c>
      <c r="X4" s="2"/>
      <c r="Y4" s="51">
        <v>0</v>
      </c>
      <c r="Z4" s="51">
        <v>0</v>
      </c>
      <c r="AA4" s="2"/>
      <c r="AB4" s="2"/>
      <c r="AC4" s="50">
        <v>44182</v>
      </c>
      <c r="AD4" s="2"/>
      <c r="AE4" s="2"/>
      <c r="AF4" s="2"/>
      <c r="AG4" s="2"/>
      <c r="AH4" s="2"/>
      <c r="AI4" s="2"/>
      <c r="AJ4" s="2"/>
      <c r="AK4" s="51">
        <v>0</v>
      </c>
      <c r="AL4" s="51">
        <v>0</v>
      </c>
      <c r="AM4" s="50">
        <v>45077</v>
      </c>
    </row>
    <row r="5" spans="1:39" x14ac:dyDescent="0.25">
      <c r="A5" s="2">
        <v>891180098</v>
      </c>
      <c r="B5" s="2" t="s">
        <v>0</v>
      </c>
      <c r="C5" s="2" t="s">
        <v>2</v>
      </c>
      <c r="D5" s="2">
        <v>43034</v>
      </c>
      <c r="E5" s="2" t="s">
        <v>83</v>
      </c>
      <c r="F5" s="2"/>
      <c r="G5" s="2"/>
      <c r="H5" s="50">
        <v>44258</v>
      </c>
      <c r="I5" s="51">
        <v>2649558</v>
      </c>
      <c r="J5" s="51">
        <v>2649558</v>
      </c>
      <c r="K5" s="2" t="s">
        <v>79</v>
      </c>
      <c r="L5" s="2" t="s">
        <v>80</v>
      </c>
      <c r="M5" s="2"/>
      <c r="N5" s="51">
        <v>0</v>
      </c>
      <c r="O5" s="2" t="s">
        <v>81</v>
      </c>
      <c r="P5" s="51">
        <v>0</v>
      </c>
      <c r="Q5" s="51">
        <v>0</v>
      </c>
      <c r="R5" s="51">
        <v>0</v>
      </c>
      <c r="S5" s="51">
        <v>0</v>
      </c>
      <c r="T5" s="51">
        <v>0</v>
      </c>
      <c r="U5" s="51">
        <v>0</v>
      </c>
      <c r="V5" s="2"/>
      <c r="W5" s="51">
        <v>0</v>
      </c>
      <c r="X5" s="2"/>
      <c r="Y5" s="51">
        <v>0</v>
      </c>
      <c r="Z5" s="51">
        <v>0</v>
      </c>
      <c r="AA5" s="2"/>
      <c r="AB5" s="2"/>
      <c r="AC5" s="50">
        <v>44377</v>
      </c>
      <c r="AD5" s="2"/>
      <c r="AE5" s="2"/>
      <c r="AF5" s="2"/>
      <c r="AG5" s="2"/>
      <c r="AH5" s="2"/>
      <c r="AI5" s="2"/>
      <c r="AJ5" s="2"/>
      <c r="AK5" s="51">
        <v>0</v>
      </c>
      <c r="AL5" s="51">
        <v>0</v>
      </c>
      <c r="AM5" s="50">
        <v>45077</v>
      </c>
    </row>
    <row r="6" spans="1:39" x14ac:dyDescent="0.25">
      <c r="A6" s="2">
        <v>891180098</v>
      </c>
      <c r="B6" s="2" t="s">
        <v>0</v>
      </c>
      <c r="C6" s="2" t="s">
        <v>2</v>
      </c>
      <c r="D6" s="2">
        <v>302486</v>
      </c>
      <c r="E6" s="2" t="s">
        <v>84</v>
      </c>
      <c r="F6" s="2"/>
      <c r="G6" s="2"/>
      <c r="H6" s="50">
        <v>44602</v>
      </c>
      <c r="I6" s="51">
        <v>412355</v>
      </c>
      <c r="J6" s="51">
        <v>412355</v>
      </c>
      <c r="K6" s="2" t="s">
        <v>79</v>
      </c>
      <c r="L6" s="2" t="s">
        <v>80</v>
      </c>
      <c r="M6" s="2"/>
      <c r="N6" s="51">
        <v>0</v>
      </c>
      <c r="O6" s="2" t="s">
        <v>81</v>
      </c>
      <c r="P6" s="51">
        <v>0</v>
      </c>
      <c r="Q6" s="51">
        <v>0</v>
      </c>
      <c r="R6" s="51">
        <v>0</v>
      </c>
      <c r="S6" s="51">
        <v>0</v>
      </c>
      <c r="T6" s="51">
        <v>0</v>
      </c>
      <c r="U6" s="51">
        <v>0</v>
      </c>
      <c r="V6" s="2"/>
      <c r="W6" s="51">
        <v>0</v>
      </c>
      <c r="X6" s="2"/>
      <c r="Y6" s="51">
        <v>0</v>
      </c>
      <c r="Z6" s="51">
        <v>0</v>
      </c>
      <c r="AA6" s="2"/>
      <c r="AB6" s="2"/>
      <c r="AC6" s="50">
        <v>44635</v>
      </c>
      <c r="AD6" s="2"/>
      <c r="AE6" s="2"/>
      <c r="AF6" s="2"/>
      <c r="AG6" s="2"/>
      <c r="AH6" s="2"/>
      <c r="AI6" s="2"/>
      <c r="AJ6" s="2"/>
      <c r="AK6" s="51">
        <v>0</v>
      </c>
      <c r="AL6" s="51">
        <v>0</v>
      </c>
      <c r="AM6" s="50">
        <v>45077</v>
      </c>
    </row>
    <row r="7" spans="1:39" x14ac:dyDescent="0.25">
      <c r="A7" s="2">
        <v>891180098</v>
      </c>
      <c r="B7" s="2" t="s">
        <v>0</v>
      </c>
      <c r="C7" s="2" t="s">
        <v>2</v>
      </c>
      <c r="D7" s="2">
        <v>308956</v>
      </c>
      <c r="E7" s="2" t="s">
        <v>85</v>
      </c>
      <c r="F7" s="2"/>
      <c r="G7" s="2"/>
      <c r="H7" s="50">
        <v>44618</v>
      </c>
      <c r="I7" s="51">
        <v>631770</v>
      </c>
      <c r="J7" s="51">
        <v>631770</v>
      </c>
      <c r="K7" s="2" t="s">
        <v>79</v>
      </c>
      <c r="L7" s="2" t="s">
        <v>80</v>
      </c>
      <c r="M7" s="2"/>
      <c r="N7" s="51">
        <v>0</v>
      </c>
      <c r="O7" s="2" t="s">
        <v>81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2"/>
      <c r="W7" s="51">
        <v>0</v>
      </c>
      <c r="X7" s="2"/>
      <c r="Y7" s="51">
        <v>0</v>
      </c>
      <c r="Z7" s="51">
        <v>0</v>
      </c>
      <c r="AA7" s="2"/>
      <c r="AB7" s="2"/>
      <c r="AC7" s="50">
        <v>44635</v>
      </c>
      <c r="AD7" s="2"/>
      <c r="AE7" s="2"/>
      <c r="AF7" s="2"/>
      <c r="AG7" s="2"/>
      <c r="AH7" s="2"/>
      <c r="AI7" s="2"/>
      <c r="AJ7" s="2"/>
      <c r="AK7" s="51">
        <v>0</v>
      </c>
      <c r="AL7" s="51">
        <v>0</v>
      </c>
      <c r="AM7" s="50">
        <v>45077</v>
      </c>
    </row>
    <row r="8" spans="1:39" x14ac:dyDescent="0.25">
      <c r="A8" s="2">
        <v>891180098</v>
      </c>
      <c r="B8" s="2" t="s">
        <v>0</v>
      </c>
      <c r="C8" s="2" t="s">
        <v>2</v>
      </c>
      <c r="D8" s="2">
        <v>374684</v>
      </c>
      <c r="E8" s="2" t="s">
        <v>86</v>
      </c>
      <c r="F8" s="2"/>
      <c r="G8" s="2"/>
      <c r="H8" s="50">
        <v>44819</v>
      </c>
      <c r="I8" s="51">
        <v>65700</v>
      </c>
      <c r="J8" s="51">
        <v>65700</v>
      </c>
      <c r="K8" s="2" t="s">
        <v>79</v>
      </c>
      <c r="L8" s="2" t="s">
        <v>80</v>
      </c>
      <c r="M8" s="2"/>
      <c r="N8" s="51">
        <v>0</v>
      </c>
      <c r="O8" s="2" t="s">
        <v>81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2"/>
      <c r="W8" s="51">
        <v>0</v>
      </c>
      <c r="X8" s="2"/>
      <c r="Y8" s="51">
        <v>0</v>
      </c>
      <c r="Z8" s="51">
        <v>0</v>
      </c>
      <c r="AA8" s="2"/>
      <c r="AB8" s="2"/>
      <c r="AC8" s="50">
        <v>44846</v>
      </c>
      <c r="AD8" s="2"/>
      <c r="AE8" s="2"/>
      <c r="AF8" s="2"/>
      <c r="AG8" s="2"/>
      <c r="AH8" s="2"/>
      <c r="AI8" s="2"/>
      <c r="AJ8" s="2"/>
      <c r="AK8" s="51">
        <v>0</v>
      </c>
      <c r="AL8" s="51">
        <v>0</v>
      </c>
      <c r="AM8" s="50">
        <v>45077</v>
      </c>
    </row>
    <row r="9" spans="1:39" x14ac:dyDescent="0.25">
      <c r="A9" s="2">
        <v>891180098</v>
      </c>
      <c r="B9" s="2" t="s">
        <v>0</v>
      </c>
      <c r="C9" s="2" t="s">
        <v>2</v>
      </c>
      <c r="D9" s="2">
        <v>399056</v>
      </c>
      <c r="E9" s="2" t="s">
        <v>87</v>
      </c>
      <c r="F9" s="2"/>
      <c r="G9" s="2"/>
      <c r="H9" s="50">
        <v>44899</v>
      </c>
      <c r="I9" s="51">
        <v>264090</v>
      </c>
      <c r="J9" s="51">
        <v>264090</v>
      </c>
      <c r="K9" s="2" t="s">
        <v>79</v>
      </c>
      <c r="L9" s="2" t="s">
        <v>80</v>
      </c>
      <c r="M9" s="2"/>
      <c r="N9" s="51">
        <v>0</v>
      </c>
      <c r="O9" s="2" t="s">
        <v>81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2"/>
      <c r="W9" s="51">
        <v>0</v>
      </c>
      <c r="X9" s="2"/>
      <c r="Y9" s="51">
        <v>0</v>
      </c>
      <c r="Z9" s="51">
        <v>0</v>
      </c>
      <c r="AA9" s="2"/>
      <c r="AB9" s="2"/>
      <c r="AC9" s="50">
        <v>44943</v>
      </c>
      <c r="AD9" s="2"/>
      <c r="AE9" s="2"/>
      <c r="AF9" s="2"/>
      <c r="AG9" s="2"/>
      <c r="AH9" s="2"/>
      <c r="AI9" s="2"/>
      <c r="AJ9" s="2"/>
      <c r="AK9" s="51">
        <v>0</v>
      </c>
      <c r="AL9" s="51">
        <v>0</v>
      </c>
      <c r="AM9" s="50">
        <v>45077</v>
      </c>
    </row>
    <row r="10" spans="1:39" x14ac:dyDescent="0.25">
      <c r="A10" s="2">
        <v>891180098</v>
      </c>
      <c r="B10" s="2" t="s">
        <v>0</v>
      </c>
      <c r="C10" s="2" t="s">
        <v>2</v>
      </c>
      <c r="D10" s="2">
        <v>400052</v>
      </c>
      <c r="E10" s="2" t="s">
        <v>88</v>
      </c>
      <c r="F10" s="2"/>
      <c r="G10" s="2"/>
      <c r="H10" s="50">
        <v>44903</v>
      </c>
      <c r="I10" s="51">
        <v>3618370</v>
      </c>
      <c r="J10" s="51">
        <v>3618370</v>
      </c>
      <c r="K10" s="2" t="s">
        <v>79</v>
      </c>
      <c r="L10" s="2" t="s">
        <v>80</v>
      </c>
      <c r="M10" s="2"/>
      <c r="N10" s="51">
        <v>0</v>
      </c>
      <c r="O10" s="2" t="s">
        <v>81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2"/>
      <c r="W10" s="51">
        <v>0</v>
      </c>
      <c r="X10" s="2"/>
      <c r="Y10" s="51">
        <v>0</v>
      </c>
      <c r="Z10" s="51">
        <v>0</v>
      </c>
      <c r="AA10" s="2"/>
      <c r="AB10" s="2"/>
      <c r="AC10" s="50">
        <v>44943</v>
      </c>
      <c r="AD10" s="2"/>
      <c r="AE10" s="2"/>
      <c r="AF10" s="2"/>
      <c r="AG10" s="2"/>
      <c r="AH10" s="2"/>
      <c r="AI10" s="2"/>
      <c r="AJ10" s="2"/>
      <c r="AK10" s="51">
        <v>0</v>
      </c>
      <c r="AL10" s="51">
        <v>0</v>
      </c>
      <c r="AM10" s="50">
        <v>45077</v>
      </c>
    </row>
    <row r="11" spans="1:39" x14ac:dyDescent="0.25">
      <c r="A11" s="2">
        <v>891180098</v>
      </c>
      <c r="B11" s="2" t="s">
        <v>0</v>
      </c>
      <c r="C11" s="2" t="s">
        <v>2</v>
      </c>
      <c r="D11" s="2">
        <v>403296</v>
      </c>
      <c r="E11" s="2" t="s">
        <v>89</v>
      </c>
      <c r="F11" s="2"/>
      <c r="G11" s="2"/>
      <c r="H11" s="50">
        <v>44918</v>
      </c>
      <c r="I11" s="51">
        <v>4909490</v>
      </c>
      <c r="J11" s="51">
        <v>4909490</v>
      </c>
      <c r="K11" s="2" t="s">
        <v>79</v>
      </c>
      <c r="L11" s="2" t="s">
        <v>80</v>
      </c>
      <c r="M11" s="2"/>
      <c r="N11" s="51">
        <v>0</v>
      </c>
      <c r="O11" s="2" t="s">
        <v>81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2"/>
      <c r="W11" s="51">
        <v>0</v>
      </c>
      <c r="X11" s="2"/>
      <c r="Y11" s="51">
        <v>0</v>
      </c>
      <c r="Z11" s="51">
        <v>0</v>
      </c>
      <c r="AA11" s="2"/>
      <c r="AB11" s="2"/>
      <c r="AC11" s="50">
        <v>44943</v>
      </c>
      <c r="AD11" s="2"/>
      <c r="AE11" s="2"/>
      <c r="AF11" s="2"/>
      <c r="AG11" s="2"/>
      <c r="AH11" s="2"/>
      <c r="AI11" s="2"/>
      <c r="AJ11" s="2"/>
      <c r="AK11" s="51">
        <v>0</v>
      </c>
      <c r="AL11" s="51">
        <v>0</v>
      </c>
      <c r="AM11" s="50">
        <v>45077</v>
      </c>
    </row>
    <row r="12" spans="1:39" x14ac:dyDescent="0.25">
      <c r="A12" s="2">
        <v>891180098</v>
      </c>
      <c r="B12" s="2" t="s">
        <v>0</v>
      </c>
      <c r="C12" s="2" t="s">
        <v>2</v>
      </c>
      <c r="D12" s="2">
        <v>403297</v>
      </c>
      <c r="E12" s="2" t="s">
        <v>90</v>
      </c>
      <c r="F12" s="2"/>
      <c r="G12" s="2"/>
      <c r="H12" s="50">
        <v>44918</v>
      </c>
      <c r="I12" s="51">
        <v>133849</v>
      </c>
      <c r="J12" s="51">
        <v>133849</v>
      </c>
      <c r="K12" s="2" t="s">
        <v>79</v>
      </c>
      <c r="L12" s="2" t="s">
        <v>80</v>
      </c>
      <c r="M12" s="2"/>
      <c r="N12" s="51">
        <v>0</v>
      </c>
      <c r="O12" s="2" t="s">
        <v>81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2"/>
      <c r="W12" s="51">
        <v>0</v>
      </c>
      <c r="X12" s="2"/>
      <c r="Y12" s="51">
        <v>0</v>
      </c>
      <c r="Z12" s="51">
        <v>0</v>
      </c>
      <c r="AA12" s="2"/>
      <c r="AB12" s="2"/>
      <c r="AC12" s="50">
        <v>44943</v>
      </c>
      <c r="AD12" s="2"/>
      <c r="AE12" s="2"/>
      <c r="AF12" s="2"/>
      <c r="AG12" s="2"/>
      <c r="AH12" s="2"/>
      <c r="AI12" s="2"/>
      <c r="AJ12" s="2"/>
      <c r="AK12" s="51">
        <v>0</v>
      </c>
      <c r="AL12" s="51">
        <v>0</v>
      </c>
      <c r="AM12" s="50">
        <v>45077</v>
      </c>
    </row>
    <row r="13" spans="1:39" x14ac:dyDescent="0.25">
      <c r="A13" s="2">
        <v>891180098</v>
      </c>
      <c r="B13" s="2" t="s">
        <v>0</v>
      </c>
      <c r="C13" s="2" t="s">
        <v>2</v>
      </c>
      <c r="D13" s="2">
        <v>412835</v>
      </c>
      <c r="E13" s="2" t="s">
        <v>91</v>
      </c>
      <c r="F13" s="2"/>
      <c r="G13" s="2"/>
      <c r="H13" s="50">
        <v>44964</v>
      </c>
      <c r="I13" s="51">
        <v>411594</v>
      </c>
      <c r="J13" s="51">
        <v>411594</v>
      </c>
      <c r="K13" s="2" t="s">
        <v>79</v>
      </c>
      <c r="L13" s="2" t="s">
        <v>80</v>
      </c>
      <c r="M13" s="2"/>
      <c r="N13" s="51">
        <v>0</v>
      </c>
      <c r="O13" s="2" t="s">
        <v>81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2"/>
      <c r="W13" s="51">
        <v>0</v>
      </c>
      <c r="X13" s="2"/>
      <c r="Y13" s="51">
        <v>0</v>
      </c>
      <c r="Z13" s="51">
        <v>0</v>
      </c>
      <c r="AA13" s="2"/>
      <c r="AB13" s="2"/>
      <c r="AC13" s="50">
        <v>44998</v>
      </c>
      <c r="AD13" s="2"/>
      <c r="AE13" s="2"/>
      <c r="AF13" s="2"/>
      <c r="AG13" s="2"/>
      <c r="AH13" s="2"/>
      <c r="AI13" s="2"/>
      <c r="AJ13" s="2"/>
      <c r="AK13" s="51">
        <v>0</v>
      </c>
      <c r="AL13" s="51">
        <v>0</v>
      </c>
      <c r="AM13" s="50">
        <v>45077</v>
      </c>
    </row>
    <row r="14" spans="1:39" x14ac:dyDescent="0.25">
      <c r="A14" s="2">
        <v>891180098</v>
      </c>
      <c r="B14" s="2" t="s">
        <v>0</v>
      </c>
      <c r="C14" s="2" t="s">
        <v>1</v>
      </c>
      <c r="D14" s="2">
        <v>1429434</v>
      </c>
      <c r="E14" s="2" t="s">
        <v>92</v>
      </c>
      <c r="F14" s="2"/>
      <c r="G14" s="2"/>
      <c r="H14" s="50">
        <v>43991</v>
      </c>
      <c r="I14" s="51">
        <v>2202458</v>
      </c>
      <c r="J14" s="51">
        <v>2202458</v>
      </c>
      <c r="K14" s="2" t="s">
        <v>79</v>
      </c>
      <c r="L14" s="2" t="s">
        <v>80</v>
      </c>
      <c r="M14" s="2"/>
      <c r="N14" s="51">
        <v>0</v>
      </c>
      <c r="O14" s="2" t="s">
        <v>81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2"/>
      <c r="W14" s="51">
        <v>0</v>
      </c>
      <c r="X14" s="2"/>
      <c r="Y14" s="51">
        <v>0</v>
      </c>
      <c r="Z14" s="51">
        <v>0</v>
      </c>
      <c r="AA14" s="2"/>
      <c r="AB14" s="2"/>
      <c r="AC14" s="50">
        <v>44123</v>
      </c>
      <c r="AD14" s="2"/>
      <c r="AE14" s="2"/>
      <c r="AF14" s="2"/>
      <c r="AG14" s="2"/>
      <c r="AH14" s="2"/>
      <c r="AI14" s="2"/>
      <c r="AJ14" s="2"/>
      <c r="AK14" s="51">
        <v>0</v>
      </c>
      <c r="AL14" s="51">
        <v>0</v>
      </c>
      <c r="AM14" s="50">
        <v>45077</v>
      </c>
    </row>
    <row r="15" spans="1:39" x14ac:dyDescent="0.25">
      <c r="A15" s="2">
        <v>891180098</v>
      </c>
      <c r="B15" s="2" t="s">
        <v>0</v>
      </c>
      <c r="C15" s="2" t="s">
        <v>2</v>
      </c>
      <c r="D15" s="2">
        <v>383102</v>
      </c>
      <c r="E15" s="2" t="s">
        <v>93</v>
      </c>
      <c r="F15" s="2" t="s">
        <v>2</v>
      </c>
      <c r="G15" s="2">
        <v>383102</v>
      </c>
      <c r="H15" s="50">
        <v>44845</v>
      </c>
      <c r="I15" s="51">
        <v>177910</v>
      </c>
      <c r="J15" s="51">
        <v>177910</v>
      </c>
      <c r="K15" s="2" t="s">
        <v>94</v>
      </c>
      <c r="L15" s="2" t="s">
        <v>95</v>
      </c>
      <c r="M15" s="2" t="s">
        <v>96</v>
      </c>
      <c r="N15" s="51">
        <v>177910</v>
      </c>
      <c r="O15" s="2" t="s">
        <v>97</v>
      </c>
      <c r="P15" s="51">
        <v>177910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2"/>
      <c r="W15" s="51">
        <v>177910</v>
      </c>
      <c r="X15" s="2" t="s">
        <v>98</v>
      </c>
      <c r="Y15" s="51">
        <v>177910</v>
      </c>
      <c r="Z15" s="51">
        <v>0</v>
      </c>
      <c r="AA15" s="2"/>
      <c r="AB15" s="2"/>
      <c r="AC15" s="50">
        <v>44893</v>
      </c>
      <c r="AD15" s="2"/>
      <c r="AE15" s="2">
        <v>9</v>
      </c>
      <c r="AF15" s="2"/>
      <c r="AG15" s="2" t="s">
        <v>99</v>
      </c>
      <c r="AH15" s="2">
        <v>1</v>
      </c>
      <c r="AI15" s="2">
        <v>21001231</v>
      </c>
      <c r="AJ15" s="2">
        <v>20221115</v>
      </c>
      <c r="AK15" s="51">
        <v>177910</v>
      </c>
      <c r="AL15" s="51">
        <v>0</v>
      </c>
      <c r="AM15" s="50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17</v>
      </c>
      <c r="E2" s="9"/>
      <c r="F2" s="9"/>
      <c r="G2" s="9"/>
      <c r="H2" s="9"/>
      <c r="I2" s="10"/>
      <c r="J2" s="11" t="s">
        <v>18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19</v>
      </c>
      <c r="E4" s="9"/>
      <c r="F4" s="9"/>
      <c r="G4" s="9"/>
      <c r="H4" s="9"/>
      <c r="I4" s="10"/>
      <c r="J4" s="11" t="s">
        <v>20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21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100</v>
      </c>
      <c r="J12" s="25"/>
    </row>
    <row r="13" spans="2:10" x14ac:dyDescent="0.2">
      <c r="B13" s="24"/>
      <c r="C13" s="26" t="s">
        <v>101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22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23</v>
      </c>
      <c r="D17" s="27"/>
      <c r="H17" s="29" t="s">
        <v>24</v>
      </c>
      <c r="I17" s="29" t="s">
        <v>25</v>
      </c>
      <c r="J17" s="25"/>
    </row>
    <row r="18" spans="2:10" x14ac:dyDescent="0.2">
      <c r="B18" s="24"/>
      <c r="C18" s="26" t="s">
        <v>26</v>
      </c>
      <c r="D18" s="26"/>
      <c r="E18" s="26"/>
      <c r="F18" s="26"/>
      <c r="H18" s="30">
        <v>13</v>
      </c>
      <c r="I18" s="56">
        <v>16200438</v>
      </c>
      <c r="J18" s="25"/>
    </row>
    <row r="19" spans="2:10" x14ac:dyDescent="0.2">
      <c r="B19" s="24"/>
      <c r="C19" s="5" t="s">
        <v>27</v>
      </c>
      <c r="H19" s="31">
        <v>0</v>
      </c>
      <c r="I19" s="32">
        <v>0</v>
      </c>
      <c r="J19" s="25"/>
    </row>
    <row r="20" spans="2:10" x14ac:dyDescent="0.2">
      <c r="B20" s="24"/>
      <c r="C20" s="5" t="s">
        <v>28</v>
      </c>
      <c r="H20" s="31">
        <v>1</v>
      </c>
      <c r="I20" s="32">
        <v>177910</v>
      </c>
      <c r="J20" s="25"/>
    </row>
    <row r="21" spans="2:10" x14ac:dyDescent="0.2">
      <c r="B21" s="24"/>
      <c r="C21" s="5" t="s">
        <v>29</v>
      </c>
      <c r="H21" s="31">
        <v>12</v>
      </c>
      <c r="I21" s="33">
        <v>16022528</v>
      </c>
      <c r="J21" s="25"/>
    </row>
    <row r="22" spans="2:10" x14ac:dyDescent="0.2">
      <c r="B22" s="24"/>
      <c r="C22" s="5" t="s">
        <v>30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31</v>
      </c>
      <c r="H23" s="34">
        <v>0</v>
      </c>
      <c r="I23" s="35">
        <v>0</v>
      </c>
      <c r="J23" s="25"/>
    </row>
    <row r="24" spans="2:10" x14ac:dyDescent="0.2">
      <c r="B24" s="24"/>
      <c r="C24" s="26" t="s">
        <v>32</v>
      </c>
      <c r="D24" s="26"/>
      <c r="E24" s="26"/>
      <c r="F24" s="26"/>
      <c r="H24" s="30">
        <f>H19+H20+H21+H22+H23</f>
        <v>13</v>
      </c>
      <c r="I24" s="36">
        <f>I19+I20+I21+I22+I23</f>
        <v>16200438</v>
      </c>
      <c r="J24" s="25"/>
    </row>
    <row r="25" spans="2:10" x14ac:dyDescent="0.2">
      <c r="B25" s="24"/>
      <c r="C25" s="5" t="s">
        <v>33</v>
      </c>
      <c r="H25" s="31">
        <v>0</v>
      </c>
      <c r="I25" s="32">
        <v>0</v>
      </c>
      <c r="J25" s="25"/>
    </row>
    <row r="26" spans="2:10" ht="13.5" thickBot="1" x14ac:dyDescent="0.25">
      <c r="B26" s="24"/>
      <c r="C26" s="5" t="s">
        <v>34</v>
      </c>
      <c r="H26" s="34">
        <v>0</v>
      </c>
      <c r="I26" s="35">
        <v>0</v>
      </c>
      <c r="J26" s="25"/>
    </row>
    <row r="27" spans="2:10" x14ac:dyDescent="0.2">
      <c r="B27" s="24"/>
      <c r="C27" s="26" t="s">
        <v>35</v>
      </c>
      <c r="D27" s="26"/>
      <c r="E27" s="26"/>
      <c r="F27" s="26"/>
      <c r="H27" s="30">
        <f>H25+H26</f>
        <v>0</v>
      </c>
      <c r="I27" s="36">
        <f>I25+I26</f>
        <v>0</v>
      </c>
      <c r="J27" s="25"/>
    </row>
    <row r="28" spans="2:10" ht="13.5" thickBot="1" x14ac:dyDescent="0.25">
      <c r="B28" s="24"/>
      <c r="C28" s="5" t="s">
        <v>36</v>
      </c>
      <c r="D28" s="26"/>
      <c r="E28" s="26"/>
      <c r="F28" s="26"/>
      <c r="H28" s="34">
        <v>0</v>
      </c>
      <c r="I28" s="35">
        <v>0</v>
      </c>
      <c r="J28" s="25"/>
    </row>
    <row r="29" spans="2:10" x14ac:dyDescent="0.2">
      <c r="B29" s="24"/>
      <c r="C29" s="26" t="s">
        <v>37</v>
      </c>
      <c r="D29" s="26"/>
      <c r="E29" s="26"/>
      <c r="F29" s="26"/>
      <c r="H29" s="31">
        <f>H28</f>
        <v>0</v>
      </c>
      <c r="I29" s="32">
        <f>I28</f>
        <v>0</v>
      </c>
      <c r="J29" s="25"/>
    </row>
    <row r="30" spans="2:10" x14ac:dyDescent="0.2">
      <c r="B30" s="24"/>
      <c r="C30" s="26"/>
      <c r="D30" s="26"/>
      <c r="E30" s="26"/>
      <c r="F30" s="26"/>
      <c r="H30" s="37"/>
      <c r="I30" s="36"/>
      <c r="J30" s="25"/>
    </row>
    <row r="31" spans="2:10" ht="13.5" thickBot="1" x14ac:dyDescent="0.25">
      <c r="B31" s="24"/>
      <c r="C31" s="26" t="s">
        <v>38</v>
      </c>
      <c r="D31" s="26"/>
      <c r="H31" s="38">
        <f>H24+H27+H29</f>
        <v>13</v>
      </c>
      <c r="I31" s="39">
        <f>I24+I27+I29</f>
        <v>16200438</v>
      </c>
      <c r="J31" s="25"/>
    </row>
    <row r="32" spans="2:10" ht="13.5" thickTop="1" x14ac:dyDescent="0.2">
      <c r="B32" s="24"/>
      <c r="C32" s="26"/>
      <c r="D32" s="26"/>
      <c r="H32" s="40"/>
      <c r="I32" s="32"/>
      <c r="J32" s="25"/>
    </row>
    <row r="33" spans="2:10" x14ac:dyDescent="0.2">
      <c r="B33" s="24"/>
      <c r="G33" s="40"/>
      <c r="H33" s="40"/>
      <c r="I33" s="40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ht="13.5" thickBot="1" x14ac:dyDescent="0.25">
      <c r="B36" s="24"/>
      <c r="C36" s="41" t="s">
        <v>102</v>
      </c>
      <c r="D36" s="42"/>
      <c r="G36" s="41" t="s">
        <v>39</v>
      </c>
      <c r="H36" s="42"/>
      <c r="I36" s="40"/>
      <c r="J36" s="25"/>
    </row>
    <row r="37" spans="2:10" ht="4.5" customHeight="1" x14ac:dyDescent="0.2">
      <c r="B37" s="24"/>
      <c r="C37" s="40"/>
      <c r="D37" s="40"/>
      <c r="G37" s="40"/>
      <c r="H37" s="40"/>
      <c r="I37" s="40"/>
      <c r="J37" s="25"/>
    </row>
    <row r="38" spans="2:10" x14ac:dyDescent="0.2">
      <c r="B38" s="24"/>
      <c r="C38" s="26" t="s">
        <v>103</v>
      </c>
      <c r="G38" s="43" t="s">
        <v>40</v>
      </c>
      <c r="H38" s="40"/>
      <c r="I38" s="40"/>
      <c r="J38" s="25"/>
    </row>
    <row r="39" spans="2:10" x14ac:dyDescent="0.2">
      <c r="B39" s="24"/>
      <c r="G39" s="40"/>
      <c r="H39" s="40"/>
      <c r="I39" s="40"/>
      <c r="J39" s="25"/>
    </row>
    <row r="40" spans="2:10" ht="18.75" customHeight="1" thickBot="1" x14ac:dyDescent="0.25">
      <c r="B40" s="44"/>
      <c r="C40" s="45"/>
      <c r="D40" s="45"/>
      <c r="E40" s="45"/>
      <c r="F40" s="45"/>
      <c r="G40" s="42"/>
      <c r="H40" s="42"/>
      <c r="I40" s="42"/>
      <c r="J40" s="4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Geraldine Valencia Zambrano</cp:lastModifiedBy>
  <cp:lastPrinted>2023-06-22T16:17:40Z</cp:lastPrinted>
  <dcterms:created xsi:type="dcterms:W3CDTF">2017-03-08T03:21:00Z</dcterms:created>
  <dcterms:modified xsi:type="dcterms:W3CDTF">2023-06-22T16:18:59Z</dcterms:modified>
</cp:coreProperties>
</file>