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6. JUNIO\NIT 891401777 E.S.E. HOSP SAN VICENTE DE PAUL SANTUARIO\"/>
    </mc:Choice>
  </mc:AlternateContent>
  <bookViews>
    <workbookView xWindow="0" yWindow="0" windowWidth="20490" windowHeight="7455" activeTab="3"/>
  </bookViews>
  <sheets>
    <sheet name="INFO IPS" sheetId="1" r:id="rId1"/>
    <sheet name="ESTADO DE CADA FACTURA" sheetId="2" r:id="rId2"/>
    <sheet name="TD" sheetId="4" r:id="rId3"/>
    <sheet name="FOR-CSA-018" sheetId="3" r:id="rId4"/>
  </sheets>
  <definedNames>
    <definedName name="_xlnm._FilterDatabase" localSheetId="1" hidden="1">'ESTADO DE CADA FACTURA'!$A$2:$AR$222</definedName>
  </definedNames>
  <calcPr calcId="152511"/>
  <pivotCaches>
    <pivotCache cacheId="19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" i="2" l="1"/>
  <c r="Z1" i="2" l="1"/>
  <c r="X1" i="2"/>
  <c r="U1" i="2"/>
  <c r="T1" i="2"/>
  <c r="P1" i="2"/>
  <c r="N1" i="2"/>
  <c r="J1" i="2" l="1"/>
  <c r="I1" i="2"/>
  <c r="I29" i="3" l="1"/>
  <c r="H29" i="3"/>
  <c r="I27" i="3"/>
  <c r="H27" i="3"/>
  <c r="I24" i="3"/>
  <c r="I31" i="3" s="1"/>
  <c r="H24" i="3"/>
  <c r="H31" i="3" s="1"/>
  <c r="K222" i="1"/>
  <c r="J222" i="1"/>
  <c r="I222" i="1"/>
  <c r="H222" i="1"/>
  <c r="G222" i="1"/>
  <c r="F222" i="1"/>
</calcChain>
</file>

<file path=xl/comments1.xml><?xml version="1.0" encoding="utf-8"?>
<comments xmlns="http://schemas.openxmlformats.org/spreadsheetml/2006/main">
  <authors>
    <author>Geraldine Valencia Zambrano</author>
  </authors>
  <commentList>
    <comment ref="AF4" authorId="0" shapeId="0">
      <text>
        <r>
          <rPr>
            <b/>
            <sz val="9"/>
            <color indexed="81"/>
            <rFont val="Tahoma"/>
            <family val="2"/>
          </rPr>
          <t>Geraldine Valencia Zambrano:</t>
        </r>
        <r>
          <rPr>
            <sz val="9"/>
            <color indexed="81"/>
            <rFont val="Tahoma"/>
            <family val="2"/>
          </rPr>
          <t xml:space="preserve">
ACTA RECOBRO CAPITA  $4.249.923 13032023</t>
        </r>
      </text>
    </comment>
    <comment ref="AG4" authorId="0" shapeId="0">
      <text>
        <r>
          <rPr>
            <b/>
            <sz val="9"/>
            <color indexed="81"/>
            <rFont val="Tahoma"/>
            <family val="2"/>
          </rPr>
          <t>Geraldine Valencia Zambrano:</t>
        </r>
        <r>
          <rPr>
            <sz val="9"/>
            <color indexed="81"/>
            <rFont val="Tahoma"/>
            <family val="2"/>
          </rPr>
          <t xml:space="preserve">
PAGO DIRECTO REGIMEN SUBSIDIADO FEBRERO 202</t>
        </r>
      </text>
    </comment>
  </commentList>
</comments>
</file>

<file path=xl/sharedStrings.xml><?xml version="1.0" encoding="utf-8"?>
<sst xmlns="http://schemas.openxmlformats.org/spreadsheetml/2006/main" count="3016" uniqueCount="652">
  <si>
    <t>NIT</t>
  </si>
  <si>
    <t>Tipdoc</t>
  </si>
  <si>
    <t>Docref</t>
  </si>
  <si>
    <t>Fecha Factura</t>
  </si>
  <si>
    <t>Fecha Radicación</t>
  </si>
  <si>
    <t>Valor Factura</t>
  </si>
  <si>
    <t>Recibos</t>
  </si>
  <si>
    <t>Nota Credito</t>
  </si>
  <si>
    <t>Nota Débito</t>
  </si>
  <si>
    <t>Saldo</t>
  </si>
  <si>
    <t>Glosas</t>
  </si>
  <si>
    <t>FA</t>
  </si>
  <si>
    <t>FE40939</t>
  </si>
  <si>
    <t xml:space="preserve">15/07/2022  </t>
  </si>
  <si>
    <t xml:space="preserve">05/08/2022  </t>
  </si>
  <si>
    <t>FE41173</t>
  </si>
  <si>
    <t xml:space="preserve">19/07/2022  </t>
  </si>
  <si>
    <t>FE50704</t>
  </si>
  <si>
    <t xml:space="preserve">14/12/2022  </t>
  </si>
  <si>
    <t xml:space="preserve">06/01/2023  </t>
  </si>
  <si>
    <t>FE50732</t>
  </si>
  <si>
    <t>FE50858</t>
  </si>
  <si>
    <t xml:space="preserve">15/12/2022  </t>
  </si>
  <si>
    <t>FE50859</t>
  </si>
  <si>
    <t>FE50861</t>
  </si>
  <si>
    <t>FE50863</t>
  </si>
  <si>
    <t>FE50887</t>
  </si>
  <si>
    <t>FE51654</t>
  </si>
  <si>
    <t xml:space="preserve">28/12/2022  </t>
  </si>
  <si>
    <t>FM</t>
  </si>
  <si>
    <t>FE52039</t>
  </si>
  <si>
    <t xml:space="preserve">04/01/2023  </t>
  </si>
  <si>
    <t>FE54937</t>
  </si>
  <si>
    <t xml:space="preserve">16/02/2023  </t>
  </si>
  <si>
    <t xml:space="preserve">04/03/2023  </t>
  </si>
  <si>
    <t>FE54939</t>
  </si>
  <si>
    <t>FE54957</t>
  </si>
  <si>
    <t>FE56801</t>
  </si>
  <si>
    <t xml:space="preserve">16/03/2023  </t>
  </si>
  <si>
    <t xml:space="preserve">02/04/2023  </t>
  </si>
  <si>
    <t>FE37841</t>
  </si>
  <si>
    <t xml:space="preserve">01/06/2022  </t>
  </si>
  <si>
    <t xml:space="preserve">02/07/2022  </t>
  </si>
  <si>
    <t>FE40408</t>
  </si>
  <si>
    <t xml:space="preserve">07/07/2022  </t>
  </si>
  <si>
    <t>FE41957</t>
  </si>
  <si>
    <t xml:space="preserve">30/07/2022  </t>
  </si>
  <si>
    <t>FE42504</t>
  </si>
  <si>
    <t xml:space="preserve">09/08/2022  </t>
  </si>
  <si>
    <t xml:space="preserve">09/09/2022  </t>
  </si>
  <si>
    <t>FE42530</t>
  </si>
  <si>
    <t xml:space="preserve">08/09/2022  </t>
  </si>
  <si>
    <t>FE43732</t>
  </si>
  <si>
    <t xml:space="preserve">28/08/2022  </t>
  </si>
  <si>
    <t>FE43955</t>
  </si>
  <si>
    <t xml:space="preserve">31/08/2022  </t>
  </si>
  <si>
    <t>FE43962</t>
  </si>
  <si>
    <t>FE44189</t>
  </si>
  <si>
    <t xml:space="preserve">03/09/2022  </t>
  </si>
  <si>
    <t xml:space="preserve">06/10/2022  </t>
  </si>
  <si>
    <t>FE44623</t>
  </si>
  <si>
    <t xml:space="preserve">13/09/2022  </t>
  </si>
  <si>
    <t>FE44624</t>
  </si>
  <si>
    <t>FE45284</t>
  </si>
  <si>
    <t xml:space="preserve">22/09/2022  </t>
  </si>
  <si>
    <t>FE49576</t>
  </si>
  <si>
    <t xml:space="preserve">26/11/2022  </t>
  </si>
  <si>
    <t xml:space="preserve">03/12/2022  </t>
  </si>
  <si>
    <t>FE49717</t>
  </si>
  <si>
    <t xml:space="preserve">29/11/2022  </t>
  </si>
  <si>
    <t>FE50629</t>
  </si>
  <si>
    <t>FE50659</t>
  </si>
  <si>
    <t>FE50661</t>
  </si>
  <si>
    <t>FE50665</t>
  </si>
  <si>
    <t>FE50666</t>
  </si>
  <si>
    <t>FE50667</t>
  </si>
  <si>
    <t>FE50668</t>
  </si>
  <si>
    <t>FE50669</t>
  </si>
  <si>
    <t>FE50670</t>
  </si>
  <si>
    <t>FE50671</t>
  </si>
  <si>
    <t>FE50672</t>
  </si>
  <si>
    <t>FE50673</t>
  </si>
  <si>
    <t>FE50674</t>
  </si>
  <si>
    <t>FE50675</t>
  </si>
  <si>
    <t>FE50676</t>
  </si>
  <si>
    <t>FE50677</t>
  </si>
  <si>
    <t>FE50678</t>
  </si>
  <si>
    <t>FE50681</t>
  </si>
  <si>
    <t>FE50682</t>
  </si>
  <si>
    <t>FE50683</t>
  </si>
  <si>
    <t>FE50684</t>
  </si>
  <si>
    <t>FE50685</t>
  </si>
  <si>
    <t>FE50687</t>
  </si>
  <si>
    <t>FE50688</t>
  </si>
  <si>
    <t>FE50689</t>
  </si>
  <si>
    <t>FE50690</t>
  </si>
  <si>
    <t>FE50691</t>
  </si>
  <si>
    <t>FE50692</t>
  </si>
  <si>
    <t>FE50693</t>
  </si>
  <si>
    <t>FE50694</t>
  </si>
  <si>
    <t>FE50695</t>
  </si>
  <si>
    <t>FE50696</t>
  </si>
  <si>
    <t>FE50697</t>
  </si>
  <si>
    <t>FE50698</t>
  </si>
  <si>
    <t>FE50699</t>
  </si>
  <si>
    <t>FE50700</t>
  </si>
  <si>
    <t>FE50701</t>
  </si>
  <si>
    <t>FE50702</t>
  </si>
  <si>
    <t>FE50703</t>
  </si>
  <si>
    <t>FE50705</t>
  </si>
  <si>
    <t>FE50706</t>
  </si>
  <si>
    <t>FE50707</t>
  </si>
  <si>
    <t>FE50708</t>
  </si>
  <si>
    <t>FE50709</t>
  </si>
  <si>
    <t>FE50710</t>
  </si>
  <si>
    <t>FE50711</t>
  </si>
  <si>
    <t>FE50714</t>
  </si>
  <si>
    <t>FE50715</t>
  </si>
  <si>
    <t>FE50717</t>
  </si>
  <si>
    <t>FE50718</t>
  </si>
  <si>
    <t>FE50719</t>
  </si>
  <si>
    <t>FE50720</t>
  </si>
  <si>
    <t>FE50721</t>
  </si>
  <si>
    <t>FE50722</t>
  </si>
  <si>
    <t>FE50723</t>
  </si>
  <si>
    <t>FE50724</t>
  </si>
  <si>
    <t>FE50726</t>
  </si>
  <si>
    <t>FE50727</t>
  </si>
  <si>
    <t>FE50728</t>
  </si>
  <si>
    <t>FE50730</t>
  </si>
  <si>
    <t>FE50731</t>
  </si>
  <si>
    <t>FE50733</t>
  </si>
  <si>
    <t>FE50734</t>
  </si>
  <si>
    <t>FE50735</t>
  </si>
  <si>
    <t>FE50736</t>
  </si>
  <si>
    <t>FE50737</t>
  </si>
  <si>
    <t>FE50738</t>
  </si>
  <si>
    <t>FE50742</t>
  </si>
  <si>
    <t>FE50743</t>
  </si>
  <si>
    <t>FE50745</t>
  </si>
  <si>
    <t>FE50749</t>
  </si>
  <si>
    <t>FE50752</t>
  </si>
  <si>
    <t>FE50753</t>
  </si>
  <si>
    <t>FE50754</t>
  </si>
  <si>
    <t>FE50756</t>
  </si>
  <si>
    <t>FE50763</t>
  </si>
  <si>
    <t>FE50765</t>
  </si>
  <si>
    <t>FE50767</t>
  </si>
  <si>
    <t>FE50768</t>
  </si>
  <si>
    <t>FE50769</t>
  </si>
  <si>
    <t>FE50770</t>
  </si>
  <si>
    <t>FE50791</t>
  </si>
  <si>
    <t>FE50792</t>
  </si>
  <si>
    <t>FE50793</t>
  </si>
  <si>
    <t>FE50794</t>
  </si>
  <si>
    <t>FE50795</t>
  </si>
  <si>
    <t>FE50811</t>
  </si>
  <si>
    <t>FE50812</t>
  </si>
  <si>
    <t>FE50813</t>
  </si>
  <si>
    <t>FE50814</t>
  </si>
  <si>
    <t>FE50815</t>
  </si>
  <si>
    <t>FE50817</t>
  </si>
  <si>
    <t>FE50818</t>
  </si>
  <si>
    <t>FE50819</t>
  </si>
  <si>
    <t>FE50820</t>
  </si>
  <si>
    <t>FE50821</t>
  </si>
  <si>
    <t>FE50822</t>
  </si>
  <si>
    <t>FE50823</t>
  </si>
  <si>
    <t>FE50824</t>
  </si>
  <si>
    <t>FE50825</t>
  </si>
  <si>
    <t>FE50826</t>
  </si>
  <si>
    <t>FE50828</t>
  </si>
  <si>
    <t>FE50829</t>
  </si>
  <si>
    <t>FE50830</t>
  </si>
  <si>
    <t>FE50833</t>
  </si>
  <si>
    <t>FE50834</t>
  </si>
  <si>
    <t>FE50835</t>
  </si>
  <si>
    <t>FE50836</t>
  </si>
  <si>
    <t>FE50837</t>
  </si>
  <si>
    <t>FE50839</t>
  </si>
  <si>
    <t>FE50840</t>
  </si>
  <si>
    <t>FE50841</t>
  </si>
  <si>
    <t>FE50843</t>
  </si>
  <si>
    <t>FE50845</t>
  </si>
  <si>
    <t>FE50846</t>
  </si>
  <si>
    <t>FE50848</t>
  </si>
  <si>
    <t>FE50849</t>
  </si>
  <si>
    <t>FE50850</t>
  </si>
  <si>
    <t>FE50852</t>
  </si>
  <si>
    <t>FE50853</t>
  </si>
  <si>
    <t>FE50854</t>
  </si>
  <si>
    <t>FE50855</t>
  </si>
  <si>
    <t>FE50856</t>
  </si>
  <si>
    <t>FE50857</t>
  </si>
  <si>
    <t>FE50862</t>
  </si>
  <si>
    <t>FE50864</t>
  </si>
  <si>
    <t>FE50865</t>
  </si>
  <si>
    <t>FE50866</t>
  </si>
  <si>
    <t>FE50867</t>
  </si>
  <si>
    <t>FE50868</t>
  </si>
  <si>
    <t>FE50869</t>
  </si>
  <si>
    <t>FE50870</t>
  </si>
  <si>
    <t>FE50871</t>
  </si>
  <si>
    <t>FE50872</t>
  </si>
  <si>
    <t>FE50873</t>
  </si>
  <si>
    <t>FE50874</t>
  </si>
  <si>
    <t>FE50875</t>
  </si>
  <si>
    <t>FE50876</t>
  </si>
  <si>
    <t>FE50877</t>
  </si>
  <si>
    <t>FE50878</t>
  </si>
  <si>
    <t>FE50879</t>
  </si>
  <si>
    <t>FE50880</t>
  </si>
  <si>
    <t>FE50881</t>
  </si>
  <si>
    <t>FE50882</t>
  </si>
  <si>
    <t>FE50883</t>
  </si>
  <si>
    <t>FE50884</t>
  </si>
  <si>
    <t>FE50885</t>
  </si>
  <si>
    <t>FE50916</t>
  </si>
  <si>
    <t xml:space="preserve">16/12/2022  </t>
  </si>
  <si>
    <t>FE51609</t>
  </si>
  <si>
    <t>FE51612</t>
  </si>
  <si>
    <t>FE51613</t>
  </si>
  <si>
    <t>FE51614</t>
  </si>
  <si>
    <t>FE51616</t>
  </si>
  <si>
    <t>FE51617</t>
  </si>
  <si>
    <t>FE51618</t>
  </si>
  <si>
    <t>FE51619</t>
  </si>
  <si>
    <t>FE51620</t>
  </si>
  <si>
    <t>FE51622</t>
  </si>
  <si>
    <t>FE51626</t>
  </si>
  <si>
    <t>FE51628</t>
  </si>
  <si>
    <t>FE51630</t>
  </si>
  <si>
    <t>FE51631</t>
  </si>
  <si>
    <t>FE51633</t>
  </si>
  <si>
    <t>FE51634</t>
  </si>
  <si>
    <t>FE51636</t>
  </si>
  <si>
    <t>FE51637</t>
  </si>
  <si>
    <t>FE51638</t>
  </si>
  <si>
    <t>FE51656</t>
  </si>
  <si>
    <t>FE51657</t>
  </si>
  <si>
    <t>FE51658</t>
  </si>
  <si>
    <t>FE51659</t>
  </si>
  <si>
    <t>FE51870</t>
  </si>
  <si>
    <t xml:space="preserve">30/12/2022  </t>
  </si>
  <si>
    <t>FE51871</t>
  </si>
  <si>
    <t>FE51872</t>
  </si>
  <si>
    <t>FE51873</t>
  </si>
  <si>
    <t>FE51874</t>
  </si>
  <si>
    <t>FE51875</t>
  </si>
  <si>
    <t>FE51876</t>
  </si>
  <si>
    <t>FE51877</t>
  </si>
  <si>
    <t>FE51890</t>
  </si>
  <si>
    <t xml:space="preserve">31/12/2022  </t>
  </si>
  <si>
    <t>FE52723</t>
  </si>
  <si>
    <t xml:space="preserve">14/01/2023  </t>
  </si>
  <si>
    <t xml:space="preserve">10/03/2023  </t>
  </si>
  <si>
    <t>FE53041</t>
  </si>
  <si>
    <t xml:space="preserve">19/01/2023  </t>
  </si>
  <si>
    <t xml:space="preserve">04/02/2023  </t>
  </si>
  <si>
    <t>FE53196</t>
  </si>
  <si>
    <t xml:space="preserve">22/01/2023  </t>
  </si>
  <si>
    <t>FE53354</t>
  </si>
  <si>
    <t xml:space="preserve">24/01/2023  </t>
  </si>
  <si>
    <t>FE53379</t>
  </si>
  <si>
    <t xml:space="preserve">25/01/2023  </t>
  </si>
  <si>
    <t>FE53521</t>
  </si>
  <si>
    <t xml:space="preserve">26/01/2023  </t>
  </si>
  <si>
    <t>FE53711</t>
  </si>
  <si>
    <t xml:space="preserve">28/01/2023  </t>
  </si>
  <si>
    <t>FE53792</t>
  </si>
  <si>
    <t xml:space="preserve">31/01/2023  </t>
  </si>
  <si>
    <t>FE55702</t>
  </si>
  <si>
    <t xml:space="preserve">27/02/2023  </t>
  </si>
  <si>
    <t>FE56379</t>
  </si>
  <si>
    <t xml:space="preserve">08/03/2023  </t>
  </si>
  <si>
    <t>FE56579</t>
  </si>
  <si>
    <t xml:space="preserve">12/03/2023  </t>
  </si>
  <si>
    <t>FOR-CSA-018</t>
  </si>
  <si>
    <t>HOJA 1 DE 2</t>
  </si>
  <si>
    <t>RESUMEN DE CARTERA REVISADA POR LA EPS</t>
  </si>
  <si>
    <t>VERSION 1</t>
  </si>
  <si>
    <t>SANTIAGO DE CALI , JUNIO 26 DE 2023</t>
  </si>
  <si>
    <t>Con Corte al dia :31/05/2023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</si>
  <si>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</si>
  <si>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</si>
  <si>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</si>
  <si>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</si>
  <si>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</si>
  <si>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</si>
  <si>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</si>
  <si>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</si>
  <si>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</si>
  <si>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</si>
  <si>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</si>
  <si>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</si>
  <si>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</si>
  <si>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</si>
  <si>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</si>
  <si>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</si>
  <si>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</si>
  <si>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NIT IPS</t>
  </si>
  <si>
    <t xml:space="preserve"> ENTIDAD</t>
  </si>
  <si>
    <t>Prefijo Factura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</si>
  <si>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</si>
  <si>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</si>
  <si>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</si>
  <si>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</si>
  <si>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</si>
  <si>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</si>
  <si>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</si>
  <si>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</si>
  <si>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</si>
  <si>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</si>
  <si>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</si>
  <si>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</si>
  <si>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</si>
  <si>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</si>
  <si>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</si>
  <si>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SALDO SASS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</si>
  <si>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</si>
  <si>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</si>
  <si>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</si>
  <si>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</si>
  <si>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</si>
  <si>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</si>
  <si>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</si>
  <si>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</si>
  <si>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</si>
  <si>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</si>
  <si>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</si>
  <si>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</si>
  <si>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</si>
  <si>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</si>
  <si>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E.S.E. HOSPITAL SAN VICENTE DE PAUL-SANT</t>
  </si>
  <si>
    <t>FE</t>
  </si>
  <si>
    <t>891401777_FE_52039</t>
  </si>
  <si>
    <t>A)Factura no radicada en ERP</t>
  </si>
  <si>
    <t>no_cruza</t>
  </si>
  <si>
    <t>891401777_FE_56379</t>
  </si>
  <si>
    <t>891401777_FE_53379</t>
  </si>
  <si>
    <t>B)Factura sin saldo ERP</t>
  </si>
  <si>
    <t>OK</t>
  </si>
  <si>
    <t>891401777_FE_53521</t>
  </si>
  <si>
    <t>891401777_FE_53711</t>
  </si>
  <si>
    <t>891401777_FE_43732</t>
  </si>
  <si>
    <t>891401777_FE_43955</t>
  </si>
  <si>
    <t>891401777_FE_43962</t>
  </si>
  <si>
    <t>891401777_FE_44189</t>
  </si>
  <si>
    <t>891401777_FE_44623</t>
  </si>
  <si>
    <t>891401777_FE_41173</t>
  </si>
  <si>
    <t>891401777_FE_49717</t>
  </si>
  <si>
    <t>891401777_FE_50629</t>
  </si>
  <si>
    <t>891401777_FE_50666</t>
  </si>
  <si>
    <t>891401777_FE_50667</t>
  </si>
  <si>
    <t>891401777_FE_50670</t>
  </si>
  <si>
    <t>891401777_FE_42504</t>
  </si>
  <si>
    <t>891401777_FE_50675</t>
  </si>
  <si>
    <t>891401777_FE_50681</t>
  </si>
  <si>
    <t>891401777_FE_50682</t>
  </si>
  <si>
    <t>891401777_FE_50685</t>
  </si>
  <si>
    <t>891401777_FE_50689</t>
  </si>
  <si>
    <t>891401777_FE_50695</t>
  </si>
  <si>
    <t>891401777_FE_50696</t>
  </si>
  <si>
    <t>891401777_FE_50700</t>
  </si>
  <si>
    <t>891401777_FE_50701</t>
  </si>
  <si>
    <t>891401777_FE_50692</t>
  </si>
  <si>
    <t>891401777_FE_50704</t>
  </si>
  <si>
    <t>891401777_FE_50705</t>
  </si>
  <si>
    <t>891401777_FE_50708</t>
  </si>
  <si>
    <t>891401777_FE_50714</t>
  </si>
  <si>
    <t>891401777_FE_50715</t>
  </si>
  <si>
    <t>891401777_FE_50717</t>
  </si>
  <si>
    <t>891401777_FE_50720</t>
  </si>
  <si>
    <t>891401777_FE_50721</t>
  </si>
  <si>
    <t>891401777_FE_50728</t>
  </si>
  <si>
    <t>891401777_FE_50737</t>
  </si>
  <si>
    <t>891401777_FE_50742</t>
  </si>
  <si>
    <t>891401777_FE_50749</t>
  </si>
  <si>
    <t>891401777_FE_50752</t>
  </si>
  <si>
    <t>891401777_FE_50754</t>
  </si>
  <si>
    <t>891401777_FE_50765</t>
  </si>
  <si>
    <t>891401777_FE_50791</t>
  </si>
  <si>
    <t>891401777_FE_50794</t>
  </si>
  <si>
    <t>891401777_FE_50795</t>
  </si>
  <si>
    <t>891401777_FE_50817</t>
  </si>
  <si>
    <t>891401777_FE_50821</t>
  </si>
  <si>
    <t>891401777_FE_50813</t>
  </si>
  <si>
    <t>891401777_FE_50828</t>
  </si>
  <si>
    <t>891401777_FE_50833</t>
  </si>
  <si>
    <t>891401777_FE_50835</t>
  </si>
  <si>
    <t>891401777_FE_50837</t>
  </si>
  <si>
    <t>891401777_FE_50849</t>
  </si>
  <si>
    <t>891401777_FE_50850</t>
  </si>
  <si>
    <t>891401777_FE_50852</t>
  </si>
  <si>
    <t>891401777_FE_50845</t>
  </si>
  <si>
    <t>891401777_FE_50855</t>
  </si>
  <si>
    <t>891401777_FE_50857</t>
  </si>
  <si>
    <t>891401777_FE_50872</t>
  </si>
  <si>
    <t>891401777_FE_50873</t>
  </si>
  <si>
    <t>891401777_FE_50874</t>
  </si>
  <si>
    <t>891401777_FE_50875</t>
  </si>
  <si>
    <t>891401777_FE_50876</t>
  </si>
  <si>
    <t>891401777_FE_50877</t>
  </si>
  <si>
    <t>891401777_FE_50878</t>
  </si>
  <si>
    <t>891401777_FE_50879</t>
  </si>
  <si>
    <t>891401777_FE_50880</t>
  </si>
  <si>
    <t>891401777_FE_50881</t>
  </si>
  <si>
    <t>891401777_FE_50864</t>
  </si>
  <si>
    <t>891401777_FE_50867</t>
  </si>
  <si>
    <t>891401777_FE_50884</t>
  </si>
  <si>
    <t>891401777_FE_50885</t>
  </si>
  <si>
    <t>891401777_FE_50887</t>
  </si>
  <si>
    <t>891401777_FE_50870</t>
  </si>
  <si>
    <t>891401777_FE_51612</t>
  </si>
  <si>
    <t>891401777_FE_51613</t>
  </si>
  <si>
    <t>891401777_FE_51616</t>
  </si>
  <si>
    <t>891401777_FE_51626</t>
  </si>
  <si>
    <t>891401777_FE_51628</t>
  </si>
  <si>
    <t>891401777_FE_51630</t>
  </si>
  <si>
    <t>891401777_FE_51631</t>
  </si>
  <si>
    <t>891401777_FE_51619</t>
  </si>
  <si>
    <t>891401777_FE_51636</t>
  </si>
  <si>
    <t>891401777_FE_51659</t>
  </si>
  <si>
    <t>891401777_FE_51870</t>
  </si>
  <si>
    <t>891401777_FE_51871</t>
  </si>
  <si>
    <t>891401777_FE_51872</t>
  </si>
  <si>
    <t>891401777_FE_51873</t>
  </si>
  <si>
    <t>891401777_FE_51874</t>
  </si>
  <si>
    <t>891401777_FE_51875</t>
  </si>
  <si>
    <t>891401777_FE_51876</t>
  </si>
  <si>
    <t>891401777_FE_51877</t>
  </si>
  <si>
    <t>891401777_FE_51638</t>
  </si>
  <si>
    <t>891401777_FE_51654</t>
  </si>
  <si>
    <t>891401777_FE_52723</t>
  </si>
  <si>
    <t>891401777_FE_40939</t>
  </si>
  <si>
    <t>B)Factura sin saldo ERP/conciliar diferencia valor de factura</t>
  </si>
  <si>
    <t>891401777_FE_50671</t>
  </si>
  <si>
    <t>C)Glosas total pendiente por respuesta de IPS</t>
  </si>
  <si>
    <t>AUT:se devuelve factura con soportes completosfactura ambulatoria.no cuenta con autorizacion del medicamenpaciente capitado ESE HOSPITAL SAN VICENTE DE PAUL SANTUARIOSolicitarla capautorizaciones@epsdelagente.com.co yufrey</t>
  </si>
  <si>
    <t>SI</t>
  </si>
  <si>
    <t>891401777_FE_50672</t>
  </si>
  <si>
    <t>PGP: DEVOLUCION EL CUM 19988550-4 DE LA FACTURA ESTADENTRO DE LA CAPITA DE MEDICAMENTOS QUE ESTA EN CONVENIO. ANDRES FERNANDEZ</t>
  </si>
  <si>
    <t>891401777_FE_50668</t>
  </si>
  <si>
    <t>891401777_FE_50669</t>
  </si>
  <si>
    <t>891401777_FE_50768</t>
  </si>
  <si>
    <t>891401777_FE_50769</t>
  </si>
  <si>
    <t>PGP: DEVOLUCION EL CUM 20061998-3 DE LA FACTURA ESTADENTRO DE LA CAPITA DE MEDICAMENTOS QUE ESTA EN CONVENIO. ANDRES FERNANDEZ</t>
  </si>
  <si>
    <t>891401777_FE_50770</t>
  </si>
  <si>
    <t>891401777_FE_50756</t>
  </si>
  <si>
    <t>PGP: DEVOLUCION EL CUM 20073367-3 DE LA FACTURA ESTADENTRO DE LA CAPITA DE MEDICAMENTOS QUE ESTA EN CONVENIO. ANDRES FERNANDEZ</t>
  </si>
  <si>
    <t>891401777_FE_50763</t>
  </si>
  <si>
    <t>891401777_FE_50753</t>
  </si>
  <si>
    <t>891401777_FE_50743</t>
  </si>
  <si>
    <t>891401777_FE_50745</t>
  </si>
  <si>
    <t>PGP: DEVOLUCION EL CUM 19988550-4, 20061998-3 DE LAFACTURA ESTA DENTRO DE LA CAPITA DE MEDICAMENTOS QUE ESTA ENCONVENIO. ANDRES FERNANDEZ</t>
  </si>
  <si>
    <t>891401777_FE_50738</t>
  </si>
  <si>
    <t>PGP: DEVOLUCION EL CUM 20023511-3 DE LA FACTURA ESTADENTRO DE LA CAPITA DE MEDICAMENTOS QUE ESTA EN CONVENIO. ANDRES FERNANDEZ</t>
  </si>
  <si>
    <t>891401777_FE_50734</t>
  </si>
  <si>
    <t>891401777_FE_50735</t>
  </si>
  <si>
    <t>PGP: DEVOLUCION EL CUM 20067183-5 DE LA FACTURA ESTADENTRO DE LA CAPITA DE MEDICAMENTOS QUE ESTA EN CONVENIO. ANDRES FERNANDEZ</t>
  </si>
  <si>
    <t>891401777_FE_50736</t>
  </si>
  <si>
    <t>PGP: DEVOLUCION EL CUM 20029235-1 DE LA FACTURA ESTADENTRO DE LA CAPITA DE MEDICAMENTOS QUE ESTA EN CONVENIO. ANDRES FERNANDEZ</t>
  </si>
  <si>
    <t>891401777_FE_50730</t>
  </si>
  <si>
    <t>891401777_FE_50732</t>
  </si>
  <si>
    <t>891401777_FE_50722</t>
  </si>
  <si>
    <t>891401777_FE_50723</t>
  </si>
  <si>
    <t>891401777_FE_50724</t>
  </si>
  <si>
    <t>PGP: DEVOLUCION EL CUM 14659 DE LA FACTURA ESTADENTRO DE LA CAPITA DE MEDICAMENTOS QUE ESTA EN CONVENIO. ANDRES FERNANDEZ</t>
  </si>
  <si>
    <t>891401777_FE_50718</t>
  </si>
  <si>
    <t>891401777_FE_50709</t>
  </si>
  <si>
    <t>891401777_FE_50710</t>
  </si>
  <si>
    <t>891401777_FE_50711</t>
  </si>
  <si>
    <t>891401777_FE_50702</t>
  </si>
  <si>
    <t>891401777_FE_50703</t>
  </si>
  <si>
    <t>891401777_FE_50697</t>
  </si>
  <si>
    <t>891401777_FE_50698</t>
  </si>
  <si>
    <t>PGP: DEVOLUCION EL CUM 19950479-19 DE LA FACTURA ESTADENTRO DE LA CAPITA DE MEDICAMENTOS QUE ESTA EN CONVENIO. ANDRES FERNANDEZ</t>
  </si>
  <si>
    <t>891401777_FE_50699</t>
  </si>
  <si>
    <t>891401777_FE_50690</t>
  </si>
  <si>
    <t>891401777_FE_50691</t>
  </si>
  <si>
    <t>891401777_FE_50687</t>
  </si>
  <si>
    <t>PGP: DEVOLUCION EL CUM 19948755-1 DE LA FACTURA ESTADENTRO DE LA CAPITA DE MEDICAMENTOS QUE ESTA EN CONVENIO. ANDRES FERNANDEZ</t>
  </si>
  <si>
    <t>891401777_FE_50688</t>
  </si>
  <si>
    <t>PGP: DEVOLUCION EL CUM 19981427-1 DE LA FACTURA ESTADENTRO DE LA CAPITA DE MEDICAMENTOS QUE ESTA EN CONVENIO. ANDRES FERNANDEZ</t>
  </si>
  <si>
    <t>891401777_FE_50683</t>
  </si>
  <si>
    <t>891401777_FE_50684</t>
  </si>
  <si>
    <t>891401777_FE_50676</t>
  </si>
  <si>
    <t>PGP: DEVOLUCION EL CUM 19950479-19, 20059262-2, 20023511-3,14659 DE LA FACTURA ESTA DENTRO DE LA CAPITA DE MEDICAMENTOSQUE ESTA EN CONVENIO. ANDRES FERNANDEZ</t>
  </si>
  <si>
    <t>891401777_FE_50677</t>
  </si>
  <si>
    <t>891401777_FE_50678</t>
  </si>
  <si>
    <t>891401777_FE_50674</t>
  </si>
  <si>
    <t>891401777_FE_51656</t>
  </si>
  <si>
    <t>PGP: DEVOLUCION EL CUM 20091820-6 DE LA FACTURA ESTADENTRO DE LA CAPITA DE MEDICAMENTOS QUE ESTA EN CONVENIO. ANDRES FERNANDEZ</t>
  </si>
  <si>
    <t>891401777_FE_51657</t>
  </si>
  <si>
    <t>891401777_FE_51658</t>
  </si>
  <si>
    <t>891401777_FE_51637</t>
  </si>
  <si>
    <t>891401777_FE_51620</t>
  </si>
  <si>
    <t>891401777_FE_51622</t>
  </si>
  <si>
    <t>PGP: DEVOLUCION EL CUM 20041735-5 DE LA FACTURA ESTADENTRO DE LA CAPITA DE MEDICAMENTOS QUE ESTA EN CONVENIO. ANDRES FERNANDEZ</t>
  </si>
  <si>
    <t>891401777_FE_51617</t>
  </si>
  <si>
    <t>891401777_FE_51618</t>
  </si>
  <si>
    <t>891401777_FE_51614</t>
  </si>
  <si>
    <t>891401777_FE_50871</t>
  </si>
  <si>
    <t>891401777_FE_50707</t>
  </si>
  <si>
    <t>891401777_FE_51609</t>
  </si>
  <si>
    <t>891401777_FE_50868</t>
  </si>
  <si>
    <t>891401777_FE_50869</t>
  </si>
  <si>
    <t>891401777_FE_50865</t>
  </si>
  <si>
    <t>891401777_FE_50866</t>
  </si>
  <si>
    <t>891401777_FE_50858</t>
  </si>
  <si>
    <t>891401777_FE_50861</t>
  </si>
  <si>
    <t>891401777_FE_50862</t>
  </si>
  <si>
    <t>891401777_FE_50856</t>
  </si>
  <si>
    <t>891401777_FE_50846</t>
  </si>
  <si>
    <t>891401777_FE_50848</t>
  </si>
  <si>
    <t>891401777_FE_50853</t>
  </si>
  <si>
    <t>891401777_FE_50854</t>
  </si>
  <si>
    <t>891401777_FE_50840</t>
  </si>
  <si>
    <t>891401777_FE_50836</t>
  </si>
  <si>
    <t>891401777_FE_50834</t>
  </si>
  <si>
    <t>891401777_FE_50814</t>
  </si>
  <si>
    <t>891401777_FE_50815</t>
  </si>
  <si>
    <t>891401777_FE_50822</t>
  </si>
  <si>
    <t>891401777_FE_50823</t>
  </si>
  <si>
    <t>891401777_FE_50824</t>
  </si>
  <si>
    <t>891401777_FE_50825</t>
  </si>
  <si>
    <t>891401777_FE_50826</t>
  </si>
  <si>
    <t>891401777_FE_50818</t>
  </si>
  <si>
    <t>891401777_FE_50819</t>
  </si>
  <si>
    <t>PGP: DEVOLUCION EL CUM 19950479-19, 20059262-2, 14659 DE LAFACTURA ESTA DENTRO DE LA CAPITA DE MEDICAMENTOS QUE ESTA ENCONVENIO. ANDRES FERNANDEZ</t>
  </si>
  <si>
    <t>891401777_FE_50820</t>
  </si>
  <si>
    <t>891401777_FE_56579</t>
  </si>
  <si>
    <t>PGP O CAPITA:SE DEVUELVE FACTURA,SERVICIO DE URGENCIAS PORMEDICINA GENERAL CUPS 890701,usuario con sede de atenciónESE HOSPITAL SAN VICENTE DE PAUL SANTUARIO, CAROLINA MOSQUERA</t>
  </si>
  <si>
    <t>891401777_FE_51634</t>
  </si>
  <si>
    <t>891401777_FE_37841</t>
  </si>
  <si>
    <t>AUT: SE SOSTIENE DEVOLUCION AL VALIDAR RESPUESTA DE DEVOLUCION INDICAN QUE ANEXAN NAP 221468524290967 PERO AL VALIDAR NUMERO DE AUTORIZACION SE ENCUENTRA PRESENTADO Y PAGO EN LA FATURA FE-37406 POR LO TANTO NO CUENTA CON AUTORIZACION FAVORAL CORREO CAPAUTORIZACIONES@EPSCOMFFENALCOVALLE.COM.CO , JENNIFER REBOLLEDO</t>
  </si>
  <si>
    <t>891401777_FE_50882</t>
  </si>
  <si>
    <t>C)Glosas total pendiente por respuesta de IPS/conciliar diferencia valor de factura</t>
  </si>
  <si>
    <t>891401777_FE_50883</t>
  </si>
  <si>
    <t>D)Glosas parcial pendiente por respuesta de IPS</t>
  </si>
  <si>
    <t>PGP: SE GLOSA EL CUM 20023511-3, 14659 YA QUE SE ENCUENTRADENTRO DE LA CAPITA QUE ESTA CONVENIO. ANDRES FERNANDEZ</t>
  </si>
  <si>
    <t>NO</t>
  </si>
  <si>
    <t>891401777_FE_50916</t>
  </si>
  <si>
    <t>TARIFA MAYOR VALOR COBRADO EN CONSULTA URGENCIAS FACUTRAN $65700 CONVENIO $ 45990 SE OBJETA LA DIFERENCIA $ 19710YUFREY</t>
  </si>
  <si>
    <t>891401777_FE_51633</t>
  </si>
  <si>
    <t>PGP: SE GLOSA EL CUM 20059262-2, 19988550-4 YA QUE SE ENCUENTRA DENTRO DE LA CAPITA QUE ESTA CONVENIO. ANDRES FERNANDEZ</t>
  </si>
  <si>
    <t>891401777_FE_50829</t>
  </si>
  <si>
    <t>PGP: SE GLOSA EL CUM 14659 YA QUE SE ENCUENTRADENTRO DE LA CAPITA QUE ESTA CONVENIO. ANDRES FERNANDEZ</t>
  </si>
  <si>
    <t>891401777_FE_50830</t>
  </si>
  <si>
    <t>PGP: SE GLOSA EL CUM 19950479-19, 20061998-3, 14659 YA QUE SE ENCUENTRA DENTRO DE LA CAPITA QUE ESTA CONVENIO. ANDRES FERNANDEZ</t>
  </si>
  <si>
    <t>891401777_FE_50841</t>
  </si>
  <si>
    <t>PGP: SE GLOSA EL CUM 19988550-4 YA QUE SE ENCUENTRADENTRO DE LA CAPITA QUE ESTA CONVENIO. ANDRES FERNANDEZ</t>
  </si>
  <si>
    <t>891401777_FE_50843</t>
  </si>
  <si>
    <t>PGP: SE GLOSA EL CUM 20061998-3 YA QUE SE ENCUENTRADENTRO DE LA CAPITA QUE ESTA CONVENIO. ANDRES FERNANDEZ</t>
  </si>
  <si>
    <t>891401777_FE_50839</t>
  </si>
  <si>
    <t>PGP: SE GLOSA EL CUM 19950479-19,20061998-3 YA QUE SE ENCUENTRA DENTRO DE LA CAPITA QUE ESTA CONVENIO. ANDRES FERNANDEZ</t>
  </si>
  <si>
    <t>891401777_FE_50863</t>
  </si>
  <si>
    <t>PGP: SE GLOSA EL CUM 19950479-19, 19988550-4, 14659YA QUE SE ENCUENTRA DENTRO DE LA CAPITA QUE ESTA CONVENIO. ANDRES FERNANDEZ</t>
  </si>
  <si>
    <t>891401777_FE_50859</t>
  </si>
  <si>
    <t>PGP: SE GLOSA EL CUM 19988550-4, 14659 YA QUE SE ENCUENTRADENTRO DE LA CAPITA QUE ESTA CONVENIO. ANDRES FERNANDEZ</t>
  </si>
  <si>
    <t>891401777_FE_56801</t>
  </si>
  <si>
    <t>TARIFA:SE GLOSA COD 890703 POR MAYOR VALOR COBRADO, TARIFAPACTADA $20.790 DIFERENCIA $13.610 SE OBJETA LA DIFERENCIA$13.610. CAROLKINA MOSQUERA</t>
  </si>
  <si>
    <t>891401777_FE_53041</t>
  </si>
  <si>
    <t>TARIFA:SE SOSTIENE GLOSA POR MAYOR VALOR COBRADO ENCONSULTA DE URGENCIAS -LABORATORIO HEMOGRAMA Y TRASPORTESE VALIDA SEGUN NOTA TECNICA.ELIZABETH FERNANDEZ</t>
  </si>
  <si>
    <t>891401777_FE_53196</t>
  </si>
  <si>
    <t>TARIFA:SE SOSTIENE GLOSA FACTURA CONSULTA DE URGENCIACUPS 890701 VALOR SEGUN NOTA TECNICA $45990ELIZABETH FERNANDEZ</t>
  </si>
  <si>
    <t>891401777_FE_53354</t>
  </si>
  <si>
    <t>TARIFA/se sostiene glosa factura por mayor valor cobradoconsulta de urgencia cup 890701 valor segun nota tecnica$ 45.990  sutura segun nota tecnica cup :865101 $ 13090derechos de sala suturas cup 5DS003 $38290.elizabeth fer.</t>
  </si>
  <si>
    <t>891401777_FE_51890</t>
  </si>
  <si>
    <t>tarifa: se glosa factura por mayor valor cobrado.factura de urgencia. se valida con la nota tecnica conveniourgencia $45990.hemogra$19390. creatinina$11200 y glucosa$11690 nitrogeno$9310. yufrey hernandez</t>
  </si>
  <si>
    <t>891401777_FE_50706</t>
  </si>
  <si>
    <t>PGP: SE GLOSA EL CUM 19910693-6,14659 YA QUE SE ENCUENTRADENTRO DE LA CAPITA QUE ESTA CONVENIO. ANDRES FERNANDEZ</t>
  </si>
  <si>
    <t>891401777_FE_50693</t>
  </si>
  <si>
    <t>PGP: SE GLOSA EL CUM 19950479-19, 20059262-2 YA QUE SE ENCUENTRA DENTRO DE LA CAPITA QUE ESTA CONVENIO. ANDRES FERNANDEZ</t>
  </si>
  <si>
    <t>891401777_FE_50694</t>
  </si>
  <si>
    <t>PGP: SE GLOSA EL CUM 19950479-19 YA QUE SE ENCUENTRADENTRO DE LA CAPITA QUE ESTA CONVENIO. ANDRES FERNANDEZ</t>
  </si>
  <si>
    <t>891401777_FE_50719</t>
  </si>
  <si>
    <t>PGP: SE GLOSA EL CUM 19950479-19, 14659 YA QUE SE ENCUENTRADENTRO DE LA CAPITA QUE ESTA CONVENIO. ANDRES FERNANDEZ</t>
  </si>
  <si>
    <t>891401777_FE_50726</t>
  </si>
  <si>
    <t>891401777_FE_50727</t>
  </si>
  <si>
    <t>891401777_FE_50733</t>
  </si>
  <si>
    <t>891401777_FE_50731</t>
  </si>
  <si>
    <t>891401777_FE_50767</t>
  </si>
  <si>
    <t>891401777_FE_50792</t>
  </si>
  <si>
    <t>891401777_FE_50793</t>
  </si>
  <si>
    <t>891401777_FE_50811</t>
  </si>
  <si>
    <t>891401777_FE_50812</t>
  </si>
  <si>
    <t>891401777_FE_50673</t>
  </si>
  <si>
    <t>TARIFA MAYOR VALOR COBRADO EN CONSULTA URGENICAS FACUTRAN $65700 CONVENIO $ 45990 SE OBJETA LA DIFERENCIA $ 19710YUFREY</t>
  </si>
  <si>
    <t>891401777_FE_41957</t>
  </si>
  <si>
    <t>TARIFA: SE GLOSA FACTURA POR MAYIR VALOR COBRADO EN CONSULTADE URGENCIA SEGUN NOTA TECNICA CUESTA$45990 ELIZABETH FERBNA</t>
  </si>
  <si>
    <t>891401777_FE_50659</t>
  </si>
  <si>
    <t>891401777_FE_50661</t>
  </si>
  <si>
    <t>891401777_FE_50665</t>
  </si>
  <si>
    <t>891401777_FE_44624</t>
  </si>
  <si>
    <t>TARIFA: SE GLOSA FACTURA POR MAYIR VALOR COBRADO EN CONSULTADE URGENCIA SEGUN NOTA TECNICA CUESTA$45990DE URGENCIA SEGUN NOTA TECNICA CUESTA$45990</t>
  </si>
  <si>
    <t>891401777_FE_45284</t>
  </si>
  <si>
    <t>TARIFA: SE GLOSA FACTURA POR MAYIR VALOR COBRADO EN CONSULTADE URGENCIA SEGUN NOTA TECNICA CUESTA$45990 ELIZABETH FERNANDEZ</t>
  </si>
  <si>
    <t>891401777_FE_49576</t>
  </si>
  <si>
    <t>TARIFA: SE GLOSA FACTURA POR MAYIR VALOR COBRADO EN CONSULTADE URGENCIA SEGUN NOTA TECNICA CUESTA$45990ELIZABETH FERNANDEZ</t>
  </si>
  <si>
    <t>891401777_FE_40408</t>
  </si>
  <si>
    <t>TARIFA: SE GLOSA FACTURA POR MAYOR VALOR COBRADO EN CONSULTADE URGENCIA SEGUN NOTA TECNICA CUESTA $45990 ELIZABETH FERNA</t>
  </si>
  <si>
    <t>891401777_FE_55702</t>
  </si>
  <si>
    <t>.TARIFA:Se glosa por mayor valor cobrado los siguientes cups890701 $30210 CONSULTA URGENCIAS /865101 $8610 SUTURA /    5DS003 $25110 DERECHO DE SALA. CAROLINAPAC: 18603798 FABIAN ANTONIO ORTIZ LOND. ELI FERNANDEZ</t>
  </si>
  <si>
    <t>891401777_FE_53792</t>
  </si>
  <si>
    <t>TARIFA:se sostiene glosa mayor valor cobrado en  consultaurgencia se valida nota tecnica valor $ 45.990 cup 890701ELIZABETH FERNANDEZ</t>
  </si>
  <si>
    <t>891401777_FE_54937</t>
  </si>
  <si>
    <t>E)Glosas total en Gestion por ERP</t>
  </si>
  <si>
    <t>FACTURACION: Se realiza devolucion de factura con sopottes completos,se evidencia en Auditoria que el Cups 995202 no esta pactado entre las partes. CAROLINA</t>
  </si>
  <si>
    <t>891401777_FE_54939</t>
  </si>
  <si>
    <t>FACTURACION: Se realiza devolución de factura con soportes completos, se evidencia en Auditoria que el Cups 995202no esta pactado entre las partes. CAROLINA</t>
  </si>
  <si>
    <t>891401777_FE_54957</t>
  </si>
  <si>
    <t>FACTURACION: Se realiza devolución de factura con soportes completos. se evidencia en Auditoria que el Cups 995202no esta pactado entre las partes. CAROLINA</t>
  </si>
  <si>
    <t>891401777_FE_42530</t>
  </si>
  <si>
    <t>COVID: SE DEVUELVE FACTURA CON SOPORTES COMPLETOSNO REPORTADA EN CIS MUESTRA . FAVOR REPORTARLA PARA DARLE TRAMITE ALA FACTURA.YUFREY</t>
  </si>
  <si>
    <t>ESTADO EPS JUNIO 26</t>
  </si>
  <si>
    <t>ESTADO VAGLO</t>
  </si>
  <si>
    <t>VALOR VAGLO</t>
  </si>
  <si>
    <t>VALOR GLOSA DEVUELTA</t>
  </si>
  <si>
    <t>VALOR CANCELADO SAP</t>
  </si>
  <si>
    <t>OBSERVACION GLOSA DEVUELTA</t>
  </si>
  <si>
    <t>COVID-19</t>
  </si>
  <si>
    <t>POR PAGAR SAP</t>
  </si>
  <si>
    <t>P. ABIERTAS DOC</t>
  </si>
  <si>
    <t>DEVOLUCION</t>
  </si>
  <si>
    <t>GLOSA</t>
  </si>
  <si>
    <t>FACTURA DEVUELTA</t>
  </si>
  <si>
    <t>ESTADO DOS</t>
  </si>
  <si>
    <t>FACTURA COVID-19</t>
  </si>
  <si>
    <t>FACTURA PENDIENTE EN PROGRAMACION DE PAGO</t>
  </si>
  <si>
    <t>FACTURA PENDIENTE EN PROGRAMACION DE PAGO - GLOSA PENDIENTE POR CONCILIAR</t>
  </si>
  <si>
    <t>16.01.2023</t>
  </si>
  <si>
    <t>21.03.2023</t>
  </si>
  <si>
    <t>31.10.2022</t>
  </si>
  <si>
    <t>18.04.2023</t>
  </si>
  <si>
    <t>15.02.2023</t>
  </si>
  <si>
    <t>28.02.2023</t>
  </si>
  <si>
    <t>FACTURA CANCELADA</t>
  </si>
  <si>
    <t>FACTURA CANCELADA PARCIALMENTE - GLOSA PENDIENTE POR CONCILIAR</t>
  </si>
  <si>
    <t>FACTURA GLOSA PENDIENTE POR CONCILIAR</t>
  </si>
  <si>
    <t>Observación Recobro Capita</t>
  </si>
  <si>
    <t>Observacion 2</t>
  </si>
  <si>
    <t>Total general</t>
  </si>
  <si>
    <t>Tipificación</t>
  </si>
  <si>
    <t>Cant Facturas</t>
  </si>
  <si>
    <t>Saldo Fcaturas</t>
  </si>
  <si>
    <t xml:space="preserve">Valo Vaglo </t>
  </si>
  <si>
    <t>Señores : E.S.E. HOSPITAL SAN VICENTE DE PAUL-SANTUARIO</t>
  </si>
  <si>
    <t>NIT: 891401777</t>
  </si>
  <si>
    <t>A continuacion me permito remitir nuestra respuesta al estado de cartera presentado en la fecha: 26/06/2023</t>
  </si>
  <si>
    <t>Carlos Andres Abello M.</t>
  </si>
  <si>
    <t>Cartera - ESE Hospital San Vicente de Paúl Santuario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</si>
</sst>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5" formatCode="&quot;$&quot;\ #,##0;[Red]&quot;$&quot;\ #,##0"/>
    <numFmt numFmtId="166" formatCode="&quot;$&quot;\ #,##0"/>
    <numFmt numFmtId="167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theme="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89">
    <xf numFmtId="0" fontId="0" fillId="0" borderId="0" xfId="0"/>
    <xf numFmtId="0" fontId="3" fillId="0" borderId="1" xfId="0" applyFont="1" applyBorder="1" applyAlignment="1" applyProtection="1">
      <alignment horizontal="center" vertical="center"/>
    </xf>
    <xf numFmtId="43" fontId="3" fillId="0" borderId="1" xfId="1" applyFont="1" applyBorder="1" applyAlignment="1" applyProtection="1">
      <alignment horizontal="center" vertical="center"/>
    </xf>
    <xf numFmtId="43" fontId="3" fillId="2" borderId="1" xfId="1" applyFont="1" applyFill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vertical="center"/>
    </xf>
    <xf numFmtId="43" fontId="1" fillId="0" borderId="1" xfId="1" applyFont="1" applyBorder="1" applyAlignment="1" applyProtection="1">
      <alignment vertical="center"/>
    </xf>
    <xf numFmtId="43" fontId="2" fillId="2" borderId="1" xfId="1" applyFont="1" applyFill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43" fontId="1" fillId="0" borderId="2" xfId="1" applyFont="1" applyBorder="1" applyAlignment="1" applyProtection="1">
      <alignment vertical="center"/>
    </xf>
    <xf numFmtId="43" fontId="2" fillId="2" borderId="2" xfId="1" applyFont="1" applyFill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43" fontId="1" fillId="0" borderId="3" xfId="1" applyFont="1" applyBorder="1" applyAlignment="1" applyProtection="1">
      <alignment vertical="center"/>
    </xf>
    <xf numFmtId="43" fontId="2" fillId="2" borderId="3" xfId="1" applyFont="1" applyFill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43" fontId="2" fillId="0" borderId="0" xfId="1" applyFont="1" applyBorder="1" applyAlignment="1" applyProtection="1">
      <alignment vertical="center"/>
    </xf>
    <xf numFmtId="43" fontId="2" fillId="2" borderId="0" xfId="1" applyFont="1" applyFill="1" applyBorder="1" applyAlignment="1" applyProtection="1">
      <alignment vertical="center"/>
    </xf>
    <xf numFmtId="0" fontId="5" fillId="0" borderId="0" xfId="2" applyFont="1"/>
    <xf numFmtId="0" fontId="5" fillId="0" borderId="4" xfId="2" applyFont="1" applyBorder="1" applyAlignment="1">
      <alignment horizontal="centerContinuous"/>
    </xf>
    <xf numFmtId="0" fontId="5" fillId="0" borderId="5" xfId="2" applyFont="1" applyBorder="1" applyAlignment="1">
      <alignment horizontal="centerContinuous"/>
    </xf>
    <xf numFmtId="0" fontId="6" fillId="0" borderId="4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 vertical="center"/>
    </xf>
    <xf numFmtId="0" fontId="6" fillId="0" borderId="5" xfId="2" applyFont="1" applyBorder="1" applyAlignment="1">
      <alignment horizontal="centerContinuous" vertical="center"/>
    </xf>
    <xf numFmtId="0" fontId="6" fillId="0" borderId="7" xfId="2" applyFont="1" applyBorder="1" applyAlignment="1">
      <alignment horizontal="centerContinuous" vertical="center"/>
    </xf>
    <xf numFmtId="0" fontId="5" fillId="0" borderId="8" xfId="2" applyFont="1" applyBorder="1" applyAlignment="1">
      <alignment horizontal="centerContinuous"/>
    </xf>
    <xf numFmtId="0" fontId="5" fillId="0" borderId="9" xfId="2" applyFont="1" applyBorder="1" applyAlignment="1">
      <alignment horizontal="centerContinuous"/>
    </xf>
    <xf numFmtId="0" fontId="6" fillId="0" borderId="10" xfId="2" applyFont="1" applyBorder="1" applyAlignment="1">
      <alignment horizontal="centerContinuous" vertical="center"/>
    </xf>
    <xf numFmtId="0" fontId="6" fillId="0" borderId="11" xfId="2" applyFont="1" applyBorder="1" applyAlignment="1">
      <alignment horizontal="centerContinuous" vertical="center"/>
    </xf>
    <xf numFmtId="0" fontId="6" fillId="0" borderId="12" xfId="2" applyFont="1" applyBorder="1" applyAlignment="1">
      <alignment horizontal="centerContinuous" vertical="center"/>
    </xf>
    <xf numFmtId="0" fontId="6" fillId="0" borderId="13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 vertical="center"/>
    </xf>
    <xf numFmtId="0" fontId="6" fillId="0" borderId="0" xfId="2" applyFont="1" applyAlignment="1">
      <alignment horizontal="centerContinuous" vertical="center"/>
    </xf>
    <xf numFmtId="0" fontId="6" fillId="0" borderId="9" xfId="2" applyFont="1" applyBorder="1" applyAlignment="1">
      <alignment horizontal="centerContinuous" vertical="center"/>
    </xf>
    <xf numFmtId="0" fontId="6" fillId="0" borderId="14" xfId="2" applyFont="1" applyBorder="1" applyAlignment="1">
      <alignment horizontal="centerContinuous" vertical="center"/>
    </xf>
    <xf numFmtId="0" fontId="5" fillId="0" borderId="10" xfId="2" applyFont="1" applyBorder="1" applyAlignment="1">
      <alignment horizontal="centerContinuous"/>
    </xf>
    <xf numFmtId="0" fontId="5" fillId="0" borderId="12" xfId="2" applyFont="1" applyBorder="1" applyAlignment="1">
      <alignment horizontal="centerContinuous"/>
    </xf>
    <xf numFmtId="0" fontId="5" fillId="0" borderId="8" xfId="2" applyFont="1" applyBorder="1"/>
    <xf numFmtId="0" fontId="5" fillId="0" borderId="9" xfId="2" applyFont="1" applyBorder="1"/>
    <xf numFmtId="0" fontId="6" fillId="0" borderId="0" xfId="2" applyFont="1"/>
    <xf numFmtId="14" fontId="5" fillId="0" borderId="0" xfId="2" applyNumberFormat="1" applyFont="1"/>
    <xf numFmtId="14" fontId="5" fillId="0" borderId="0" xfId="2" applyNumberFormat="1" applyFont="1" applyAlignment="1">
      <alignment horizontal="left"/>
    </xf>
    <xf numFmtId="0" fontId="6" fillId="0" borderId="0" xfId="2" applyFont="1" applyAlignment="1">
      <alignment horizontal="center"/>
    </xf>
    <xf numFmtId="1" fontId="6" fillId="0" borderId="0" xfId="2" applyNumberFormat="1" applyFont="1" applyAlignment="1">
      <alignment horizontal="center"/>
    </xf>
    <xf numFmtId="1" fontId="5" fillId="0" borderId="0" xfId="2" applyNumberFormat="1" applyFont="1" applyAlignment="1">
      <alignment horizontal="center"/>
    </xf>
    <xf numFmtId="165" fontId="5" fillId="0" borderId="0" xfId="2" applyNumberFormat="1" applyFont="1" applyAlignment="1">
      <alignment horizontal="right"/>
    </xf>
    <xf numFmtId="166" fontId="5" fillId="0" borderId="0" xfId="2" applyNumberFormat="1" applyFont="1" applyAlignment="1">
      <alignment horizontal="right"/>
    </xf>
    <xf numFmtId="1" fontId="5" fillId="0" borderId="11" xfId="2" applyNumberFormat="1" applyFont="1" applyBorder="1" applyAlignment="1">
      <alignment horizontal="center"/>
    </xf>
    <xf numFmtId="165" fontId="5" fillId="0" borderId="11" xfId="2" applyNumberFormat="1" applyFont="1" applyBorder="1" applyAlignment="1">
      <alignment horizontal="right"/>
    </xf>
    <xf numFmtId="165" fontId="6" fillId="0" borderId="0" xfId="2" applyNumberFormat="1" applyFont="1" applyAlignment="1">
      <alignment horizontal="right"/>
    </xf>
    <xf numFmtId="0" fontId="5" fillId="0" borderId="0" xfId="2" applyFont="1" applyAlignment="1">
      <alignment horizontal="center"/>
    </xf>
    <xf numFmtId="1" fontId="6" fillId="0" borderId="15" xfId="2" applyNumberFormat="1" applyFont="1" applyBorder="1" applyAlignment="1">
      <alignment horizontal="center"/>
    </xf>
    <xf numFmtId="165" fontId="6" fillId="0" borderId="15" xfId="2" applyNumberFormat="1" applyFont="1" applyBorder="1" applyAlignment="1">
      <alignment horizontal="right"/>
    </xf>
    <xf numFmtId="165" fontId="5" fillId="0" borderId="0" xfId="2" applyNumberFormat="1" applyFont="1"/>
    <xf numFmtId="165" fontId="6" fillId="0" borderId="11" xfId="2" applyNumberFormat="1" applyFont="1" applyBorder="1"/>
    <xf numFmtId="165" fontId="5" fillId="0" borderId="11" xfId="2" applyNumberFormat="1" applyFont="1" applyBorder="1"/>
    <xf numFmtId="165" fontId="6" fillId="0" borderId="0" xfId="2" applyNumberFormat="1" applyFont="1"/>
    <xf numFmtId="0" fontId="5" fillId="0" borderId="10" xfId="2" applyFont="1" applyBorder="1"/>
    <xf numFmtId="0" fontId="5" fillId="0" borderId="11" xfId="2" applyFont="1" applyBorder="1"/>
    <xf numFmtId="0" fontId="5" fillId="0" borderId="12" xfId="2" applyFont="1" applyBorder="1"/>
    <xf numFmtId="0" fontId="2" fillId="0" borderId="3" xfId="0" applyFont="1" applyBorder="1" applyAlignment="1">
      <alignment horizontal="center" vertical="center" wrapText="1"/>
    </xf>
    <xf numFmtId="167" fontId="2" fillId="0" borderId="3" xfId="1" applyNumberFormat="1" applyFont="1" applyBorder="1" applyAlignment="1">
      <alignment horizontal="center" vertical="center" wrapText="1"/>
    </xf>
    <xf numFmtId="0" fontId="0" fillId="0" borderId="3" xfId="0" applyBorder="1"/>
    <xf numFmtId="14" fontId="0" fillId="0" borderId="3" xfId="0" applyNumberFormat="1" applyBorder="1"/>
    <xf numFmtId="167" fontId="0" fillId="0" borderId="3" xfId="1" applyNumberFormat="1" applyFont="1" applyBorder="1"/>
    <xf numFmtId="0" fontId="2" fillId="4" borderId="3" xfId="0" applyFont="1" applyFill="1" applyBorder="1" applyAlignment="1">
      <alignment horizontal="center" vertical="center" wrapText="1"/>
    </xf>
    <xf numFmtId="167" fontId="0" fillId="0" borderId="0" xfId="1" applyNumberFormat="1" applyFont="1"/>
    <xf numFmtId="167" fontId="2" fillId="0" borderId="0" xfId="1" applyNumberFormat="1" applyFont="1"/>
    <xf numFmtId="167" fontId="2" fillId="4" borderId="3" xfId="1" applyNumberFormat="1" applyFont="1" applyFill="1" applyBorder="1" applyAlignment="1">
      <alignment horizontal="center" vertical="center" wrapText="1"/>
    </xf>
    <xf numFmtId="167" fontId="2" fillId="3" borderId="3" xfId="1" applyNumberFormat="1" applyFont="1" applyFill="1" applyBorder="1" applyAlignment="1">
      <alignment horizontal="center" vertical="center" wrapText="1"/>
    </xf>
    <xf numFmtId="167" fontId="2" fillId="5" borderId="3" xfId="1" applyNumberFormat="1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0" xfId="1" applyNumberFormat="1" applyFont="1"/>
    <xf numFmtId="0" fontId="2" fillId="5" borderId="3" xfId="1" applyNumberFormat="1" applyFont="1" applyFill="1" applyBorder="1" applyAlignment="1">
      <alignment horizontal="center" vertical="center" wrapText="1"/>
    </xf>
    <xf numFmtId="0" fontId="0" fillId="0" borderId="3" xfId="1" applyNumberFormat="1" applyFont="1" applyBorder="1"/>
    <xf numFmtId="0" fontId="0" fillId="0" borderId="0" xfId="0" applyNumberFormat="1"/>
    <xf numFmtId="167" fontId="0" fillId="0" borderId="0" xfId="0" applyNumberFormat="1"/>
    <xf numFmtId="0" fontId="7" fillId="6" borderId="16" xfId="0" applyFont="1" applyFill="1" applyBorder="1" applyAlignment="1">
      <alignment horizontal="center" vertical="center"/>
    </xf>
    <xf numFmtId="167" fontId="7" fillId="6" borderId="17" xfId="0" applyNumberFormat="1" applyFont="1" applyFill="1" applyBorder="1" applyAlignment="1">
      <alignment horizontal="center" vertical="center"/>
    </xf>
    <xf numFmtId="0" fontId="7" fillId="6" borderId="20" xfId="0" applyFont="1" applyFill="1" applyBorder="1" applyAlignment="1">
      <alignment horizontal="center" vertical="center"/>
    </xf>
    <xf numFmtId="167" fontId="7" fillId="6" borderId="21" xfId="0" applyNumberFormat="1" applyFont="1" applyFill="1" applyBorder="1" applyAlignment="1">
      <alignment horizontal="center" vertical="center"/>
    </xf>
    <xf numFmtId="0" fontId="7" fillId="6" borderId="22" xfId="0" applyFont="1" applyFill="1" applyBorder="1" applyAlignment="1">
      <alignment horizontal="center" vertical="center"/>
    </xf>
    <xf numFmtId="0" fontId="7" fillId="6" borderId="24" xfId="0" applyFont="1" applyFill="1" applyBorder="1" applyAlignment="1">
      <alignment horizontal="center" vertical="center"/>
    </xf>
    <xf numFmtId="167" fontId="7" fillId="6" borderId="22" xfId="0" applyNumberFormat="1" applyFont="1" applyFill="1" applyBorder="1" applyAlignment="1">
      <alignment horizontal="center" vertical="center"/>
    </xf>
    <xf numFmtId="167" fontId="7" fillId="6" borderId="24" xfId="0" applyNumberFormat="1" applyFont="1" applyFill="1" applyBorder="1" applyAlignment="1">
      <alignment horizontal="center" vertical="center"/>
    </xf>
    <xf numFmtId="166" fontId="6" fillId="0" borderId="0" xfId="2" applyNumberFormat="1" applyFont="1" applyAlignment="1">
      <alignment horizontal="right"/>
    </xf>
    <xf numFmtId="0" fontId="0" fillId="0" borderId="18" xfId="0" applyFill="1" applyBorder="1" applyAlignment="1">
      <alignment horizontal="left"/>
    </xf>
    <xf numFmtId="0" fontId="0" fillId="0" borderId="23" xfId="0" applyNumberFormat="1" applyFill="1" applyBorder="1" applyAlignment="1">
      <alignment horizontal="center"/>
    </xf>
    <xf numFmtId="167" fontId="0" fillId="0" borderId="23" xfId="0" applyNumberFormat="1" applyFill="1" applyBorder="1"/>
    <xf numFmtId="167" fontId="0" fillId="0" borderId="19" xfId="0" applyNumberFormat="1" applyFill="1" applyBorder="1"/>
  </cellXfs>
  <cellStyles count="3">
    <cellStyle name="Millares" xfId="1" builtinId="3"/>
    <cellStyle name="Normal" xfId="0" builtinId="0"/>
    <cellStyle name="Normal 2 2" xfId="2"/>
  </cellStyles>
  <dxfs count="28"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</font>
    </dxf>
    <dxf>
      <font>
        <b/>
      </font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color theme="0"/>
      </font>
    </dxf>
    <dxf>
      <font>
        <color theme="0"/>
      </font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numFmt numFmtId="167" formatCode="_-* #,##0_-;\-* #,##0_-;_-* &quot;-&quot;??_-;_-@_-"/>
    </dxf>
    <dxf>
      <numFmt numFmtId="167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5103.57721087963" createdVersion="5" refreshedVersion="5" minRefreshableVersion="3" recordCount="220">
  <cacheSource type="worksheet">
    <worksheetSource ref="A2:AR222" sheet="ESTADO DE CADA FACTURA"/>
  </cacheSource>
  <cacheFields count="44">
    <cacheField name="NIT IPS" numFmtId="0">
      <sharedItems containsSemiMixedTypes="0" containsString="0" containsNumber="1" containsInteger="1" minValue="891401777" maxValue="891401777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37841" maxValue="56801"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37841" maxValue="56801"/>
    </cacheField>
    <cacheField name="FECHA FACT IPS" numFmtId="14">
      <sharedItems containsSemiMixedTypes="0" containsNonDate="0" containsDate="1" containsString="0" minDate="2022-06-01T00:00:00" maxDate="2023-03-17T00:00:00"/>
    </cacheField>
    <cacheField name="VALOR FACT IPS" numFmtId="167">
      <sharedItems containsSemiMixedTypes="0" containsString="0" containsNumber="1" containsInteger="1" minValue="1830" maxValue="69531850"/>
    </cacheField>
    <cacheField name="SALDO FACT IPS" numFmtId="167">
      <sharedItems containsSemiMixedTypes="0" containsString="0" containsNumber="1" containsInteger="1" minValue="1530" maxValue="5560463"/>
    </cacheField>
    <cacheField name="OBSERVACION SASS" numFmtId="0">
      <sharedItems/>
    </cacheField>
    <cacheField name="ESTADO EPS JUNIO 26" numFmtId="167">
      <sharedItems count="8">
        <s v="FACTURA CANCELADA"/>
        <s v="FACTURA PENDIENTE EN PROGRAMACION DE PAGO"/>
        <s v="FACTURA COVID-19"/>
        <s v="FACTURA DEVUELTA"/>
        <s v="FACTURA CANCELADA PARCIALMENTE - GLOSA PENDIENTE POR CONCILIAR"/>
        <s v="FACTURA GLOSA PENDIENTE POR CONCILIAR"/>
        <s v="FACTURA PENDIENTE EN PROGRAMACION DE PAGO - GLOSA PENDIENTE POR CONCILIAR"/>
        <s v="FACTURA EN PROCESO INTERNO"/>
      </sharedItems>
    </cacheField>
    <cacheField name="ESTADO VAGLO" numFmtId="167">
      <sharedItems containsBlank="1"/>
    </cacheField>
    <cacheField name="VALOR VAGLO" numFmtId="167">
      <sharedItems containsSemiMixedTypes="0" containsString="0" containsNumber="1" containsInteger="1" minValue="0" maxValue="977910"/>
    </cacheField>
    <cacheField name="COVID-19" numFmtId="167">
      <sharedItems containsBlank="1"/>
    </cacheField>
    <cacheField name="POR PAGAR SAP" numFmtId="167">
      <sharedItems containsSemiMixedTypes="0" containsString="0" containsNumber="1" containsInteger="1" minValue="0" maxValue="135898"/>
    </cacheField>
    <cacheField name="P. ABIERTAS DOC" numFmtId="0">
      <sharedItems containsString="0" containsBlank="1" containsNumber="1" containsInteger="1" minValue="1222152262" maxValue="1222275158"/>
    </cacheField>
    <cacheField name="VALIDACION ALFA FACT" numFmtId="0">
      <sharedItems/>
    </cacheField>
    <cacheField name="VALOR RADICADO FACT" numFmtId="167">
      <sharedItems containsSemiMixedTypes="0" containsString="0" containsNumber="1" containsInteger="1" minValue="0" maxValue="977910"/>
    </cacheField>
    <cacheField name="VALOR NOTA CREDITO" numFmtId="167">
      <sharedItems containsSemiMixedTypes="0" containsString="0" containsNumber="1" containsInteger="1" minValue="0" maxValue="0"/>
    </cacheField>
    <cacheField name="VALOR NOTA DEBITO" numFmtId="167">
      <sharedItems containsSemiMixedTypes="0" containsString="0" containsNumber="1" containsInteger="1" minValue="0" maxValue="0"/>
    </cacheField>
    <cacheField name="VALOR DESCCOMERCIAL" numFmtId="167">
      <sharedItems containsSemiMixedTypes="0" containsString="0" containsNumber="1" containsInteger="1" minValue="0" maxValue="0"/>
    </cacheField>
    <cacheField name="VALOR CRUZADO SASS" numFmtId="167">
      <sharedItems containsSemiMixedTypes="0" containsString="0" containsNumber="1" containsInteger="1" minValue="0" maxValue="712740"/>
    </cacheField>
    <cacheField name="VALOR GLOSA ACEPTDA" numFmtId="167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7">
      <sharedItems containsSemiMixedTypes="0" containsString="0" containsNumber="1" containsInteger="1" minValue="0" maxValue="977910"/>
    </cacheField>
    <cacheField name="OBSERVACION GLOSA DEVUELTA" numFmtId="0">
      <sharedItems containsBlank="1" longText="1"/>
    </cacheField>
    <cacheField name="SALDO SASS" numFmtId="167">
      <sharedItems containsSemiMixedTypes="0" containsString="0" containsNumber="1" containsInteger="1" minValue="0" maxValue="977910"/>
    </cacheField>
    <cacheField name="VALOR CANCELADO SAP" numFmtId="167">
      <sharedItems containsSemiMixedTypes="0" containsString="0" containsNumber="1" containsInteger="1" minValue="0" maxValue="63971387"/>
    </cacheField>
    <cacheField name="DOC COMPENSACION SAP" numFmtId="0">
      <sharedItems containsString="0" containsBlank="1" containsNumber="1" containsInteger="1" minValue="2201315587" maxValue="4800059489"/>
    </cacheField>
    <cacheField name="FECHA COMPENSACION SAP" numFmtId="0">
      <sharedItems containsBlank="1"/>
    </cacheField>
    <cacheField name="Observación Recobro Capita" numFmtId="0">
      <sharedItems containsString="0" containsBlank="1" containsNumber="1" containsInteger="1" minValue="4249923" maxValue="4249923"/>
    </cacheField>
    <cacheField name="Observacion 2" numFmtId="0">
      <sharedItems containsString="0" containsBlank="1" containsNumber="1" containsInteger="1" minValue="1310540" maxValue="1310540"/>
    </cacheField>
    <cacheField name="FECHA RAD IPS" numFmtId="14">
      <sharedItems containsSemiMixedTypes="0" containsNonDate="0" containsDate="1" containsString="0" minDate="2022-07-02T00:00:00" maxDate="2023-04-03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1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4"/>
    </cacheField>
    <cacheField name="F PROBABLE PAGO SASS" numFmtId="0">
      <sharedItems containsString="0" containsBlank="1" containsNumber="1" containsInteger="1" minValue="20220829" maxValue="21001231"/>
    </cacheField>
    <cacheField name="F RAD SASS" numFmtId="0">
      <sharedItems containsString="0" containsBlank="1" containsNumber="1" containsInteger="1" minValue="20220818" maxValue="20230620"/>
    </cacheField>
    <cacheField name="VALOR REPORTADO CRICULAR 030" numFmtId="167">
      <sharedItems containsSemiMixedTypes="0" containsString="0" containsNumber="1" containsInteger="1" minValue="0" maxValue="977910"/>
    </cacheField>
    <cacheField name="VALOR GLOSA ACEPTADA REPORTADO CIRCULAR 030" numFmtId="167">
      <sharedItems containsSemiMixedTypes="0" containsString="0" containsNumber="1" containsInteger="1" minValue="0" maxValue="0"/>
    </cacheField>
    <cacheField name="F CORTE" numFmtId="14">
      <sharedItems containsSemiMixedTypes="0" containsNonDate="0" containsDate="1" containsString="0" minDate="2023-05-31T00:00:00" maxDate="2023-06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20">
  <r>
    <n v="891401777"/>
    <s v="E.S.E. HOSPITAL SAN VICENTE DE PAUL-SANT"/>
    <s v="FE"/>
    <n v="52039"/>
    <s v="891401777_FE_52039"/>
    <m/>
    <m/>
    <d v="2023-01-04T00:00:00"/>
    <n v="4374355"/>
    <n v="4374355"/>
    <s v="A)Factura no radicada en ERP"/>
    <x v="0"/>
    <m/>
    <n v="0"/>
    <m/>
    <n v="0"/>
    <m/>
    <s v="no_cruza"/>
    <n v="0"/>
    <n v="0"/>
    <n v="0"/>
    <n v="0"/>
    <n v="0"/>
    <n v="0"/>
    <m/>
    <n v="0"/>
    <m/>
    <n v="0"/>
    <n v="4374355"/>
    <n v="2201341089"/>
    <s v="16.01.2023"/>
    <m/>
    <m/>
    <d v="2023-01-04T00:00:00"/>
    <m/>
    <m/>
    <m/>
    <m/>
    <m/>
    <m/>
    <m/>
    <n v="0"/>
    <n v="0"/>
    <d v="2023-05-31T00:00:00"/>
  </r>
  <r>
    <n v="891401777"/>
    <s v="E.S.E. HOSPITAL SAN VICENTE DE PAUL-SANT"/>
    <s v="FE"/>
    <n v="56379"/>
    <s v="891401777_FE_56379"/>
    <m/>
    <m/>
    <d v="2023-03-08T00:00:00"/>
    <n v="69531850"/>
    <n v="5560463"/>
    <s v="A)Factura no radicada en ERP"/>
    <x v="0"/>
    <m/>
    <n v="0"/>
    <m/>
    <n v="0"/>
    <m/>
    <s v="no_cruza"/>
    <n v="0"/>
    <n v="0"/>
    <n v="0"/>
    <n v="0"/>
    <n v="0"/>
    <n v="0"/>
    <m/>
    <n v="0"/>
    <m/>
    <n v="0"/>
    <n v="63971387"/>
    <n v="4800059173"/>
    <s v="21.03.2023"/>
    <n v="4249923"/>
    <n v="1310540"/>
    <d v="2023-03-08T00:00:00"/>
    <m/>
    <m/>
    <m/>
    <m/>
    <m/>
    <m/>
    <m/>
    <n v="0"/>
    <n v="0"/>
    <d v="2023-05-31T00:00:00"/>
  </r>
  <r>
    <n v="891401777"/>
    <s v="E.S.E. HOSPITAL SAN VICENTE DE PAUL-SANT"/>
    <s v="FE"/>
    <n v="53379"/>
    <s v="891401777_FE_53379"/>
    <s v="FE"/>
    <n v="53379"/>
    <d v="2023-01-25T00:00:00"/>
    <n v="6000"/>
    <n v="6000"/>
    <s v="B)Factura sin saldo ERP"/>
    <x v="1"/>
    <s v="DEVOLUCION"/>
    <n v="6000"/>
    <m/>
    <n v="6000"/>
    <n v="1222275158"/>
    <s v="OK"/>
    <n v="6000"/>
    <n v="0"/>
    <n v="0"/>
    <n v="0"/>
    <n v="6000"/>
    <n v="0"/>
    <m/>
    <n v="0"/>
    <m/>
    <n v="0"/>
    <n v="0"/>
    <m/>
    <m/>
    <m/>
    <m/>
    <d v="2023-02-04T00:00:00"/>
    <m/>
    <n v="2"/>
    <m/>
    <m/>
    <n v="2"/>
    <n v="20230630"/>
    <n v="20230620"/>
    <n v="6000"/>
    <n v="0"/>
    <d v="2023-05-31T00:00:00"/>
  </r>
  <r>
    <n v="891401777"/>
    <s v="E.S.E. HOSPITAL SAN VICENTE DE PAUL-SANT"/>
    <s v="FE"/>
    <n v="53521"/>
    <s v="891401777_FE_53521"/>
    <s v="FE"/>
    <n v="53521"/>
    <d v="2023-01-26T00:00:00"/>
    <n v="24000"/>
    <n v="24000"/>
    <s v="B)Factura sin saldo ERP"/>
    <x v="1"/>
    <s v="DEVOLUCION"/>
    <n v="24000"/>
    <m/>
    <n v="24000"/>
    <n v="1222275157"/>
    <s v="OK"/>
    <n v="24000"/>
    <n v="0"/>
    <n v="0"/>
    <n v="0"/>
    <n v="24000"/>
    <n v="0"/>
    <m/>
    <n v="0"/>
    <m/>
    <n v="0"/>
    <n v="0"/>
    <m/>
    <m/>
    <m/>
    <m/>
    <d v="2023-02-04T00:00:00"/>
    <m/>
    <n v="2"/>
    <m/>
    <m/>
    <n v="2"/>
    <n v="20230630"/>
    <n v="20230620"/>
    <n v="24000"/>
    <n v="0"/>
    <d v="2023-05-31T00:00:00"/>
  </r>
  <r>
    <n v="891401777"/>
    <s v="E.S.E. HOSPITAL SAN VICENTE DE PAUL-SANT"/>
    <s v="FE"/>
    <n v="53711"/>
    <s v="891401777_FE_53711"/>
    <s v="FE"/>
    <n v="53711"/>
    <d v="2023-01-28T00:00:00"/>
    <n v="87702"/>
    <n v="87702"/>
    <s v="B)Factura sin saldo ERP"/>
    <x v="2"/>
    <m/>
    <n v="0"/>
    <s v="ESTADO DOS"/>
    <n v="87702"/>
    <n v="1222240543"/>
    <s v="OK"/>
    <n v="87702"/>
    <n v="0"/>
    <n v="0"/>
    <n v="0"/>
    <n v="87702"/>
    <n v="0"/>
    <m/>
    <n v="0"/>
    <m/>
    <n v="0"/>
    <n v="0"/>
    <m/>
    <m/>
    <m/>
    <m/>
    <d v="2023-03-10T00:00:00"/>
    <m/>
    <n v="2"/>
    <m/>
    <m/>
    <n v="1"/>
    <n v="20230330"/>
    <n v="20230321"/>
    <n v="87702"/>
    <n v="0"/>
    <d v="2023-05-31T00:00:00"/>
  </r>
  <r>
    <n v="891401777"/>
    <s v="E.S.E. HOSPITAL SAN VICENTE DE PAUL-SANT"/>
    <s v="FE"/>
    <n v="43732"/>
    <s v="891401777_FE_43732"/>
    <s v="FE"/>
    <n v="43732"/>
    <d v="2022-08-28T00:00:00"/>
    <n v="67139"/>
    <n v="67139"/>
    <s v="B)Factura sin saldo ERP"/>
    <x v="0"/>
    <m/>
    <n v="0"/>
    <m/>
    <n v="0"/>
    <m/>
    <s v="OK"/>
    <n v="67139"/>
    <n v="0"/>
    <n v="0"/>
    <n v="0"/>
    <n v="67139"/>
    <n v="0"/>
    <m/>
    <n v="0"/>
    <m/>
    <n v="0"/>
    <n v="67139"/>
    <n v="2201315587"/>
    <s v="31.10.2022"/>
    <m/>
    <m/>
    <d v="2022-09-09T00:00:00"/>
    <m/>
    <n v="2"/>
    <m/>
    <m/>
    <n v="1"/>
    <n v="20220930"/>
    <n v="20220917"/>
    <n v="67139"/>
    <n v="0"/>
    <d v="2023-05-31T00:00:00"/>
  </r>
  <r>
    <n v="891401777"/>
    <s v="E.S.E. HOSPITAL SAN VICENTE DE PAUL-SANT"/>
    <s v="FE"/>
    <n v="43955"/>
    <s v="891401777_FE_43955"/>
    <s v="FE"/>
    <n v="43955"/>
    <d v="2022-08-31T00:00:00"/>
    <n v="146647"/>
    <n v="105037"/>
    <s v="B)Factura sin saldo ERP"/>
    <x v="0"/>
    <m/>
    <n v="0"/>
    <m/>
    <n v="0"/>
    <m/>
    <s v="OK"/>
    <n v="146647"/>
    <n v="0"/>
    <n v="0"/>
    <n v="0"/>
    <n v="146647"/>
    <n v="0"/>
    <m/>
    <n v="0"/>
    <m/>
    <n v="0"/>
    <n v="105037"/>
    <n v="2201315587"/>
    <s v="31.10.2022"/>
    <m/>
    <m/>
    <d v="2022-09-09T00:00:00"/>
    <m/>
    <n v="2"/>
    <m/>
    <m/>
    <n v="3"/>
    <n v="20221201"/>
    <n v="20221117"/>
    <n v="146647"/>
    <n v="0"/>
    <d v="2023-05-31T00:00:00"/>
  </r>
  <r>
    <n v="891401777"/>
    <s v="E.S.E. HOSPITAL SAN VICENTE DE PAUL-SANT"/>
    <s v="FE"/>
    <n v="43962"/>
    <s v="891401777_FE_43962"/>
    <s v="FE"/>
    <n v="43962"/>
    <d v="2022-08-31T00:00:00"/>
    <n v="74865"/>
    <n v="55155"/>
    <s v="B)Factura sin saldo ERP"/>
    <x v="0"/>
    <m/>
    <n v="0"/>
    <m/>
    <n v="0"/>
    <m/>
    <s v="OK"/>
    <n v="74865"/>
    <n v="0"/>
    <n v="0"/>
    <n v="0"/>
    <n v="74865"/>
    <n v="0"/>
    <m/>
    <n v="0"/>
    <m/>
    <n v="0"/>
    <n v="55155"/>
    <n v="2201315587"/>
    <s v="31.10.2022"/>
    <m/>
    <m/>
    <d v="2022-09-09T00:00:00"/>
    <m/>
    <n v="2"/>
    <m/>
    <m/>
    <n v="3"/>
    <n v="20221201"/>
    <n v="20221117"/>
    <n v="74865"/>
    <n v="0"/>
    <d v="2023-05-31T00:00:00"/>
  </r>
  <r>
    <n v="891401777"/>
    <s v="E.S.E. HOSPITAL SAN VICENTE DE PAUL-SANT"/>
    <s v="FE"/>
    <n v="44189"/>
    <s v="891401777_FE_44189"/>
    <s v="FE"/>
    <n v="44189"/>
    <d v="2022-09-03T00:00:00"/>
    <n v="79105"/>
    <n v="79105"/>
    <s v="B)Factura sin saldo ERP"/>
    <x v="1"/>
    <m/>
    <n v="0"/>
    <m/>
    <n v="79105"/>
    <n v="1222261438"/>
    <s v="OK"/>
    <n v="79105"/>
    <n v="0"/>
    <n v="0"/>
    <n v="0"/>
    <n v="79105"/>
    <n v="0"/>
    <m/>
    <n v="0"/>
    <m/>
    <n v="0"/>
    <n v="0"/>
    <m/>
    <m/>
    <m/>
    <m/>
    <d v="2022-10-06T00:00:00"/>
    <m/>
    <n v="2"/>
    <m/>
    <m/>
    <n v="3"/>
    <n v="20230330"/>
    <n v="20230321"/>
    <n v="79105"/>
    <n v="0"/>
    <d v="2023-05-31T00:00:00"/>
  </r>
  <r>
    <n v="891401777"/>
    <s v="E.S.E. HOSPITAL SAN VICENTE DE PAUL-SANT"/>
    <s v="FE"/>
    <n v="44623"/>
    <s v="891401777_FE_44623"/>
    <s v="FE"/>
    <n v="44623"/>
    <d v="2022-09-13T00:00:00"/>
    <n v="67458"/>
    <n v="67458"/>
    <s v="B)Factura sin saldo ERP"/>
    <x v="1"/>
    <m/>
    <n v="0"/>
    <m/>
    <n v="67458"/>
    <n v="1222261437"/>
    <s v="OK"/>
    <n v="67458"/>
    <n v="0"/>
    <n v="0"/>
    <n v="0"/>
    <n v="67458"/>
    <n v="0"/>
    <m/>
    <n v="0"/>
    <m/>
    <n v="0"/>
    <n v="0"/>
    <m/>
    <m/>
    <m/>
    <m/>
    <d v="2022-10-06T00:00:00"/>
    <m/>
    <n v="2"/>
    <m/>
    <m/>
    <n v="3"/>
    <n v="20230330"/>
    <n v="20230321"/>
    <n v="67458"/>
    <n v="0"/>
    <d v="2023-05-31T00:00:00"/>
  </r>
  <r>
    <n v="891401777"/>
    <s v="E.S.E. HOSPITAL SAN VICENTE DE PAUL-SANT"/>
    <s v="FE"/>
    <n v="41173"/>
    <s v="891401777_FE_41173"/>
    <s v="FE"/>
    <n v="41173"/>
    <d v="2022-07-19T00:00:00"/>
    <n v="99423"/>
    <n v="99423"/>
    <s v="B)Factura sin saldo ERP"/>
    <x v="2"/>
    <m/>
    <n v="0"/>
    <s v="ESTADO DOS"/>
    <n v="99423"/>
    <n v="1222152263"/>
    <s v="OK"/>
    <n v="99423"/>
    <n v="0"/>
    <n v="0"/>
    <n v="0"/>
    <n v="99423"/>
    <n v="0"/>
    <m/>
    <n v="0"/>
    <m/>
    <n v="0"/>
    <n v="0"/>
    <m/>
    <m/>
    <m/>
    <m/>
    <d v="2022-08-05T00:00:00"/>
    <m/>
    <n v="2"/>
    <m/>
    <m/>
    <n v="1"/>
    <n v="20220829"/>
    <n v="20220818"/>
    <n v="99423"/>
    <n v="0"/>
    <d v="2023-05-31T00:00:00"/>
  </r>
  <r>
    <n v="891401777"/>
    <s v="E.S.E. HOSPITAL SAN VICENTE DE PAUL-SANT"/>
    <s v="FE"/>
    <n v="49717"/>
    <s v="891401777_FE_49717"/>
    <s v="FE"/>
    <n v="49717"/>
    <d v="2022-11-29T00:00:00"/>
    <n v="135898"/>
    <n v="135898"/>
    <s v="B)Factura sin saldo ERP"/>
    <x v="1"/>
    <m/>
    <n v="0"/>
    <m/>
    <n v="135898"/>
    <n v="1222261436"/>
    <s v="OK"/>
    <n v="135898"/>
    <n v="0"/>
    <n v="0"/>
    <n v="0"/>
    <n v="135898"/>
    <n v="0"/>
    <m/>
    <n v="0"/>
    <m/>
    <n v="0"/>
    <n v="0"/>
    <m/>
    <m/>
    <m/>
    <m/>
    <d v="2022-12-03T00:00:00"/>
    <m/>
    <n v="2"/>
    <m/>
    <m/>
    <n v="2"/>
    <n v="20230330"/>
    <n v="20230321"/>
    <n v="135898"/>
    <n v="0"/>
    <d v="2023-05-31T00:00:00"/>
  </r>
  <r>
    <n v="891401777"/>
    <s v="E.S.E. HOSPITAL SAN VICENTE DE PAUL-SANT"/>
    <s v="FE"/>
    <n v="50629"/>
    <s v="891401777_FE_50629"/>
    <s v="FE"/>
    <n v="50629"/>
    <d v="2022-12-14T00:00:00"/>
    <n v="69780"/>
    <n v="69780"/>
    <s v="B)Factura sin saldo ERP"/>
    <x v="0"/>
    <m/>
    <n v="0"/>
    <m/>
    <n v="0"/>
    <m/>
    <s v="OK"/>
    <n v="69780"/>
    <n v="0"/>
    <n v="0"/>
    <n v="0"/>
    <n v="69780"/>
    <n v="0"/>
    <m/>
    <n v="0"/>
    <m/>
    <n v="0"/>
    <n v="69780"/>
    <n v="4800059489"/>
    <s v="18.04.2023"/>
    <m/>
    <m/>
    <d v="2023-01-06T00:00:00"/>
    <m/>
    <n v="2"/>
    <m/>
    <m/>
    <n v="2"/>
    <n v="20230330"/>
    <n v="20230303"/>
    <n v="69780"/>
    <n v="0"/>
    <d v="2023-05-31T00:00:00"/>
  </r>
  <r>
    <n v="891401777"/>
    <s v="E.S.E. HOSPITAL SAN VICENTE DE PAUL-SANT"/>
    <s v="FE"/>
    <n v="50666"/>
    <s v="891401777_FE_50666"/>
    <s v="FE"/>
    <n v="50666"/>
    <d v="2022-12-14T00:00:00"/>
    <n v="15900"/>
    <n v="15900"/>
    <s v="B)Factura sin saldo ERP"/>
    <x v="0"/>
    <m/>
    <n v="0"/>
    <m/>
    <n v="0"/>
    <m/>
    <s v="OK"/>
    <n v="15900"/>
    <n v="0"/>
    <n v="0"/>
    <n v="0"/>
    <n v="15900"/>
    <n v="0"/>
    <m/>
    <n v="0"/>
    <m/>
    <n v="0"/>
    <n v="15900"/>
    <n v="4800059489"/>
    <s v="18.04.2023"/>
    <m/>
    <m/>
    <d v="2023-01-06T00:00:00"/>
    <m/>
    <n v="2"/>
    <m/>
    <m/>
    <n v="2"/>
    <n v="20230330"/>
    <n v="20230303"/>
    <n v="15900"/>
    <n v="0"/>
    <d v="2023-05-31T00:00:00"/>
  </r>
  <r>
    <n v="891401777"/>
    <s v="E.S.E. HOSPITAL SAN VICENTE DE PAUL-SANT"/>
    <s v="FE"/>
    <n v="50667"/>
    <s v="891401777_FE_50667"/>
    <s v="FE"/>
    <n v="50667"/>
    <d v="2022-12-14T00:00:00"/>
    <n v="15900"/>
    <n v="15900"/>
    <s v="B)Factura sin saldo ERP"/>
    <x v="0"/>
    <m/>
    <n v="0"/>
    <m/>
    <n v="0"/>
    <m/>
    <s v="OK"/>
    <n v="15900"/>
    <n v="0"/>
    <n v="0"/>
    <n v="0"/>
    <n v="15900"/>
    <n v="0"/>
    <m/>
    <n v="0"/>
    <m/>
    <n v="0"/>
    <n v="15900"/>
    <n v="4800059489"/>
    <s v="18.04.2023"/>
    <m/>
    <m/>
    <d v="2023-01-06T00:00:00"/>
    <m/>
    <n v="2"/>
    <m/>
    <m/>
    <n v="2"/>
    <n v="20230330"/>
    <n v="20230303"/>
    <n v="15900"/>
    <n v="0"/>
    <d v="2023-05-31T00:00:00"/>
  </r>
  <r>
    <n v="891401777"/>
    <s v="E.S.E. HOSPITAL SAN VICENTE DE PAUL-SANT"/>
    <s v="FE"/>
    <n v="50670"/>
    <s v="891401777_FE_50670"/>
    <s v="FE"/>
    <n v="50670"/>
    <d v="2022-12-14T00:00:00"/>
    <n v="63150"/>
    <n v="63150"/>
    <s v="B)Factura sin saldo ERP"/>
    <x v="0"/>
    <m/>
    <n v="0"/>
    <m/>
    <n v="0"/>
    <m/>
    <s v="OK"/>
    <n v="63150"/>
    <n v="0"/>
    <n v="0"/>
    <n v="0"/>
    <n v="63150"/>
    <n v="0"/>
    <m/>
    <n v="0"/>
    <m/>
    <n v="0"/>
    <n v="63150"/>
    <n v="4800059489"/>
    <s v="18.04.2023"/>
    <m/>
    <m/>
    <d v="2023-01-06T00:00:00"/>
    <m/>
    <n v="2"/>
    <m/>
    <m/>
    <n v="2"/>
    <n v="20230330"/>
    <n v="20230303"/>
    <n v="63150"/>
    <n v="0"/>
    <d v="2023-05-31T00:00:00"/>
  </r>
  <r>
    <n v="891401777"/>
    <s v="E.S.E. HOSPITAL SAN VICENTE DE PAUL-SANT"/>
    <s v="FE"/>
    <n v="42504"/>
    <s v="891401777_FE_42504"/>
    <s v="FE"/>
    <n v="42504"/>
    <d v="2022-08-09T00:00:00"/>
    <n v="99423"/>
    <n v="99423"/>
    <s v="B)Factura sin saldo ERP"/>
    <x v="1"/>
    <m/>
    <n v="0"/>
    <s v="DEVOLUCION"/>
    <n v="99423"/>
    <n v="1222241115"/>
    <s v="OK"/>
    <n v="99423"/>
    <n v="0"/>
    <n v="0"/>
    <n v="0"/>
    <n v="99423"/>
    <n v="0"/>
    <m/>
    <n v="0"/>
    <m/>
    <n v="0"/>
    <n v="0"/>
    <m/>
    <m/>
    <m/>
    <m/>
    <d v="2022-09-09T00:00:00"/>
    <m/>
    <n v="2"/>
    <m/>
    <m/>
    <n v="3"/>
    <n v="20230330"/>
    <n v="20230321"/>
    <n v="99423"/>
    <n v="0"/>
    <d v="2023-05-31T00:00:00"/>
  </r>
  <r>
    <n v="891401777"/>
    <s v="E.S.E. HOSPITAL SAN VICENTE DE PAUL-SANT"/>
    <s v="FE"/>
    <n v="50675"/>
    <s v="891401777_FE_50675"/>
    <s v="FE"/>
    <n v="50675"/>
    <d v="2022-12-14T00:00:00"/>
    <n v="11130"/>
    <n v="11130"/>
    <s v="B)Factura sin saldo ERP"/>
    <x v="0"/>
    <m/>
    <n v="0"/>
    <m/>
    <n v="0"/>
    <m/>
    <s v="OK"/>
    <n v="11130"/>
    <n v="0"/>
    <n v="0"/>
    <n v="0"/>
    <n v="11130"/>
    <n v="0"/>
    <m/>
    <n v="0"/>
    <m/>
    <n v="0"/>
    <n v="11130"/>
    <n v="4800059489"/>
    <s v="18.04.2023"/>
    <m/>
    <m/>
    <d v="2023-01-06T00:00:00"/>
    <m/>
    <n v="2"/>
    <m/>
    <m/>
    <n v="2"/>
    <n v="20230330"/>
    <n v="20230303"/>
    <n v="11130"/>
    <n v="0"/>
    <d v="2023-05-31T00:00:00"/>
  </r>
  <r>
    <n v="891401777"/>
    <s v="E.S.E. HOSPITAL SAN VICENTE DE PAUL-SANT"/>
    <s v="FE"/>
    <n v="50681"/>
    <s v="891401777_FE_50681"/>
    <s v="FE"/>
    <n v="50681"/>
    <d v="2022-12-14T00:00:00"/>
    <n v="11130"/>
    <n v="11130"/>
    <s v="B)Factura sin saldo ERP"/>
    <x v="0"/>
    <m/>
    <n v="0"/>
    <m/>
    <n v="0"/>
    <m/>
    <s v="OK"/>
    <n v="11130"/>
    <n v="0"/>
    <n v="0"/>
    <n v="0"/>
    <n v="11130"/>
    <n v="0"/>
    <m/>
    <n v="0"/>
    <m/>
    <n v="0"/>
    <n v="11130"/>
    <n v="4800059489"/>
    <s v="18.04.2023"/>
    <m/>
    <m/>
    <d v="2023-01-06T00:00:00"/>
    <m/>
    <n v="2"/>
    <m/>
    <m/>
    <n v="2"/>
    <n v="20230330"/>
    <n v="20230303"/>
    <n v="11130"/>
    <n v="0"/>
    <d v="2023-05-31T00:00:00"/>
  </r>
  <r>
    <n v="891401777"/>
    <s v="E.S.E. HOSPITAL SAN VICENTE DE PAUL-SANT"/>
    <s v="FE"/>
    <n v="50682"/>
    <s v="891401777_FE_50682"/>
    <s v="FE"/>
    <n v="50682"/>
    <d v="2022-12-14T00:00:00"/>
    <n v="14640"/>
    <n v="14640"/>
    <s v="B)Factura sin saldo ERP"/>
    <x v="0"/>
    <m/>
    <n v="0"/>
    <m/>
    <n v="0"/>
    <m/>
    <s v="OK"/>
    <n v="14640"/>
    <n v="0"/>
    <n v="0"/>
    <n v="0"/>
    <n v="14640"/>
    <n v="0"/>
    <m/>
    <n v="0"/>
    <m/>
    <n v="0"/>
    <n v="14640"/>
    <n v="4800059489"/>
    <s v="18.04.2023"/>
    <m/>
    <m/>
    <d v="2023-01-06T00:00:00"/>
    <m/>
    <n v="2"/>
    <m/>
    <m/>
    <n v="2"/>
    <n v="20230330"/>
    <n v="20230303"/>
    <n v="14640"/>
    <n v="0"/>
    <d v="2023-05-31T00:00:00"/>
  </r>
  <r>
    <n v="891401777"/>
    <s v="E.S.E. HOSPITAL SAN VICENTE DE PAUL-SANT"/>
    <s v="FE"/>
    <n v="50685"/>
    <s v="891401777_FE_50685"/>
    <s v="FE"/>
    <n v="50685"/>
    <d v="2022-12-14T00:00:00"/>
    <n v="11130"/>
    <n v="11130"/>
    <s v="B)Factura sin saldo ERP"/>
    <x v="0"/>
    <m/>
    <n v="0"/>
    <m/>
    <n v="0"/>
    <m/>
    <s v="OK"/>
    <n v="11130"/>
    <n v="0"/>
    <n v="0"/>
    <n v="0"/>
    <n v="11130"/>
    <n v="0"/>
    <m/>
    <n v="0"/>
    <m/>
    <n v="0"/>
    <n v="11130"/>
    <n v="4800059489"/>
    <s v="18.04.2023"/>
    <m/>
    <m/>
    <d v="2023-01-06T00:00:00"/>
    <m/>
    <n v="2"/>
    <m/>
    <m/>
    <n v="2"/>
    <n v="20230330"/>
    <n v="20230303"/>
    <n v="11130"/>
    <n v="0"/>
    <d v="2023-05-31T00:00:00"/>
  </r>
  <r>
    <n v="891401777"/>
    <s v="E.S.E. HOSPITAL SAN VICENTE DE PAUL-SANT"/>
    <s v="FE"/>
    <n v="50689"/>
    <s v="891401777_FE_50689"/>
    <s v="FE"/>
    <n v="50689"/>
    <d v="2022-12-14T00:00:00"/>
    <n v="12870"/>
    <n v="12870"/>
    <s v="B)Factura sin saldo ERP"/>
    <x v="0"/>
    <m/>
    <n v="0"/>
    <m/>
    <n v="0"/>
    <m/>
    <s v="OK"/>
    <n v="12870"/>
    <n v="0"/>
    <n v="0"/>
    <n v="0"/>
    <n v="12870"/>
    <n v="0"/>
    <m/>
    <n v="0"/>
    <m/>
    <n v="0"/>
    <n v="12870"/>
    <n v="4800059489"/>
    <s v="18.04.2023"/>
    <m/>
    <m/>
    <d v="2023-01-06T00:00:00"/>
    <m/>
    <n v="2"/>
    <m/>
    <m/>
    <n v="2"/>
    <n v="20230330"/>
    <n v="20230303"/>
    <n v="12870"/>
    <n v="0"/>
    <d v="2023-05-31T00:00:00"/>
  </r>
  <r>
    <n v="891401777"/>
    <s v="E.S.E. HOSPITAL SAN VICENTE DE PAUL-SANT"/>
    <s v="FE"/>
    <n v="50695"/>
    <s v="891401777_FE_50695"/>
    <s v="FE"/>
    <n v="50695"/>
    <d v="2022-12-14T00:00:00"/>
    <n v="31680"/>
    <n v="31680"/>
    <s v="B)Factura sin saldo ERP"/>
    <x v="0"/>
    <m/>
    <n v="0"/>
    <m/>
    <n v="0"/>
    <m/>
    <s v="OK"/>
    <n v="31680"/>
    <n v="0"/>
    <n v="0"/>
    <n v="0"/>
    <n v="31680"/>
    <n v="0"/>
    <m/>
    <n v="0"/>
    <m/>
    <n v="0"/>
    <n v="31680"/>
    <n v="4800059489"/>
    <s v="18.04.2023"/>
    <m/>
    <m/>
    <d v="2023-01-06T00:00:00"/>
    <m/>
    <n v="2"/>
    <m/>
    <m/>
    <n v="2"/>
    <n v="20230330"/>
    <n v="20230303"/>
    <n v="31680"/>
    <n v="0"/>
    <d v="2023-05-31T00:00:00"/>
  </r>
  <r>
    <n v="891401777"/>
    <s v="E.S.E. HOSPITAL SAN VICENTE DE PAUL-SANT"/>
    <s v="FE"/>
    <n v="50696"/>
    <s v="891401777_FE_50696"/>
    <s v="FE"/>
    <n v="50696"/>
    <d v="2022-12-14T00:00:00"/>
    <n v="15900"/>
    <n v="15900"/>
    <s v="B)Factura sin saldo ERP"/>
    <x v="0"/>
    <m/>
    <n v="0"/>
    <m/>
    <n v="0"/>
    <m/>
    <s v="OK"/>
    <n v="15900"/>
    <n v="0"/>
    <n v="0"/>
    <n v="0"/>
    <n v="15900"/>
    <n v="0"/>
    <m/>
    <n v="0"/>
    <m/>
    <n v="0"/>
    <n v="15900"/>
    <n v="4800059489"/>
    <s v="18.04.2023"/>
    <m/>
    <m/>
    <d v="2023-01-06T00:00:00"/>
    <m/>
    <n v="2"/>
    <m/>
    <m/>
    <n v="2"/>
    <n v="20230330"/>
    <n v="20230303"/>
    <n v="15900"/>
    <n v="0"/>
    <d v="2023-05-31T00:00:00"/>
  </r>
  <r>
    <n v="891401777"/>
    <s v="E.S.E. HOSPITAL SAN VICENTE DE PAUL-SANT"/>
    <s v="FE"/>
    <n v="50700"/>
    <s v="891401777_FE_50700"/>
    <s v="FE"/>
    <n v="50700"/>
    <d v="2022-12-14T00:00:00"/>
    <n v="3840"/>
    <n v="3840"/>
    <s v="B)Factura sin saldo ERP"/>
    <x v="0"/>
    <m/>
    <n v="0"/>
    <m/>
    <n v="0"/>
    <m/>
    <s v="OK"/>
    <n v="3840"/>
    <n v="0"/>
    <n v="0"/>
    <n v="0"/>
    <n v="3840"/>
    <n v="0"/>
    <m/>
    <n v="0"/>
    <m/>
    <n v="0"/>
    <n v="3840"/>
    <n v="4800059489"/>
    <s v="18.04.2023"/>
    <m/>
    <m/>
    <d v="2023-01-06T00:00:00"/>
    <m/>
    <n v="2"/>
    <m/>
    <m/>
    <n v="2"/>
    <n v="20230330"/>
    <n v="20230303"/>
    <n v="3840"/>
    <n v="0"/>
    <d v="2023-05-31T00:00:00"/>
  </r>
  <r>
    <n v="891401777"/>
    <s v="E.S.E. HOSPITAL SAN VICENTE DE PAUL-SANT"/>
    <s v="FE"/>
    <n v="50701"/>
    <s v="891401777_FE_50701"/>
    <s v="FE"/>
    <n v="50701"/>
    <d v="2022-12-14T00:00:00"/>
    <n v="15900"/>
    <n v="15900"/>
    <s v="B)Factura sin saldo ERP"/>
    <x v="0"/>
    <m/>
    <n v="0"/>
    <m/>
    <n v="0"/>
    <m/>
    <s v="OK"/>
    <n v="15900"/>
    <n v="0"/>
    <n v="0"/>
    <n v="0"/>
    <n v="15900"/>
    <n v="0"/>
    <m/>
    <n v="0"/>
    <m/>
    <n v="0"/>
    <n v="15900"/>
    <n v="4800059489"/>
    <s v="18.04.2023"/>
    <m/>
    <m/>
    <d v="2023-01-06T00:00:00"/>
    <m/>
    <n v="2"/>
    <m/>
    <m/>
    <n v="2"/>
    <n v="20230330"/>
    <n v="20230303"/>
    <n v="15900"/>
    <n v="0"/>
    <d v="2023-05-31T00:00:00"/>
  </r>
  <r>
    <n v="891401777"/>
    <s v="E.S.E. HOSPITAL SAN VICENTE DE PAUL-SANT"/>
    <s v="FE"/>
    <n v="50692"/>
    <s v="891401777_FE_50692"/>
    <s v="FE"/>
    <n v="50692"/>
    <d v="2022-12-14T00:00:00"/>
    <n v="11130"/>
    <n v="11130"/>
    <s v="B)Factura sin saldo ERP"/>
    <x v="0"/>
    <m/>
    <n v="0"/>
    <m/>
    <n v="0"/>
    <m/>
    <s v="OK"/>
    <n v="11130"/>
    <n v="0"/>
    <n v="0"/>
    <n v="0"/>
    <n v="11130"/>
    <n v="0"/>
    <m/>
    <n v="0"/>
    <m/>
    <n v="0"/>
    <n v="11130"/>
    <n v="4800059489"/>
    <s v="18.04.2023"/>
    <m/>
    <m/>
    <d v="2023-01-06T00:00:00"/>
    <m/>
    <n v="2"/>
    <m/>
    <m/>
    <n v="2"/>
    <n v="20230330"/>
    <n v="20230303"/>
    <n v="11130"/>
    <n v="0"/>
    <d v="2023-05-31T00:00:00"/>
  </r>
  <r>
    <n v="891401777"/>
    <s v="E.S.E. HOSPITAL SAN VICENTE DE PAUL-SANT"/>
    <s v="FE"/>
    <n v="50704"/>
    <s v="891401777_FE_50704"/>
    <s v="FE"/>
    <n v="50704"/>
    <d v="2022-12-14T00:00:00"/>
    <n v="14640"/>
    <n v="14640"/>
    <s v="B)Factura sin saldo ERP"/>
    <x v="0"/>
    <m/>
    <n v="0"/>
    <m/>
    <n v="0"/>
    <m/>
    <s v="OK"/>
    <n v="14640"/>
    <n v="0"/>
    <n v="0"/>
    <n v="0"/>
    <n v="14640"/>
    <n v="0"/>
    <m/>
    <n v="0"/>
    <m/>
    <n v="0"/>
    <n v="14640"/>
    <n v="4800059489"/>
    <s v="18.04.2023"/>
    <m/>
    <m/>
    <d v="2023-01-06T00:00:00"/>
    <m/>
    <n v="2"/>
    <m/>
    <m/>
    <n v="2"/>
    <n v="20230330"/>
    <n v="20230303"/>
    <n v="14640"/>
    <n v="0"/>
    <d v="2023-05-31T00:00:00"/>
  </r>
  <r>
    <n v="891401777"/>
    <s v="E.S.E. HOSPITAL SAN VICENTE DE PAUL-SANT"/>
    <s v="FE"/>
    <n v="50705"/>
    <s v="891401777_FE_50705"/>
    <s v="FE"/>
    <n v="50705"/>
    <d v="2022-12-14T00:00:00"/>
    <n v="11130"/>
    <n v="11130"/>
    <s v="B)Factura sin saldo ERP"/>
    <x v="0"/>
    <m/>
    <n v="0"/>
    <m/>
    <n v="0"/>
    <m/>
    <s v="OK"/>
    <n v="11130"/>
    <n v="0"/>
    <n v="0"/>
    <n v="0"/>
    <n v="11130"/>
    <n v="0"/>
    <m/>
    <n v="0"/>
    <m/>
    <n v="0"/>
    <n v="11130"/>
    <n v="4800059489"/>
    <s v="18.04.2023"/>
    <m/>
    <m/>
    <d v="2023-01-06T00:00:00"/>
    <m/>
    <n v="2"/>
    <m/>
    <m/>
    <n v="2"/>
    <n v="20230330"/>
    <n v="20230303"/>
    <n v="11130"/>
    <n v="0"/>
    <d v="2023-05-31T00:00:00"/>
  </r>
  <r>
    <n v="891401777"/>
    <s v="E.S.E. HOSPITAL SAN VICENTE DE PAUL-SANT"/>
    <s v="FE"/>
    <n v="50708"/>
    <s v="891401777_FE_50708"/>
    <s v="FE"/>
    <n v="50708"/>
    <d v="2022-12-14T00:00:00"/>
    <n v="64800"/>
    <n v="64800"/>
    <s v="B)Factura sin saldo ERP"/>
    <x v="0"/>
    <m/>
    <n v="0"/>
    <m/>
    <n v="0"/>
    <m/>
    <s v="OK"/>
    <n v="64800"/>
    <n v="0"/>
    <n v="0"/>
    <n v="0"/>
    <n v="64800"/>
    <n v="0"/>
    <m/>
    <n v="0"/>
    <m/>
    <n v="0"/>
    <n v="64800"/>
    <n v="4800059489"/>
    <s v="18.04.2023"/>
    <m/>
    <m/>
    <d v="2023-01-06T00:00:00"/>
    <m/>
    <n v="2"/>
    <m/>
    <m/>
    <n v="2"/>
    <n v="20230330"/>
    <n v="20230303"/>
    <n v="64800"/>
    <n v="0"/>
    <d v="2023-05-31T00:00:00"/>
  </r>
  <r>
    <n v="891401777"/>
    <s v="E.S.E. HOSPITAL SAN VICENTE DE PAUL-SANT"/>
    <s v="FE"/>
    <n v="50714"/>
    <s v="891401777_FE_50714"/>
    <s v="FE"/>
    <n v="50714"/>
    <d v="2022-12-14T00:00:00"/>
    <n v="16674"/>
    <n v="16674"/>
    <s v="B)Factura sin saldo ERP"/>
    <x v="0"/>
    <m/>
    <n v="0"/>
    <m/>
    <n v="0"/>
    <m/>
    <s v="OK"/>
    <n v="16674"/>
    <n v="0"/>
    <n v="0"/>
    <n v="0"/>
    <n v="16674"/>
    <n v="0"/>
    <m/>
    <n v="0"/>
    <m/>
    <n v="0"/>
    <n v="16674"/>
    <n v="4800059489"/>
    <s v="18.04.2023"/>
    <m/>
    <m/>
    <d v="2023-01-06T00:00:00"/>
    <m/>
    <n v="2"/>
    <m/>
    <m/>
    <n v="2"/>
    <n v="20230330"/>
    <n v="20230303"/>
    <n v="16674"/>
    <n v="0"/>
    <d v="2023-05-31T00:00:00"/>
  </r>
  <r>
    <n v="891401777"/>
    <s v="E.S.E. HOSPITAL SAN VICENTE DE PAUL-SANT"/>
    <s v="FE"/>
    <n v="50715"/>
    <s v="891401777_FE_50715"/>
    <s v="FE"/>
    <n v="50715"/>
    <d v="2022-12-14T00:00:00"/>
    <n v="11130"/>
    <n v="11130"/>
    <s v="B)Factura sin saldo ERP"/>
    <x v="0"/>
    <m/>
    <n v="0"/>
    <m/>
    <n v="0"/>
    <m/>
    <s v="OK"/>
    <n v="11130"/>
    <n v="0"/>
    <n v="0"/>
    <n v="0"/>
    <n v="11130"/>
    <n v="0"/>
    <m/>
    <n v="0"/>
    <m/>
    <n v="0"/>
    <n v="11130"/>
    <n v="4800059489"/>
    <s v="18.04.2023"/>
    <m/>
    <m/>
    <d v="2023-01-06T00:00:00"/>
    <m/>
    <n v="2"/>
    <m/>
    <m/>
    <n v="2"/>
    <n v="20230330"/>
    <n v="20230303"/>
    <n v="11130"/>
    <n v="0"/>
    <d v="2023-05-31T00:00:00"/>
  </r>
  <r>
    <n v="891401777"/>
    <s v="E.S.E. HOSPITAL SAN VICENTE DE PAUL-SANT"/>
    <s v="FE"/>
    <n v="50717"/>
    <s v="891401777_FE_50717"/>
    <s v="FE"/>
    <n v="50717"/>
    <d v="2022-12-14T00:00:00"/>
    <n v="11130"/>
    <n v="11130"/>
    <s v="B)Factura sin saldo ERP"/>
    <x v="0"/>
    <m/>
    <n v="0"/>
    <m/>
    <n v="0"/>
    <m/>
    <s v="OK"/>
    <n v="11130"/>
    <n v="0"/>
    <n v="0"/>
    <n v="0"/>
    <n v="11130"/>
    <n v="0"/>
    <m/>
    <n v="0"/>
    <m/>
    <n v="0"/>
    <n v="11130"/>
    <n v="4800059489"/>
    <s v="18.04.2023"/>
    <m/>
    <m/>
    <d v="2023-01-06T00:00:00"/>
    <m/>
    <n v="2"/>
    <m/>
    <m/>
    <n v="2"/>
    <n v="20230330"/>
    <n v="20230303"/>
    <n v="11130"/>
    <n v="0"/>
    <d v="2023-05-31T00:00:00"/>
  </r>
  <r>
    <n v="891401777"/>
    <s v="E.S.E. HOSPITAL SAN VICENTE DE PAUL-SANT"/>
    <s v="FE"/>
    <n v="50720"/>
    <s v="891401777_FE_50720"/>
    <s v="FE"/>
    <n v="50720"/>
    <d v="2022-12-14T00:00:00"/>
    <n v="33120"/>
    <n v="33120"/>
    <s v="B)Factura sin saldo ERP"/>
    <x v="0"/>
    <m/>
    <n v="0"/>
    <m/>
    <n v="0"/>
    <m/>
    <s v="OK"/>
    <n v="33120"/>
    <n v="0"/>
    <n v="0"/>
    <n v="0"/>
    <n v="33120"/>
    <n v="0"/>
    <m/>
    <n v="0"/>
    <m/>
    <n v="0"/>
    <n v="33120"/>
    <n v="4800059489"/>
    <s v="18.04.2023"/>
    <m/>
    <m/>
    <d v="2023-01-06T00:00:00"/>
    <m/>
    <n v="2"/>
    <m/>
    <m/>
    <n v="2"/>
    <n v="20230330"/>
    <n v="20230303"/>
    <n v="33120"/>
    <n v="0"/>
    <d v="2023-05-31T00:00:00"/>
  </r>
  <r>
    <n v="891401777"/>
    <s v="E.S.E. HOSPITAL SAN VICENTE DE PAUL-SANT"/>
    <s v="FE"/>
    <n v="50721"/>
    <s v="891401777_FE_50721"/>
    <s v="FE"/>
    <n v="50721"/>
    <d v="2022-12-14T00:00:00"/>
    <n v="80160"/>
    <n v="80160"/>
    <s v="B)Factura sin saldo ERP"/>
    <x v="0"/>
    <m/>
    <n v="0"/>
    <m/>
    <n v="0"/>
    <m/>
    <s v="OK"/>
    <n v="80160"/>
    <n v="0"/>
    <n v="0"/>
    <n v="0"/>
    <n v="80160"/>
    <n v="0"/>
    <m/>
    <n v="0"/>
    <m/>
    <n v="0"/>
    <n v="80160"/>
    <n v="4800059489"/>
    <s v="18.04.2023"/>
    <m/>
    <m/>
    <d v="2023-01-06T00:00:00"/>
    <m/>
    <n v="2"/>
    <m/>
    <m/>
    <n v="2"/>
    <n v="20230330"/>
    <n v="20230303"/>
    <n v="80160"/>
    <n v="0"/>
    <d v="2023-05-31T00:00:00"/>
  </r>
  <r>
    <n v="891401777"/>
    <s v="E.S.E. HOSPITAL SAN VICENTE DE PAUL-SANT"/>
    <s v="FE"/>
    <n v="50728"/>
    <s v="891401777_FE_50728"/>
    <s v="FE"/>
    <n v="50728"/>
    <d v="2022-12-14T00:00:00"/>
    <n v="63150"/>
    <n v="63150"/>
    <s v="B)Factura sin saldo ERP"/>
    <x v="0"/>
    <m/>
    <n v="0"/>
    <m/>
    <n v="0"/>
    <m/>
    <s v="OK"/>
    <n v="63150"/>
    <n v="0"/>
    <n v="0"/>
    <n v="0"/>
    <n v="63150"/>
    <n v="0"/>
    <m/>
    <n v="0"/>
    <m/>
    <n v="0"/>
    <n v="63150"/>
    <n v="4800059489"/>
    <s v="18.04.2023"/>
    <m/>
    <m/>
    <d v="2023-01-06T00:00:00"/>
    <m/>
    <n v="2"/>
    <m/>
    <m/>
    <n v="2"/>
    <n v="20230330"/>
    <n v="20230303"/>
    <n v="63150"/>
    <n v="0"/>
    <d v="2023-05-31T00:00:00"/>
  </r>
  <r>
    <n v="891401777"/>
    <s v="E.S.E. HOSPITAL SAN VICENTE DE PAUL-SANT"/>
    <s v="FE"/>
    <n v="50737"/>
    <s v="891401777_FE_50737"/>
    <s v="FE"/>
    <n v="50737"/>
    <d v="2022-12-14T00:00:00"/>
    <n v="43200"/>
    <n v="43200"/>
    <s v="B)Factura sin saldo ERP"/>
    <x v="0"/>
    <m/>
    <n v="0"/>
    <m/>
    <n v="0"/>
    <m/>
    <s v="OK"/>
    <n v="43200"/>
    <n v="0"/>
    <n v="0"/>
    <n v="0"/>
    <n v="43200"/>
    <n v="0"/>
    <m/>
    <n v="0"/>
    <m/>
    <n v="0"/>
    <n v="43200"/>
    <n v="4800059489"/>
    <s v="18.04.2023"/>
    <m/>
    <m/>
    <d v="2023-01-06T00:00:00"/>
    <m/>
    <n v="2"/>
    <m/>
    <m/>
    <n v="2"/>
    <n v="20230330"/>
    <n v="20230303"/>
    <n v="43200"/>
    <n v="0"/>
    <d v="2023-05-31T00:00:00"/>
  </r>
  <r>
    <n v="891401777"/>
    <s v="E.S.E. HOSPITAL SAN VICENTE DE PAUL-SANT"/>
    <s v="FE"/>
    <n v="50742"/>
    <s v="891401777_FE_50742"/>
    <s v="FE"/>
    <n v="50742"/>
    <d v="2022-12-15T00:00:00"/>
    <n v="11130"/>
    <n v="11130"/>
    <s v="B)Factura sin saldo ERP"/>
    <x v="0"/>
    <m/>
    <n v="0"/>
    <m/>
    <n v="0"/>
    <m/>
    <s v="OK"/>
    <n v="11130"/>
    <n v="0"/>
    <n v="0"/>
    <n v="0"/>
    <n v="11130"/>
    <n v="0"/>
    <m/>
    <n v="0"/>
    <m/>
    <n v="0"/>
    <n v="11130"/>
    <n v="4800059489"/>
    <s v="18.04.2023"/>
    <m/>
    <m/>
    <d v="2023-01-06T00:00:00"/>
    <m/>
    <n v="2"/>
    <m/>
    <m/>
    <n v="2"/>
    <n v="20230330"/>
    <n v="20230303"/>
    <n v="11130"/>
    <n v="0"/>
    <d v="2023-05-31T00:00:00"/>
  </r>
  <r>
    <n v="891401777"/>
    <s v="E.S.E. HOSPITAL SAN VICENTE DE PAUL-SANT"/>
    <s v="FE"/>
    <n v="50749"/>
    <s v="891401777_FE_50749"/>
    <s v="FE"/>
    <n v="50749"/>
    <d v="2022-12-15T00:00:00"/>
    <n v="22232"/>
    <n v="22232"/>
    <s v="B)Factura sin saldo ERP"/>
    <x v="0"/>
    <m/>
    <n v="0"/>
    <m/>
    <n v="0"/>
    <m/>
    <s v="OK"/>
    <n v="22232"/>
    <n v="0"/>
    <n v="0"/>
    <n v="0"/>
    <n v="22232"/>
    <n v="0"/>
    <m/>
    <n v="0"/>
    <m/>
    <n v="0"/>
    <n v="22232"/>
    <n v="4800059489"/>
    <s v="18.04.2023"/>
    <m/>
    <m/>
    <d v="2023-01-06T00:00:00"/>
    <m/>
    <n v="2"/>
    <m/>
    <m/>
    <n v="2"/>
    <n v="20230330"/>
    <n v="20230303"/>
    <n v="22232"/>
    <n v="0"/>
    <d v="2023-05-31T00:00:00"/>
  </r>
  <r>
    <n v="891401777"/>
    <s v="E.S.E. HOSPITAL SAN VICENTE DE PAUL-SANT"/>
    <s v="FE"/>
    <n v="50752"/>
    <s v="891401777_FE_50752"/>
    <s v="FE"/>
    <n v="50752"/>
    <d v="2022-12-15T00:00:00"/>
    <n v="63150"/>
    <n v="63150"/>
    <s v="B)Factura sin saldo ERP"/>
    <x v="0"/>
    <m/>
    <n v="0"/>
    <m/>
    <n v="0"/>
    <m/>
    <s v="OK"/>
    <n v="63150"/>
    <n v="0"/>
    <n v="0"/>
    <n v="0"/>
    <n v="63150"/>
    <n v="0"/>
    <m/>
    <n v="0"/>
    <m/>
    <n v="0"/>
    <n v="63150"/>
    <n v="4800059489"/>
    <s v="18.04.2023"/>
    <m/>
    <m/>
    <d v="2023-01-06T00:00:00"/>
    <m/>
    <n v="2"/>
    <m/>
    <m/>
    <n v="2"/>
    <n v="20230330"/>
    <n v="20230303"/>
    <n v="63150"/>
    <n v="0"/>
    <d v="2023-05-31T00:00:00"/>
  </r>
  <r>
    <n v="891401777"/>
    <s v="E.S.E. HOSPITAL SAN VICENTE DE PAUL-SANT"/>
    <s v="FE"/>
    <n v="50754"/>
    <s v="891401777_FE_50754"/>
    <s v="FE"/>
    <n v="50754"/>
    <d v="2022-12-15T00:00:00"/>
    <n v="63150"/>
    <n v="63150"/>
    <s v="B)Factura sin saldo ERP"/>
    <x v="0"/>
    <m/>
    <n v="0"/>
    <m/>
    <n v="0"/>
    <m/>
    <s v="OK"/>
    <n v="63150"/>
    <n v="0"/>
    <n v="0"/>
    <n v="0"/>
    <n v="63150"/>
    <n v="0"/>
    <m/>
    <n v="0"/>
    <m/>
    <n v="0"/>
    <n v="63150"/>
    <n v="4800059489"/>
    <s v="18.04.2023"/>
    <m/>
    <m/>
    <d v="2023-01-06T00:00:00"/>
    <m/>
    <n v="2"/>
    <m/>
    <m/>
    <n v="2"/>
    <n v="20230330"/>
    <n v="20230303"/>
    <n v="63150"/>
    <n v="0"/>
    <d v="2023-05-31T00:00:00"/>
  </r>
  <r>
    <n v="891401777"/>
    <s v="E.S.E. HOSPITAL SAN VICENTE DE PAUL-SANT"/>
    <s v="FE"/>
    <n v="50765"/>
    <s v="891401777_FE_50765"/>
    <s v="FE"/>
    <n v="50765"/>
    <d v="2022-12-15T00:00:00"/>
    <n v="11130"/>
    <n v="11130"/>
    <s v="B)Factura sin saldo ERP"/>
    <x v="0"/>
    <m/>
    <n v="0"/>
    <m/>
    <n v="0"/>
    <m/>
    <s v="OK"/>
    <n v="11130"/>
    <n v="0"/>
    <n v="0"/>
    <n v="0"/>
    <n v="11130"/>
    <n v="0"/>
    <m/>
    <n v="0"/>
    <m/>
    <n v="0"/>
    <n v="11130"/>
    <n v="4800059489"/>
    <s v="18.04.2023"/>
    <m/>
    <m/>
    <d v="2023-01-06T00:00:00"/>
    <m/>
    <n v="2"/>
    <m/>
    <m/>
    <n v="2"/>
    <n v="20230330"/>
    <n v="20230303"/>
    <n v="11130"/>
    <n v="0"/>
    <d v="2023-05-31T00:00:00"/>
  </r>
  <r>
    <n v="891401777"/>
    <s v="E.S.E. HOSPITAL SAN VICENTE DE PAUL-SANT"/>
    <s v="FE"/>
    <n v="50791"/>
    <s v="891401777_FE_50791"/>
    <s v="FE"/>
    <n v="50791"/>
    <d v="2022-12-15T00:00:00"/>
    <n v="11130"/>
    <n v="11130"/>
    <s v="B)Factura sin saldo ERP"/>
    <x v="0"/>
    <m/>
    <n v="0"/>
    <m/>
    <n v="0"/>
    <m/>
    <s v="OK"/>
    <n v="11130"/>
    <n v="0"/>
    <n v="0"/>
    <n v="0"/>
    <n v="11130"/>
    <n v="0"/>
    <m/>
    <n v="0"/>
    <m/>
    <n v="0"/>
    <n v="11130"/>
    <n v="4800059489"/>
    <s v="18.04.2023"/>
    <m/>
    <m/>
    <d v="2023-01-06T00:00:00"/>
    <m/>
    <n v="2"/>
    <m/>
    <m/>
    <n v="2"/>
    <n v="20230330"/>
    <n v="20230303"/>
    <n v="11130"/>
    <n v="0"/>
    <d v="2023-05-31T00:00:00"/>
  </r>
  <r>
    <n v="891401777"/>
    <s v="E.S.E. HOSPITAL SAN VICENTE DE PAUL-SANT"/>
    <s v="FE"/>
    <n v="50794"/>
    <s v="891401777_FE_50794"/>
    <s v="FE"/>
    <n v="50794"/>
    <d v="2022-12-15T00:00:00"/>
    <n v="11130"/>
    <n v="11130"/>
    <s v="B)Factura sin saldo ERP"/>
    <x v="0"/>
    <m/>
    <n v="0"/>
    <m/>
    <n v="0"/>
    <m/>
    <s v="OK"/>
    <n v="11130"/>
    <n v="0"/>
    <n v="0"/>
    <n v="0"/>
    <n v="11130"/>
    <n v="0"/>
    <m/>
    <n v="0"/>
    <m/>
    <n v="0"/>
    <n v="11130"/>
    <n v="4800059489"/>
    <s v="18.04.2023"/>
    <m/>
    <m/>
    <d v="2023-01-06T00:00:00"/>
    <m/>
    <n v="2"/>
    <m/>
    <m/>
    <n v="2"/>
    <n v="20230330"/>
    <n v="20230303"/>
    <n v="11130"/>
    <n v="0"/>
    <d v="2023-05-31T00:00:00"/>
  </r>
  <r>
    <n v="891401777"/>
    <s v="E.S.E. HOSPITAL SAN VICENTE DE PAUL-SANT"/>
    <s v="FE"/>
    <n v="50795"/>
    <s v="891401777_FE_50795"/>
    <s v="FE"/>
    <n v="50795"/>
    <d v="2022-12-15T00:00:00"/>
    <n v="64800"/>
    <n v="64800"/>
    <s v="B)Factura sin saldo ERP"/>
    <x v="0"/>
    <m/>
    <n v="0"/>
    <m/>
    <n v="0"/>
    <m/>
    <s v="OK"/>
    <n v="64800"/>
    <n v="0"/>
    <n v="0"/>
    <n v="0"/>
    <n v="64800"/>
    <n v="0"/>
    <m/>
    <n v="0"/>
    <m/>
    <n v="0"/>
    <n v="64800"/>
    <n v="4800059489"/>
    <s v="18.04.2023"/>
    <m/>
    <m/>
    <d v="2023-01-06T00:00:00"/>
    <m/>
    <n v="2"/>
    <m/>
    <m/>
    <n v="2"/>
    <n v="20230330"/>
    <n v="20230303"/>
    <n v="64800"/>
    <n v="0"/>
    <d v="2023-05-31T00:00:00"/>
  </r>
  <r>
    <n v="891401777"/>
    <s v="E.S.E. HOSPITAL SAN VICENTE DE PAUL-SANT"/>
    <s v="FE"/>
    <n v="50817"/>
    <s v="891401777_FE_50817"/>
    <s v="FE"/>
    <n v="50817"/>
    <d v="2022-12-15T00:00:00"/>
    <n v="95400"/>
    <n v="95400"/>
    <s v="B)Factura sin saldo ERP"/>
    <x v="0"/>
    <m/>
    <n v="0"/>
    <m/>
    <n v="0"/>
    <m/>
    <s v="OK"/>
    <n v="95400"/>
    <n v="0"/>
    <n v="0"/>
    <n v="0"/>
    <n v="95400"/>
    <n v="0"/>
    <m/>
    <n v="0"/>
    <m/>
    <n v="0"/>
    <n v="95400"/>
    <n v="4800059489"/>
    <s v="18.04.2023"/>
    <m/>
    <m/>
    <d v="2023-01-06T00:00:00"/>
    <m/>
    <n v="2"/>
    <m/>
    <m/>
    <n v="2"/>
    <n v="20230330"/>
    <n v="20230303"/>
    <n v="95400"/>
    <n v="0"/>
    <d v="2023-05-31T00:00:00"/>
  </r>
  <r>
    <n v="891401777"/>
    <s v="E.S.E. HOSPITAL SAN VICENTE DE PAUL-SANT"/>
    <s v="FE"/>
    <n v="50821"/>
    <s v="891401777_FE_50821"/>
    <s v="FE"/>
    <n v="50821"/>
    <d v="2022-12-15T00:00:00"/>
    <n v="8250"/>
    <n v="8250"/>
    <s v="B)Factura sin saldo ERP"/>
    <x v="0"/>
    <m/>
    <n v="0"/>
    <m/>
    <n v="0"/>
    <m/>
    <s v="OK"/>
    <n v="8250"/>
    <n v="0"/>
    <n v="0"/>
    <n v="0"/>
    <n v="8250"/>
    <n v="0"/>
    <m/>
    <n v="0"/>
    <m/>
    <n v="0"/>
    <n v="8250"/>
    <n v="4800059489"/>
    <s v="18.04.2023"/>
    <m/>
    <m/>
    <d v="2023-01-06T00:00:00"/>
    <m/>
    <n v="2"/>
    <m/>
    <m/>
    <n v="2"/>
    <n v="20230330"/>
    <n v="20230303"/>
    <n v="8250"/>
    <n v="0"/>
    <d v="2023-05-31T00:00:00"/>
  </r>
  <r>
    <n v="891401777"/>
    <s v="E.S.E. HOSPITAL SAN VICENTE DE PAUL-SANT"/>
    <s v="FE"/>
    <n v="50813"/>
    <s v="891401777_FE_50813"/>
    <s v="FE"/>
    <n v="50813"/>
    <d v="2022-12-15T00:00:00"/>
    <n v="11130"/>
    <n v="11130"/>
    <s v="B)Factura sin saldo ERP"/>
    <x v="0"/>
    <m/>
    <n v="0"/>
    <m/>
    <n v="0"/>
    <m/>
    <s v="OK"/>
    <n v="11130"/>
    <n v="0"/>
    <n v="0"/>
    <n v="0"/>
    <n v="11130"/>
    <n v="0"/>
    <m/>
    <n v="0"/>
    <m/>
    <n v="0"/>
    <n v="11130"/>
    <n v="4800059489"/>
    <s v="18.04.2023"/>
    <m/>
    <m/>
    <d v="2023-01-06T00:00:00"/>
    <m/>
    <n v="2"/>
    <m/>
    <m/>
    <n v="2"/>
    <n v="20230330"/>
    <n v="20230303"/>
    <n v="11130"/>
    <n v="0"/>
    <d v="2023-05-31T00:00:00"/>
  </r>
  <r>
    <n v="891401777"/>
    <s v="E.S.E. HOSPITAL SAN VICENTE DE PAUL-SANT"/>
    <s v="FE"/>
    <n v="50828"/>
    <s v="891401777_FE_50828"/>
    <s v="FE"/>
    <n v="50828"/>
    <d v="2022-12-15T00:00:00"/>
    <n v="160320"/>
    <n v="160320"/>
    <s v="B)Factura sin saldo ERP"/>
    <x v="0"/>
    <m/>
    <n v="0"/>
    <m/>
    <n v="0"/>
    <m/>
    <s v="OK"/>
    <n v="160320"/>
    <n v="0"/>
    <n v="0"/>
    <n v="0"/>
    <n v="160320"/>
    <n v="0"/>
    <m/>
    <n v="0"/>
    <m/>
    <n v="0"/>
    <n v="160320"/>
    <n v="4800059489"/>
    <s v="18.04.2023"/>
    <m/>
    <m/>
    <d v="2023-01-06T00:00:00"/>
    <m/>
    <n v="2"/>
    <m/>
    <m/>
    <n v="2"/>
    <n v="20230330"/>
    <n v="20230303"/>
    <n v="160320"/>
    <n v="0"/>
    <d v="2023-05-31T00:00:00"/>
  </r>
  <r>
    <n v="891401777"/>
    <s v="E.S.E. HOSPITAL SAN VICENTE DE PAUL-SANT"/>
    <s v="FE"/>
    <n v="50833"/>
    <s v="891401777_FE_50833"/>
    <s v="FE"/>
    <n v="50833"/>
    <d v="2022-12-15T00:00:00"/>
    <n v="11130"/>
    <n v="11130"/>
    <s v="B)Factura sin saldo ERP"/>
    <x v="0"/>
    <m/>
    <n v="0"/>
    <m/>
    <n v="0"/>
    <m/>
    <s v="OK"/>
    <n v="11130"/>
    <n v="0"/>
    <n v="0"/>
    <n v="0"/>
    <n v="11130"/>
    <n v="0"/>
    <m/>
    <n v="0"/>
    <m/>
    <n v="0"/>
    <n v="11130"/>
    <n v="4800059489"/>
    <s v="18.04.2023"/>
    <m/>
    <m/>
    <d v="2023-01-06T00:00:00"/>
    <m/>
    <n v="2"/>
    <m/>
    <m/>
    <n v="2"/>
    <n v="20230330"/>
    <n v="20230303"/>
    <n v="11130"/>
    <n v="0"/>
    <d v="2023-05-31T00:00:00"/>
  </r>
  <r>
    <n v="891401777"/>
    <s v="E.S.E. HOSPITAL SAN VICENTE DE PAUL-SANT"/>
    <s v="FE"/>
    <n v="50835"/>
    <s v="891401777_FE_50835"/>
    <s v="FE"/>
    <n v="50835"/>
    <d v="2022-12-15T00:00:00"/>
    <n v="11130"/>
    <n v="11130"/>
    <s v="B)Factura sin saldo ERP"/>
    <x v="0"/>
    <m/>
    <n v="0"/>
    <m/>
    <n v="0"/>
    <m/>
    <s v="OK"/>
    <n v="11130"/>
    <n v="0"/>
    <n v="0"/>
    <n v="0"/>
    <n v="11130"/>
    <n v="0"/>
    <m/>
    <n v="0"/>
    <m/>
    <n v="0"/>
    <n v="11130"/>
    <n v="4800059489"/>
    <s v="18.04.2023"/>
    <m/>
    <m/>
    <d v="2023-01-06T00:00:00"/>
    <m/>
    <n v="2"/>
    <m/>
    <m/>
    <n v="2"/>
    <n v="20230330"/>
    <n v="20230303"/>
    <n v="11130"/>
    <n v="0"/>
    <d v="2023-05-31T00:00:00"/>
  </r>
  <r>
    <n v="891401777"/>
    <s v="E.S.E. HOSPITAL SAN VICENTE DE PAUL-SANT"/>
    <s v="FE"/>
    <n v="50837"/>
    <s v="891401777_FE_50837"/>
    <s v="FE"/>
    <n v="50837"/>
    <d v="2022-12-15T00:00:00"/>
    <n v="15900"/>
    <n v="15900"/>
    <s v="B)Factura sin saldo ERP"/>
    <x v="0"/>
    <m/>
    <n v="0"/>
    <m/>
    <n v="0"/>
    <m/>
    <s v="OK"/>
    <n v="15900"/>
    <n v="0"/>
    <n v="0"/>
    <n v="0"/>
    <n v="15900"/>
    <n v="0"/>
    <m/>
    <n v="0"/>
    <m/>
    <n v="0"/>
    <n v="15900"/>
    <n v="4800059489"/>
    <s v="18.04.2023"/>
    <m/>
    <m/>
    <d v="2023-01-06T00:00:00"/>
    <m/>
    <n v="2"/>
    <m/>
    <m/>
    <n v="2"/>
    <n v="20230330"/>
    <n v="20230303"/>
    <n v="15900"/>
    <n v="0"/>
    <d v="2023-05-31T00:00:00"/>
  </r>
  <r>
    <n v="891401777"/>
    <s v="E.S.E. HOSPITAL SAN VICENTE DE PAUL-SANT"/>
    <s v="FE"/>
    <n v="50849"/>
    <s v="891401777_FE_50849"/>
    <s v="FE"/>
    <n v="50849"/>
    <d v="2022-12-15T00:00:00"/>
    <n v="1920"/>
    <n v="1920"/>
    <s v="B)Factura sin saldo ERP"/>
    <x v="0"/>
    <m/>
    <n v="0"/>
    <m/>
    <n v="0"/>
    <m/>
    <s v="OK"/>
    <n v="1920"/>
    <n v="0"/>
    <n v="0"/>
    <n v="0"/>
    <n v="1920"/>
    <n v="0"/>
    <m/>
    <n v="0"/>
    <m/>
    <n v="0"/>
    <n v="1920"/>
    <n v="4800059489"/>
    <s v="18.04.2023"/>
    <m/>
    <m/>
    <d v="2023-01-06T00:00:00"/>
    <m/>
    <n v="2"/>
    <m/>
    <m/>
    <n v="2"/>
    <n v="20230330"/>
    <n v="20230303"/>
    <n v="1920"/>
    <n v="0"/>
    <d v="2023-05-31T00:00:00"/>
  </r>
  <r>
    <n v="891401777"/>
    <s v="E.S.E. HOSPITAL SAN VICENTE DE PAUL-SANT"/>
    <s v="FE"/>
    <n v="50850"/>
    <s v="891401777_FE_50850"/>
    <s v="FE"/>
    <n v="50850"/>
    <d v="2022-12-15T00:00:00"/>
    <n v="11130"/>
    <n v="11130"/>
    <s v="B)Factura sin saldo ERP"/>
    <x v="0"/>
    <m/>
    <n v="0"/>
    <m/>
    <n v="0"/>
    <m/>
    <s v="OK"/>
    <n v="11130"/>
    <n v="0"/>
    <n v="0"/>
    <n v="0"/>
    <n v="11130"/>
    <n v="0"/>
    <m/>
    <n v="0"/>
    <m/>
    <n v="0"/>
    <n v="11130"/>
    <n v="4800059489"/>
    <s v="18.04.2023"/>
    <m/>
    <m/>
    <d v="2023-01-06T00:00:00"/>
    <m/>
    <n v="2"/>
    <m/>
    <m/>
    <n v="2"/>
    <n v="20230330"/>
    <n v="20230303"/>
    <n v="11130"/>
    <n v="0"/>
    <d v="2023-05-31T00:00:00"/>
  </r>
  <r>
    <n v="891401777"/>
    <s v="E.S.E. HOSPITAL SAN VICENTE DE PAUL-SANT"/>
    <s v="FE"/>
    <n v="50852"/>
    <s v="891401777_FE_50852"/>
    <s v="FE"/>
    <n v="50852"/>
    <d v="2022-12-15T00:00:00"/>
    <n v="159840"/>
    <n v="159840"/>
    <s v="B)Factura sin saldo ERP"/>
    <x v="0"/>
    <m/>
    <n v="0"/>
    <m/>
    <n v="0"/>
    <m/>
    <s v="OK"/>
    <n v="159840"/>
    <n v="0"/>
    <n v="0"/>
    <n v="0"/>
    <n v="159840"/>
    <n v="0"/>
    <m/>
    <n v="0"/>
    <m/>
    <n v="0"/>
    <n v="159840"/>
    <n v="4800059489"/>
    <s v="18.04.2023"/>
    <m/>
    <m/>
    <d v="2023-01-06T00:00:00"/>
    <m/>
    <n v="2"/>
    <m/>
    <m/>
    <n v="2"/>
    <n v="20230330"/>
    <n v="20230303"/>
    <n v="159840"/>
    <n v="0"/>
    <d v="2023-05-31T00:00:00"/>
  </r>
  <r>
    <n v="891401777"/>
    <s v="E.S.E. HOSPITAL SAN VICENTE DE PAUL-SANT"/>
    <s v="FE"/>
    <n v="50845"/>
    <s v="891401777_FE_50845"/>
    <s v="FE"/>
    <n v="50845"/>
    <d v="2022-12-15T00:00:00"/>
    <n v="1830"/>
    <n v="1830"/>
    <s v="B)Factura sin saldo ERP"/>
    <x v="0"/>
    <m/>
    <n v="0"/>
    <m/>
    <n v="0"/>
    <m/>
    <s v="OK"/>
    <n v="1830"/>
    <n v="0"/>
    <n v="0"/>
    <n v="0"/>
    <n v="1830"/>
    <n v="0"/>
    <m/>
    <n v="0"/>
    <m/>
    <n v="0"/>
    <n v="1830"/>
    <n v="4800059489"/>
    <s v="18.04.2023"/>
    <m/>
    <m/>
    <d v="2023-01-06T00:00:00"/>
    <m/>
    <n v="2"/>
    <m/>
    <m/>
    <n v="2"/>
    <n v="20230330"/>
    <n v="20230303"/>
    <n v="1830"/>
    <n v="0"/>
    <d v="2023-05-31T00:00:00"/>
  </r>
  <r>
    <n v="891401777"/>
    <s v="E.S.E. HOSPITAL SAN VICENTE DE PAUL-SANT"/>
    <s v="FE"/>
    <n v="50855"/>
    <s v="891401777_FE_50855"/>
    <s v="FE"/>
    <n v="50855"/>
    <d v="2022-12-15T00:00:00"/>
    <n v="31680"/>
    <n v="31680"/>
    <s v="B)Factura sin saldo ERP"/>
    <x v="0"/>
    <m/>
    <n v="0"/>
    <m/>
    <n v="0"/>
    <m/>
    <s v="OK"/>
    <n v="31680"/>
    <n v="0"/>
    <n v="0"/>
    <n v="0"/>
    <n v="31680"/>
    <n v="0"/>
    <m/>
    <n v="0"/>
    <m/>
    <n v="0"/>
    <n v="31680"/>
    <n v="4800059489"/>
    <s v="18.04.2023"/>
    <m/>
    <m/>
    <d v="2023-01-06T00:00:00"/>
    <m/>
    <n v="2"/>
    <m/>
    <m/>
    <n v="2"/>
    <n v="20230330"/>
    <n v="20230303"/>
    <n v="31680"/>
    <n v="0"/>
    <d v="2023-05-31T00:00:00"/>
  </r>
  <r>
    <n v="891401777"/>
    <s v="E.S.E. HOSPITAL SAN VICENTE DE PAUL-SANT"/>
    <s v="FE"/>
    <n v="50857"/>
    <s v="891401777_FE_50857"/>
    <s v="FE"/>
    <n v="50857"/>
    <d v="2022-12-15T00:00:00"/>
    <n v="14640"/>
    <n v="14640"/>
    <s v="B)Factura sin saldo ERP"/>
    <x v="0"/>
    <m/>
    <n v="0"/>
    <m/>
    <n v="0"/>
    <m/>
    <s v="OK"/>
    <n v="14640"/>
    <n v="0"/>
    <n v="0"/>
    <n v="0"/>
    <n v="14640"/>
    <n v="0"/>
    <m/>
    <n v="0"/>
    <m/>
    <n v="0"/>
    <n v="14640"/>
    <n v="4800059489"/>
    <s v="18.04.2023"/>
    <m/>
    <m/>
    <d v="2023-01-06T00:00:00"/>
    <m/>
    <n v="2"/>
    <m/>
    <m/>
    <n v="2"/>
    <n v="20230330"/>
    <n v="20230303"/>
    <n v="14640"/>
    <n v="0"/>
    <d v="2023-05-31T00:00:00"/>
  </r>
  <r>
    <n v="891401777"/>
    <s v="E.S.E. HOSPITAL SAN VICENTE DE PAUL-SANT"/>
    <s v="FE"/>
    <n v="50872"/>
    <s v="891401777_FE_50872"/>
    <s v="FE"/>
    <n v="50872"/>
    <d v="2022-12-15T00:00:00"/>
    <n v="63150"/>
    <n v="63150"/>
    <s v="B)Factura sin saldo ERP"/>
    <x v="0"/>
    <m/>
    <n v="0"/>
    <m/>
    <n v="0"/>
    <m/>
    <s v="OK"/>
    <n v="63150"/>
    <n v="0"/>
    <n v="0"/>
    <n v="0"/>
    <n v="63150"/>
    <n v="0"/>
    <m/>
    <n v="0"/>
    <m/>
    <n v="0"/>
    <n v="63150"/>
    <n v="4800059489"/>
    <s v="18.04.2023"/>
    <m/>
    <m/>
    <d v="2023-01-06T00:00:00"/>
    <m/>
    <n v="2"/>
    <m/>
    <m/>
    <n v="2"/>
    <n v="20230330"/>
    <n v="20230303"/>
    <n v="63150"/>
    <n v="0"/>
    <d v="2023-05-31T00:00:00"/>
  </r>
  <r>
    <n v="891401777"/>
    <s v="E.S.E. HOSPITAL SAN VICENTE DE PAUL-SANT"/>
    <s v="FE"/>
    <n v="50873"/>
    <s v="891401777_FE_50873"/>
    <s v="FE"/>
    <n v="50873"/>
    <d v="2022-12-15T00:00:00"/>
    <n v="63150"/>
    <n v="63150"/>
    <s v="B)Factura sin saldo ERP"/>
    <x v="0"/>
    <m/>
    <n v="0"/>
    <m/>
    <n v="0"/>
    <m/>
    <s v="OK"/>
    <n v="63150"/>
    <n v="0"/>
    <n v="0"/>
    <n v="0"/>
    <n v="63150"/>
    <n v="0"/>
    <m/>
    <n v="0"/>
    <m/>
    <n v="0"/>
    <n v="63150"/>
    <n v="4800059489"/>
    <s v="18.04.2023"/>
    <m/>
    <m/>
    <d v="2023-01-06T00:00:00"/>
    <m/>
    <n v="2"/>
    <m/>
    <m/>
    <n v="2"/>
    <n v="20230330"/>
    <n v="20230303"/>
    <n v="63150"/>
    <n v="0"/>
    <d v="2023-05-31T00:00:00"/>
  </r>
  <r>
    <n v="891401777"/>
    <s v="E.S.E. HOSPITAL SAN VICENTE DE PAUL-SANT"/>
    <s v="FE"/>
    <n v="50874"/>
    <s v="891401777_FE_50874"/>
    <s v="FE"/>
    <n v="50874"/>
    <d v="2022-12-15T00:00:00"/>
    <n v="4770"/>
    <n v="4770"/>
    <s v="B)Factura sin saldo ERP"/>
    <x v="0"/>
    <m/>
    <n v="0"/>
    <m/>
    <n v="0"/>
    <m/>
    <s v="OK"/>
    <n v="4770"/>
    <n v="0"/>
    <n v="0"/>
    <n v="0"/>
    <n v="4770"/>
    <n v="0"/>
    <m/>
    <n v="0"/>
    <m/>
    <n v="0"/>
    <n v="4770"/>
    <n v="4800059489"/>
    <s v="18.04.2023"/>
    <m/>
    <m/>
    <d v="2023-01-06T00:00:00"/>
    <m/>
    <n v="2"/>
    <m/>
    <m/>
    <n v="2"/>
    <n v="20230330"/>
    <n v="20230303"/>
    <n v="4770"/>
    <n v="0"/>
    <d v="2023-05-31T00:00:00"/>
  </r>
  <r>
    <n v="891401777"/>
    <s v="E.S.E. HOSPITAL SAN VICENTE DE PAUL-SANT"/>
    <s v="FE"/>
    <n v="50875"/>
    <s v="891401777_FE_50875"/>
    <s v="FE"/>
    <n v="50875"/>
    <d v="2022-12-15T00:00:00"/>
    <n v="43230"/>
    <n v="43230"/>
    <s v="B)Factura sin saldo ERP"/>
    <x v="0"/>
    <m/>
    <n v="0"/>
    <m/>
    <n v="0"/>
    <m/>
    <s v="OK"/>
    <n v="43230"/>
    <n v="0"/>
    <n v="0"/>
    <n v="0"/>
    <n v="43230"/>
    <n v="0"/>
    <m/>
    <n v="0"/>
    <m/>
    <n v="0"/>
    <n v="43230"/>
    <n v="4800059489"/>
    <s v="18.04.2023"/>
    <m/>
    <m/>
    <d v="2023-01-06T00:00:00"/>
    <m/>
    <n v="2"/>
    <m/>
    <m/>
    <n v="2"/>
    <n v="20230330"/>
    <n v="20230303"/>
    <n v="43230"/>
    <n v="0"/>
    <d v="2023-05-31T00:00:00"/>
  </r>
  <r>
    <n v="891401777"/>
    <s v="E.S.E. HOSPITAL SAN VICENTE DE PAUL-SANT"/>
    <s v="FE"/>
    <n v="50876"/>
    <s v="891401777_FE_50876"/>
    <s v="FE"/>
    <n v="50876"/>
    <d v="2022-12-15T00:00:00"/>
    <n v="601680"/>
    <n v="601680"/>
    <s v="B)Factura sin saldo ERP"/>
    <x v="0"/>
    <m/>
    <n v="0"/>
    <m/>
    <n v="0"/>
    <m/>
    <s v="OK"/>
    <n v="601680"/>
    <n v="0"/>
    <n v="0"/>
    <n v="0"/>
    <n v="601680"/>
    <n v="0"/>
    <m/>
    <n v="0"/>
    <m/>
    <n v="0"/>
    <n v="601680"/>
    <n v="4800059489"/>
    <s v="18.04.2023"/>
    <m/>
    <m/>
    <d v="2023-01-06T00:00:00"/>
    <m/>
    <n v="2"/>
    <m/>
    <m/>
    <n v="2"/>
    <n v="20230330"/>
    <n v="20230303"/>
    <n v="601680"/>
    <n v="0"/>
    <d v="2023-05-31T00:00:00"/>
  </r>
  <r>
    <n v="891401777"/>
    <s v="E.S.E. HOSPITAL SAN VICENTE DE PAUL-SANT"/>
    <s v="FE"/>
    <n v="50877"/>
    <s v="891401777_FE_50877"/>
    <s v="FE"/>
    <n v="50877"/>
    <d v="2022-12-15T00:00:00"/>
    <n v="9219"/>
    <n v="9219"/>
    <s v="B)Factura sin saldo ERP"/>
    <x v="0"/>
    <m/>
    <n v="0"/>
    <m/>
    <n v="0"/>
    <m/>
    <s v="OK"/>
    <n v="9219"/>
    <n v="0"/>
    <n v="0"/>
    <n v="0"/>
    <n v="9219"/>
    <n v="0"/>
    <m/>
    <n v="0"/>
    <m/>
    <n v="0"/>
    <n v="9219"/>
    <n v="4800059489"/>
    <s v="18.04.2023"/>
    <m/>
    <m/>
    <d v="2023-01-06T00:00:00"/>
    <m/>
    <n v="2"/>
    <m/>
    <m/>
    <n v="2"/>
    <n v="20230330"/>
    <n v="20230303"/>
    <n v="9219"/>
    <n v="0"/>
    <d v="2023-05-31T00:00:00"/>
  </r>
  <r>
    <n v="891401777"/>
    <s v="E.S.E. HOSPITAL SAN VICENTE DE PAUL-SANT"/>
    <s v="FE"/>
    <n v="50878"/>
    <s v="891401777_FE_50878"/>
    <s v="FE"/>
    <n v="50878"/>
    <d v="2022-12-15T00:00:00"/>
    <n v="74280"/>
    <n v="74280"/>
    <s v="B)Factura sin saldo ERP"/>
    <x v="0"/>
    <m/>
    <n v="0"/>
    <m/>
    <n v="0"/>
    <m/>
    <s v="OK"/>
    <n v="74280"/>
    <n v="0"/>
    <n v="0"/>
    <n v="0"/>
    <n v="74280"/>
    <n v="0"/>
    <m/>
    <n v="0"/>
    <m/>
    <n v="0"/>
    <n v="74280"/>
    <n v="4800059489"/>
    <s v="18.04.2023"/>
    <m/>
    <m/>
    <d v="2023-01-06T00:00:00"/>
    <m/>
    <n v="2"/>
    <m/>
    <m/>
    <n v="2"/>
    <n v="20230330"/>
    <n v="20230303"/>
    <n v="74280"/>
    <n v="0"/>
    <d v="2023-05-31T00:00:00"/>
  </r>
  <r>
    <n v="891401777"/>
    <s v="E.S.E. HOSPITAL SAN VICENTE DE PAUL-SANT"/>
    <s v="FE"/>
    <n v="50879"/>
    <s v="891401777_FE_50879"/>
    <s v="FE"/>
    <n v="50879"/>
    <d v="2022-12-15T00:00:00"/>
    <n v="43380"/>
    <n v="43380"/>
    <s v="B)Factura sin saldo ERP"/>
    <x v="0"/>
    <m/>
    <n v="0"/>
    <m/>
    <n v="0"/>
    <m/>
    <s v="OK"/>
    <n v="43380"/>
    <n v="0"/>
    <n v="0"/>
    <n v="0"/>
    <n v="43380"/>
    <n v="0"/>
    <m/>
    <n v="0"/>
    <m/>
    <n v="0"/>
    <n v="43380"/>
    <n v="4800059489"/>
    <s v="18.04.2023"/>
    <m/>
    <m/>
    <d v="2023-01-06T00:00:00"/>
    <m/>
    <n v="2"/>
    <m/>
    <m/>
    <n v="2"/>
    <n v="20230330"/>
    <n v="20230303"/>
    <n v="43380"/>
    <n v="0"/>
    <d v="2023-05-31T00:00:00"/>
  </r>
  <r>
    <n v="891401777"/>
    <s v="E.S.E. HOSPITAL SAN VICENTE DE PAUL-SANT"/>
    <s v="FE"/>
    <n v="50880"/>
    <s v="891401777_FE_50880"/>
    <s v="FE"/>
    <n v="50880"/>
    <d v="2022-12-15T00:00:00"/>
    <n v="71550"/>
    <n v="71550"/>
    <s v="B)Factura sin saldo ERP"/>
    <x v="0"/>
    <m/>
    <n v="0"/>
    <m/>
    <n v="0"/>
    <m/>
    <s v="OK"/>
    <n v="71550"/>
    <n v="0"/>
    <n v="0"/>
    <n v="0"/>
    <n v="71550"/>
    <n v="0"/>
    <m/>
    <n v="0"/>
    <m/>
    <n v="0"/>
    <n v="71550"/>
    <n v="4800059489"/>
    <s v="18.04.2023"/>
    <m/>
    <m/>
    <d v="2023-01-06T00:00:00"/>
    <m/>
    <n v="2"/>
    <m/>
    <m/>
    <n v="2"/>
    <n v="20230330"/>
    <n v="20230303"/>
    <n v="71550"/>
    <n v="0"/>
    <d v="2023-05-31T00:00:00"/>
  </r>
  <r>
    <n v="891401777"/>
    <s v="E.S.E. HOSPITAL SAN VICENTE DE PAUL-SANT"/>
    <s v="FE"/>
    <n v="50881"/>
    <s v="891401777_FE_50881"/>
    <s v="FE"/>
    <n v="50881"/>
    <d v="2022-12-15T00:00:00"/>
    <n v="146386"/>
    <n v="146386"/>
    <s v="B)Factura sin saldo ERP"/>
    <x v="0"/>
    <m/>
    <n v="0"/>
    <m/>
    <n v="0"/>
    <m/>
    <s v="OK"/>
    <n v="146386"/>
    <n v="0"/>
    <n v="0"/>
    <n v="0"/>
    <n v="146386"/>
    <n v="0"/>
    <m/>
    <n v="0"/>
    <m/>
    <n v="0"/>
    <n v="146386"/>
    <n v="4800059489"/>
    <s v="18.04.2023"/>
    <m/>
    <m/>
    <d v="2023-01-06T00:00:00"/>
    <m/>
    <n v="2"/>
    <m/>
    <m/>
    <n v="2"/>
    <n v="20230330"/>
    <n v="20230303"/>
    <n v="146386"/>
    <n v="0"/>
    <d v="2023-05-31T00:00:00"/>
  </r>
  <r>
    <n v="891401777"/>
    <s v="E.S.E. HOSPITAL SAN VICENTE DE PAUL-SANT"/>
    <s v="FE"/>
    <n v="50864"/>
    <s v="891401777_FE_50864"/>
    <s v="FE"/>
    <n v="50864"/>
    <d v="2022-12-15T00:00:00"/>
    <n v="95400"/>
    <n v="95400"/>
    <s v="B)Factura sin saldo ERP"/>
    <x v="0"/>
    <m/>
    <n v="0"/>
    <m/>
    <n v="0"/>
    <m/>
    <s v="OK"/>
    <n v="95400"/>
    <n v="0"/>
    <n v="0"/>
    <n v="0"/>
    <n v="95400"/>
    <n v="0"/>
    <m/>
    <n v="0"/>
    <m/>
    <n v="0"/>
    <n v="95400"/>
    <n v="4800059489"/>
    <s v="18.04.2023"/>
    <m/>
    <m/>
    <d v="2023-01-06T00:00:00"/>
    <m/>
    <n v="2"/>
    <m/>
    <m/>
    <n v="2"/>
    <n v="20230330"/>
    <n v="20230303"/>
    <n v="95400"/>
    <n v="0"/>
    <d v="2023-05-31T00:00:00"/>
  </r>
  <r>
    <n v="891401777"/>
    <s v="E.S.E. HOSPITAL SAN VICENTE DE PAUL-SANT"/>
    <s v="FE"/>
    <n v="50867"/>
    <s v="891401777_FE_50867"/>
    <s v="FE"/>
    <n v="50867"/>
    <d v="2022-12-15T00:00:00"/>
    <n v="95040"/>
    <n v="95040"/>
    <s v="B)Factura sin saldo ERP"/>
    <x v="0"/>
    <m/>
    <n v="0"/>
    <m/>
    <n v="0"/>
    <m/>
    <s v="OK"/>
    <n v="95040"/>
    <n v="0"/>
    <n v="0"/>
    <n v="0"/>
    <n v="95040"/>
    <n v="0"/>
    <m/>
    <n v="0"/>
    <m/>
    <n v="0"/>
    <n v="95040"/>
    <n v="4800059489"/>
    <s v="18.04.2023"/>
    <m/>
    <m/>
    <d v="2023-01-06T00:00:00"/>
    <m/>
    <n v="2"/>
    <m/>
    <m/>
    <n v="2"/>
    <n v="20230330"/>
    <n v="20230303"/>
    <n v="95040"/>
    <n v="0"/>
    <d v="2023-05-31T00:00:00"/>
  </r>
  <r>
    <n v="891401777"/>
    <s v="E.S.E. HOSPITAL SAN VICENTE DE PAUL-SANT"/>
    <s v="FE"/>
    <n v="50884"/>
    <s v="891401777_FE_50884"/>
    <s v="FE"/>
    <n v="50884"/>
    <d v="2022-12-15T00:00:00"/>
    <n v="27994"/>
    <n v="27994"/>
    <s v="B)Factura sin saldo ERP"/>
    <x v="0"/>
    <m/>
    <n v="0"/>
    <m/>
    <n v="0"/>
    <m/>
    <s v="OK"/>
    <n v="27994"/>
    <n v="0"/>
    <n v="0"/>
    <n v="0"/>
    <n v="27994"/>
    <n v="0"/>
    <m/>
    <n v="0"/>
    <m/>
    <n v="0"/>
    <n v="27994"/>
    <n v="4800059489"/>
    <s v="18.04.2023"/>
    <m/>
    <m/>
    <d v="2023-01-06T00:00:00"/>
    <m/>
    <n v="2"/>
    <m/>
    <m/>
    <n v="2"/>
    <n v="20230330"/>
    <n v="20230303"/>
    <n v="27994"/>
    <n v="0"/>
    <d v="2023-05-31T00:00:00"/>
  </r>
  <r>
    <n v="891401777"/>
    <s v="E.S.E. HOSPITAL SAN VICENTE DE PAUL-SANT"/>
    <s v="FE"/>
    <n v="50885"/>
    <s v="891401777_FE_50885"/>
    <s v="FE"/>
    <n v="50885"/>
    <d v="2022-12-15T00:00:00"/>
    <n v="80560"/>
    <n v="80560"/>
    <s v="B)Factura sin saldo ERP"/>
    <x v="0"/>
    <m/>
    <n v="0"/>
    <m/>
    <n v="0"/>
    <m/>
    <s v="OK"/>
    <n v="80560"/>
    <n v="0"/>
    <n v="0"/>
    <n v="0"/>
    <n v="80560"/>
    <n v="0"/>
    <m/>
    <n v="0"/>
    <m/>
    <n v="0"/>
    <n v="80560"/>
    <n v="4800059489"/>
    <s v="18.04.2023"/>
    <m/>
    <m/>
    <d v="2023-01-06T00:00:00"/>
    <m/>
    <n v="2"/>
    <m/>
    <m/>
    <n v="2"/>
    <n v="20230330"/>
    <n v="20230303"/>
    <n v="80560"/>
    <n v="0"/>
    <d v="2023-05-31T00:00:00"/>
  </r>
  <r>
    <n v="891401777"/>
    <s v="E.S.E. HOSPITAL SAN VICENTE DE PAUL-SANT"/>
    <s v="FE"/>
    <n v="50887"/>
    <s v="891401777_FE_50887"/>
    <s v="FE"/>
    <n v="50887"/>
    <d v="2022-12-15T00:00:00"/>
    <n v="43380"/>
    <n v="43380"/>
    <s v="B)Factura sin saldo ERP"/>
    <x v="0"/>
    <m/>
    <n v="0"/>
    <m/>
    <n v="0"/>
    <m/>
    <s v="OK"/>
    <n v="43380"/>
    <n v="0"/>
    <n v="0"/>
    <n v="0"/>
    <n v="43380"/>
    <n v="0"/>
    <m/>
    <n v="0"/>
    <m/>
    <n v="0"/>
    <n v="43380"/>
    <n v="4800059489"/>
    <s v="18.04.2023"/>
    <m/>
    <m/>
    <d v="2023-01-06T00:00:00"/>
    <m/>
    <n v="2"/>
    <m/>
    <m/>
    <n v="2"/>
    <n v="20230330"/>
    <n v="20230303"/>
    <n v="43380"/>
    <n v="0"/>
    <d v="2023-05-31T00:00:00"/>
  </r>
  <r>
    <n v="891401777"/>
    <s v="E.S.E. HOSPITAL SAN VICENTE DE PAUL-SANT"/>
    <s v="FE"/>
    <n v="50870"/>
    <s v="891401777_FE_50870"/>
    <s v="FE"/>
    <n v="50870"/>
    <d v="2022-12-15T00:00:00"/>
    <n v="95040"/>
    <n v="95040"/>
    <s v="B)Factura sin saldo ERP"/>
    <x v="0"/>
    <m/>
    <n v="0"/>
    <m/>
    <n v="0"/>
    <m/>
    <s v="OK"/>
    <n v="95040"/>
    <n v="0"/>
    <n v="0"/>
    <n v="0"/>
    <n v="95040"/>
    <n v="0"/>
    <m/>
    <n v="0"/>
    <m/>
    <n v="0"/>
    <n v="95040"/>
    <n v="4800059489"/>
    <s v="18.04.2023"/>
    <m/>
    <m/>
    <d v="2023-01-06T00:00:00"/>
    <m/>
    <n v="2"/>
    <m/>
    <m/>
    <n v="2"/>
    <n v="20230330"/>
    <n v="20230303"/>
    <n v="95040"/>
    <n v="0"/>
    <d v="2023-05-31T00:00:00"/>
  </r>
  <r>
    <n v="891401777"/>
    <s v="E.S.E. HOSPITAL SAN VICENTE DE PAUL-SANT"/>
    <s v="FE"/>
    <n v="51612"/>
    <s v="891401777_FE_51612"/>
    <s v="FE"/>
    <n v="51612"/>
    <d v="2022-12-28T00:00:00"/>
    <n v="64800"/>
    <n v="64800"/>
    <s v="B)Factura sin saldo ERP"/>
    <x v="0"/>
    <m/>
    <n v="0"/>
    <m/>
    <n v="0"/>
    <m/>
    <s v="OK"/>
    <n v="64800"/>
    <n v="0"/>
    <n v="0"/>
    <n v="0"/>
    <n v="64800"/>
    <n v="0"/>
    <m/>
    <n v="0"/>
    <m/>
    <n v="0"/>
    <n v="64800"/>
    <n v="4800059489"/>
    <s v="18.04.2023"/>
    <m/>
    <m/>
    <d v="2023-01-06T00:00:00"/>
    <m/>
    <n v="2"/>
    <m/>
    <m/>
    <n v="2"/>
    <n v="20230330"/>
    <n v="20230303"/>
    <n v="64800"/>
    <n v="0"/>
    <d v="2023-05-31T00:00:00"/>
  </r>
  <r>
    <n v="891401777"/>
    <s v="E.S.E. HOSPITAL SAN VICENTE DE PAUL-SANT"/>
    <s v="FE"/>
    <n v="51613"/>
    <s v="891401777_FE_51613"/>
    <s v="FE"/>
    <n v="51613"/>
    <d v="2022-12-28T00:00:00"/>
    <n v="86760"/>
    <n v="86760"/>
    <s v="B)Factura sin saldo ERP"/>
    <x v="0"/>
    <m/>
    <n v="0"/>
    <m/>
    <n v="0"/>
    <m/>
    <s v="OK"/>
    <n v="86760"/>
    <n v="0"/>
    <n v="0"/>
    <n v="0"/>
    <n v="86760"/>
    <n v="0"/>
    <m/>
    <n v="0"/>
    <m/>
    <n v="0"/>
    <n v="86760"/>
    <n v="4800059489"/>
    <s v="18.04.2023"/>
    <m/>
    <m/>
    <d v="2023-01-06T00:00:00"/>
    <m/>
    <n v="2"/>
    <m/>
    <m/>
    <n v="2"/>
    <n v="20230330"/>
    <n v="20230303"/>
    <n v="86760"/>
    <n v="0"/>
    <d v="2023-05-31T00:00:00"/>
  </r>
  <r>
    <n v="891401777"/>
    <s v="E.S.E. HOSPITAL SAN VICENTE DE PAUL-SANT"/>
    <s v="FE"/>
    <n v="51616"/>
    <s v="891401777_FE_51616"/>
    <s v="FE"/>
    <n v="51616"/>
    <d v="2022-12-28T00:00:00"/>
    <n v="43380"/>
    <n v="43380"/>
    <s v="B)Factura sin saldo ERP"/>
    <x v="0"/>
    <m/>
    <n v="0"/>
    <m/>
    <n v="0"/>
    <m/>
    <s v="OK"/>
    <n v="43380"/>
    <n v="0"/>
    <n v="0"/>
    <n v="0"/>
    <n v="43380"/>
    <n v="0"/>
    <m/>
    <n v="0"/>
    <m/>
    <n v="0"/>
    <n v="43380"/>
    <n v="4800059489"/>
    <s v="18.04.2023"/>
    <m/>
    <m/>
    <d v="2023-01-06T00:00:00"/>
    <m/>
    <n v="2"/>
    <m/>
    <m/>
    <n v="2"/>
    <n v="20230330"/>
    <n v="20230303"/>
    <n v="43380"/>
    <n v="0"/>
    <d v="2023-05-31T00:00:00"/>
  </r>
  <r>
    <n v="891401777"/>
    <s v="E.S.E. HOSPITAL SAN VICENTE DE PAUL-SANT"/>
    <s v="FE"/>
    <n v="51626"/>
    <s v="891401777_FE_51626"/>
    <s v="FE"/>
    <n v="51626"/>
    <d v="2022-12-28T00:00:00"/>
    <n v="50760"/>
    <n v="50760"/>
    <s v="B)Factura sin saldo ERP"/>
    <x v="0"/>
    <m/>
    <n v="0"/>
    <m/>
    <n v="0"/>
    <m/>
    <s v="OK"/>
    <n v="50760"/>
    <n v="0"/>
    <n v="0"/>
    <n v="0"/>
    <n v="50760"/>
    <n v="0"/>
    <m/>
    <n v="0"/>
    <m/>
    <n v="0"/>
    <n v="50760"/>
    <n v="4800059489"/>
    <s v="18.04.2023"/>
    <m/>
    <m/>
    <d v="2023-01-06T00:00:00"/>
    <m/>
    <n v="2"/>
    <m/>
    <m/>
    <n v="2"/>
    <n v="20230330"/>
    <n v="20230303"/>
    <n v="50760"/>
    <n v="0"/>
    <d v="2023-05-31T00:00:00"/>
  </r>
  <r>
    <n v="891401777"/>
    <s v="E.S.E. HOSPITAL SAN VICENTE DE PAUL-SANT"/>
    <s v="FE"/>
    <n v="51628"/>
    <s v="891401777_FE_51628"/>
    <s v="FE"/>
    <n v="51628"/>
    <d v="2022-12-28T00:00:00"/>
    <n v="11130"/>
    <n v="11130"/>
    <s v="B)Factura sin saldo ERP"/>
    <x v="0"/>
    <m/>
    <n v="0"/>
    <m/>
    <n v="0"/>
    <m/>
    <s v="OK"/>
    <n v="11130"/>
    <n v="0"/>
    <n v="0"/>
    <n v="0"/>
    <n v="11130"/>
    <n v="0"/>
    <m/>
    <n v="0"/>
    <m/>
    <n v="0"/>
    <n v="11130"/>
    <n v="4800059489"/>
    <s v="18.04.2023"/>
    <m/>
    <m/>
    <d v="2023-01-06T00:00:00"/>
    <m/>
    <n v="2"/>
    <m/>
    <m/>
    <n v="2"/>
    <n v="20230330"/>
    <n v="20230303"/>
    <n v="11130"/>
    <n v="0"/>
    <d v="2023-05-31T00:00:00"/>
  </r>
  <r>
    <n v="891401777"/>
    <s v="E.S.E. HOSPITAL SAN VICENTE DE PAUL-SANT"/>
    <s v="FE"/>
    <n v="51630"/>
    <s v="891401777_FE_51630"/>
    <s v="FE"/>
    <n v="51630"/>
    <d v="2022-12-28T00:00:00"/>
    <n v="95040"/>
    <n v="95040"/>
    <s v="B)Factura sin saldo ERP"/>
    <x v="0"/>
    <m/>
    <n v="0"/>
    <m/>
    <n v="0"/>
    <m/>
    <s v="OK"/>
    <n v="95040"/>
    <n v="0"/>
    <n v="0"/>
    <n v="0"/>
    <n v="95040"/>
    <n v="0"/>
    <m/>
    <n v="0"/>
    <m/>
    <n v="0"/>
    <n v="95040"/>
    <n v="4800059489"/>
    <s v="18.04.2023"/>
    <m/>
    <m/>
    <d v="2023-01-06T00:00:00"/>
    <m/>
    <n v="2"/>
    <m/>
    <m/>
    <n v="2"/>
    <n v="20230330"/>
    <n v="20230303"/>
    <n v="95040"/>
    <n v="0"/>
    <d v="2023-05-31T00:00:00"/>
  </r>
  <r>
    <n v="891401777"/>
    <s v="E.S.E. HOSPITAL SAN VICENTE DE PAUL-SANT"/>
    <s v="FE"/>
    <n v="51631"/>
    <s v="891401777_FE_51631"/>
    <s v="FE"/>
    <n v="51631"/>
    <d v="2022-12-28T00:00:00"/>
    <n v="31680"/>
    <n v="31680"/>
    <s v="B)Factura sin saldo ERP"/>
    <x v="0"/>
    <m/>
    <n v="0"/>
    <m/>
    <n v="0"/>
    <m/>
    <s v="OK"/>
    <n v="31680"/>
    <n v="0"/>
    <n v="0"/>
    <n v="0"/>
    <n v="31680"/>
    <n v="0"/>
    <m/>
    <n v="0"/>
    <m/>
    <n v="0"/>
    <n v="31680"/>
    <n v="4800059489"/>
    <s v="18.04.2023"/>
    <m/>
    <m/>
    <d v="2023-01-06T00:00:00"/>
    <m/>
    <n v="2"/>
    <m/>
    <m/>
    <n v="2"/>
    <n v="20230330"/>
    <n v="20230303"/>
    <n v="31680"/>
    <n v="0"/>
    <d v="2023-05-31T00:00:00"/>
  </r>
  <r>
    <n v="891401777"/>
    <s v="E.S.E. HOSPITAL SAN VICENTE DE PAUL-SANT"/>
    <s v="FE"/>
    <n v="51619"/>
    <s v="891401777_FE_51619"/>
    <s v="FE"/>
    <n v="51619"/>
    <d v="2022-12-28T00:00:00"/>
    <n v="135270"/>
    <n v="135270"/>
    <s v="B)Factura sin saldo ERP"/>
    <x v="0"/>
    <m/>
    <n v="0"/>
    <m/>
    <n v="0"/>
    <m/>
    <s v="OK"/>
    <n v="135270"/>
    <n v="0"/>
    <n v="0"/>
    <n v="0"/>
    <n v="135270"/>
    <n v="0"/>
    <m/>
    <n v="0"/>
    <m/>
    <n v="0"/>
    <n v="135270"/>
    <n v="4800059489"/>
    <s v="18.04.2023"/>
    <m/>
    <m/>
    <d v="2023-01-06T00:00:00"/>
    <m/>
    <n v="2"/>
    <m/>
    <m/>
    <n v="2"/>
    <n v="20230330"/>
    <n v="20230303"/>
    <n v="135270"/>
    <n v="0"/>
    <d v="2023-05-31T00:00:00"/>
  </r>
  <r>
    <n v="891401777"/>
    <s v="E.S.E. HOSPITAL SAN VICENTE DE PAUL-SANT"/>
    <s v="FE"/>
    <n v="51636"/>
    <s v="891401777_FE_51636"/>
    <s v="FE"/>
    <n v="51636"/>
    <d v="2022-12-28T00:00:00"/>
    <n v="71550"/>
    <n v="71550"/>
    <s v="B)Factura sin saldo ERP"/>
    <x v="0"/>
    <m/>
    <n v="0"/>
    <m/>
    <n v="0"/>
    <m/>
    <s v="OK"/>
    <n v="71550"/>
    <n v="0"/>
    <n v="0"/>
    <n v="0"/>
    <n v="71550"/>
    <n v="0"/>
    <m/>
    <n v="0"/>
    <m/>
    <n v="0"/>
    <n v="71550"/>
    <n v="4800059489"/>
    <s v="18.04.2023"/>
    <m/>
    <m/>
    <d v="2023-01-06T00:00:00"/>
    <m/>
    <n v="2"/>
    <m/>
    <m/>
    <n v="2"/>
    <n v="20230330"/>
    <n v="20230303"/>
    <n v="71550"/>
    <n v="0"/>
    <d v="2023-05-31T00:00:00"/>
  </r>
  <r>
    <n v="891401777"/>
    <s v="E.S.E. HOSPITAL SAN VICENTE DE PAUL-SANT"/>
    <s v="FE"/>
    <n v="51659"/>
    <s v="891401777_FE_51659"/>
    <s v="FE"/>
    <n v="51659"/>
    <d v="2022-12-28T00:00:00"/>
    <n v="50760"/>
    <n v="50760"/>
    <s v="B)Factura sin saldo ERP"/>
    <x v="0"/>
    <m/>
    <n v="0"/>
    <m/>
    <n v="0"/>
    <m/>
    <s v="OK"/>
    <n v="50760"/>
    <n v="0"/>
    <n v="0"/>
    <n v="0"/>
    <n v="50760"/>
    <n v="0"/>
    <m/>
    <n v="0"/>
    <m/>
    <n v="0"/>
    <n v="50760"/>
    <n v="4800059489"/>
    <s v="18.04.2023"/>
    <m/>
    <m/>
    <d v="2023-01-06T00:00:00"/>
    <m/>
    <n v="2"/>
    <m/>
    <m/>
    <n v="2"/>
    <n v="20230330"/>
    <n v="20230303"/>
    <n v="50760"/>
    <n v="0"/>
    <d v="2023-05-31T00:00:00"/>
  </r>
  <r>
    <n v="891401777"/>
    <s v="E.S.E. HOSPITAL SAN VICENTE DE PAUL-SANT"/>
    <s v="FE"/>
    <n v="51870"/>
    <s v="891401777_FE_51870"/>
    <s v="FE"/>
    <n v="51870"/>
    <d v="2022-12-30T00:00:00"/>
    <n v="33125"/>
    <n v="33125"/>
    <s v="B)Factura sin saldo ERP"/>
    <x v="0"/>
    <m/>
    <n v="0"/>
    <m/>
    <n v="0"/>
    <m/>
    <s v="OK"/>
    <n v="33125"/>
    <n v="0"/>
    <n v="0"/>
    <n v="0"/>
    <n v="33125"/>
    <n v="0"/>
    <m/>
    <n v="0"/>
    <m/>
    <n v="0"/>
    <n v="33125"/>
    <n v="4800059489"/>
    <s v="18.04.2023"/>
    <m/>
    <m/>
    <d v="2023-01-06T00:00:00"/>
    <m/>
    <n v="2"/>
    <m/>
    <m/>
    <n v="2"/>
    <n v="20230330"/>
    <n v="20230303"/>
    <n v="33125"/>
    <n v="0"/>
    <d v="2023-05-31T00:00:00"/>
  </r>
  <r>
    <n v="891401777"/>
    <s v="E.S.E. HOSPITAL SAN VICENTE DE PAUL-SANT"/>
    <s v="FE"/>
    <n v="51871"/>
    <s v="891401777_FE_51871"/>
    <s v="FE"/>
    <n v="51871"/>
    <d v="2022-12-30T00:00:00"/>
    <n v="95970"/>
    <n v="95970"/>
    <s v="B)Factura sin saldo ERP"/>
    <x v="0"/>
    <m/>
    <n v="0"/>
    <m/>
    <n v="0"/>
    <m/>
    <s v="OK"/>
    <n v="95970"/>
    <n v="0"/>
    <n v="0"/>
    <n v="0"/>
    <n v="95970"/>
    <n v="0"/>
    <m/>
    <n v="0"/>
    <m/>
    <n v="0"/>
    <n v="95970"/>
    <n v="4800059489"/>
    <s v="18.04.2023"/>
    <m/>
    <m/>
    <d v="2023-01-06T00:00:00"/>
    <m/>
    <n v="2"/>
    <m/>
    <m/>
    <n v="2"/>
    <n v="20230330"/>
    <n v="20230303"/>
    <n v="95970"/>
    <n v="0"/>
    <d v="2023-05-31T00:00:00"/>
  </r>
  <r>
    <n v="891401777"/>
    <s v="E.S.E. HOSPITAL SAN VICENTE DE PAUL-SANT"/>
    <s v="FE"/>
    <n v="51872"/>
    <s v="891401777_FE_51872"/>
    <s v="FE"/>
    <n v="51872"/>
    <d v="2022-12-30T00:00:00"/>
    <n v="712740"/>
    <n v="475328"/>
    <s v="B)Factura sin saldo ERP"/>
    <x v="0"/>
    <m/>
    <n v="0"/>
    <m/>
    <n v="0"/>
    <m/>
    <s v="OK"/>
    <n v="712740"/>
    <n v="0"/>
    <n v="0"/>
    <n v="0"/>
    <n v="712740"/>
    <n v="0"/>
    <m/>
    <n v="0"/>
    <m/>
    <n v="0"/>
    <n v="712740"/>
    <n v="4800059489"/>
    <s v="18.04.2023"/>
    <m/>
    <m/>
    <d v="2023-01-06T00:00:00"/>
    <m/>
    <n v="2"/>
    <m/>
    <m/>
    <n v="2"/>
    <n v="20230330"/>
    <n v="20230303"/>
    <n v="712740"/>
    <n v="0"/>
    <d v="2023-05-31T00:00:00"/>
  </r>
  <r>
    <n v="891401777"/>
    <s v="E.S.E. HOSPITAL SAN VICENTE DE PAUL-SANT"/>
    <s v="FE"/>
    <n v="51873"/>
    <s v="891401777_FE_51873"/>
    <s v="FE"/>
    <n v="51873"/>
    <d v="2022-12-30T00:00:00"/>
    <n v="21000"/>
    <n v="21000"/>
    <s v="B)Factura sin saldo ERP"/>
    <x v="0"/>
    <m/>
    <n v="0"/>
    <m/>
    <n v="0"/>
    <m/>
    <s v="OK"/>
    <n v="21000"/>
    <n v="0"/>
    <n v="0"/>
    <n v="0"/>
    <n v="21000"/>
    <n v="0"/>
    <m/>
    <n v="0"/>
    <m/>
    <n v="0"/>
    <n v="21000"/>
    <n v="4800059489"/>
    <s v="18.04.2023"/>
    <m/>
    <m/>
    <d v="2023-01-06T00:00:00"/>
    <m/>
    <n v="2"/>
    <m/>
    <m/>
    <n v="2"/>
    <n v="20230330"/>
    <n v="20230303"/>
    <n v="21000"/>
    <n v="0"/>
    <d v="2023-05-31T00:00:00"/>
  </r>
  <r>
    <n v="891401777"/>
    <s v="E.S.E. HOSPITAL SAN VICENTE DE PAUL-SANT"/>
    <s v="FE"/>
    <n v="51874"/>
    <s v="891401777_FE_51874"/>
    <s v="FE"/>
    <n v="51874"/>
    <d v="2022-12-30T00:00:00"/>
    <n v="203640"/>
    <n v="203640"/>
    <s v="B)Factura sin saldo ERP"/>
    <x v="0"/>
    <m/>
    <n v="0"/>
    <m/>
    <n v="0"/>
    <m/>
    <s v="OK"/>
    <n v="203640"/>
    <n v="0"/>
    <n v="0"/>
    <n v="0"/>
    <n v="203640"/>
    <n v="0"/>
    <m/>
    <n v="0"/>
    <m/>
    <n v="0"/>
    <n v="203640"/>
    <n v="4800059489"/>
    <s v="18.04.2023"/>
    <m/>
    <m/>
    <d v="2023-01-06T00:00:00"/>
    <m/>
    <n v="2"/>
    <m/>
    <m/>
    <n v="2"/>
    <n v="20230330"/>
    <n v="20230303"/>
    <n v="203640"/>
    <n v="0"/>
    <d v="2023-05-31T00:00:00"/>
  </r>
  <r>
    <n v="891401777"/>
    <s v="E.S.E. HOSPITAL SAN VICENTE DE PAUL-SANT"/>
    <s v="FE"/>
    <n v="51875"/>
    <s v="891401777_FE_51875"/>
    <s v="FE"/>
    <n v="51875"/>
    <d v="2022-12-30T00:00:00"/>
    <n v="33125"/>
    <n v="33125"/>
    <s v="B)Factura sin saldo ERP"/>
    <x v="0"/>
    <m/>
    <n v="0"/>
    <m/>
    <n v="0"/>
    <m/>
    <s v="OK"/>
    <n v="33125"/>
    <n v="0"/>
    <n v="0"/>
    <n v="0"/>
    <n v="33125"/>
    <n v="0"/>
    <m/>
    <n v="0"/>
    <m/>
    <n v="0"/>
    <n v="33125"/>
    <n v="4800059489"/>
    <s v="18.04.2023"/>
    <m/>
    <m/>
    <d v="2023-01-06T00:00:00"/>
    <m/>
    <n v="2"/>
    <m/>
    <m/>
    <n v="2"/>
    <n v="20230330"/>
    <n v="20230303"/>
    <n v="33125"/>
    <n v="0"/>
    <d v="2023-05-31T00:00:00"/>
  </r>
  <r>
    <n v="891401777"/>
    <s v="E.S.E. HOSPITAL SAN VICENTE DE PAUL-SANT"/>
    <s v="FE"/>
    <n v="51876"/>
    <s v="891401777_FE_51876"/>
    <s v="FE"/>
    <n v="51876"/>
    <d v="2022-12-30T00:00:00"/>
    <n v="10808"/>
    <n v="1530"/>
    <s v="B)Factura sin saldo ERP"/>
    <x v="0"/>
    <m/>
    <n v="0"/>
    <m/>
    <n v="0"/>
    <m/>
    <s v="OK"/>
    <n v="10808"/>
    <n v="0"/>
    <n v="0"/>
    <n v="0"/>
    <n v="10808"/>
    <n v="0"/>
    <m/>
    <n v="0"/>
    <m/>
    <n v="0"/>
    <n v="10808"/>
    <n v="4800059489"/>
    <s v="18.04.2023"/>
    <m/>
    <m/>
    <d v="2023-01-06T00:00:00"/>
    <m/>
    <n v="2"/>
    <m/>
    <m/>
    <n v="2"/>
    <n v="20230330"/>
    <n v="20230303"/>
    <n v="10808"/>
    <n v="0"/>
    <d v="2023-05-31T00:00:00"/>
  </r>
  <r>
    <n v="891401777"/>
    <s v="E.S.E. HOSPITAL SAN VICENTE DE PAUL-SANT"/>
    <s v="FE"/>
    <n v="51877"/>
    <s v="891401777_FE_51877"/>
    <s v="FE"/>
    <n v="51877"/>
    <d v="2022-12-30T00:00:00"/>
    <n v="150604"/>
    <n v="150604"/>
    <s v="B)Factura sin saldo ERP"/>
    <x v="0"/>
    <m/>
    <n v="0"/>
    <m/>
    <n v="0"/>
    <m/>
    <s v="OK"/>
    <n v="150604"/>
    <n v="0"/>
    <n v="0"/>
    <n v="0"/>
    <n v="150604"/>
    <n v="0"/>
    <m/>
    <n v="0"/>
    <m/>
    <n v="0"/>
    <n v="150604"/>
    <n v="4800059489"/>
    <s v="18.04.2023"/>
    <m/>
    <m/>
    <d v="2023-01-06T00:00:00"/>
    <m/>
    <n v="2"/>
    <m/>
    <m/>
    <n v="2"/>
    <n v="20230330"/>
    <n v="20230303"/>
    <n v="150604"/>
    <n v="0"/>
    <d v="2023-05-31T00:00:00"/>
  </r>
  <r>
    <n v="891401777"/>
    <s v="E.S.E. HOSPITAL SAN VICENTE DE PAUL-SANT"/>
    <s v="FE"/>
    <n v="51638"/>
    <s v="891401777_FE_51638"/>
    <s v="FE"/>
    <n v="51638"/>
    <d v="2022-12-28T00:00:00"/>
    <n v="243900"/>
    <n v="243900"/>
    <s v="B)Factura sin saldo ERP"/>
    <x v="0"/>
    <m/>
    <n v="0"/>
    <m/>
    <n v="0"/>
    <m/>
    <s v="OK"/>
    <n v="243900"/>
    <n v="0"/>
    <n v="0"/>
    <n v="0"/>
    <n v="243900"/>
    <n v="0"/>
    <m/>
    <n v="0"/>
    <m/>
    <n v="0"/>
    <n v="243900"/>
    <n v="4800059489"/>
    <s v="18.04.2023"/>
    <m/>
    <m/>
    <d v="2023-01-06T00:00:00"/>
    <m/>
    <n v="2"/>
    <m/>
    <m/>
    <n v="2"/>
    <n v="20230330"/>
    <n v="20230303"/>
    <n v="243900"/>
    <n v="0"/>
    <d v="2023-05-31T00:00:00"/>
  </r>
  <r>
    <n v="891401777"/>
    <s v="E.S.E. HOSPITAL SAN VICENTE DE PAUL-SANT"/>
    <s v="FE"/>
    <n v="51654"/>
    <s v="891401777_FE_51654"/>
    <s v="FE"/>
    <n v="51654"/>
    <d v="2022-12-28T00:00:00"/>
    <n v="45955"/>
    <n v="45955"/>
    <s v="B)Factura sin saldo ERP"/>
    <x v="0"/>
    <m/>
    <n v="0"/>
    <m/>
    <n v="0"/>
    <m/>
    <s v="OK"/>
    <n v="45955"/>
    <n v="0"/>
    <n v="0"/>
    <n v="0"/>
    <n v="45955"/>
    <n v="0"/>
    <m/>
    <n v="0"/>
    <m/>
    <n v="0"/>
    <n v="45955"/>
    <n v="4800059489"/>
    <s v="18.04.2023"/>
    <m/>
    <m/>
    <d v="2023-01-06T00:00:00"/>
    <m/>
    <n v="2"/>
    <m/>
    <m/>
    <n v="2"/>
    <n v="20230330"/>
    <n v="20230303"/>
    <n v="45955"/>
    <n v="0"/>
    <d v="2023-05-31T00:00:00"/>
  </r>
  <r>
    <n v="891401777"/>
    <s v="E.S.E. HOSPITAL SAN VICENTE DE PAUL-SANT"/>
    <s v="FE"/>
    <n v="52723"/>
    <s v="891401777_FE_52723"/>
    <s v="FE"/>
    <n v="52723"/>
    <d v="2023-01-14T00:00:00"/>
    <n v="87702"/>
    <n v="87702"/>
    <s v="B)Factura sin saldo ERP"/>
    <x v="2"/>
    <m/>
    <n v="0"/>
    <s v="ESTADO DOS"/>
    <n v="87702"/>
    <n v="1222240542"/>
    <s v="OK"/>
    <n v="87702"/>
    <n v="0"/>
    <n v="0"/>
    <n v="0"/>
    <n v="87702"/>
    <n v="0"/>
    <m/>
    <n v="0"/>
    <m/>
    <n v="0"/>
    <n v="0"/>
    <m/>
    <m/>
    <m/>
    <m/>
    <d v="2023-03-10T00:00:00"/>
    <m/>
    <n v="2"/>
    <m/>
    <m/>
    <n v="1"/>
    <n v="20230330"/>
    <n v="20230321"/>
    <n v="87702"/>
    <n v="0"/>
    <d v="2023-05-31T00:00:00"/>
  </r>
  <r>
    <n v="891401777"/>
    <s v="E.S.E. HOSPITAL SAN VICENTE DE PAUL-SANT"/>
    <s v="FE"/>
    <n v="40939"/>
    <s v="891401777_FE_40939"/>
    <s v="FE"/>
    <n v="40939"/>
    <d v="2022-07-15T00:00:00"/>
    <n v="72354"/>
    <n v="72354"/>
    <s v="B)Factura sin saldo ERP/conciliar diferencia valor de factura"/>
    <x v="2"/>
    <m/>
    <n v="0"/>
    <s v="ESTADO DOS"/>
    <n v="99423"/>
    <n v="1222152262"/>
    <s v="OK"/>
    <n v="99423"/>
    <n v="0"/>
    <n v="0"/>
    <n v="0"/>
    <n v="99423"/>
    <n v="0"/>
    <m/>
    <n v="0"/>
    <m/>
    <n v="0"/>
    <n v="0"/>
    <m/>
    <m/>
    <m/>
    <m/>
    <d v="2022-08-05T00:00:00"/>
    <m/>
    <n v="2"/>
    <m/>
    <m/>
    <n v="1"/>
    <n v="20220829"/>
    <n v="20220818"/>
    <n v="99423"/>
    <n v="0"/>
    <d v="2023-05-31T00:00:00"/>
  </r>
  <r>
    <n v="891401777"/>
    <s v="E.S.E. HOSPITAL SAN VICENTE DE PAUL-SANT"/>
    <s v="FE"/>
    <n v="50671"/>
    <s v="891401777_FE_50671"/>
    <s v="FE"/>
    <n v="50671"/>
    <d v="2022-12-14T00:00:00"/>
    <n v="56802"/>
    <n v="56802"/>
    <s v="C)Glosas total pendiente por respuesta de IPS"/>
    <x v="3"/>
    <s v="DEVOLUCION"/>
    <n v="56802"/>
    <m/>
    <n v="0"/>
    <m/>
    <s v="OK"/>
    <n v="56802"/>
    <n v="0"/>
    <n v="0"/>
    <n v="0"/>
    <n v="0"/>
    <n v="0"/>
    <m/>
    <n v="56802"/>
    <s v="AUT:se devuelve factura con soportes completosfactura ambulatoria.no cuenta con autorizacion del medicamenpaciente capitado ESE HOSPITAL SAN VICENTE DE PAUL SANTUARIOSolicitarla capautorizaciones@epsdelagente.com.co yufrey"/>
    <n v="56802"/>
    <n v="0"/>
    <m/>
    <m/>
    <m/>
    <m/>
    <d v="2023-01-06T00:00:00"/>
    <m/>
    <n v="9"/>
    <m/>
    <s v="SI"/>
    <n v="1"/>
    <n v="21001231"/>
    <n v="20230117"/>
    <n v="56802"/>
    <n v="0"/>
    <d v="2023-05-31T00:00:00"/>
  </r>
  <r>
    <n v="891401777"/>
    <s v="E.S.E. HOSPITAL SAN VICENTE DE PAUL-SANT"/>
    <s v="FE"/>
    <n v="50672"/>
    <s v="891401777_FE_50672"/>
    <s v="FE"/>
    <n v="50672"/>
    <d v="2022-12-14T00:00:00"/>
    <n v="87864"/>
    <n v="87864"/>
    <s v="C)Glosas total pendiente por respuesta de IPS"/>
    <x v="3"/>
    <s v="DEVOLUCION"/>
    <n v="87864"/>
    <m/>
    <n v="0"/>
    <m/>
    <s v="OK"/>
    <n v="87864"/>
    <n v="0"/>
    <n v="0"/>
    <n v="0"/>
    <n v="0"/>
    <n v="0"/>
    <m/>
    <n v="87864"/>
    <s v="PGP: DEVOLUCION EL CUM 19988550-4 DE LA FACTURA ESTADENTRO DE LA CAPITA DE MEDICAMENTOS QUE ESTA EN CONVENIO. ANDRES FERNANDEZ"/>
    <n v="87864"/>
    <n v="0"/>
    <m/>
    <m/>
    <m/>
    <m/>
    <d v="2023-01-06T00:00:00"/>
    <m/>
    <n v="9"/>
    <m/>
    <s v="SI"/>
    <n v="2"/>
    <n v="21001231"/>
    <n v="20230303"/>
    <n v="87864"/>
    <n v="0"/>
    <d v="2023-05-31T00:00:00"/>
  </r>
  <r>
    <n v="891401777"/>
    <s v="E.S.E. HOSPITAL SAN VICENTE DE PAUL-SANT"/>
    <s v="FE"/>
    <n v="50668"/>
    <s v="891401777_FE_50668"/>
    <s v="FE"/>
    <n v="50668"/>
    <d v="2022-12-14T00:00:00"/>
    <n v="87864"/>
    <n v="87864"/>
    <s v="C)Glosas total pendiente por respuesta de IPS"/>
    <x v="3"/>
    <s v="DEVOLUCION"/>
    <n v="87864"/>
    <m/>
    <n v="0"/>
    <m/>
    <s v="OK"/>
    <n v="87864"/>
    <n v="0"/>
    <n v="0"/>
    <n v="0"/>
    <n v="0"/>
    <n v="0"/>
    <m/>
    <n v="87864"/>
    <s v="PGP: DEVOLUCION EL CUM 19988550-4 DE LA FACTURA ESTADENTRO DE LA CAPITA DE MEDICAMENTOS QUE ESTA EN CONVENIO. ANDRES FERNANDEZ"/>
    <n v="87864"/>
    <n v="0"/>
    <m/>
    <m/>
    <m/>
    <m/>
    <d v="2023-01-06T00:00:00"/>
    <m/>
    <n v="9"/>
    <m/>
    <s v="SI"/>
    <n v="2"/>
    <n v="21001231"/>
    <n v="20230303"/>
    <n v="87864"/>
    <n v="0"/>
    <d v="2023-05-31T00:00:00"/>
  </r>
  <r>
    <n v="891401777"/>
    <s v="E.S.E. HOSPITAL SAN VICENTE DE PAUL-SANT"/>
    <s v="FE"/>
    <n v="50669"/>
    <s v="891401777_FE_50669"/>
    <s v="FE"/>
    <n v="50669"/>
    <d v="2022-12-14T00:00:00"/>
    <n v="87864"/>
    <n v="87864"/>
    <s v="C)Glosas total pendiente por respuesta de IPS"/>
    <x v="3"/>
    <s v="DEVOLUCION"/>
    <n v="87864"/>
    <m/>
    <n v="0"/>
    <m/>
    <s v="OK"/>
    <n v="87864"/>
    <n v="0"/>
    <n v="0"/>
    <n v="0"/>
    <n v="0"/>
    <n v="0"/>
    <m/>
    <n v="87864"/>
    <s v="PGP: DEVOLUCION EL CUM 19988550-4 DE LA FACTURA ESTADENTRO DE LA CAPITA DE MEDICAMENTOS QUE ESTA EN CONVENIO. ANDRES FERNANDEZ"/>
    <n v="87864"/>
    <n v="0"/>
    <m/>
    <m/>
    <m/>
    <m/>
    <d v="2023-01-06T00:00:00"/>
    <m/>
    <n v="9"/>
    <m/>
    <s v="SI"/>
    <n v="2"/>
    <n v="21001231"/>
    <n v="20230303"/>
    <n v="87864"/>
    <n v="0"/>
    <d v="2023-05-31T00:00:00"/>
  </r>
  <r>
    <n v="891401777"/>
    <s v="E.S.E. HOSPITAL SAN VICENTE DE PAUL-SANT"/>
    <s v="FE"/>
    <n v="50768"/>
    <s v="891401777_FE_50768"/>
    <s v="FE"/>
    <n v="50768"/>
    <d v="2022-12-15T00:00:00"/>
    <n v="87864"/>
    <n v="87864"/>
    <s v="C)Glosas total pendiente por respuesta de IPS"/>
    <x v="3"/>
    <s v="DEVOLUCION"/>
    <n v="87864"/>
    <m/>
    <n v="0"/>
    <m/>
    <s v="OK"/>
    <n v="87864"/>
    <n v="0"/>
    <n v="0"/>
    <n v="0"/>
    <n v="0"/>
    <n v="0"/>
    <m/>
    <n v="87864"/>
    <s v="PGP: DEVOLUCION EL CUM 19988550-4 DE LA FACTURA ESTADENTRO DE LA CAPITA DE MEDICAMENTOS QUE ESTA EN CONVENIO. ANDRES FERNANDEZ"/>
    <n v="87864"/>
    <n v="0"/>
    <m/>
    <m/>
    <m/>
    <m/>
    <d v="2023-01-06T00:00:00"/>
    <m/>
    <n v="9"/>
    <m/>
    <s v="SI"/>
    <n v="2"/>
    <n v="21001231"/>
    <n v="20230303"/>
    <n v="87864"/>
    <n v="0"/>
    <d v="2023-05-31T00:00:00"/>
  </r>
  <r>
    <n v="891401777"/>
    <s v="E.S.E. HOSPITAL SAN VICENTE DE PAUL-SANT"/>
    <s v="FE"/>
    <n v="50769"/>
    <s v="891401777_FE_50769"/>
    <s v="FE"/>
    <n v="50769"/>
    <d v="2022-12-15T00:00:00"/>
    <n v="140340"/>
    <n v="140340"/>
    <s v="C)Glosas total pendiente por respuesta de IPS"/>
    <x v="3"/>
    <s v="DEVOLUCION"/>
    <n v="140340"/>
    <m/>
    <n v="0"/>
    <m/>
    <s v="OK"/>
    <n v="140340"/>
    <n v="0"/>
    <n v="0"/>
    <n v="0"/>
    <n v="0"/>
    <n v="0"/>
    <m/>
    <n v="140340"/>
    <s v="PGP: DEVOLUCION EL CUM 20061998-3 DE LA FACTURA ESTADENTRO DE LA CAPITA DE MEDICAMENTOS QUE ESTA EN CONVENIO. ANDRES FERNANDEZ"/>
    <n v="140340"/>
    <n v="0"/>
    <m/>
    <m/>
    <m/>
    <m/>
    <d v="2023-01-06T00:00:00"/>
    <m/>
    <n v="9"/>
    <m/>
    <s v="SI"/>
    <n v="2"/>
    <n v="21001231"/>
    <n v="20230303"/>
    <n v="140340"/>
    <n v="0"/>
    <d v="2023-05-31T00:00:00"/>
  </r>
  <r>
    <n v="891401777"/>
    <s v="E.S.E. HOSPITAL SAN VICENTE DE PAUL-SANT"/>
    <s v="FE"/>
    <n v="50770"/>
    <s v="891401777_FE_50770"/>
    <s v="FE"/>
    <n v="50770"/>
    <d v="2022-12-15T00:00:00"/>
    <n v="43932"/>
    <n v="43932"/>
    <s v="C)Glosas total pendiente por respuesta de IPS"/>
    <x v="3"/>
    <s v="DEVOLUCION"/>
    <n v="43932"/>
    <m/>
    <n v="0"/>
    <m/>
    <s v="OK"/>
    <n v="43932"/>
    <n v="0"/>
    <n v="0"/>
    <n v="0"/>
    <n v="0"/>
    <n v="0"/>
    <m/>
    <n v="43932"/>
    <s v="PGP: DEVOLUCION EL CUM 19988550-4 DE LA FACTURA ESTADENTRO DE LA CAPITA DE MEDICAMENTOS QUE ESTA EN CONVENIO. ANDRES FERNANDEZ"/>
    <n v="43932"/>
    <n v="0"/>
    <m/>
    <m/>
    <m/>
    <m/>
    <d v="2023-01-06T00:00:00"/>
    <m/>
    <n v="9"/>
    <m/>
    <s v="SI"/>
    <n v="2"/>
    <n v="21001231"/>
    <n v="20230303"/>
    <n v="43932"/>
    <n v="0"/>
    <d v="2023-05-31T00:00:00"/>
  </r>
  <r>
    <n v="891401777"/>
    <s v="E.S.E. HOSPITAL SAN VICENTE DE PAUL-SANT"/>
    <s v="FE"/>
    <n v="50756"/>
    <s v="891401777_FE_50756"/>
    <s v="FE"/>
    <n v="50756"/>
    <d v="2022-12-15T00:00:00"/>
    <n v="96096"/>
    <n v="96096"/>
    <s v="C)Glosas total pendiente por respuesta de IPS"/>
    <x v="3"/>
    <s v="DEVOLUCION"/>
    <n v="96096"/>
    <m/>
    <n v="0"/>
    <m/>
    <s v="OK"/>
    <n v="96096"/>
    <n v="0"/>
    <n v="0"/>
    <n v="0"/>
    <n v="0"/>
    <n v="0"/>
    <m/>
    <n v="96096"/>
    <s v="PGP: DEVOLUCION EL CUM 20073367-3 DE LA FACTURA ESTADENTRO DE LA CAPITA DE MEDICAMENTOS QUE ESTA EN CONVENIO. ANDRES FERNANDEZ"/>
    <n v="96096"/>
    <n v="0"/>
    <m/>
    <m/>
    <m/>
    <m/>
    <d v="2023-01-06T00:00:00"/>
    <m/>
    <n v="9"/>
    <m/>
    <s v="SI"/>
    <n v="2"/>
    <n v="21001231"/>
    <n v="20230303"/>
    <n v="96096"/>
    <n v="0"/>
    <d v="2023-05-31T00:00:00"/>
  </r>
  <r>
    <n v="891401777"/>
    <s v="E.S.E. HOSPITAL SAN VICENTE DE PAUL-SANT"/>
    <s v="FE"/>
    <n v="50763"/>
    <s v="891401777_FE_50763"/>
    <s v="FE"/>
    <n v="50763"/>
    <d v="2022-12-15T00:00:00"/>
    <n v="43932"/>
    <n v="43932"/>
    <s v="C)Glosas total pendiente por respuesta de IPS"/>
    <x v="3"/>
    <s v="DEVOLUCION"/>
    <n v="43932"/>
    <m/>
    <n v="0"/>
    <m/>
    <s v="OK"/>
    <n v="43932"/>
    <n v="0"/>
    <n v="0"/>
    <n v="0"/>
    <n v="0"/>
    <n v="0"/>
    <m/>
    <n v="43932"/>
    <s v="PGP: DEVOLUCION EL CUM 19988550-4 DE LA FACTURA ESTADENTRO DE LA CAPITA DE MEDICAMENTOS QUE ESTA EN CONVENIO. ANDRES FERNANDEZ"/>
    <n v="43932"/>
    <n v="0"/>
    <m/>
    <m/>
    <m/>
    <m/>
    <d v="2023-01-06T00:00:00"/>
    <m/>
    <n v="9"/>
    <m/>
    <s v="SI"/>
    <n v="2"/>
    <n v="21001231"/>
    <n v="20230303"/>
    <n v="43932"/>
    <n v="0"/>
    <d v="2023-05-31T00:00:00"/>
  </r>
  <r>
    <n v="891401777"/>
    <s v="E.S.E. HOSPITAL SAN VICENTE DE PAUL-SANT"/>
    <s v="FE"/>
    <n v="50753"/>
    <s v="891401777_FE_50753"/>
    <s v="FE"/>
    <n v="50753"/>
    <d v="2022-12-15T00:00:00"/>
    <n v="87864"/>
    <n v="87864"/>
    <s v="C)Glosas total pendiente por respuesta de IPS"/>
    <x v="3"/>
    <s v="DEVOLUCION"/>
    <n v="87864"/>
    <m/>
    <n v="0"/>
    <m/>
    <s v="OK"/>
    <n v="87864"/>
    <n v="0"/>
    <n v="0"/>
    <n v="0"/>
    <n v="0"/>
    <n v="0"/>
    <m/>
    <n v="87864"/>
    <s v="PGP: DEVOLUCION EL CUM 19988550-4 DE LA FACTURA ESTADENTRO DE LA CAPITA DE MEDICAMENTOS QUE ESTA EN CONVENIO. ANDRES FERNANDEZ"/>
    <n v="87864"/>
    <n v="0"/>
    <m/>
    <m/>
    <m/>
    <m/>
    <d v="2023-01-06T00:00:00"/>
    <m/>
    <n v="9"/>
    <m/>
    <s v="SI"/>
    <n v="2"/>
    <n v="21001231"/>
    <n v="20230303"/>
    <n v="87864"/>
    <n v="0"/>
    <d v="2023-05-31T00:00:00"/>
  </r>
  <r>
    <n v="891401777"/>
    <s v="E.S.E. HOSPITAL SAN VICENTE DE PAUL-SANT"/>
    <s v="FE"/>
    <n v="50743"/>
    <s v="891401777_FE_50743"/>
    <s v="FE"/>
    <n v="50743"/>
    <d v="2022-12-15T00:00:00"/>
    <n v="140340"/>
    <n v="140340"/>
    <s v="C)Glosas total pendiente por respuesta de IPS"/>
    <x v="3"/>
    <s v="DEVOLUCION"/>
    <n v="140340"/>
    <m/>
    <n v="0"/>
    <m/>
    <s v="OK"/>
    <n v="140340"/>
    <n v="0"/>
    <n v="0"/>
    <n v="0"/>
    <n v="0"/>
    <n v="0"/>
    <m/>
    <n v="140340"/>
    <s v="PGP: DEVOLUCION EL CUM 20061998-3 DE LA FACTURA ESTADENTRO DE LA CAPITA DE MEDICAMENTOS QUE ESTA EN CONVENIO. ANDRES FERNANDEZ"/>
    <n v="140340"/>
    <n v="0"/>
    <m/>
    <m/>
    <m/>
    <m/>
    <d v="2023-01-06T00:00:00"/>
    <m/>
    <n v="9"/>
    <m/>
    <s v="SI"/>
    <n v="2"/>
    <n v="21001231"/>
    <n v="20230303"/>
    <n v="140340"/>
    <n v="0"/>
    <d v="2023-05-31T00:00:00"/>
  </r>
  <r>
    <n v="891401777"/>
    <s v="E.S.E. HOSPITAL SAN VICENTE DE PAUL-SANT"/>
    <s v="FE"/>
    <n v="50745"/>
    <s v="891401777_FE_50745"/>
    <s v="FE"/>
    <n v="50745"/>
    <d v="2022-12-15T00:00:00"/>
    <n v="228204"/>
    <n v="228204"/>
    <s v="C)Glosas total pendiente por respuesta de IPS"/>
    <x v="3"/>
    <s v="DEVOLUCION"/>
    <n v="228204"/>
    <m/>
    <n v="0"/>
    <m/>
    <s v="OK"/>
    <n v="228204"/>
    <n v="0"/>
    <n v="0"/>
    <n v="0"/>
    <n v="0"/>
    <n v="0"/>
    <m/>
    <n v="228204"/>
    <s v="PGP: DEVOLUCION EL CUM 19988550-4, 20061998-3 DE LAFACTURA ESTA DENTRO DE LA CAPITA DE MEDICAMENTOS QUE ESTA ENCONVENIO. ANDRES FERNANDEZ"/>
    <n v="228204"/>
    <n v="0"/>
    <m/>
    <m/>
    <m/>
    <m/>
    <d v="2023-01-06T00:00:00"/>
    <m/>
    <n v="9"/>
    <m/>
    <s v="SI"/>
    <n v="2"/>
    <n v="21001231"/>
    <n v="20230303"/>
    <n v="228204"/>
    <n v="0"/>
    <d v="2023-05-31T00:00:00"/>
  </r>
  <r>
    <n v="891401777"/>
    <s v="E.S.E. HOSPITAL SAN VICENTE DE PAUL-SANT"/>
    <s v="FE"/>
    <n v="50738"/>
    <s v="891401777_FE_50738"/>
    <s v="FE"/>
    <n v="50738"/>
    <d v="2022-12-14T00:00:00"/>
    <n v="123360"/>
    <n v="123360"/>
    <s v="C)Glosas total pendiente por respuesta de IPS"/>
    <x v="3"/>
    <s v="DEVOLUCION"/>
    <n v="123360"/>
    <m/>
    <n v="0"/>
    <m/>
    <s v="OK"/>
    <n v="123360"/>
    <n v="0"/>
    <n v="0"/>
    <n v="0"/>
    <n v="0"/>
    <n v="0"/>
    <m/>
    <n v="123360"/>
    <s v="PGP: DEVOLUCION EL CUM 20023511-3 DE LA FACTURA ESTADENTRO DE LA CAPITA DE MEDICAMENTOS QUE ESTA EN CONVENIO. ANDRES FERNANDEZ"/>
    <n v="123360"/>
    <n v="0"/>
    <m/>
    <m/>
    <m/>
    <m/>
    <d v="2023-01-06T00:00:00"/>
    <m/>
    <n v="9"/>
    <m/>
    <s v="SI"/>
    <n v="2"/>
    <n v="21001231"/>
    <n v="20230303"/>
    <n v="123360"/>
    <n v="0"/>
    <d v="2023-05-31T00:00:00"/>
  </r>
  <r>
    <n v="891401777"/>
    <s v="E.S.E. HOSPITAL SAN VICENTE DE PAUL-SANT"/>
    <s v="FE"/>
    <n v="50734"/>
    <s v="891401777_FE_50734"/>
    <s v="FE"/>
    <n v="50734"/>
    <d v="2022-12-14T00:00:00"/>
    <n v="123360"/>
    <n v="123360"/>
    <s v="C)Glosas total pendiente por respuesta de IPS"/>
    <x v="3"/>
    <s v="DEVOLUCION"/>
    <n v="123360"/>
    <m/>
    <n v="0"/>
    <m/>
    <s v="OK"/>
    <n v="123360"/>
    <n v="0"/>
    <n v="0"/>
    <n v="0"/>
    <n v="0"/>
    <n v="0"/>
    <m/>
    <n v="123360"/>
    <s v="PGP: DEVOLUCION EL CUM 20023511-3 DE LA FACTURA ESTADENTRO DE LA CAPITA DE MEDICAMENTOS QUE ESTA EN CONVENIO. ANDRES FERNANDEZ"/>
    <n v="123360"/>
    <n v="0"/>
    <m/>
    <m/>
    <m/>
    <m/>
    <d v="2023-01-06T00:00:00"/>
    <m/>
    <n v="9"/>
    <m/>
    <s v="SI"/>
    <n v="2"/>
    <n v="21001231"/>
    <n v="20230303"/>
    <n v="123360"/>
    <n v="0"/>
    <d v="2023-05-31T00:00:00"/>
  </r>
  <r>
    <n v="891401777"/>
    <s v="E.S.E. HOSPITAL SAN VICENTE DE PAUL-SANT"/>
    <s v="FE"/>
    <n v="50735"/>
    <s v="891401777_FE_50735"/>
    <s v="FE"/>
    <n v="50735"/>
    <d v="2022-12-14T00:00:00"/>
    <n v="140370"/>
    <n v="140370"/>
    <s v="C)Glosas total pendiente por respuesta de IPS"/>
    <x v="3"/>
    <s v="DEVOLUCION"/>
    <n v="140370"/>
    <m/>
    <n v="0"/>
    <m/>
    <s v="OK"/>
    <n v="140370"/>
    <n v="0"/>
    <n v="0"/>
    <n v="0"/>
    <n v="0"/>
    <n v="0"/>
    <m/>
    <n v="140370"/>
    <s v="PGP: DEVOLUCION EL CUM 20067183-5 DE LA FACTURA ESTADENTRO DE LA CAPITA DE MEDICAMENTOS QUE ESTA EN CONVENIO. ANDRES FERNANDEZ"/>
    <n v="140370"/>
    <n v="0"/>
    <m/>
    <m/>
    <m/>
    <m/>
    <d v="2023-01-06T00:00:00"/>
    <m/>
    <n v="9"/>
    <m/>
    <s v="SI"/>
    <n v="2"/>
    <n v="21001231"/>
    <n v="20230303"/>
    <n v="140370"/>
    <n v="0"/>
    <d v="2023-05-31T00:00:00"/>
  </r>
  <r>
    <n v="891401777"/>
    <s v="E.S.E. HOSPITAL SAN VICENTE DE PAUL-SANT"/>
    <s v="FE"/>
    <n v="50736"/>
    <s v="891401777_FE_50736"/>
    <s v="FE"/>
    <n v="50736"/>
    <d v="2022-12-14T00:00:00"/>
    <n v="207030"/>
    <n v="207030"/>
    <s v="C)Glosas total pendiente por respuesta de IPS"/>
    <x v="3"/>
    <s v="DEVOLUCION"/>
    <n v="207030"/>
    <m/>
    <n v="0"/>
    <m/>
    <s v="OK"/>
    <n v="207030"/>
    <n v="0"/>
    <n v="0"/>
    <n v="0"/>
    <n v="0"/>
    <n v="0"/>
    <m/>
    <n v="207030"/>
    <s v="PGP: DEVOLUCION EL CUM 20029235-1 DE LA FACTURA ESTADENTRO DE LA CAPITA DE MEDICAMENTOS QUE ESTA EN CONVENIO. ANDRES FERNANDEZ"/>
    <n v="207030"/>
    <n v="0"/>
    <m/>
    <m/>
    <m/>
    <m/>
    <d v="2023-01-06T00:00:00"/>
    <m/>
    <n v="9"/>
    <m/>
    <s v="SI"/>
    <n v="2"/>
    <n v="21001231"/>
    <n v="20230303"/>
    <n v="207030"/>
    <n v="0"/>
    <d v="2023-05-31T00:00:00"/>
  </r>
  <r>
    <n v="891401777"/>
    <s v="E.S.E. HOSPITAL SAN VICENTE DE PAUL-SANT"/>
    <s v="FE"/>
    <n v="50730"/>
    <s v="891401777_FE_50730"/>
    <s v="FE"/>
    <n v="50730"/>
    <d v="2022-12-14T00:00:00"/>
    <n v="140340"/>
    <n v="140340"/>
    <s v="C)Glosas total pendiente por respuesta de IPS"/>
    <x v="3"/>
    <s v="DEVOLUCION"/>
    <n v="140340"/>
    <m/>
    <n v="0"/>
    <m/>
    <s v="OK"/>
    <n v="140340"/>
    <n v="0"/>
    <n v="0"/>
    <n v="0"/>
    <n v="0"/>
    <n v="0"/>
    <m/>
    <n v="140340"/>
    <s v="PGP: DEVOLUCION EL CUM 20061998-3 DE LA FACTURA ESTADENTRO DE LA CAPITA DE MEDICAMENTOS QUE ESTA EN CONVENIO. ANDRES FERNANDEZ"/>
    <n v="140340"/>
    <n v="0"/>
    <m/>
    <m/>
    <m/>
    <m/>
    <d v="2023-01-06T00:00:00"/>
    <m/>
    <n v="9"/>
    <m/>
    <s v="SI"/>
    <n v="2"/>
    <n v="21001231"/>
    <n v="20230303"/>
    <n v="140340"/>
    <n v="0"/>
    <d v="2023-05-31T00:00:00"/>
  </r>
  <r>
    <n v="891401777"/>
    <s v="E.S.E. HOSPITAL SAN VICENTE DE PAUL-SANT"/>
    <s v="FE"/>
    <n v="50732"/>
    <s v="891401777_FE_50732"/>
    <s v="FE"/>
    <n v="50732"/>
    <d v="2022-12-14T00:00:00"/>
    <n v="87864"/>
    <n v="87864"/>
    <s v="C)Glosas total pendiente por respuesta de IPS"/>
    <x v="3"/>
    <s v="DEVOLUCION"/>
    <n v="87864"/>
    <m/>
    <n v="0"/>
    <m/>
    <s v="OK"/>
    <n v="87864"/>
    <n v="0"/>
    <n v="0"/>
    <n v="0"/>
    <n v="0"/>
    <n v="0"/>
    <m/>
    <n v="87864"/>
    <s v="PGP: DEVOLUCION EL CUM 19988550-4 DE LA FACTURA ESTADENTRO DE LA CAPITA DE MEDICAMENTOS QUE ESTA EN CONVENIO. ANDRES FERNANDEZ"/>
    <n v="87864"/>
    <n v="0"/>
    <m/>
    <m/>
    <m/>
    <m/>
    <d v="2023-01-06T00:00:00"/>
    <m/>
    <n v="9"/>
    <m/>
    <s v="SI"/>
    <n v="2"/>
    <n v="21001231"/>
    <n v="20230303"/>
    <n v="87864"/>
    <n v="0"/>
    <d v="2023-05-31T00:00:00"/>
  </r>
  <r>
    <n v="891401777"/>
    <s v="E.S.E. HOSPITAL SAN VICENTE DE PAUL-SANT"/>
    <s v="FE"/>
    <n v="50722"/>
    <s v="891401777_FE_50722"/>
    <s v="FE"/>
    <n v="50722"/>
    <d v="2022-12-14T00:00:00"/>
    <n v="43932"/>
    <n v="43932"/>
    <s v="C)Glosas total pendiente por respuesta de IPS"/>
    <x v="3"/>
    <s v="DEVOLUCION"/>
    <n v="43932"/>
    <m/>
    <n v="0"/>
    <m/>
    <s v="OK"/>
    <n v="43932"/>
    <n v="0"/>
    <n v="0"/>
    <n v="0"/>
    <n v="0"/>
    <n v="0"/>
    <m/>
    <n v="43932"/>
    <s v="PGP: DEVOLUCION EL CUM 19988550-4 DE LA FACTURA ESTADENTRO DE LA CAPITA DE MEDICAMENTOS QUE ESTA EN CONVENIO. ANDRES FERNANDEZ"/>
    <n v="43932"/>
    <n v="0"/>
    <m/>
    <m/>
    <m/>
    <m/>
    <d v="2023-01-06T00:00:00"/>
    <m/>
    <n v="9"/>
    <m/>
    <s v="SI"/>
    <n v="2"/>
    <n v="21001231"/>
    <n v="20230303"/>
    <n v="43932"/>
    <n v="0"/>
    <d v="2023-05-31T00:00:00"/>
  </r>
  <r>
    <n v="891401777"/>
    <s v="E.S.E. HOSPITAL SAN VICENTE DE PAUL-SANT"/>
    <s v="FE"/>
    <n v="50723"/>
    <s v="891401777_FE_50723"/>
    <s v="FE"/>
    <n v="50723"/>
    <d v="2022-12-14T00:00:00"/>
    <n v="131012"/>
    <n v="131012"/>
    <s v="C)Glosas total pendiente por respuesta de IPS"/>
    <x v="3"/>
    <s v="DEVOLUCION"/>
    <n v="131012"/>
    <m/>
    <n v="0"/>
    <m/>
    <s v="OK"/>
    <n v="131012"/>
    <n v="0"/>
    <n v="0"/>
    <n v="0"/>
    <n v="0"/>
    <n v="0"/>
    <m/>
    <n v="131012"/>
    <s v="PGP: DEVOLUCION EL CUM 20067183-5 DE LA FACTURA ESTADENTRO DE LA CAPITA DE MEDICAMENTOS QUE ESTA EN CONVENIO. ANDRES FERNANDEZ"/>
    <n v="131012"/>
    <n v="0"/>
    <m/>
    <m/>
    <m/>
    <m/>
    <d v="2023-01-06T00:00:00"/>
    <m/>
    <n v="9"/>
    <m/>
    <s v="SI"/>
    <n v="2"/>
    <n v="21001231"/>
    <n v="20230303"/>
    <n v="131012"/>
    <n v="0"/>
    <d v="2023-05-31T00:00:00"/>
  </r>
  <r>
    <n v="891401777"/>
    <s v="E.S.E. HOSPITAL SAN VICENTE DE PAUL-SANT"/>
    <s v="FE"/>
    <n v="50724"/>
    <s v="891401777_FE_50724"/>
    <s v="FE"/>
    <n v="50724"/>
    <d v="2022-12-14T00:00:00"/>
    <n v="68604"/>
    <n v="68604"/>
    <s v="C)Glosas total pendiente por respuesta de IPS"/>
    <x v="3"/>
    <s v="DEVOLUCION"/>
    <n v="68604"/>
    <m/>
    <n v="0"/>
    <m/>
    <s v="OK"/>
    <n v="68604"/>
    <n v="0"/>
    <n v="0"/>
    <n v="0"/>
    <n v="0"/>
    <n v="0"/>
    <m/>
    <n v="68604"/>
    <s v="PGP: DEVOLUCION EL CUM 14659 DE LA FACTURA ESTADENTRO DE LA CAPITA DE MEDICAMENTOS QUE ESTA EN CONVENIO. ANDRES FERNANDEZ"/>
    <n v="68604"/>
    <n v="0"/>
    <m/>
    <m/>
    <m/>
    <m/>
    <d v="2023-01-06T00:00:00"/>
    <m/>
    <n v="9"/>
    <m/>
    <s v="SI"/>
    <n v="2"/>
    <n v="21001231"/>
    <n v="20230303"/>
    <n v="68604"/>
    <n v="0"/>
    <d v="2023-05-31T00:00:00"/>
  </r>
  <r>
    <n v="891401777"/>
    <s v="E.S.E. HOSPITAL SAN VICENTE DE PAUL-SANT"/>
    <s v="FE"/>
    <n v="50718"/>
    <s v="891401777_FE_50718"/>
    <s v="FE"/>
    <n v="50718"/>
    <d v="2022-12-14T00:00:00"/>
    <n v="87864"/>
    <n v="87864"/>
    <s v="C)Glosas total pendiente por respuesta de IPS"/>
    <x v="3"/>
    <s v="DEVOLUCION"/>
    <n v="87864"/>
    <m/>
    <n v="0"/>
    <m/>
    <s v="OK"/>
    <n v="87864"/>
    <n v="0"/>
    <n v="0"/>
    <n v="0"/>
    <n v="0"/>
    <n v="0"/>
    <m/>
    <n v="87864"/>
    <s v="PGP: DEVOLUCION EL CUM 19988550-4 DE LA FACTURA ESTADENTRO DE LA CAPITA DE MEDICAMENTOS QUE ESTA EN CONVENIO. ANDRES FERNANDEZ"/>
    <n v="87864"/>
    <n v="0"/>
    <m/>
    <m/>
    <m/>
    <m/>
    <d v="2023-01-06T00:00:00"/>
    <m/>
    <n v="9"/>
    <m/>
    <s v="SI"/>
    <n v="2"/>
    <n v="21001231"/>
    <n v="20230303"/>
    <n v="87864"/>
    <n v="0"/>
    <d v="2023-05-31T00:00:00"/>
  </r>
  <r>
    <n v="891401777"/>
    <s v="E.S.E. HOSPITAL SAN VICENTE DE PAUL-SANT"/>
    <s v="FE"/>
    <n v="50709"/>
    <s v="891401777_FE_50709"/>
    <s v="FE"/>
    <n v="50709"/>
    <d v="2022-12-14T00:00:00"/>
    <n v="43932"/>
    <n v="43932"/>
    <s v="C)Glosas total pendiente por respuesta de IPS"/>
    <x v="3"/>
    <s v="DEVOLUCION"/>
    <n v="43932"/>
    <m/>
    <n v="0"/>
    <m/>
    <s v="OK"/>
    <n v="43932"/>
    <n v="0"/>
    <n v="0"/>
    <n v="0"/>
    <n v="0"/>
    <n v="0"/>
    <m/>
    <n v="43932"/>
    <s v="PGP: DEVOLUCION EL CUM 19988550-4 DE LA FACTURA ESTADENTRO DE LA CAPITA DE MEDICAMENTOS QUE ESTA EN CONVENIO. ANDRES FERNANDEZ"/>
    <n v="43932"/>
    <n v="0"/>
    <m/>
    <m/>
    <m/>
    <m/>
    <d v="2023-01-06T00:00:00"/>
    <m/>
    <n v="9"/>
    <m/>
    <s v="SI"/>
    <n v="2"/>
    <n v="21001231"/>
    <n v="20230303"/>
    <n v="43932"/>
    <n v="0"/>
    <d v="2023-05-31T00:00:00"/>
  </r>
  <r>
    <n v="891401777"/>
    <s v="E.S.E. HOSPITAL SAN VICENTE DE PAUL-SANT"/>
    <s v="FE"/>
    <n v="50710"/>
    <s v="891401777_FE_50710"/>
    <s v="FE"/>
    <n v="50710"/>
    <d v="2022-12-14T00:00:00"/>
    <n v="87864"/>
    <n v="87864"/>
    <s v="C)Glosas total pendiente por respuesta de IPS"/>
    <x v="3"/>
    <s v="DEVOLUCION"/>
    <n v="87864"/>
    <m/>
    <n v="0"/>
    <m/>
    <s v="OK"/>
    <n v="87864"/>
    <n v="0"/>
    <n v="0"/>
    <n v="0"/>
    <n v="0"/>
    <n v="0"/>
    <m/>
    <n v="87864"/>
    <s v="PGP: DEVOLUCION EL CUM 19988550-4 DE LA FACTURA ESTADENTRO DE LA CAPITA DE MEDICAMENTOS QUE ESTA EN CONVENIO. ANDRES FERNANDEZ"/>
    <n v="87864"/>
    <n v="0"/>
    <m/>
    <m/>
    <m/>
    <m/>
    <d v="2023-01-06T00:00:00"/>
    <m/>
    <n v="9"/>
    <m/>
    <s v="SI"/>
    <n v="2"/>
    <n v="21001231"/>
    <n v="20230303"/>
    <n v="87864"/>
    <n v="0"/>
    <d v="2023-05-31T00:00:00"/>
  </r>
  <r>
    <n v="891401777"/>
    <s v="E.S.E. HOSPITAL SAN VICENTE DE PAUL-SANT"/>
    <s v="FE"/>
    <n v="50711"/>
    <s v="891401777_FE_50711"/>
    <s v="FE"/>
    <n v="50711"/>
    <d v="2022-12-14T00:00:00"/>
    <n v="87864"/>
    <n v="87864"/>
    <s v="C)Glosas total pendiente por respuesta de IPS"/>
    <x v="3"/>
    <s v="DEVOLUCION"/>
    <n v="87864"/>
    <m/>
    <n v="0"/>
    <m/>
    <s v="OK"/>
    <n v="87864"/>
    <n v="0"/>
    <n v="0"/>
    <n v="0"/>
    <n v="0"/>
    <n v="0"/>
    <m/>
    <n v="87864"/>
    <s v="PGP: DEVOLUCION EL CUM 19988550-4 DE LA FACTURA ESTADENTRO DE LA CAPITA DE MEDICAMENTOS QUE ESTA EN CONVENIO. ANDRES FERNANDEZ"/>
    <n v="87864"/>
    <n v="0"/>
    <m/>
    <m/>
    <m/>
    <m/>
    <d v="2023-01-06T00:00:00"/>
    <m/>
    <n v="9"/>
    <m/>
    <s v="SI"/>
    <n v="2"/>
    <n v="21001231"/>
    <n v="20230303"/>
    <n v="87864"/>
    <n v="0"/>
    <d v="2023-05-31T00:00:00"/>
  </r>
  <r>
    <n v="891401777"/>
    <s v="E.S.E. HOSPITAL SAN VICENTE DE PAUL-SANT"/>
    <s v="FE"/>
    <n v="50702"/>
    <s v="891401777_FE_50702"/>
    <s v="FE"/>
    <n v="50702"/>
    <d v="2022-12-14T00:00:00"/>
    <n v="43932"/>
    <n v="43932"/>
    <s v="C)Glosas total pendiente por respuesta de IPS"/>
    <x v="3"/>
    <s v="DEVOLUCION"/>
    <n v="43932"/>
    <m/>
    <n v="0"/>
    <m/>
    <s v="OK"/>
    <n v="43932"/>
    <n v="0"/>
    <n v="0"/>
    <n v="0"/>
    <n v="0"/>
    <n v="0"/>
    <m/>
    <n v="43932"/>
    <s v="PGP: DEVOLUCION EL CUM 19988550-4 DE LA FACTURA ESTADENTRO DE LA CAPITA DE MEDICAMENTOS QUE ESTA EN CONVENIO. ANDRES FERNANDEZ"/>
    <n v="43932"/>
    <n v="0"/>
    <m/>
    <m/>
    <m/>
    <m/>
    <d v="2023-01-06T00:00:00"/>
    <m/>
    <n v="9"/>
    <m/>
    <s v="SI"/>
    <n v="2"/>
    <n v="21001231"/>
    <n v="20230303"/>
    <n v="43932"/>
    <n v="0"/>
    <d v="2023-05-31T00:00:00"/>
  </r>
  <r>
    <n v="891401777"/>
    <s v="E.S.E. HOSPITAL SAN VICENTE DE PAUL-SANT"/>
    <s v="FE"/>
    <n v="50703"/>
    <s v="891401777_FE_50703"/>
    <s v="FE"/>
    <n v="50703"/>
    <d v="2022-12-14T00:00:00"/>
    <n v="228204"/>
    <n v="228204"/>
    <s v="C)Glosas total pendiente por respuesta de IPS"/>
    <x v="3"/>
    <s v="DEVOLUCION"/>
    <n v="228204"/>
    <m/>
    <n v="0"/>
    <m/>
    <s v="OK"/>
    <n v="228204"/>
    <n v="0"/>
    <n v="0"/>
    <n v="0"/>
    <n v="0"/>
    <n v="0"/>
    <m/>
    <n v="228204"/>
    <s v="PGP: DEVOLUCION EL CUM 19988550-4, 20061998-3 DE LAFACTURA ESTA DENTRO DE LA CAPITA DE MEDICAMENTOS QUE ESTA ENCONVENIO. ANDRES FERNANDEZ"/>
    <n v="228204"/>
    <n v="0"/>
    <m/>
    <m/>
    <m/>
    <m/>
    <d v="2023-01-06T00:00:00"/>
    <m/>
    <n v="9"/>
    <m/>
    <s v="SI"/>
    <n v="2"/>
    <n v="21001231"/>
    <n v="20230303"/>
    <n v="228204"/>
    <n v="0"/>
    <d v="2023-05-31T00:00:00"/>
  </r>
  <r>
    <n v="891401777"/>
    <s v="E.S.E. HOSPITAL SAN VICENTE DE PAUL-SANT"/>
    <s v="FE"/>
    <n v="50697"/>
    <s v="891401777_FE_50697"/>
    <s v="FE"/>
    <n v="50697"/>
    <d v="2022-12-14T00:00:00"/>
    <n v="207030"/>
    <n v="207030"/>
    <s v="C)Glosas total pendiente por respuesta de IPS"/>
    <x v="3"/>
    <s v="DEVOLUCION"/>
    <n v="207030"/>
    <m/>
    <n v="0"/>
    <m/>
    <s v="OK"/>
    <n v="207030"/>
    <n v="0"/>
    <n v="0"/>
    <n v="0"/>
    <n v="0"/>
    <n v="0"/>
    <m/>
    <n v="207030"/>
    <s v="PGP: DEVOLUCION EL CUM 20029235-1 DE LA FACTURA ESTADENTRO DE LA CAPITA DE MEDICAMENTOS QUE ESTA EN CONVENIO. ANDRES FERNANDEZ"/>
    <n v="207030"/>
    <n v="0"/>
    <m/>
    <m/>
    <m/>
    <m/>
    <d v="2023-01-06T00:00:00"/>
    <m/>
    <n v="9"/>
    <m/>
    <s v="SI"/>
    <n v="2"/>
    <n v="21001231"/>
    <n v="20230303"/>
    <n v="207030"/>
    <n v="0"/>
    <d v="2023-05-31T00:00:00"/>
  </r>
  <r>
    <n v="891401777"/>
    <s v="E.S.E. HOSPITAL SAN VICENTE DE PAUL-SANT"/>
    <s v="FE"/>
    <n v="50698"/>
    <s v="891401777_FE_50698"/>
    <s v="FE"/>
    <n v="50698"/>
    <d v="2022-12-14T00:00:00"/>
    <n v="44096"/>
    <n v="44096"/>
    <s v="C)Glosas total pendiente por respuesta de IPS"/>
    <x v="3"/>
    <s v="DEVOLUCION"/>
    <n v="44096"/>
    <m/>
    <n v="0"/>
    <m/>
    <s v="OK"/>
    <n v="44096"/>
    <n v="0"/>
    <n v="0"/>
    <n v="0"/>
    <n v="0"/>
    <n v="0"/>
    <m/>
    <n v="44096"/>
    <s v="PGP: DEVOLUCION EL CUM 19950479-19 DE LA FACTURA ESTADENTRO DE LA CAPITA DE MEDICAMENTOS QUE ESTA EN CONVENIO. ANDRES FERNANDEZ"/>
    <n v="44096"/>
    <n v="0"/>
    <m/>
    <m/>
    <m/>
    <m/>
    <d v="2023-01-06T00:00:00"/>
    <m/>
    <n v="9"/>
    <m/>
    <s v="SI"/>
    <n v="2"/>
    <n v="21001231"/>
    <n v="20230303"/>
    <n v="44096"/>
    <n v="0"/>
    <d v="2023-05-31T00:00:00"/>
  </r>
  <r>
    <n v="891401777"/>
    <s v="E.S.E. HOSPITAL SAN VICENTE DE PAUL-SANT"/>
    <s v="FE"/>
    <n v="50699"/>
    <s v="891401777_FE_50699"/>
    <s v="FE"/>
    <n v="50699"/>
    <d v="2022-12-14T00:00:00"/>
    <n v="87864"/>
    <n v="87864"/>
    <s v="C)Glosas total pendiente por respuesta de IPS"/>
    <x v="3"/>
    <s v="DEVOLUCION"/>
    <n v="87864"/>
    <m/>
    <n v="0"/>
    <m/>
    <s v="OK"/>
    <n v="87864"/>
    <n v="0"/>
    <n v="0"/>
    <n v="0"/>
    <n v="0"/>
    <n v="0"/>
    <m/>
    <n v="87864"/>
    <s v="PGP: DEVOLUCION EL CUM 19988550-4 DE LA FACTURA ESTADENTRO DE LA CAPITA DE MEDICAMENTOS QUE ESTA EN CONVENIO. ANDRES FERNANDEZ"/>
    <n v="87864"/>
    <n v="0"/>
    <m/>
    <m/>
    <m/>
    <m/>
    <d v="2023-01-06T00:00:00"/>
    <m/>
    <n v="9"/>
    <m/>
    <s v="SI"/>
    <n v="2"/>
    <n v="21001231"/>
    <n v="20230303"/>
    <n v="87864"/>
    <n v="0"/>
    <d v="2023-05-31T00:00:00"/>
  </r>
  <r>
    <n v="891401777"/>
    <s v="E.S.E. HOSPITAL SAN VICENTE DE PAUL-SANT"/>
    <s v="FE"/>
    <n v="50690"/>
    <s v="891401777_FE_50690"/>
    <s v="FE"/>
    <n v="50690"/>
    <d v="2022-12-14T00:00:00"/>
    <n v="207030"/>
    <n v="207030"/>
    <s v="C)Glosas total pendiente por respuesta de IPS"/>
    <x v="3"/>
    <s v="DEVOLUCION"/>
    <n v="207030"/>
    <m/>
    <n v="0"/>
    <m/>
    <s v="OK"/>
    <n v="207030"/>
    <n v="0"/>
    <n v="0"/>
    <n v="0"/>
    <n v="0"/>
    <n v="0"/>
    <m/>
    <n v="207030"/>
    <s v="PGP: DEVOLUCION EL CUM 20029235-1 DE LA FACTURA ESTADENTRO DE LA CAPITA DE MEDICAMENTOS QUE ESTA EN CONVENIO. ANDRES FERNANDEZ"/>
    <n v="207030"/>
    <n v="0"/>
    <m/>
    <m/>
    <m/>
    <m/>
    <d v="2023-01-06T00:00:00"/>
    <m/>
    <n v="9"/>
    <m/>
    <s v="SI"/>
    <n v="2"/>
    <n v="21001231"/>
    <n v="20230303"/>
    <n v="207030"/>
    <n v="0"/>
    <d v="2023-05-31T00:00:00"/>
  </r>
  <r>
    <n v="891401777"/>
    <s v="E.S.E. HOSPITAL SAN VICENTE DE PAUL-SANT"/>
    <s v="FE"/>
    <n v="50691"/>
    <s v="891401777_FE_50691"/>
    <s v="FE"/>
    <n v="50691"/>
    <d v="2022-12-14T00:00:00"/>
    <n v="207030"/>
    <n v="207030"/>
    <s v="C)Glosas total pendiente por respuesta de IPS"/>
    <x v="3"/>
    <s v="DEVOLUCION"/>
    <n v="207030"/>
    <m/>
    <n v="0"/>
    <m/>
    <s v="OK"/>
    <n v="207030"/>
    <n v="0"/>
    <n v="0"/>
    <n v="0"/>
    <n v="0"/>
    <n v="0"/>
    <m/>
    <n v="207030"/>
    <s v="PGP: DEVOLUCION EL CUM 20029235-1 DE LA FACTURA ESTADENTRO DE LA CAPITA DE MEDICAMENTOS QUE ESTA EN CONVENIO. ANDRES FERNANDEZ"/>
    <n v="207030"/>
    <n v="0"/>
    <m/>
    <m/>
    <m/>
    <m/>
    <d v="2023-01-06T00:00:00"/>
    <m/>
    <n v="9"/>
    <m/>
    <s v="SI"/>
    <n v="2"/>
    <n v="21001231"/>
    <n v="20230303"/>
    <n v="207030"/>
    <n v="0"/>
    <d v="2023-05-31T00:00:00"/>
  </r>
  <r>
    <n v="891401777"/>
    <s v="E.S.E. HOSPITAL SAN VICENTE DE PAUL-SANT"/>
    <s v="FE"/>
    <n v="50687"/>
    <s v="891401777_FE_50687"/>
    <s v="FE"/>
    <n v="50687"/>
    <d v="2022-12-14T00:00:00"/>
    <n v="977910"/>
    <n v="977910"/>
    <s v="C)Glosas total pendiente por respuesta de IPS"/>
    <x v="3"/>
    <s v="DEVOLUCION"/>
    <n v="977910"/>
    <m/>
    <n v="0"/>
    <m/>
    <s v="OK"/>
    <n v="977910"/>
    <n v="0"/>
    <n v="0"/>
    <n v="0"/>
    <n v="0"/>
    <n v="0"/>
    <m/>
    <n v="977910"/>
    <s v="PGP: DEVOLUCION EL CUM 19948755-1 DE LA FACTURA ESTADENTRO DE LA CAPITA DE MEDICAMENTOS QUE ESTA EN CONVENIO. ANDRES FERNANDEZ"/>
    <n v="977910"/>
    <n v="0"/>
    <m/>
    <m/>
    <m/>
    <m/>
    <d v="2023-01-06T00:00:00"/>
    <m/>
    <n v="9"/>
    <m/>
    <s v="SI"/>
    <n v="2"/>
    <n v="21001231"/>
    <n v="20230303"/>
    <n v="977910"/>
    <n v="0"/>
    <d v="2023-05-31T00:00:00"/>
  </r>
  <r>
    <n v="891401777"/>
    <s v="E.S.E. HOSPITAL SAN VICENTE DE PAUL-SANT"/>
    <s v="FE"/>
    <n v="50688"/>
    <s v="891401777_FE_50688"/>
    <s v="FE"/>
    <n v="50688"/>
    <d v="2022-12-14T00:00:00"/>
    <n v="817260"/>
    <n v="817260"/>
    <s v="C)Glosas total pendiente por respuesta de IPS"/>
    <x v="3"/>
    <s v="DEVOLUCION"/>
    <n v="817260"/>
    <m/>
    <n v="0"/>
    <m/>
    <s v="OK"/>
    <n v="817260"/>
    <n v="0"/>
    <n v="0"/>
    <n v="0"/>
    <n v="0"/>
    <n v="0"/>
    <m/>
    <n v="817260"/>
    <s v="PGP: DEVOLUCION EL CUM 19981427-1 DE LA FACTURA ESTADENTRO DE LA CAPITA DE MEDICAMENTOS QUE ESTA EN CONVENIO. ANDRES FERNANDEZ"/>
    <n v="817260"/>
    <n v="0"/>
    <m/>
    <m/>
    <m/>
    <m/>
    <d v="2023-01-06T00:00:00"/>
    <m/>
    <n v="9"/>
    <m/>
    <s v="SI"/>
    <n v="2"/>
    <n v="21001231"/>
    <n v="20230303"/>
    <n v="817260"/>
    <n v="0"/>
    <d v="2023-05-31T00:00:00"/>
  </r>
  <r>
    <n v="891401777"/>
    <s v="E.S.E. HOSPITAL SAN VICENTE DE PAUL-SANT"/>
    <s v="FE"/>
    <n v="50683"/>
    <s v="891401777_FE_50683"/>
    <s v="FE"/>
    <n v="50683"/>
    <d v="2022-12-14T00:00:00"/>
    <n v="207030"/>
    <n v="207030"/>
    <s v="C)Glosas total pendiente por respuesta de IPS"/>
    <x v="3"/>
    <s v="DEVOLUCION"/>
    <n v="207030"/>
    <m/>
    <n v="0"/>
    <m/>
    <s v="OK"/>
    <n v="207030"/>
    <n v="0"/>
    <n v="0"/>
    <n v="0"/>
    <n v="0"/>
    <n v="0"/>
    <m/>
    <n v="207030"/>
    <s v="PGP: DEVOLUCION EL CUM 20029235-1 DE LA FACTURA ESTADENTRO DE LA CAPITA DE MEDICAMENTOS QUE ESTA EN CONVENIO. ANDRES FERNANDEZ"/>
    <n v="207030"/>
    <n v="0"/>
    <m/>
    <m/>
    <m/>
    <m/>
    <d v="2023-01-06T00:00:00"/>
    <m/>
    <n v="9"/>
    <m/>
    <s v="SI"/>
    <n v="2"/>
    <n v="21001231"/>
    <n v="20230303"/>
    <n v="207030"/>
    <n v="0"/>
    <d v="2023-05-31T00:00:00"/>
  </r>
  <r>
    <n v="891401777"/>
    <s v="E.S.E. HOSPITAL SAN VICENTE DE PAUL-SANT"/>
    <s v="FE"/>
    <n v="50684"/>
    <s v="891401777_FE_50684"/>
    <s v="FE"/>
    <n v="50684"/>
    <d v="2022-12-14T00:00:00"/>
    <n v="123360"/>
    <n v="123360"/>
    <s v="C)Glosas total pendiente por respuesta de IPS"/>
    <x v="3"/>
    <s v="DEVOLUCION"/>
    <n v="123360"/>
    <m/>
    <n v="0"/>
    <m/>
    <s v="OK"/>
    <n v="123360"/>
    <n v="0"/>
    <n v="0"/>
    <n v="0"/>
    <n v="0"/>
    <n v="0"/>
    <m/>
    <n v="123360"/>
    <s v="PGP: DEVOLUCION EL CUM 20023511-3 DE LA FACTURA ESTADENTRO DE LA CAPITA DE MEDICAMENTOS QUE ESTA EN CONVENIO. ANDRES FERNANDEZ"/>
    <n v="123360"/>
    <n v="0"/>
    <m/>
    <m/>
    <m/>
    <m/>
    <d v="2023-01-06T00:00:00"/>
    <m/>
    <n v="9"/>
    <m/>
    <s v="SI"/>
    <n v="2"/>
    <n v="21001231"/>
    <n v="20230303"/>
    <n v="123360"/>
    <n v="0"/>
    <d v="2023-05-31T00:00:00"/>
  </r>
  <r>
    <n v="891401777"/>
    <s v="E.S.E. HOSPITAL SAN VICENTE DE PAUL-SANT"/>
    <s v="FE"/>
    <n v="50676"/>
    <s v="891401777_FE_50676"/>
    <s v="FE"/>
    <n v="50676"/>
    <d v="2022-12-14T00:00:00"/>
    <n v="536808"/>
    <n v="536808"/>
    <s v="C)Glosas total pendiente por respuesta de IPS"/>
    <x v="3"/>
    <s v="DEVOLUCION"/>
    <n v="536808"/>
    <m/>
    <n v="0"/>
    <m/>
    <s v="OK"/>
    <n v="536808"/>
    <n v="0"/>
    <n v="0"/>
    <n v="0"/>
    <n v="0"/>
    <n v="0"/>
    <m/>
    <n v="536808"/>
    <s v="PGP: DEVOLUCION EL CUM 19950479-19, 20059262-2, 20023511-3,14659 DE LA FACTURA ESTA DENTRO DE LA CAPITA DE MEDICAMENTOSQUE ESTA EN CONVENIO. ANDRES FERNANDEZ"/>
    <n v="536808"/>
    <n v="0"/>
    <m/>
    <m/>
    <m/>
    <m/>
    <d v="2023-01-06T00:00:00"/>
    <m/>
    <n v="9"/>
    <m/>
    <s v="SI"/>
    <n v="2"/>
    <n v="21001231"/>
    <n v="20230303"/>
    <n v="536808"/>
    <n v="0"/>
    <d v="2023-05-31T00:00:00"/>
  </r>
  <r>
    <n v="891401777"/>
    <s v="E.S.E. HOSPITAL SAN VICENTE DE PAUL-SANT"/>
    <s v="FE"/>
    <n v="50677"/>
    <s v="891401777_FE_50677"/>
    <s v="FE"/>
    <n v="50677"/>
    <d v="2022-12-14T00:00:00"/>
    <n v="102960"/>
    <n v="102960"/>
    <s v="C)Glosas total pendiente por respuesta de IPS"/>
    <x v="3"/>
    <s v="DEVOLUCION"/>
    <n v="102960"/>
    <m/>
    <n v="0"/>
    <m/>
    <s v="OK"/>
    <n v="102960"/>
    <n v="0"/>
    <n v="0"/>
    <n v="0"/>
    <n v="0"/>
    <n v="0"/>
    <m/>
    <n v="102960"/>
    <s v="PGP: DEVOLUCION EL CUM 20073367-3 DE LA FACTURA ESTADENTRO DE LA CAPITA DE MEDICAMENTOS QUE ESTA EN CONVENIO. ANDRES FERNANDEZ"/>
    <n v="102960"/>
    <n v="0"/>
    <m/>
    <m/>
    <m/>
    <m/>
    <d v="2023-01-06T00:00:00"/>
    <m/>
    <n v="9"/>
    <m/>
    <s v="SI"/>
    <n v="2"/>
    <n v="21001231"/>
    <n v="20230303"/>
    <n v="102960"/>
    <n v="0"/>
    <d v="2023-05-31T00:00:00"/>
  </r>
  <r>
    <n v="891401777"/>
    <s v="E.S.E. HOSPITAL SAN VICENTE DE PAUL-SANT"/>
    <s v="FE"/>
    <n v="50678"/>
    <s v="891401777_FE_50678"/>
    <s v="FE"/>
    <n v="50678"/>
    <d v="2022-12-14T00:00:00"/>
    <n v="87864"/>
    <n v="87864"/>
    <s v="C)Glosas total pendiente por respuesta de IPS"/>
    <x v="3"/>
    <s v="DEVOLUCION"/>
    <n v="87864"/>
    <m/>
    <n v="0"/>
    <m/>
    <s v="OK"/>
    <n v="87864"/>
    <n v="0"/>
    <n v="0"/>
    <n v="0"/>
    <n v="0"/>
    <n v="0"/>
    <m/>
    <n v="87864"/>
    <s v="PGP: DEVOLUCION EL CUM 19988550-4 DE LA FACTURA ESTADENTRO DE LA CAPITA DE MEDICAMENTOS QUE ESTA EN CONVENIO. ANDRES FERNANDEZ"/>
    <n v="87864"/>
    <n v="0"/>
    <m/>
    <m/>
    <m/>
    <m/>
    <d v="2023-01-06T00:00:00"/>
    <m/>
    <n v="9"/>
    <m/>
    <s v="SI"/>
    <n v="2"/>
    <n v="21001231"/>
    <n v="20230303"/>
    <n v="87864"/>
    <n v="0"/>
    <d v="2023-05-31T00:00:00"/>
  </r>
  <r>
    <n v="891401777"/>
    <s v="E.S.E. HOSPITAL SAN VICENTE DE PAUL-SANT"/>
    <s v="FE"/>
    <n v="50674"/>
    <s v="891401777_FE_50674"/>
    <s v="FE"/>
    <n v="50674"/>
    <d v="2022-12-14T00:00:00"/>
    <n v="43932"/>
    <n v="43932"/>
    <s v="C)Glosas total pendiente por respuesta de IPS"/>
    <x v="3"/>
    <s v="DEVOLUCION"/>
    <n v="43932"/>
    <m/>
    <n v="0"/>
    <m/>
    <s v="OK"/>
    <n v="43932"/>
    <n v="0"/>
    <n v="0"/>
    <n v="0"/>
    <n v="0"/>
    <n v="0"/>
    <m/>
    <n v="43932"/>
    <s v="PGP: DEVOLUCION EL CUM 19988550-4 DE LA FACTURA ESTADENTRO DE LA CAPITA DE MEDICAMENTOS QUE ESTA EN CONVENIO. ANDRES FERNANDEZ"/>
    <n v="43932"/>
    <n v="0"/>
    <m/>
    <m/>
    <m/>
    <m/>
    <d v="2023-01-06T00:00:00"/>
    <m/>
    <n v="9"/>
    <m/>
    <s v="SI"/>
    <n v="2"/>
    <n v="21001231"/>
    <n v="20230303"/>
    <n v="43932"/>
    <n v="0"/>
    <d v="2023-05-31T00:00:00"/>
  </r>
  <r>
    <n v="891401777"/>
    <s v="E.S.E. HOSPITAL SAN VICENTE DE PAUL-SANT"/>
    <s v="FE"/>
    <n v="51656"/>
    <s v="891401777_FE_51656"/>
    <s v="FE"/>
    <n v="51656"/>
    <d v="2022-12-28T00:00:00"/>
    <n v="6360"/>
    <n v="6360"/>
    <s v="C)Glosas total pendiente por respuesta de IPS"/>
    <x v="3"/>
    <s v="DEVOLUCION"/>
    <n v="6360"/>
    <m/>
    <n v="0"/>
    <m/>
    <s v="OK"/>
    <n v="6360"/>
    <n v="0"/>
    <n v="0"/>
    <n v="0"/>
    <n v="0"/>
    <n v="0"/>
    <m/>
    <n v="6360"/>
    <s v="PGP: DEVOLUCION EL CUM 20091820-6 DE LA FACTURA ESTADENTRO DE LA CAPITA DE MEDICAMENTOS QUE ESTA EN CONVENIO. ANDRES FERNANDEZ"/>
    <n v="6360"/>
    <n v="0"/>
    <m/>
    <m/>
    <m/>
    <m/>
    <d v="2023-01-06T00:00:00"/>
    <m/>
    <n v="9"/>
    <m/>
    <s v="SI"/>
    <n v="2"/>
    <n v="21001231"/>
    <n v="20230303"/>
    <n v="6360"/>
    <n v="0"/>
    <d v="2023-05-31T00:00:00"/>
  </r>
  <r>
    <n v="891401777"/>
    <s v="E.S.E. HOSPITAL SAN VICENTE DE PAUL-SANT"/>
    <s v="FE"/>
    <n v="51657"/>
    <s v="891401777_FE_51657"/>
    <s v="FE"/>
    <n v="51657"/>
    <d v="2022-12-28T00:00:00"/>
    <n v="6360"/>
    <n v="6360"/>
    <s v="C)Glosas total pendiente por respuesta de IPS"/>
    <x v="3"/>
    <s v="DEVOLUCION"/>
    <n v="6360"/>
    <m/>
    <n v="0"/>
    <m/>
    <s v="OK"/>
    <n v="6360"/>
    <n v="0"/>
    <n v="0"/>
    <n v="0"/>
    <n v="0"/>
    <n v="0"/>
    <m/>
    <n v="6360"/>
    <s v="PGP: DEVOLUCION EL CUM 20091820-6 DE LA FACTURA ESTADENTRO DE LA CAPITA DE MEDICAMENTOS QUE ESTA EN CONVENIO. ANDRES FERNANDEZ"/>
    <n v="6360"/>
    <n v="0"/>
    <m/>
    <m/>
    <m/>
    <m/>
    <d v="2023-01-06T00:00:00"/>
    <m/>
    <n v="9"/>
    <m/>
    <s v="SI"/>
    <n v="2"/>
    <n v="21001231"/>
    <n v="20230303"/>
    <n v="6360"/>
    <n v="0"/>
    <d v="2023-05-31T00:00:00"/>
  </r>
  <r>
    <n v="891401777"/>
    <s v="E.S.E. HOSPITAL SAN VICENTE DE PAUL-SANT"/>
    <s v="FE"/>
    <n v="51658"/>
    <s v="891401777_FE_51658"/>
    <s v="FE"/>
    <n v="51658"/>
    <d v="2022-12-28T00:00:00"/>
    <n v="140340"/>
    <n v="140340"/>
    <s v="C)Glosas total pendiente por respuesta de IPS"/>
    <x v="3"/>
    <s v="DEVOLUCION"/>
    <n v="140340"/>
    <m/>
    <n v="0"/>
    <m/>
    <s v="OK"/>
    <n v="140340"/>
    <n v="0"/>
    <n v="0"/>
    <n v="0"/>
    <n v="0"/>
    <n v="0"/>
    <m/>
    <n v="140340"/>
    <s v="PGP: DEVOLUCION EL CUM 20061998-3 DE LA FACTURA ESTADENTRO DE LA CAPITA DE MEDICAMENTOS QUE ESTA EN CONVENIO. ANDRES FERNANDEZ"/>
    <n v="140340"/>
    <n v="0"/>
    <m/>
    <m/>
    <m/>
    <m/>
    <d v="2023-01-06T00:00:00"/>
    <m/>
    <n v="9"/>
    <m/>
    <s v="SI"/>
    <n v="2"/>
    <n v="21001231"/>
    <n v="20230303"/>
    <n v="140340"/>
    <n v="0"/>
    <d v="2023-05-31T00:00:00"/>
  </r>
  <r>
    <n v="891401777"/>
    <s v="E.S.E. HOSPITAL SAN VICENTE DE PAUL-SANT"/>
    <s v="FE"/>
    <n v="51637"/>
    <s v="891401777_FE_51637"/>
    <s v="FE"/>
    <n v="51637"/>
    <d v="2022-12-28T00:00:00"/>
    <n v="6360"/>
    <n v="6360"/>
    <s v="C)Glosas total pendiente por respuesta de IPS"/>
    <x v="3"/>
    <s v="DEVOLUCION"/>
    <n v="6360"/>
    <m/>
    <n v="0"/>
    <m/>
    <s v="OK"/>
    <n v="6360"/>
    <n v="0"/>
    <n v="0"/>
    <n v="0"/>
    <n v="0"/>
    <n v="0"/>
    <m/>
    <n v="6360"/>
    <s v="PGP: DEVOLUCION EL CUM 20091820-6 DE LA FACTURA ESTADENTRO DE LA CAPITA DE MEDICAMENTOS QUE ESTA EN CONVENIO. ANDRES FERNANDEZ"/>
    <n v="6360"/>
    <n v="0"/>
    <m/>
    <m/>
    <m/>
    <m/>
    <d v="2023-01-06T00:00:00"/>
    <m/>
    <n v="9"/>
    <m/>
    <s v="SI"/>
    <n v="2"/>
    <n v="21001231"/>
    <n v="20230303"/>
    <n v="6360"/>
    <n v="0"/>
    <d v="2023-05-31T00:00:00"/>
  </r>
  <r>
    <n v="891401777"/>
    <s v="E.S.E. HOSPITAL SAN VICENTE DE PAUL-SANT"/>
    <s v="FE"/>
    <n v="51620"/>
    <s v="891401777_FE_51620"/>
    <s v="FE"/>
    <n v="51620"/>
    <d v="2022-12-28T00:00:00"/>
    <n v="87864"/>
    <n v="87864"/>
    <s v="C)Glosas total pendiente por respuesta de IPS"/>
    <x v="3"/>
    <s v="DEVOLUCION"/>
    <n v="87864"/>
    <m/>
    <n v="0"/>
    <m/>
    <s v="OK"/>
    <n v="87864"/>
    <n v="0"/>
    <n v="0"/>
    <n v="0"/>
    <n v="0"/>
    <n v="0"/>
    <m/>
    <n v="87864"/>
    <s v="PGP: DEVOLUCION EL CUM 19988550-4 DE LA FACTURA ESTADENTRO DE LA CAPITA DE MEDICAMENTOS QUE ESTA EN CONVENIO. ANDRES FERNANDEZ"/>
    <n v="87864"/>
    <n v="0"/>
    <m/>
    <m/>
    <m/>
    <m/>
    <d v="2023-01-06T00:00:00"/>
    <m/>
    <n v="9"/>
    <m/>
    <s v="SI"/>
    <n v="2"/>
    <n v="21001231"/>
    <n v="20230303"/>
    <n v="87864"/>
    <n v="0"/>
    <d v="2023-05-31T00:00:00"/>
  </r>
  <r>
    <n v="891401777"/>
    <s v="E.S.E. HOSPITAL SAN VICENTE DE PAUL-SANT"/>
    <s v="FE"/>
    <n v="51622"/>
    <s v="891401777_FE_51622"/>
    <s v="FE"/>
    <n v="51622"/>
    <d v="2022-12-28T00:00:00"/>
    <n v="30930"/>
    <n v="30930"/>
    <s v="C)Glosas total pendiente por respuesta de IPS"/>
    <x v="3"/>
    <s v="DEVOLUCION"/>
    <n v="30930"/>
    <m/>
    <n v="0"/>
    <m/>
    <s v="OK"/>
    <n v="30930"/>
    <n v="0"/>
    <n v="0"/>
    <n v="0"/>
    <n v="0"/>
    <n v="0"/>
    <m/>
    <n v="30930"/>
    <s v="PGP: DEVOLUCION EL CUM 20041735-5 DE LA FACTURA ESTADENTRO DE LA CAPITA DE MEDICAMENTOS QUE ESTA EN CONVENIO. ANDRES FERNANDEZ"/>
    <n v="30930"/>
    <n v="0"/>
    <m/>
    <m/>
    <m/>
    <m/>
    <d v="2023-01-06T00:00:00"/>
    <m/>
    <n v="9"/>
    <m/>
    <s v="SI"/>
    <n v="2"/>
    <n v="21001231"/>
    <n v="20230303"/>
    <n v="30930"/>
    <n v="0"/>
    <d v="2023-05-31T00:00:00"/>
  </r>
  <r>
    <n v="891401777"/>
    <s v="E.S.E. HOSPITAL SAN VICENTE DE PAUL-SANT"/>
    <s v="FE"/>
    <n v="51617"/>
    <s v="891401777_FE_51617"/>
    <s v="FE"/>
    <n v="51617"/>
    <d v="2022-12-28T00:00:00"/>
    <n v="6360"/>
    <n v="6360"/>
    <s v="C)Glosas total pendiente por respuesta de IPS"/>
    <x v="3"/>
    <s v="DEVOLUCION"/>
    <n v="6360"/>
    <m/>
    <n v="0"/>
    <m/>
    <s v="OK"/>
    <n v="6360"/>
    <n v="0"/>
    <n v="0"/>
    <n v="0"/>
    <n v="0"/>
    <n v="0"/>
    <m/>
    <n v="6360"/>
    <s v="PGP: DEVOLUCION EL CUM 20091820-6 DE LA FACTURA ESTADENTRO DE LA CAPITA DE MEDICAMENTOS QUE ESTA EN CONVENIO. ANDRES FERNANDEZ"/>
    <n v="6360"/>
    <n v="0"/>
    <m/>
    <m/>
    <m/>
    <m/>
    <d v="2023-01-06T00:00:00"/>
    <m/>
    <n v="9"/>
    <m/>
    <s v="SI"/>
    <n v="2"/>
    <n v="21001231"/>
    <n v="20230303"/>
    <n v="6360"/>
    <n v="0"/>
    <d v="2023-05-31T00:00:00"/>
  </r>
  <r>
    <n v="891401777"/>
    <s v="E.S.E. HOSPITAL SAN VICENTE DE PAUL-SANT"/>
    <s v="FE"/>
    <n v="51618"/>
    <s v="891401777_FE_51618"/>
    <s v="FE"/>
    <n v="51618"/>
    <d v="2022-12-28T00:00:00"/>
    <n v="6360"/>
    <n v="6360"/>
    <s v="C)Glosas total pendiente por respuesta de IPS"/>
    <x v="3"/>
    <s v="DEVOLUCION"/>
    <n v="6360"/>
    <m/>
    <n v="0"/>
    <m/>
    <s v="OK"/>
    <n v="6360"/>
    <n v="0"/>
    <n v="0"/>
    <n v="0"/>
    <n v="0"/>
    <n v="0"/>
    <m/>
    <n v="6360"/>
    <s v="PGP: DEVOLUCION EL CUM 20091820-6 DE LA FACTURA ESTADENTRO DE LA CAPITA DE MEDICAMENTOS QUE ESTA EN CONVENIO. ANDRES FERNANDEZ"/>
    <n v="6360"/>
    <n v="0"/>
    <m/>
    <m/>
    <m/>
    <m/>
    <d v="2023-01-06T00:00:00"/>
    <m/>
    <n v="9"/>
    <m/>
    <s v="SI"/>
    <n v="2"/>
    <n v="21001231"/>
    <n v="20230303"/>
    <n v="6360"/>
    <n v="0"/>
    <d v="2023-05-31T00:00:00"/>
  </r>
  <r>
    <n v="891401777"/>
    <s v="E.S.E. HOSPITAL SAN VICENTE DE PAUL-SANT"/>
    <s v="FE"/>
    <n v="51614"/>
    <s v="891401777_FE_51614"/>
    <s v="FE"/>
    <n v="51614"/>
    <d v="2022-12-28T00:00:00"/>
    <n v="6360"/>
    <n v="6360"/>
    <s v="C)Glosas total pendiente por respuesta de IPS"/>
    <x v="3"/>
    <s v="DEVOLUCION"/>
    <n v="6360"/>
    <m/>
    <n v="0"/>
    <m/>
    <s v="OK"/>
    <n v="6360"/>
    <n v="0"/>
    <n v="0"/>
    <n v="0"/>
    <n v="0"/>
    <n v="0"/>
    <m/>
    <n v="6360"/>
    <s v="PGP: DEVOLUCION EL CUM 20091820-6 DE LA FACTURA ESTADENTRO DE LA CAPITA DE MEDICAMENTOS QUE ESTA EN CONVENIO. ANDRES FERNANDEZ"/>
    <n v="6360"/>
    <n v="0"/>
    <m/>
    <m/>
    <m/>
    <m/>
    <d v="2023-01-06T00:00:00"/>
    <m/>
    <n v="9"/>
    <m/>
    <s v="SI"/>
    <n v="2"/>
    <n v="21001231"/>
    <n v="20230303"/>
    <n v="6360"/>
    <n v="0"/>
    <d v="2023-05-31T00:00:00"/>
  </r>
  <r>
    <n v="891401777"/>
    <s v="E.S.E. HOSPITAL SAN VICENTE DE PAUL-SANT"/>
    <s v="FE"/>
    <n v="50871"/>
    <s v="891401777_FE_50871"/>
    <s v="FE"/>
    <n v="50871"/>
    <d v="2022-12-15T00:00:00"/>
    <n v="123360"/>
    <n v="123360"/>
    <s v="C)Glosas total pendiente por respuesta de IPS"/>
    <x v="3"/>
    <s v="DEVOLUCION"/>
    <n v="123360"/>
    <m/>
    <n v="0"/>
    <m/>
    <s v="OK"/>
    <n v="123360"/>
    <n v="0"/>
    <n v="0"/>
    <n v="0"/>
    <n v="0"/>
    <n v="0"/>
    <m/>
    <n v="123360"/>
    <s v="PGP: DEVOLUCION EL CUM 20023511-3 DE LA FACTURA ESTADENTRO DE LA CAPITA DE MEDICAMENTOS QUE ESTA EN CONVENIO. ANDRES FERNANDEZ"/>
    <n v="123360"/>
    <n v="0"/>
    <m/>
    <m/>
    <m/>
    <m/>
    <d v="2023-01-06T00:00:00"/>
    <m/>
    <n v="9"/>
    <m/>
    <s v="SI"/>
    <n v="2"/>
    <n v="21001231"/>
    <n v="20230303"/>
    <n v="123360"/>
    <n v="0"/>
    <d v="2023-05-31T00:00:00"/>
  </r>
  <r>
    <n v="891401777"/>
    <s v="E.S.E. HOSPITAL SAN VICENTE DE PAUL-SANT"/>
    <s v="FE"/>
    <n v="50707"/>
    <s v="891401777_FE_50707"/>
    <s v="FE"/>
    <n v="50707"/>
    <d v="2022-12-14T00:00:00"/>
    <n v="87864"/>
    <n v="87864"/>
    <s v="C)Glosas total pendiente por respuesta de IPS"/>
    <x v="3"/>
    <s v="DEVOLUCION"/>
    <n v="87864"/>
    <m/>
    <n v="0"/>
    <m/>
    <s v="OK"/>
    <n v="87864"/>
    <n v="0"/>
    <n v="0"/>
    <n v="0"/>
    <n v="0"/>
    <n v="0"/>
    <m/>
    <n v="87864"/>
    <s v="PGP: DEVOLUCION EL CUM 19988550-4 DE LA FACTURA ESTADENTRO DE LA CAPITA DE MEDICAMENTOS QUE ESTA EN CONVENIO. ANDRES FERNANDEZ"/>
    <n v="87864"/>
    <n v="0"/>
    <m/>
    <m/>
    <m/>
    <m/>
    <d v="2023-01-06T00:00:00"/>
    <m/>
    <n v="9"/>
    <m/>
    <s v="SI"/>
    <n v="2"/>
    <n v="21001231"/>
    <n v="20230303"/>
    <n v="87864"/>
    <n v="0"/>
    <d v="2023-05-31T00:00:00"/>
  </r>
  <r>
    <n v="891401777"/>
    <s v="E.S.E. HOSPITAL SAN VICENTE DE PAUL-SANT"/>
    <s v="FE"/>
    <n v="51609"/>
    <s v="891401777_FE_51609"/>
    <s v="FE"/>
    <n v="51609"/>
    <d v="2022-12-28T00:00:00"/>
    <n v="68604"/>
    <n v="68604"/>
    <s v="C)Glosas total pendiente por respuesta de IPS"/>
    <x v="3"/>
    <s v="DEVOLUCION"/>
    <n v="68604"/>
    <m/>
    <n v="0"/>
    <m/>
    <s v="OK"/>
    <n v="68604"/>
    <n v="0"/>
    <n v="0"/>
    <n v="0"/>
    <n v="0"/>
    <n v="0"/>
    <m/>
    <n v="68604"/>
    <s v="PGP: DEVOLUCION EL CUM 14659 DE LA FACTURA ESTADENTRO DE LA CAPITA DE MEDICAMENTOS QUE ESTA EN CONVENIO. ANDRES FERNANDEZ"/>
    <n v="68604"/>
    <n v="0"/>
    <m/>
    <m/>
    <m/>
    <m/>
    <d v="2023-01-06T00:00:00"/>
    <m/>
    <n v="9"/>
    <m/>
    <s v="SI"/>
    <n v="2"/>
    <n v="21001231"/>
    <n v="20230303"/>
    <n v="68604"/>
    <n v="0"/>
    <d v="2023-05-31T00:00:00"/>
  </r>
  <r>
    <n v="891401777"/>
    <s v="E.S.E. HOSPITAL SAN VICENTE DE PAUL-SANT"/>
    <s v="FE"/>
    <n v="50868"/>
    <s v="891401777_FE_50868"/>
    <s v="FE"/>
    <n v="50868"/>
    <d v="2022-12-15T00:00:00"/>
    <n v="43932"/>
    <n v="43932"/>
    <s v="C)Glosas total pendiente por respuesta de IPS"/>
    <x v="3"/>
    <s v="DEVOLUCION"/>
    <n v="43932"/>
    <m/>
    <n v="0"/>
    <m/>
    <s v="OK"/>
    <n v="43932"/>
    <n v="0"/>
    <n v="0"/>
    <n v="0"/>
    <n v="0"/>
    <n v="0"/>
    <m/>
    <n v="43932"/>
    <s v="PGP: DEVOLUCION EL CUM 19988550-4 DE LA FACTURA ESTADENTRO DE LA CAPITA DE MEDICAMENTOS QUE ESTA EN CONVENIO. ANDRES FERNANDEZ"/>
    <n v="43932"/>
    <n v="0"/>
    <m/>
    <m/>
    <m/>
    <m/>
    <d v="2023-01-06T00:00:00"/>
    <m/>
    <n v="9"/>
    <m/>
    <s v="SI"/>
    <n v="2"/>
    <n v="21001231"/>
    <n v="20230303"/>
    <n v="43932"/>
    <n v="0"/>
    <d v="2023-05-31T00:00:00"/>
  </r>
  <r>
    <n v="891401777"/>
    <s v="E.S.E. HOSPITAL SAN VICENTE DE PAUL-SANT"/>
    <s v="FE"/>
    <n v="50869"/>
    <s v="891401777_FE_50869"/>
    <s v="FE"/>
    <n v="50869"/>
    <d v="2022-12-15T00:00:00"/>
    <n v="102960"/>
    <n v="102960"/>
    <s v="C)Glosas total pendiente por respuesta de IPS"/>
    <x v="3"/>
    <s v="DEVOLUCION"/>
    <n v="102960"/>
    <m/>
    <n v="0"/>
    <m/>
    <s v="OK"/>
    <n v="102960"/>
    <n v="0"/>
    <n v="0"/>
    <n v="0"/>
    <n v="0"/>
    <n v="0"/>
    <m/>
    <n v="102960"/>
    <s v="PGP: DEVOLUCION EL CUM 20073367-3 DE LA FACTURA ESTADENTRO DE LA CAPITA DE MEDICAMENTOS QUE ESTA EN CONVENIO. ANDRES FERNANDEZ"/>
    <n v="102960"/>
    <n v="0"/>
    <m/>
    <m/>
    <m/>
    <m/>
    <d v="2023-01-06T00:00:00"/>
    <m/>
    <n v="9"/>
    <m/>
    <s v="SI"/>
    <n v="2"/>
    <n v="21001231"/>
    <n v="20230303"/>
    <n v="102960"/>
    <n v="0"/>
    <d v="2023-05-31T00:00:00"/>
  </r>
  <r>
    <n v="891401777"/>
    <s v="E.S.E. HOSPITAL SAN VICENTE DE PAUL-SANT"/>
    <s v="FE"/>
    <n v="50865"/>
    <s v="891401777_FE_50865"/>
    <s v="FE"/>
    <n v="50865"/>
    <d v="2022-12-15T00:00:00"/>
    <n v="207030"/>
    <n v="207030"/>
    <s v="C)Glosas total pendiente por respuesta de IPS"/>
    <x v="3"/>
    <s v="DEVOLUCION"/>
    <n v="207030"/>
    <m/>
    <n v="0"/>
    <m/>
    <s v="OK"/>
    <n v="207030"/>
    <n v="0"/>
    <n v="0"/>
    <n v="0"/>
    <n v="0"/>
    <n v="0"/>
    <m/>
    <n v="207030"/>
    <s v="PGP: DEVOLUCION EL CUM 20029235-1 DE LA FACTURA ESTADENTRO DE LA CAPITA DE MEDICAMENTOS QUE ESTA EN CONVENIO. ANDRES FERNANDEZ"/>
    <n v="207030"/>
    <n v="0"/>
    <m/>
    <m/>
    <m/>
    <m/>
    <d v="2023-01-06T00:00:00"/>
    <m/>
    <n v="9"/>
    <m/>
    <s v="SI"/>
    <n v="2"/>
    <n v="21001231"/>
    <n v="20230303"/>
    <n v="207030"/>
    <n v="0"/>
    <d v="2023-05-31T00:00:00"/>
  </r>
  <r>
    <n v="891401777"/>
    <s v="E.S.E. HOSPITAL SAN VICENTE DE PAUL-SANT"/>
    <s v="FE"/>
    <n v="50866"/>
    <s v="891401777_FE_50866"/>
    <s v="FE"/>
    <n v="50866"/>
    <d v="2022-12-15T00:00:00"/>
    <n v="140340"/>
    <n v="140340"/>
    <s v="C)Glosas total pendiente por respuesta de IPS"/>
    <x v="3"/>
    <s v="DEVOLUCION"/>
    <n v="140340"/>
    <m/>
    <n v="0"/>
    <m/>
    <s v="OK"/>
    <n v="140340"/>
    <n v="0"/>
    <n v="0"/>
    <n v="0"/>
    <n v="0"/>
    <n v="0"/>
    <m/>
    <n v="140340"/>
    <s v="PGP: DEVOLUCION EL CUM 20061998-3 DE LA FACTURA ESTADENTRO DE LA CAPITA DE MEDICAMENTOS QUE ESTA EN CONVENIO. ANDRES FERNANDEZ"/>
    <n v="140340"/>
    <n v="0"/>
    <m/>
    <m/>
    <m/>
    <m/>
    <d v="2023-01-06T00:00:00"/>
    <m/>
    <n v="9"/>
    <m/>
    <s v="SI"/>
    <n v="2"/>
    <n v="21001231"/>
    <n v="20230303"/>
    <n v="140340"/>
    <n v="0"/>
    <d v="2023-05-31T00:00:00"/>
  </r>
  <r>
    <n v="891401777"/>
    <s v="E.S.E. HOSPITAL SAN VICENTE DE PAUL-SANT"/>
    <s v="FE"/>
    <n v="50858"/>
    <s v="891401777_FE_50858"/>
    <s v="FE"/>
    <n v="50858"/>
    <d v="2022-12-15T00:00:00"/>
    <n v="140340"/>
    <n v="140340"/>
    <s v="C)Glosas total pendiente por respuesta de IPS"/>
    <x v="3"/>
    <s v="DEVOLUCION"/>
    <n v="140340"/>
    <m/>
    <n v="0"/>
    <m/>
    <s v="OK"/>
    <n v="140340"/>
    <n v="0"/>
    <n v="0"/>
    <n v="0"/>
    <n v="0"/>
    <n v="0"/>
    <m/>
    <n v="140340"/>
    <s v="PGP: DEVOLUCION EL CUM 20061998-3 DE LA FACTURA ESTADENTRO DE LA CAPITA DE MEDICAMENTOS QUE ESTA EN CONVENIO. ANDRES FERNANDEZ"/>
    <n v="140340"/>
    <n v="0"/>
    <m/>
    <m/>
    <m/>
    <m/>
    <d v="2023-01-06T00:00:00"/>
    <m/>
    <n v="9"/>
    <m/>
    <s v="SI"/>
    <n v="2"/>
    <n v="21001231"/>
    <n v="20230303"/>
    <n v="140340"/>
    <n v="0"/>
    <d v="2023-05-31T00:00:00"/>
  </r>
  <r>
    <n v="891401777"/>
    <s v="E.S.E. HOSPITAL SAN VICENTE DE PAUL-SANT"/>
    <s v="FE"/>
    <n v="50861"/>
    <s v="891401777_FE_50861"/>
    <s v="FE"/>
    <n v="50861"/>
    <d v="2022-12-15T00:00:00"/>
    <n v="140340"/>
    <n v="140340"/>
    <s v="C)Glosas total pendiente por respuesta de IPS"/>
    <x v="3"/>
    <s v="DEVOLUCION"/>
    <n v="140340"/>
    <m/>
    <n v="0"/>
    <m/>
    <s v="OK"/>
    <n v="140340"/>
    <n v="0"/>
    <n v="0"/>
    <n v="0"/>
    <n v="0"/>
    <n v="0"/>
    <m/>
    <n v="140340"/>
    <s v="PGP: DEVOLUCION EL CUM 20061998-3 DE LA FACTURA ESTADENTRO DE LA CAPITA DE MEDICAMENTOS QUE ESTA EN CONVENIO. ANDRES FERNANDEZ"/>
    <n v="140340"/>
    <n v="0"/>
    <m/>
    <m/>
    <m/>
    <m/>
    <d v="2023-01-06T00:00:00"/>
    <m/>
    <n v="9"/>
    <m/>
    <s v="SI"/>
    <n v="2"/>
    <n v="21001231"/>
    <n v="20230303"/>
    <n v="140340"/>
    <n v="0"/>
    <d v="2023-05-31T00:00:00"/>
  </r>
  <r>
    <n v="891401777"/>
    <s v="E.S.E. HOSPITAL SAN VICENTE DE PAUL-SANT"/>
    <s v="FE"/>
    <n v="50862"/>
    <s v="891401777_FE_50862"/>
    <s v="FE"/>
    <n v="50862"/>
    <d v="2022-12-15T00:00:00"/>
    <n v="123360"/>
    <n v="123360"/>
    <s v="C)Glosas total pendiente por respuesta de IPS"/>
    <x v="3"/>
    <s v="DEVOLUCION"/>
    <n v="123360"/>
    <m/>
    <n v="0"/>
    <m/>
    <s v="OK"/>
    <n v="123360"/>
    <n v="0"/>
    <n v="0"/>
    <n v="0"/>
    <n v="0"/>
    <n v="0"/>
    <m/>
    <n v="123360"/>
    <s v="PGP: DEVOLUCION EL CUM 20023511-3 DE LA FACTURA ESTADENTRO DE LA CAPITA DE MEDICAMENTOS QUE ESTA EN CONVENIO. ANDRES FERNANDEZ"/>
    <n v="123360"/>
    <n v="0"/>
    <m/>
    <m/>
    <m/>
    <m/>
    <d v="2023-01-06T00:00:00"/>
    <m/>
    <n v="9"/>
    <m/>
    <s v="SI"/>
    <n v="2"/>
    <n v="21001231"/>
    <n v="20230303"/>
    <n v="123360"/>
    <n v="0"/>
    <d v="2023-05-31T00:00:00"/>
  </r>
  <r>
    <n v="891401777"/>
    <s v="E.S.E. HOSPITAL SAN VICENTE DE PAUL-SANT"/>
    <s v="FE"/>
    <n v="50856"/>
    <s v="891401777_FE_50856"/>
    <s v="FE"/>
    <n v="50856"/>
    <d v="2022-12-15T00:00:00"/>
    <n v="131012"/>
    <n v="131012"/>
    <s v="C)Glosas total pendiente por respuesta de IPS"/>
    <x v="3"/>
    <s v="DEVOLUCION"/>
    <n v="131012"/>
    <m/>
    <n v="0"/>
    <m/>
    <s v="OK"/>
    <n v="131012"/>
    <n v="0"/>
    <n v="0"/>
    <n v="0"/>
    <n v="0"/>
    <n v="0"/>
    <m/>
    <n v="131012"/>
    <s v="PGP: DEVOLUCION EL CUM 20067183-5 DE LA FACTURA ESTADENTRO DE LA CAPITA DE MEDICAMENTOS QUE ESTA EN CONVENIO. ANDRES FERNANDEZ"/>
    <n v="131012"/>
    <n v="0"/>
    <m/>
    <m/>
    <m/>
    <m/>
    <d v="2023-01-06T00:00:00"/>
    <m/>
    <n v="9"/>
    <m/>
    <s v="SI"/>
    <n v="2"/>
    <n v="21001231"/>
    <n v="20230303"/>
    <n v="131012"/>
    <n v="0"/>
    <d v="2023-05-31T00:00:00"/>
  </r>
  <r>
    <n v="891401777"/>
    <s v="E.S.E. HOSPITAL SAN VICENTE DE PAUL-SANT"/>
    <s v="FE"/>
    <n v="50846"/>
    <s v="891401777_FE_50846"/>
    <s v="FE"/>
    <n v="50846"/>
    <d v="2022-12-15T00:00:00"/>
    <n v="43932"/>
    <n v="43932"/>
    <s v="C)Glosas total pendiente por respuesta de IPS"/>
    <x v="3"/>
    <s v="DEVOLUCION"/>
    <n v="43932"/>
    <m/>
    <n v="0"/>
    <m/>
    <s v="OK"/>
    <n v="43932"/>
    <n v="0"/>
    <n v="0"/>
    <n v="0"/>
    <n v="0"/>
    <n v="0"/>
    <m/>
    <n v="43932"/>
    <s v="PGP: DEVOLUCION EL CUM 19988550-4 DE LA FACTURA ESTADENTRO DE LA CAPITA DE MEDICAMENTOS QUE ESTA EN CONVENIO. ANDRES FERNANDEZ"/>
    <n v="43932"/>
    <n v="0"/>
    <m/>
    <m/>
    <m/>
    <m/>
    <d v="2023-01-06T00:00:00"/>
    <m/>
    <n v="9"/>
    <m/>
    <s v="SI"/>
    <n v="2"/>
    <n v="21001231"/>
    <n v="20230303"/>
    <n v="43932"/>
    <n v="0"/>
    <d v="2023-05-31T00:00:00"/>
  </r>
  <r>
    <n v="891401777"/>
    <s v="E.S.E. HOSPITAL SAN VICENTE DE PAUL-SANT"/>
    <s v="FE"/>
    <n v="50848"/>
    <s v="891401777_FE_50848"/>
    <s v="FE"/>
    <n v="50848"/>
    <d v="2022-12-15T00:00:00"/>
    <n v="87864"/>
    <n v="87864"/>
    <s v="C)Glosas total pendiente por respuesta de IPS"/>
    <x v="3"/>
    <s v="DEVOLUCION"/>
    <n v="87864"/>
    <m/>
    <n v="0"/>
    <m/>
    <s v="OK"/>
    <n v="87864"/>
    <n v="0"/>
    <n v="0"/>
    <n v="0"/>
    <n v="0"/>
    <n v="0"/>
    <m/>
    <n v="87864"/>
    <s v="PGP: DEVOLUCION EL CUM 19988550-4 DE LA FACTURA ESTADENTRO DE LA CAPITA DE MEDICAMENTOS QUE ESTA EN CONVENIO. ANDRES FERNANDEZ"/>
    <n v="87864"/>
    <n v="0"/>
    <m/>
    <m/>
    <m/>
    <m/>
    <d v="2023-01-06T00:00:00"/>
    <m/>
    <n v="9"/>
    <m/>
    <s v="SI"/>
    <n v="2"/>
    <n v="21001231"/>
    <n v="20230303"/>
    <n v="87864"/>
    <n v="0"/>
    <d v="2023-05-31T00:00:00"/>
  </r>
  <r>
    <n v="891401777"/>
    <s v="E.S.E. HOSPITAL SAN VICENTE DE PAUL-SANT"/>
    <s v="FE"/>
    <n v="50853"/>
    <s v="891401777_FE_50853"/>
    <s v="FE"/>
    <n v="50853"/>
    <d v="2022-12-15T00:00:00"/>
    <n v="140340"/>
    <n v="140340"/>
    <s v="C)Glosas total pendiente por respuesta de IPS"/>
    <x v="3"/>
    <s v="DEVOLUCION"/>
    <n v="140340"/>
    <m/>
    <n v="0"/>
    <m/>
    <s v="OK"/>
    <n v="140340"/>
    <n v="0"/>
    <n v="0"/>
    <n v="0"/>
    <n v="0"/>
    <n v="0"/>
    <m/>
    <n v="140340"/>
    <s v="PGP: DEVOLUCION EL CUM 20061998-3 DE LA FACTURA ESTADENTRO DE LA CAPITA DE MEDICAMENTOS QUE ESTA EN CONVENIO. ANDRES FERNANDEZ"/>
    <n v="140340"/>
    <n v="0"/>
    <m/>
    <m/>
    <m/>
    <m/>
    <d v="2023-01-06T00:00:00"/>
    <m/>
    <n v="9"/>
    <m/>
    <s v="SI"/>
    <n v="2"/>
    <n v="21001231"/>
    <n v="20230303"/>
    <n v="140340"/>
    <n v="0"/>
    <d v="2023-05-31T00:00:00"/>
  </r>
  <r>
    <n v="891401777"/>
    <s v="E.S.E. HOSPITAL SAN VICENTE DE PAUL-SANT"/>
    <s v="FE"/>
    <n v="50854"/>
    <s v="891401777_FE_50854"/>
    <s v="FE"/>
    <n v="50854"/>
    <d v="2022-12-15T00:00:00"/>
    <n v="207030"/>
    <n v="207030"/>
    <s v="C)Glosas total pendiente por respuesta de IPS"/>
    <x v="3"/>
    <s v="DEVOLUCION"/>
    <n v="207030"/>
    <m/>
    <n v="0"/>
    <m/>
    <s v="OK"/>
    <n v="207030"/>
    <n v="0"/>
    <n v="0"/>
    <n v="0"/>
    <n v="0"/>
    <n v="0"/>
    <m/>
    <n v="207030"/>
    <s v="PGP: DEVOLUCION EL CUM 20029235-1 DE LA FACTURA ESTADENTRO DE LA CAPITA DE MEDICAMENTOS QUE ESTA EN CONVENIO. ANDRES FERNANDEZ"/>
    <n v="207030"/>
    <n v="0"/>
    <m/>
    <m/>
    <m/>
    <m/>
    <d v="2023-01-06T00:00:00"/>
    <m/>
    <n v="9"/>
    <m/>
    <s v="SI"/>
    <n v="2"/>
    <n v="21001231"/>
    <n v="20230303"/>
    <n v="207030"/>
    <n v="0"/>
    <d v="2023-05-31T00:00:00"/>
  </r>
  <r>
    <n v="891401777"/>
    <s v="E.S.E. HOSPITAL SAN VICENTE DE PAUL-SANT"/>
    <s v="FE"/>
    <n v="50840"/>
    <s v="891401777_FE_50840"/>
    <s v="FE"/>
    <n v="50840"/>
    <d v="2022-12-15T00:00:00"/>
    <n v="43932"/>
    <n v="43932"/>
    <s v="C)Glosas total pendiente por respuesta de IPS"/>
    <x v="3"/>
    <s v="DEVOLUCION"/>
    <n v="43932"/>
    <m/>
    <n v="0"/>
    <m/>
    <s v="OK"/>
    <n v="43932"/>
    <n v="0"/>
    <n v="0"/>
    <n v="0"/>
    <n v="0"/>
    <n v="0"/>
    <m/>
    <n v="43932"/>
    <s v="PGP: DEVOLUCION EL CUM 19988550-4 DE LA FACTURA ESTADENTRO DE LA CAPITA DE MEDICAMENTOS QUE ESTA EN CONVENIO. ANDRES FERNANDEZ"/>
    <n v="43932"/>
    <n v="0"/>
    <m/>
    <m/>
    <m/>
    <m/>
    <d v="2023-01-06T00:00:00"/>
    <m/>
    <n v="9"/>
    <m/>
    <s v="SI"/>
    <n v="2"/>
    <n v="21001231"/>
    <n v="20230303"/>
    <n v="43932"/>
    <n v="0"/>
    <d v="2023-05-31T00:00:00"/>
  </r>
  <r>
    <n v="891401777"/>
    <s v="E.S.E. HOSPITAL SAN VICENTE DE PAUL-SANT"/>
    <s v="FE"/>
    <n v="50836"/>
    <s v="891401777_FE_50836"/>
    <s v="FE"/>
    <n v="50836"/>
    <d v="2022-12-15T00:00:00"/>
    <n v="207030"/>
    <n v="207030"/>
    <s v="C)Glosas total pendiente por respuesta de IPS"/>
    <x v="3"/>
    <s v="DEVOLUCION"/>
    <n v="207030"/>
    <m/>
    <n v="0"/>
    <m/>
    <s v="OK"/>
    <n v="207030"/>
    <n v="0"/>
    <n v="0"/>
    <n v="0"/>
    <n v="0"/>
    <n v="0"/>
    <m/>
    <n v="207030"/>
    <s v="PGP: DEVOLUCION EL CUM 20029235-1 DE LA FACTURA ESTADENTRO DE LA CAPITA DE MEDICAMENTOS QUE ESTA EN CONVENIO. ANDRES FERNANDEZ"/>
    <n v="207030"/>
    <n v="0"/>
    <m/>
    <m/>
    <m/>
    <m/>
    <d v="2023-01-06T00:00:00"/>
    <m/>
    <n v="9"/>
    <m/>
    <s v="SI"/>
    <n v="2"/>
    <n v="21001231"/>
    <n v="20230303"/>
    <n v="207030"/>
    <n v="0"/>
    <d v="2023-05-31T00:00:00"/>
  </r>
  <r>
    <n v="891401777"/>
    <s v="E.S.E. HOSPITAL SAN VICENTE DE PAUL-SANT"/>
    <s v="FE"/>
    <n v="50834"/>
    <s v="891401777_FE_50834"/>
    <s v="FE"/>
    <n v="50834"/>
    <d v="2022-12-15T00:00:00"/>
    <n v="87864"/>
    <n v="87864"/>
    <s v="C)Glosas total pendiente por respuesta de IPS"/>
    <x v="3"/>
    <s v="DEVOLUCION"/>
    <n v="87864"/>
    <m/>
    <n v="0"/>
    <m/>
    <s v="OK"/>
    <n v="87864"/>
    <n v="0"/>
    <n v="0"/>
    <n v="0"/>
    <n v="0"/>
    <n v="0"/>
    <m/>
    <n v="87864"/>
    <s v="PGP: DEVOLUCION EL CUM 19988550-4 DE LA FACTURA ESTADENTRO DE LA CAPITA DE MEDICAMENTOS QUE ESTA EN CONVENIO. ANDRES FERNANDEZ"/>
    <n v="87864"/>
    <n v="0"/>
    <m/>
    <m/>
    <m/>
    <m/>
    <d v="2023-01-06T00:00:00"/>
    <m/>
    <n v="9"/>
    <m/>
    <s v="SI"/>
    <n v="2"/>
    <n v="21001231"/>
    <n v="20230303"/>
    <n v="87864"/>
    <n v="0"/>
    <d v="2023-05-31T00:00:00"/>
  </r>
  <r>
    <n v="891401777"/>
    <s v="E.S.E. HOSPITAL SAN VICENTE DE PAUL-SANT"/>
    <s v="FE"/>
    <n v="50814"/>
    <s v="891401777_FE_50814"/>
    <s v="FE"/>
    <n v="50814"/>
    <d v="2022-12-15T00:00:00"/>
    <n v="140340"/>
    <n v="140340"/>
    <s v="C)Glosas total pendiente por respuesta de IPS"/>
    <x v="3"/>
    <s v="DEVOLUCION"/>
    <n v="140340"/>
    <m/>
    <n v="0"/>
    <m/>
    <s v="OK"/>
    <n v="140340"/>
    <n v="0"/>
    <n v="0"/>
    <n v="0"/>
    <n v="0"/>
    <n v="0"/>
    <m/>
    <n v="140340"/>
    <s v="PGP: DEVOLUCION EL CUM 20061998-3 DE LA FACTURA ESTADENTRO DE LA CAPITA DE MEDICAMENTOS QUE ESTA EN CONVENIO. ANDRES FERNANDEZ"/>
    <n v="140340"/>
    <n v="0"/>
    <m/>
    <m/>
    <m/>
    <m/>
    <d v="2023-01-06T00:00:00"/>
    <m/>
    <n v="9"/>
    <m/>
    <s v="SI"/>
    <n v="2"/>
    <n v="21001231"/>
    <n v="20230303"/>
    <n v="140340"/>
    <n v="0"/>
    <d v="2023-05-31T00:00:00"/>
  </r>
  <r>
    <n v="891401777"/>
    <s v="E.S.E. HOSPITAL SAN VICENTE DE PAUL-SANT"/>
    <s v="FE"/>
    <n v="50815"/>
    <s v="891401777_FE_50815"/>
    <s v="FE"/>
    <n v="50815"/>
    <d v="2022-12-15T00:00:00"/>
    <n v="102906"/>
    <n v="102906"/>
    <s v="C)Glosas total pendiente por respuesta de IPS"/>
    <x v="3"/>
    <s v="DEVOLUCION"/>
    <n v="102906"/>
    <m/>
    <n v="0"/>
    <m/>
    <s v="OK"/>
    <n v="102906"/>
    <n v="0"/>
    <n v="0"/>
    <n v="0"/>
    <n v="0"/>
    <n v="0"/>
    <m/>
    <n v="102906"/>
    <s v="PGP: DEVOLUCION EL CUM 14659 DE LA FACTURA ESTADENTRO DE LA CAPITA DE MEDICAMENTOS QUE ESTA EN CONVENIO. ANDRES FERNANDEZ"/>
    <n v="102906"/>
    <n v="0"/>
    <m/>
    <m/>
    <m/>
    <m/>
    <d v="2023-01-06T00:00:00"/>
    <m/>
    <n v="9"/>
    <m/>
    <s v="SI"/>
    <n v="2"/>
    <n v="21001231"/>
    <n v="20230303"/>
    <n v="102906"/>
    <n v="0"/>
    <d v="2023-05-31T00:00:00"/>
  </r>
  <r>
    <n v="891401777"/>
    <s v="E.S.E. HOSPITAL SAN VICENTE DE PAUL-SANT"/>
    <s v="FE"/>
    <n v="50822"/>
    <s v="891401777_FE_50822"/>
    <s v="FE"/>
    <n v="50822"/>
    <d v="2022-12-15T00:00:00"/>
    <n v="131012"/>
    <n v="131012"/>
    <s v="C)Glosas total pendiente por respuesta de IPS"/>
    <x v="3"/>
    <s v="DEVOLUCION"/>
    <n v="131012"/>
    <m/>
    <n v="0"/>
    <m/>
    <s v="OK"/>
    <n v="131012"/>
    <n v="0"/>
    <n v="0"/>
    <n v="0"/>
    <n v="0"/>
    <n v="0"/>
    <m/>
    <n v="131012"/>
    <s v="PGP: DEVOLUCION EL CUM 20067183-5 DE LA FACTURA ESTADENTRO DE LA CAPITA DE MEDICAMENTOS QUE ESTA EN CONVENIO. ANDRES FERNANDEZ"/>
    <n v="131012"/>
    <n v="0"/>
    <m/>
    <m/>
    <m/>
    <m/>
    <d v="2023-01-06T00:00:00"/>
    <m/>
    <n v="9"/>
    <m/>
    <s v="SI"/>
    <n v="2"/>
    <n v="21001231"/>
    <n v="20230303"/>
    <n v="131012"/>
    <n v="0"/>
    <d v="2023-05-31T00:00:00"/>
  </r>
  <r>
    <n v="891401777"/>
    <s v="E.S.E. HOSPITAL SAN VICENTE DE PAUL-SANT"/>
    <s v="FE"/>
    <n v="50823"/>
    <s v="891401777_FE_50823"/>
    <s v="FE"/>
    <n v="50823"/>
    <d v="2022-12-15T00:00:00"/>
    <n v="30930"/>
    <n v="30930"/>
    <s v="C)Glosas total pendiente por respuesta de IPS"/>
    <x v="3"/>
    <s v="DEVOLUCION"/>
    <n v="30930"/>
    <m/>
    <n v="0"/>
    <m/>
    <s v="OK"/>
    <n v="30930"/>
    <n v="0"/>
    <n v="0"/>
    <n v="0"/>
    <n v="0"/>
    <n v="0"/>
    <m/>
    <n v="30930"/>
    <s v="PGP: DEVOLUCION EL CUM 20041735-5 DE LA FACTURA ESTADENTRO DE LA CAPITA DE MEDICAMENTOS QUE ESTA EN CONVENIO. ANDRES FERNANDEZ"/>
    <n v="30930"/>
    <n v="0"/>
    <m/>
    <m/>
    <m/>
    <m/>
    <d v="2023-01-06T00:00:00"/>
    <m/>
    <n v="9"/>
    <m/>
    <s v="SI"/>
    <n v="2"/>
    <n v="21001231"/>
    <n v="20230303"/>
    <n v="30930"/>
    <n v="0"/>
    <d v="2023-05-31T00:00:00"/>
  </r>
  <r>
    <n v="891401777"/>
    <s v="E.S.E. HOSPITAL SAN VICENTE DE PAUL-SANT"/>
    <s v="FE"/>
    <n v="50824"/>
    <s v="891401777_FE_50824"/>
    <s v="FE"/>
    <n v="50824"/>
    <d v="2022-12-15T00:00:00"/>
    <n v="87864"/>
    <n v="87864"/>
    <s v="C)Glosas total pendiente por respuesta de IPS"/>
    <x v="3"/>
    <s v="DEVOLUCION"/>
    <n v="87864"/>
    <m/>
    <n v="0"/>
    <m/>
    <s v="OK"/>
    <n v="87864"/>
    <n v="0"/>
    <n v="0"/>
    <n v="0"/>
    <n v="0"/>
    <n v="0"/>
    <m/>
    <n v="87864"/>
    <s v="PGP: DEVOLUCION EL CUM 19988550-4 DE LA FACTURA ESTADENTRO DE LA CAPITA DE MEDICAMENTOS QUE ESTA EN CONVENIO. ANDRES FERNANDEZ"/>
    <n v="87864"/>
    <n v="0"/>
    <m/>
    <m/>
    <m/>
    <m/>
    <d v="2023-01-06T00:00:00"/>
    <m/>
    <n v="9"/>
    <m/>
    <s v="SI"/>
    <n v="2"/>
    <n v="21001231"/>
    <n v="20230303"/>
    <n v="87864"/>
    <n v="0"/>
    <d v="2023-05-31T00:00:00"/>
  </r>
  <r>
    <n v="891401777"/>
    <s v="E.S.E. HOSPITAL SAN VICENTE DE PAUL-SANT"/>
    <s v="FE"/>
    <n v="50825"/>
    <s v="891401777_FE_50825"/>
    <s v="FE"/>
    <n v="50825"/>
    <d v="2022-12-15T00:00:00"/>
    <n v="34302"/>
    <n v="34302"/>
    <s v="C)Glosas total pendiente por respuesta de IPS"/>
    <x v="3"/>
    <s v="DEVOLUCION"/>
    <n v="34302"/>
    <m/>
    <n v="0"/>
    <m/>
    <s v="OK"/>
    <n v="34302"/>
    <n v="0"/>
    <n v="0"/>
    <n v="0"/>
    <n v="0"/>
    <n v="0"/>
    <m/>
    <n v="34302"/>
    <s v="PGP: DEVOLUCION EL CUM 14659 DE LA FACTURA ESTADENTRO DE LA CAPITA DE MEDICAMENTOS QUE ESTA EN CONVENIO. ANDRES FERNANDEZ"/>
    <n v="34302"/>
    <n v="0"/>
    <m/>
    <m/>
    <m/>
    <m/>
    <d v="2023-01-06T00:00:00"/>
    <m/>
    <n v="9"/>
    <m/>
    <s v="SI"/>
    <n v="2"/>
    <n v="21001231"/>
    <n v="20230303"/>
    <n v="34302"/>
    <n v="0"/>
    <d v="2023-05-31T00:00:00"/>
  </r>
  <r>
    <n v="891401777"/>
    <s v="E.S.E. HOSPITAL SAN VICENTE DE PAUL-SANT"/>
    <s v="FE"/>
    <n v="50826"/>
    <s v="891401777_FE_50826"/>
    <s v="FE"/>
    <n v="50826"/>
    <d v="2022-12-15T00:00:00"/>
    <n v="22048"/>
    <n v="22048"/>
    <s v="C)Glosas total pendiente por respuesta de IPS"/>
    <x v="3"/>
    <s v="DEVOLUCION"/>
    <n v="22048"/>
    <m/>
    <n v="0"/>
    <m/>
    <s v="OK"/>
    <n v="22048"/>
    <n v="0"/>
    <n v="0"/>
    <n v="0"/>
    <n v="0"/>
    <n v="0"/>
    <m/>
    <n v="22048"/>
    <s v="PGP: DEVOLUCION EL CUM 19950479-19 DE LA FACTURA ESTADENTRO DE LA CAPITA DE MEDICAMENTOS QUE ESTA EN CONVENIO. ANDRES FERNANDEZ"/>
    <n v="22048"/>
    <n v="0"/>
    <m/>
    <m/>
    <m/>
    <m/>
    <d v="2023-01-06T00:00:00"/>
    <m/>
    <n v="9"/>
    <m/>
    <s v="SI"/>
    <n v="2"/>
    <n v="21001231"/>
    <n v="20230303"/>
    <n v="22048"/>
    <n v="0"/>
    <d v="2023-05-31T00:00:00"/>
  </r>
  <r>
    <n v="891401777"/>
    <s v="E.S.E. HOSPITAL SAN VICENTE DE PAUL-SANT"/>
    <s v="FE"/>
    <n v="50818"/>
    <s v="891401777_FE_50818"/>
    <s v="FE"/>
    <n v="50818"/>
    <d v="2022-12-15T00:00:00"/>
    <n v="131012"/>
    <n v="131012"/>
    <s v="C)Glosas total pendiente por respuesta de IPS"/>
    <x v="3"/>
    <s v="DEVOLUCION"/>
    <n v="131012"/>
    <m/>
    <n v="0"/>
    <m/>
    <s v="OK"/>
    <n v="131012"/>
    <n v="0"/>
    <n v="0"/>
    <n v="0"/>
    <n v="0"/>
    <n v="0"/>
    <m/>
    <n v="131012"/>
    <s v="PGP: DEVOLUCION EL CUM 20067183-5 DE LA FACTURA ESTADENTRO DE LA CAPITA DE MEDICAMENTOS QUE ESTA EN CONVENIO. ANDRES FERNANDEZ"/>
    <n v="131012"/>
    <n v="0"/>
    <m/>
    <m/>
    <m/>
    <m/>
    <d v="2023-01-06T00:00:00"/>
    <m/>
    <n v="9"/>
    <m/>
    <s v="SI"/>
    <n v="2"/>
    <n v="21001231"/>
    <n v="20230303"/>
    <n v="131012"/>
    <n v="0"/>
    <d v="2023-05-31T00:00:00"/>
  </r>
  <r>
    <n v="891401777"/>
    <s v="E.S.E. HOSPITAL SAN VICENTE DE PAUL-SANT"/>
    <s v="FE"/>
    <n v="50819"/>
    <s v="891401777_FE_50819"/>
    <s v="FE"/>
    <n v="50819"/>
    <d v="2022-12-15T00:00:00"/>
    <n v="320760"/>
    <n v="320760"/>
    <s v="C)Glosas total pendiente por respuesta de IPS"/>
    <x v="3"/>
    <s v="DEVOLUCION"/>
    <n v="320760"/>
    <m/>
    <n v="0"/>
    <m/>
    <s v="OK"/>
    <n v="320760"/>
    <n v="0"/>
    <n v="0"/>
    <n v="0"/>
    <n v="0"/>
    <n v="0"/>
    <m/>
    <n v="320760"/>
    <s v="PGP: DEVOLUCION EL CUM 19950479-19, 20059262-2, 14659 DE LAFACTURA ESTA DENTRO DE LA CAPITA DE MEDICAMENTOS QUE ESTA ENCONVENIO. ANDRES FERNANDEZ"/>
    <n v="320760"/>
    <n v="0"/>
    <m/>
    <m/>
    <m/>
    <m/>
    <d v="2023-01-06T00:00:00"/>
    <m/>
    <n v="9"/>
    <m/>
    <s v="SI"/>
    <n v="2"/>
    <n v="21001231"/>
    <n v="20230303"/>
    <n v="320760"/>
    <n v="0"/>
    <d v="2023-05-31T00:00:00"/>
  </r>
  <r>
    <n v="891401777"/>
    <s v="E.S.E. HOSPITAL SAN VICENTE DE PAUL-SANT"/>
    <s v="FE"/>
    <n v="50820"/>
    <s v="891401777_FE_50820"/>
    <s v="FE"/>
    <n v="50820"/>
    <d v="2022-12-15T00:00:00"/>
    <n v="87864"/>
    <n v="87864"/>
    <s v="C)Glosas total pendiente por respuesta de IPS"/>
    <x v="3"/>
    <s v="DEVOLUCION"/>
    <n v="87864"/>
    <m/>
    <n v="0"/>
    <m/>
    <s v="OK"/>
    <n v="87864"/>
    <n v="0"/>
    <n v="0"/>
    <n v="0"/>
    <n v="0"/>
    <n v="0"/>
    <m/>
    <n v="87864"/>
    <s v="PGP: DEVOLUCION EL CUM 19988550-4 DE LA FACTURA ESTADENTRO DE LA CAPITA DE MEDICAMENTOS QUE ESTA EN CONVENIO. ANDRES FERNANDEZ"/>
    <n v="87864"/>
    <n v="0"/>
    <m/>
    <m/>
    <m/>
    <m/>
    <d v="2023-01-06T00:00:00"/>
    <m/>
    <n v="9"/>
    <m/>
    <s v="SI"/>
    <n v="2"/>
    <n v="21001231"/>
    <n v="20230303"/>
    <n v="87864"/>
    <n v="0"/>
    <d v="2023-05-31T00:00:00"/>
  </r>
  <r>
    <n v="891401777"/>
    <s v="E.S.E. HOSPITAL SAN VICENTE DE PAUL-SANT"/>
    <s v="FE"/>
    <n v="56579"/>
    <s v="891401777_FE_56579"/>
    <s v="FE"/>
    <n v="56579"/>
    <d v="2023-03-12T00:00:00"/>
    <n v="77564"/>
    <n v="77564"/>
    <s v="C)Glosas total pendiente por respuesta de IPS"/>
    <x v="3"/>
    <s v="DEVOLUCION"/>
    <n v="77564"/>
    <m/>
    <n v="0"/>
    <m/>
    <s v="OK"/>
    <n v="77564"/>
    <n v="0"/>
    <n v="0"/>
    <n v="0"/>
    <n v="0"/>
    <n v="0"/>
    <m/>
    <n v="77564"/>
    <s v="PGP O CAPITA:SE DEVUELVE FACTURA,SERVICIO DE URGENCIAS PORMEDICINA GENERAL CUPS 890701,usuario con sede de atenciónESE HOSPITAL SAN VICENTE DE PAUL SANTUARIO, CAROLINA MOSQUERA"/>
    <n v="77564"/>
    <n v="0"/>
    <m/>
    <m/>
    <m/>
    <m/>
    <d v="2023-04-02T00:00:00"/>
    <m/>
    <n v="9"/>
    <m/>
    <s v="SI"/>
    <n v="1"/>
    <n v="21001231"/>
    <n v="20230404"/>
    <n v="77564"/>
    <n v="0"/>
    <d v="2023-05-31T00:00:00"/>
  </r>
  <r>
    <n v="891401777"/>
    <s v="E.S.E. HOSPITAL SAN VICENTE DE PAUL-SANT"/>
    <s v="FE"/>
    <n v="51634"/>
    <s v="891401777_FE_51634"/>
    <s v="FE"/>
    <n v="51634"/>
    <d v="2022-12-28T00:00:00"/>
    <n v="536808"/>
    <n v="536808"/>
    <s v="C)Glosas total pendiente por respuesta de IPS"/>
    <x v="3"/>
    <s v="DEVOLUCION"/>
    <n v="536808"/>
    <m/>
    <n v="0"/>
    <m/>
    <s v="OK"/>
    <n v="536808"/>
    <n v="0"/>
    <n v="0"/>
    <n v="0"/>
    <n v="0"/>
    <n v="0"/>
    <m/>
    <n v="536808"/>
    <s v="PGP: DEVOLUCION EL CUM 19950479-19, 20059262-2, 20023511-3,14659 DE LA FACTURA ESTA DENTRO DE LA CAPITA DE MEDICAMENTOSQUE ESTA EN CONVENIO. ANDRES FERNANDEZ"/>
    <n v="536808"/>
    <n v="0"/>
    <m/>
    <m/>
    <m/>
    <m/>
    <d v="2023-01-06T00:00:00"/>
    <m/>
    <n v="9"/>
    <m/>
    <s v="SI"/>
    <n v="2"/>
    <n v="21001231"/>
    <n v="20230303"/>
    <n v="536808"/>
    <n v="0"/>
    <d v="2023-05-31T00:00:00"/>
  </r>
  <r>
    <n v="891401777"/>
    <s v="E.S.E. HOSPITAL SAN VICENTE DE PAUL-SANT"/>
    <s v="FE"/>
    <n v="37841"/>
    <s v="891401777_FE_37841"/>
    <s v="FE"/>
    <n v="37841"/>
    <d v="2022-06-01T00:00:00"/>
    <n v="657147"/>
    <n v="657147"/>
    <s v="C)Glosas total pendiente por respuesta de IPS"/>
    <x v="3"/>
    <s v="DEVOLUCION"/>
    <n v="657147"/>
    <m/>
    <n v="0"/>
    <m/>
    <s v="OK"/>
    <n v="657147"/>
    <n v="0"/>
    <n v="0"/>
    <n v="0"/>
    <n v="0"/>
    <n v="0"/>
    <m/>
    <n v="657147"/>
    <s v="AUT: SE SOSTIENE DEVOLUCION AL VALIDAR RESPUESTA DE DEVOLUCION INDICAN QUE ANEXAN NAP 221468524290967 PERO AL VALIDAR NUMERO DE AUTORIZACION SE ENCUENTRA PRESENTADO Y PAGO EN LA FATURA FE-37406 POR LO TANTO NO CUENTA CON AUTORIZACION FAVORAL CORREO CAPAUTORIZACIONES@EPSCOMFFENALCOVALLE.COM.CO , JENNIFER REBOLLEDO"/>
    <n v="657147"/>
    <n v="0"/>
    <m/>
    <m/>
    <m/>
    <m/>
    <d v="2022-07-02T00:00:00"/>
    <m/>
    <n v="9"/>
    <m/>
    <s v="SI"/>
    <n v="3"/>
    <n v="21001231"/>
    <n v="20230321"/>
    <n v="657147"/>
    <n v="0"/>
    <d v="2023-05-31T00:00:00"/>
  </r>
  <r>
    <n v="891401777"/>
    <s v="E.S.E. HOSPITAL SAN VICENTE DE PAUL-SANT"/>
    <s v="FE"/>
    <n v="50882"/>
    <s v="891401777_FE_50882"/>
    <s v="FE"/>
    <n v="50882"/>
    <d v="2022-12-15T00:00:00"/>
    <n v="977910"/>
    <n v="373524"/>
    <s v="C)Glosas total pendiente por respuesta de IPS/conciliar diferencia valor de factura"/>
    <x v="3"/>
    <s v="DEVOLUCION"/>
    <n v="977910"/>
    <m/>
    <n v="0"/>
    <m/>
    <s v="OK"/>
    <n v="977910"/>
    <n v="0"/>
    <n v="0"/>
    <n v="0"/>
    <n v="0"/>
    <n v="0"/>
    <m/>
    <n v="977910"/>
    <s v="PGP: DEVOLUCION EL CUM 19948755-1 DE LA FACTURA ESTADENTRO DE LA CAPITA DE MEDICAMENTOS QUE ESTA EN CONVENIO. ANDRES FERNANDEZ"/>
    <n v="977910"/>
    <n v="0"/>
    <m/>
    <m/>
    <m/>
    <m/>
    <d v="2023-01-06T00:00:00"/>
    <m/>
    <n v="9"/>
    <m/>
    <s v="SI"/>
    <n v="2"/>
    <n v="21001231"/>
    <n v="20230303"/>
    <n v="977910"/>
    <n v="0"/>
    <d v="2023-05-31T00:00:00"/>
  </r>
  <r>
    <n v="891401777"/>
    <s v="E.S.E. HOSPITAL SAN VICENTE DE PAUL-SANT"/>
    <s v="FE"/>
    <n v="50883"/>
    <s v="891401777_FE_50883"/>
    <s v="FE"/>
    <n v="50883"/>
    <d v="2022-12-15T00:00:00"/>
    <n v="240324"/>
    <n v="240324"/>
    <s v="D)Glosas parcial pendiente por respuesta de IPS"/>
    <x v="4"/>
    <s v="GLOSA"/>
    <n v="191964"/>
    <m/>
    <n v="0"/>
    <m/>
    <s v="OK"/>
    <n v="240324"/>
    <n v="0"/>
    <n v="0"/>
    <n v="0"/>
    <n v="48360"/>
    <n v="0"/>
    <m/>
    <n v="191964"/>
    <s v="PGP: SE GLOSA EL CUM 20023511-3, 14659 YA QUE SE ENCUENTRADENTRO DE LA CAPITA QUE ESTA CONVENIO. ANDRES FERNANDEZ"/>
    <n v="191964"/>
    <n v="48360"/>
    <n v="4800059489"/>
    <s v="18.04.2023"/>
    <m/>
    <m/>
    <d v="2023-01-06T00:00:00"/>
    <m/>
    <n v="9"/>
    <m/>
    <s v="NO"/>
    <n v="2"/>
    <n v="21001231"/>
    <n v="20230303"/>
    <n v="240324"/>
    <n v="0"/>
    <d v="2023-05-31T00:00:00"/>
  </r>
  <r>
    <n v="891401777"/>
    <s v="E.S.E. HOSPITAL SAN VICENTE DE PAUL-SANT"/>
    <s v="FE"/>
    <n v="50916"/>
    <s v="891401777_FE_50916"/>
    <s v="FE"/>
    <n v="50916"/>
    <d v="2022-12-16T00:00:00"/>
    <n v="186381"/>
    <n v="19710"/>
    <s v="D)Glosas parcial pendiente por respuesta de IPS"/>
    <x v="5"/>
    <s v="GLOSA"/>
    <n v="19710"/>
    <m/>
    <n v="0"/>
    <m/>
    <s v="OK"/>
    <n v="186381"/>
    <n v="0"/>
    <n v="0"/>
    <n v="0"/>
    <n v="166671"/>
    <n v="0"/>
    <m/>
    <n v="19710"/>
    <s v="TARIFA MAYOR VALOR COBRADO EN CONSULTA URGENCIAS FACUTRAN $65700 CONVENIO $ 45990 SE OBJETA LA DIFERENCIA $ 19710YUFREY"/>
    <n v="19710"/>
    <n v="166671"/>
    <n v="4800058858"/>
    <s v="15.02.2023"/>
    <m/>
    <m/>
    <d v="2023-01-06T00:00:00"/>
    <m/>
    <n v="9"/>
    <m/>
    <s v="NO"/>
    <n v="1"/>
    <n v="21001231"/>
    <n v="20230117"/>
    <n v="186381"/>
    <n v="0"/>
    <d v="2023-05-31T00:00:00"/>
  </r>
  <r>
    <n v="891401777"/>
    <s v="E.S.E. HOSPITAL SAN VICENTE DE PAUL-SANT"/>
    <s v="FE"/>
    <n v="51633"/>
    <s v="891401777_FE_51633"/>
    <s v="FE"/>
    <n v="51633"/>
    <d v="2022-12-28T00:00:00"/>
    <n v="230444"/>
    <n v="230444"/>
    <s v="D)Glosas parcial pendiente por respuesta de IPS"/>
    <x v="4"/>
    <s v="GLOSA"/>
    <n v="180764"/>
    <m/>
    <n v="0"/>
    <m/>
    <s v="OK"/>
    <n v="230444"/>
    <n v="0"/>
    <n v="0"/>
    <n v="0"/>
    <n v="49680"/>
    <n v="0"/>
    <m/>
    <n v="180764"/>
    <s v="PGP: SE GLOSA EL CUM 20059262-2, 19988550-4 YA QUE SE ENCUENTRA DENTRO DE LA CAPITA QUE ESTA CONVENIO. ANDRES FERNANDEZ"/>
    <n v="180764"/>
    <n v="49680"/>
    <n v="4800059489"/>
    <s v="18.04.2023"/>
    <m/>
    <m/>
    <d v="2023-01-06T00:00:00"/>
    <m/>
    <n v="9"/>
    <m/>
    <s v="NO"/>
    <n v="2"/>
    <n v="21001231"/>
    <n v="20230303"/>
    <n v="230444"/>
    <n v="0"/>
    <d v="2023-05-31T00:00:00"/>
  </r>
  <r>
    <n v="891401777"/>
    <s v="E.S.E. HOSPITAL SAN VICENTE DE PAUL-SANT"/>
    <s v="FE"/>
    <n v="50829"/>
    <s v="891401777_FE_50829"/>
    <s v="FE"/>
    <n v="50829"/>
    <d v="2022-12-15T00:00:00"/>
    <n v="146262"/>
    <n v="146262"/>
    <s v="D)Glosas parcial pendiente por respuesta de IPS"/>
    <x v="4"/>
    <s v="GLOSA"/>
    <n v="34302"/>
    <m/>
    <n v="0"/>
    <m/>
    <s v="OK"/>
    <n v="146262"/>
    <n v="0"/>
    <n v="0"/>
    <n v="0"/>
    <n v="111960"/>
    <n v="0"/>
    <m/>
    <n v="34302"/>
    <s v="PGP: SE GLOSA EL CUM 14659 YA QUE SE ENCUENTRADENTRO DE LA CAPITA QUE ESTA CONVENIO. ANDRES FERNANDEZ"/>
    <n v="34302"/>
    <n v="111960"/>
    <n v="4800059489"/>
    <s v="18.04.2023"/>
    <m/>
    <m/>
    <d v="2023-01-06T00:00:00"/>
    <m/>
    <n v="9"/>
    <m/>
    <s v="NO"/>
    <n v="2"/>
    <n v="21001231"/>
    <n v="20230303"/>
    <n v="146262"/>
    <n v="0"/>
    <d v="2023-05-31T00:00:00"/>
  </r>
  <r>
    <n v="891401777"/>
    <s v="E.S.E. HOSPITAL SAN VICENTE DE PAUL-SANT"/>
    <s v="FE"/>
    <n v="50830"/>
    <s v="891401777_FE_50830"/>
    <s v="FE"/>
    <n v="50830"/>
    <d v="2022-12-15T00:00:00"/>
    <n v="445218"/>
    <n v="445218"/>
    <s v="D)Glosas parcial pendiente por respuesta de IPS"/>
    <x v="4"/>
    <s v="GLOSA"/>
    <n v="275088"/>
    <m/>
    <n v="0"/>
    <m/>
    <s v="OK"/>
    <n v="445218"/>
    <n v="0"/>
    <n v="0"/>
    <n v="0"/>
    <n v="170130"/>
    <n v="0"/>
    <m/>
    <n v="275088"/>
    <s v="PGP: SE GLOSA EL CUM 19950479-19, 20061998-3, 14659 YA QUE SE ENCUENTRA DENTRO DE LA CAPITA QUE ESTA CONVENIO. ANDRES FERNANDEZ"/>
    <n v="275088"/>
    <n v="170130"/>
    <n v="4800059489"/>
    <s v="18.04.2023"/>
    <m/>
    <m/>
    <d v="2023-01-06T00:00:00"/>
    <m/>
    <n v="9"/>
    <m/>
    <s v="NO"/>
    <n v="2"/>
    <n v="21001231"/>
    <n v="20230303"/>
    <n v="445218"/>
    <n v="0"/>
    <d v="2023-05-31T00:00:00"/>
  </r>
  <r>
    <n v="891401777"/>
    <s v="E.S.E. HOSPITAL SAN VICENTE DE PAUL-SANT"/>
    <s v="FE"/>
    <n v="50841"/>
    <s v="891401777_FE_50841"/>
    <s v="FE"/>
    <n v="50841"/>
    <d v="2022-12-15T00:00:00"/>
    <n v="98994"/>
    <n v="98994"/>
    <s v="D)Glosas parcial pendiente por respuesta de IPS"/>
    <x v="4"/>
    <s v="GLOSA"/>
    <n v="87864"/>
    <m/>
    <n v="0"/>
    <m/>
    <s v="OK"/>
    <n v="98994"/>
    <n v="0"/>
    <n v="0"/>
    <n v="0"/>
    <n v="11130"/>
    <n v="0"/>
    <m/>
    <n v="87864"/>
    <s v="PGP: SE GLOSA EL CUM 19988550-4 YA QUE SE ENCUENTRADENTRO DE LA CAPITA QUE ESTA CONVENIO. ANDRES FERNANDEZ"/>
    <n v="87864"/>
    <n v="11130"/>
    <n v="4800059489"/>
    <s v="18.04.2023"/>
    <m/>
    <m/>
    <d v="2023-01-06T00:00:00"/>
    <m/>
    <n v="9"/>
    <m/>
    <s v="NO"/>
    <n v="2"/>
    <n v="21001231"/>
    <n v="20230303"/>
    <n v="98994"/>
    <n v="0"/>
    <d v="2023-05-31T00:00:00"/>
  </r>
  <r>
    <n v="891401777"/>
    <s v="E.S.E. HOSPITAL SAN VICENTE DE PAUL-SANT"/>
    <s v="FE"/>
    <n v="50843"/>
    <s v="891401777_FE_50843"/>
    <s v="FE"/>
    <n v="50843"/>
    <d v="2022-12-15T00:00:00"/>
    <n v="151470"/>
    <n v="151470"/>
    <s v="D)Glosas parcial pendiente por respuesta de IPS"/>
    <x v="4"/>
    <s v="GLOSA"/>
    <n v="140340"/>
    <m/>
    <n v="0"/>
    <m/>
    <s v="OK"/>
    <n v="151470"/>
    <n v="0"/>
    <n v="0"/>
    <n v="0"/>
    <n v="11130"/>
    <n v="0"/>
    <m/>
    <n v="140340"/>
    <s v="PGP: SE GLOSA EL CUM 20061998-3 YA QUE SE ENCUENTRADENTRO DE LA CAPITA QUE ESTA CONVENIO. ANDRES FERNANDEZ"/>
    <n v="140340"/>
    <n v="11130"/>
    <n v="4800059489"/>
    <s v="18.04.2023"/>
    <m/>
    <m/>
    <d v="2023-01-06T00:00:00"/>
    <m/>
    <n v="9"/>
    <m/>
    <s v="NO"/>
    <n v="2"/>
    <n v="21001231"/>
    <n v="20230303"/>
    <n v="151470"/>
    <n v="0"/>
    <d v="2023-05-31T00:00:00"/>
  </r>
  <r>
    <n v="891401777"/>
    <s v="E.S.E. HOSPITAL SAN VICENTE DE PAUL-SANT"/>
    <s v="FE"/>
    <n v="50839"/>
    <s v="891401777_FE_50839"/>
    <s v="FE"/>
    <n v="50839"/>
    <d v="2022-12-15T00:00:00"/>
    <n v="630080"/>
    <n v="630080"/>
    <s v="D)Glosas parcial pendiente por respuesta de IPS"/>
    <x v="4"/>
    <s v="GLOSA"/>
    <n v="390920"/>
    <m/>
    <n v="0"/>
    <m/>
    <s v="OK"/>
    <n v="630080"/>
    <n v="0"/>
    <n v="0"/>
    <n v="0"/>
    <n v="239160"/>
    <n v="0"/>
    <m/>
    <n v="390920"/>
    <s v="PGP: SE GLOSA EL CUM 19950479-19,20061998-3 YA QUE SE ENCUENTRA DENTRO DE LA CAPITA QUE ESTA CONVENIO. ANDRES FERNANDEZ"/>
    <n v="390920"/>
    <n v="239160"/>
    <n v="4800059489"/>
    <s v="18.04.2023"/>
    <m/>
    <m/>
    <d v="2023-01-06T00:00:00"/>
    <m/>
    <n v="9"/>
    <m/>
    <s v="NO"/>
    <n v="2"/>
    <n v="21001231"/>
    <n v="20230303"/>
    <n v="630080"/>
    <n v="0"/>
    <d v="2023-05-31T00:00:00"/>
  </r>
  <r>
    <n v="891401777"/>
    <s v="E.S.E. HOSPITAL SAN VICENTE DE PAUL-SANT"/>
    <s v="FE"/>
    <n v="50863"/>
    <s v="891401777_FE_50863"/>
    <s v="FE"/>
    <n v="50863"/>
    <d v="2022-12-15T00:00:00"/>
    <n v="464412"/>
    <n v="464412"/>
    <s v="D)Glosas parcial pendiente por respuesta de IPS"/>
    <x v="4"/>
    <s v="GLOSA"/>
    <n v="222612"/>
    <m/>
    <n v="0"/>
    <m/>
    <s v="OK"/>
    <n v="464412"/>
    <n v="0"/>
    <n v="0"/>
    <n v="0"/>
    <n v="241800"/>
    <n v="0"/>
    <m/>
    <n v="222612"/>
    <s v="PGP: SE GLOSA EL CUM 19950479-19, 19988550-4, 14659YA QUE SE ENCUENTRA DENTRO DE LA CAPITA QUE ESTA CONVENIO. ANDRES FERNANDEZ"/>
    <n v="222612"/>
    <n v="241800"/>
    <n v="4800059489"/>
    <s v="18.04.2023"/>
    <m/>
    <m/>
    <d v="2023-01-06T00:00:00"/>
    <m/>
    <n v="9"/>
    <m/>
    <s v="NO"/>
    <n v="2"/>
    <n v="21001231"/>
    <n v="20230303"/>
    <n v="464412"/>
    <n v="0"/>
    <d v="2023-05-31T00:00:00"/>
  </r>
  <r>
    <n v="891401777"/>
    <s v="E.S.E. HOSPITAL SAN VICENTE DE PAUL-SANT"/>
    <s v="FE"/>
    <n v="50859"/>
    <s v="891401777_FE_50859"/>
    <s v="FE"/>
    <n v="50859"/>
    <d v="2022-12-15T00:00:00"/>
    <n v="185766"/>
    <n v="185766"/>
    <s v="D)Glosas parcial pendiente por respuesta de IPS"/>
    <x v="4"/>
    <s v="GLOSA"/>
    <n v="122166"/>
    <m/>
    <n v="0"/>
    <m/>
    <s v="OK"/>
    <n v="185766"/>
    <n v="0"/>
    <n v="0"/>
    <n v="0"/>
    <n v="63600"/>
    <n v="0"/>
    <m/>
    <n v="122166"/>
    <s v="PGP: SE GLOSA EL CUM 19988550-4, 14659 YA QUE SE ENCUENTRADENTRO DE LA CAPITA QUE ESTA CONVENIO. ANDRES FERNANDEZ"/>
    <n v="122166"/>
    <n v="63600"/>
    <n v="4800059489"/>
    <s v="18.04.2023"/>
    <m/>
    <m/>
    <d v="2023-01-06T00:00:00"/>
    <m/>
    <n v="9"/>
    <m/>
    <s v="NO"/>
    <n v="2"/>
    <n v="21001231"/>
    <n v="20230303"/>
    <n v="185766"/>
    <n v="0"/>
    <d v="2023-05-31T00:00:00"/>
  </r>
  <r>
    <n v="891401777"/>
    <s v="E.S.E. HOSPITAL SAN VICENTE DE PAUL-SANT"/>
    <s v="FE"/>
    <n v="56801"/>
    <s v="891401777_FE_56801"/>
    <s v="FE"/>
    <n v="56801"/>
    <d v="2023-03-16T00:00:00"/>
    <n v="34400"/>
    <n v="34400"/>
    <s v="D)Glosas parcial pendiente por respuesta de IPS"/>
    <x v="6"/>
    <s v="GLOSA"/>
    <n v="13610"/>
    <m/>
    <n v="20790"/>
    <n v="1222272241"/>
    <s v="OK"/>
    <n v="34400"/>
    <n v="0"/>
    <n v="0"/>
    <n v="0"/>
    <n v="20790"/>
    <n v="0"/>
    <m/>
    <n v="13610"/>
    <s v="TARIFA:SE GLOSA COD 890703 POR MAYOR VALOR COBRADO, TARIFAPACTADA $20.790 DIFERENCIA $13.610 SE OBJETA LA DIFERENCIA$13.610. CAROLKINA MOSQUERA"/>
    <n v="13610"/>
    <n v="0"/>
    <m/>
    <m/>
    <m/>
    <m/>
    <d v="2023-04-02T00:00:00"/>
    <m/>
    <n v="9"/>
    <m/>
    <s v="NO"/>
    <n v="1"/>
    <n v="21001231"/>
    <n v="20230404"/>
    <n v="34400"/>
    <n v="0"/>
    <d v="2023-05-31T00:00:00"/>
  </r>
  <r>
    <n v="891401777"/>
    <s v="E.S.E. HOSPITAL SAN VICENTE DE PAUL-SANT"/>
    <s v="FE"/>
    <n v="53041"/>
    <s v="891401777_FE_53041"/>
    <s v="FE"/>
    <n v="53041"/>
    <d v="2023-01-19T00:00:00"/>
    <n v="642349"/>
    <n v="37963"/>
    <s v="D)Glosas parcial pendiente por respuesta de IPS"/>
    <x v="5"/>
    <s v="GLOSA"/>
    <n v="37963"/>
    <m/>
    <n v="0"/>
    <m/>
    <s v="OK"/>
    <n v="642349"/>
    <n v="0"/>
    <n v="0"/>
    <n v="0"/>
    <n v="604386"/>
    <n v="0"/>
    <m/>
    <n v="37963"/>
    <s v="TARIFA:SE SOSTIENE GLOSA POR MAYOR VALOR COBRADO ENCONSULTA DE URGENCIAS -LABORATORIO HEMOGRAMA Y TRASPORTESE VALIDA SEGUN NOTA TECNICA.ELIZABETH FERNANDEZ"/>
    <n v="37963"/>
    <n v="604386"/>
    <n v="2201362973"/>
    <s v="28.02.2023"/>
    <m/>
    <m/>
    <d v="2023-02-04T00:00:00"/>
    <m/>
    <n v="9"/>
    <m/>
    <s v="NO"/>
    <n v="2"/>
    <n v="21001231"/>
    <n v="20230301"/>
    <n v="642349"/>
    <n v="0"/>
    <d v="2023-05-31T00:00:00"/>
  </r>
  <r>
    <n v="891401777"/>
    <s v="E.S.E. HOSPITAL SAN VICENTE DE PAUL-SANT"/>
    <s v="FE"/>
    <n v="53196"/>
    <s v="891401777_FE_53196"/>
    <s v="FE"/>
    <n v="53196"/>
    <d v="2023-01-22T00:00:00"/>
    <n v="73991"/>
    <n v="19710"/>
    <s v="D)Glosas parcial pendiente por respuesta de IPS"/>
    <x v="5"/>
    <s v="GLOSA"/>
    <n v="19710"/>
    <m/>
    <n v="0"/>
    <m/>
    <s v="OK"/>
    <n v="73991"/>
    <n v="0"/>
    <n v="0"/>
    <n v="0"/>
    <n v="54281"/>
    <n v="0"/>
    <m/>
    <n v="19710"/>
    <s v="TARIFA:SE SOSTIENE GLOSA FACTURA CONSULTA DE URGENCIACUPS 890701 VALOR SEGUN NOTA TECNICA $45990ELIZABETH FERNANDEZ"/>
    <n v="19710"/>
    <n v="54281"/>
    <n v="2201362973"/>
    <s v="28.02.2023"/>
    <m/>
    <m/>
    <d v="2023-02-04T00:00:00"/>
    <m/>
    <n v="9"/>
    <m/>
    <s v="NO"/>
    <n v="2"/>
    <n v="21001231"/>
    <n v="20230301"/>
    <n v="73991"/>
    <n v="0"/>
    <d v="2023-05-31T00:00:00"/>
  </r>
  <r>
    <n v="891401777"/>
    <s v="E.S.E. HOSPITAL SAN VICENTE DE PAUL-SANT"/>
    <s v="FE"/>
    <n v="53354"/>
    <s v="891401777_FE_53354"/>
    <s v="FE"/>
    <n v="53354"/>
    <d v="2023-01-24T00:00:00"/>
    <n v="152207"/>
    <n v="41730"/>
    <s v="D)Glosas parcial pendiente por respuesta de IPS"/>
    <x v="5"/>
    <s v="GLOSA"/>
    <n v="41730"/>
    <m/>
    <n v="0"/>
    <m/>
    <s v="OK"/>
    <n v="152207"/>
    <n v="0"/>
    <n v="0"/>
    <n v="0"/>
    <n v="110477"/>
    <n v="0"/>
    <m/>
    <n v="41730"/>
    <s v="TARIFA/se sostiene glosa factura por mayor valor cobradoconsulta de urgencia cup 890701 valor segun nota tecnica$ 45.990  sutura segun nota tecnica cup :865101 $ 13090derechos de sala suturas cup 5DS003 $38290.elizabeth fer."/>
    <n v="41730"/>
    <n v="110477"/>
    <n v="2201362973"/>
    <s v="28.02.2023"/>
    <m/>
    <m/>
    <d v="2023-02-04T00:00:00"/>
    <m/>
    <n v="9"/>
    <m/>
    <s v="NO"/>
    <n v="2"/>
    <n v="21001231"/>
    <n v="20230301"/>
    <n v="152207"/>
    <n v="0"/>
    <d v="2023-05-31T00:00:00"/>
  </r>
  <r>
    <n v="891401777"/>
    <s v="E.S.E. HOSPITAL SAN VICENTE DE PAUL-SANT"/>
    <s v="FE"/>
    <n v="51890"/>
    <s v="891401777_FE_51890"/>
    <s v="FE"/>
    <n v="51890"/>
    <d v="2022-12-31T00:00:00"/>
    <n v="149214"/>
    <n v="36810"/>
    <s v="D)Glosas parcial pendiente por respuesta de IPS"/>
    <x v="5"/>
    <s v="GLOSA"/>
    <n v="36810"/>
    <m/>
    <n v="0"/>
    <m/>
    <s v="OK"/>
    <n v="149214"/>
    <n v="0"/>
    <n v="0"/>
    <n v="0"/>
    <n v="112404"/>
    <n v="0"/>
    <m/>
    <n v="36810"/>
    <s v="tarifa: se glosa factura por mayor valor cobrado.factura de urgencia. se valida con la nota tecnica conveniourgencia $45990.hemogra$19390. creatinina$11200 y glucosa$11690 nitrogeno$9310. yufrey hernandez"/>
    <n v="36810"/>
    <n v="112404"/>
    <n v="4800058858"/>
    <s v="15.02.2023"/>
    <m/>
    <m/>
    <d v="2023-01-06T00:00:00"/>
    <m/>
    <n v="9"/>
    <m/>
    <s v="NO"/>
    <n v="1"/>
    <n v="21001231"/>
    <n v="20230117"/>
    <n v="149214"/>
    <n v="0"/>
    <d v="2023-05-31T00:00:00"/>
  </r>
  <r>
    <n v="891401777"/>
    <s v="E.S.E. HOSPITAL SAN VICENTE DE PAUL-SANT"/>
    <s v="FE"/>
    <n v="50706"/>
    <s v="891401777_FE_50706"/>
    <s v="FE"/>
    <n v="50706"/>
    <d v="2022-12-14T00:00:00"/>
    <n v="202269"/>
    <n v="202269"/>
    <s v="D)Glosas parcial pendiente por respuesta de IPS"/>
    <x v="4"/>
    <s v="GLOSA"/>
    <n v="136029"/>
    <m/>
    <n v="0"/>
    <m/>
    <s v="OK"/>
    <n v="202269"/>
    <n v="0"/>
    <n v="0"/>
    <n v="0"/>
    <n v="66240"/>
    <n v="0"/>
    <m/>
    <n v="136029"/>
    <s v="PGP: SE GLOSA EL CUM 19910693-6,14659 YA QUE SE ENCUENTRADENTRO DE LA CAPITA QUE ESTA CONVENIO. ANDRES FERNANDEZ"/>
    <n v="136029"/>
    <n v="66240"/>
    <n v="4800059489"/>
    <s v="18.04.2023"/>
    <m/>
    <m/>
    <d v="2023-01-06T00:00:00"/>
    <m/>
    <n v="9"/>
    <m/>
    <s v="NO"/>
    <n v="2"/>
    <n v="21001231"/>
    <n v="20230303"/>
    <n v="202269"/>
    <n v="0"/>
    <d v="2023-05-31T00:00:00"/>
  </r>
  <r>
    <n v="891401777"/>
    <s v="E.S.E. HOSPITAL SAN VICENTE DE PAUL-SANT"/>
    <s v="FE"/>
    <n v="50693"/>
    <s v="891401777_FE_50693"/>
    <s v="FE"/>
    <n v="50693"/>
    <d v="2022-12-14T00:00:00"/>
    <n v="225284"/>
    <n v="225284"/>
    <s v="D)Glosas parcial pendiente por respuesta de IPS"/>
    <x v="4"/>
    <s v="GLOSA"/>
    <n v="159044"/>
    <m/>
    <n v="0"/>
    <m/>
    <s v="OK"/>
    <n v="225284"/>
    <n v="0"/>
    <n v="0"/>
    <n v="0"/>
    <n v="66240"/>
    <n v="0"/>
    <m/>
    <n v="159044"/>
    <s v="PGP: SE GLOSA EL CUM 19950479-19, 20059262-2 YA QUE SE ENCUENTRA DENTRO DE LA CAPITA QUE ESTA CONVENIO. ANDRES FERNANDEZ"/>
    <n v="159044"/>
    <n v="66240"/>
    <n v="4800059489"/>
    <s v="18.04.2023"/>
    <m/>
    <m/>
    <d v="2023-01-06T00:00:00"/>
    <m/>
    <n v="9"/>
    <m/>
    <s v="NO"/>
    <n v="2"/>
    <n v="21001231"/>
    <n v="20230303"/>
    <n v="225284"/>
    <n v="0"/>
    <d v="2023-05-31T00:00:00"/>
  </r>
  <r>
    <n v="891401777"/>
    <s v="E.S.E. HOSPITAL SAN VICENTE DE PAUL-SANT"/>
    <s v="FE"/>
    <n v="50694"/>
    <s v="891401777_FE_50694"/>
    <s v="FE"/>
    <n v="50694"/>
    <d v="2022-12-14T00:00:00"/>
    <n v="92548"/>
    <n v="92548"/>
    <s v="D)Glosas parcial pendiente por respuesta de IPS"/>
    <x v="4"/>
    <s v="GLOSA"/>
    <n v="22048"/>
    <m/>
    <n v="0"/>
    <m/>
    <s v="OK"/>
    <n v="92548"/>
    <n v="0"/>
    <n v="0"/>
    <n v="0"/>
    <n v="70500"/>
    <n v="0"/>
    <m/>
    <n v="22048"/>
    <s v="PGP: SE GLOSA EL CUM 19950479-19 YA QUE SE ENCUENTRADENTRO DE LA CAPITA QUE ESTA CONVENIO. ANDRES FERNANDEZ"/>
    <n v="22048"/>
    <n v="70500"/>
    <n v="4800059489"/>
    <s v="18.04.2023"/>
    <m/>
    <m/>
    <d v="2023-01-06T00:00:00"/>
    <m/>
    <n v="9"/>
    <m/>
    <s v="NO"/>
    <n v="2"/>
    <n v="21001231"/>
    <n v="20230303"/>
    <n v="92548"/>
    <n v="0"/>
    <d v="2023-05-31T00:00:00"/>
  </r>
  <r>
    <n v="891401777"/>
    <s v="E.S.E. HOSPITAL SAN VICENTE DE PAUL-SANT"/>
    <s v="FE"/>
    <n v="50719"/>
    <s v="891401777_FE_50719"/>
    <s v="FE"/>
    <n v="50719"/>
    <d v="2022-12-14T00:00:00"/>
    <n v="154252"/>
    <n v="154252"/>
    <s v="D)Glosas parcial pendiente por respuesta de IPS"/>
    <x v="4"/>
    <s v="GLOSA"/>
    <n v="90652"/>
    <m/>
    <n v="0"/>
    <m/>
    <s v="OK"/>
    <n v="154252"/>
    <n v="0"/>
    <n v="0"/>
    <n v="0"/>
    <n v="63600"/>
    <n v="0"/>
    <m/>
    <n v="90652"/>
    <s v="PGP: SE GLOSA EL CUM 19950479-19, 14659 YA QUE SE ENCUENTRADENTRO DE LA CAPITA QUE ESTA CONVENIO. ANDRES FERNANDEZ"/>
    <n v="90652"/>
    <n v="63600"/>
    <n v="4800059489"/>
    <s v="18.04.2023"/>
    <m/>
    <m/>
    <d v="2023-01-06T00:00:00"/>
    <m/>
    <n v="9"/>
    <m/>
    <s v="NO"/>
    <n v="2"/>
    <n v="21001231"/>
    <n v="20230303"/>
    <n v="154252"/>
    <n v="0"/>
    <d v="2023-05-31T00:00:00"/>
  </r>
  <r>
    <n v="891401777"/>
    <s v="E.S.E. HOSPITAL SAN VICENTE DE PAUL-SANT"/>
    <s v="FE"/>
    <n v="50726"/>
    <s v="891401777_FE_50726"/>
    <s v="FE"/>
    <n v="50726"/>
    <d v="2022-12-14T00:00:00"/>
    <n v="231500"/>
    <n v="231500"/>
    <s v="D)Glosas parcial pendiente por respuesta de IPS"/>
    <x v="4"/>
    <s v="GLOSA"/>
    <n v="112700"/>
    <m/>
    <n v="0"/>
    <m/>
    <s v="OK"/>
    <n v="231500"/>
    <n v="0"/>
    <n v="0"/>
    <n v="0"/>
    <n v="118800"/>
    <n v="0"/>
    <m/>
    <n v="112700"/>
    <s v="PGP: SE GLOSA EL CUM 19950479-19, 14659 YA QUE SE ENCUENTRADENTRO DE LA CAPITA QUE ESTA CONVENIO. ANDRES FERNANDEZ"/>
    <n v="112700"/>
    <n v="118800"/>
    <n v="4800059489"/>
    <s v="18.04.2023"/>
    <m/>
    <m/>
    <d v="2023-01-06T00:00:00"/>
    <m/>
    <n v="9"/>
    <m/>
    <s v="NO"/>
    <n v="2"/>
    <n v="21001231"/>
    <n v="20230303"/>
    <n v="231500"/>
    <n v="0"/>
    <d v="2023-05-31T00:00:00"/>
  </r>
  <r>
    <n v="891401777"/>
    <s v="E.S.E. HOSPITAL SAN VICENTE DE PAUL-SANT"/>
    <s v="FE"/>
    <n v="50727"/>
    <s v="891401777_FE_50727"/>
    <s v="FE"/>
    <n v="50727"/>
    <d v="2022-12-14T00:00:00"/>
    <n v="250572"/>
    <n v="250572"/>
    <s v="D)Glosas parcial pendiente por respuesta de IPS"/>
    <x v="4"/>
    <s v="GLOSA"/>
    <n v="200892"/>
    <m/>
    <n v="0"/>
    <m/>
    <s v="OK"/>
    <n v="250572"/>
    <n v="0"/>
    <n v="0"/>
    <n v="0"/>
    <n v="49680"/>
    <n v="0"/>
    <m/>
    <n v="200892"/>
    <s v="PGP: SE GLOSA EL CUM 19950479-19, 14659 YA QUE SE ENCUENTRADENTRO DE LA CAPITA QUE ESTA CONVENIO. ANDRES FERNANDEZ"/>
    <n v="200892"/>
    <n v="49680"/>
    <n v="4800059489"/>
    <s v="18.04.2023"/>
    <m/>
    <m/>
    <d v="2023-01-06T00:00:00"/>
    <m/>
    <n v="9"/>
    <m/>
    <s v="NO"/>
    <n v="2"/>
    <n v="21001231"/>
    <n v="20230303"/>
    <n v="250572"/>
    <n v="0"/>
    <d v="2023-05-31T00:00:00"/>
  </r>
  <r>
    <n v="891401777"/>
    <s v="E.S.E. HOSPITAL SAN VICENTE DE PAUL-SANT"/>
    <s v="FE"/>
    <n v="50733"/>
    <s v="891401777_FE_50733"/>
    <s v="FE"/>
    <n v="50733"/>
    <d v="2022-12-14T00:00:00"/>
    <n v="116964"/>
    <n v="116964"/>
    <s v="D)Glosas parcial pendiente por respuesta de IPS"/>
    <x v="4"/>
    <s v="GLOSA"/>
    <n v="68604"/>
    <m/>
    <n v="0"/>
    <m/>
    <s v="OK"/>
    <n v="116964"/>
    <n v="0"/>
    <n v="0"/>
    <n v="0"/>
    <n v="48360"/>
    <n v="0"/>
    <m/>
    <n v="68604"/>
    <s v="PGP: SE GLOSA EL CUM 14659 YA QUE SE ENCUENTRADENTRO DE LA CAPITA QUE ESTA CONVENIO. ANDRES FERNANDEZ"/>
    <n v="68604"/>
    <n v="48360"/>
    <n v="4800059489"/>
    <s v="18.04.2023"/>
    <m/>
    <m/>
    <d v="2023-01-06T00:00:00"/>
    <m/>
    <n v="9"/>
    <m/>
    <s v="NO"/>
    <n v="2"/>
    <n v="21001231"/>
    <n v="20230303"/>
    <n v="116964"/>
    <n v="0"/>
    <d v="2023-05-31T00:00:00"/>
  </r>
  <r>
    <n v="891401777"/>
    <s v="E.S.E. HOSPITAL SAN VICENTE DE PAUL-SANT"/>
    <s v="FE"/>
    <n v="50731"/>
    <s v="891401777_FE_50731"/>
    <s v="FE"/>
    <n v="50731"/>
    <d v="2022-12-14T00:00:00"/>
    <n v="75896"/>
    <n v="75896"/>
    <s v="D)Glosas parcial pendiente por respuesta de IPS"/>
    <x v="4"/>
    <s v="GLOSA"/>
    <n v="44096"/>
    <m/>
    <n v="0"/>
    <m/>
    <s v="OK"/>
    <n v="75896"/>
    <n v="0"/>
    <n v="0"/>
    <n v="0"/>
    <n v="31800"/>
    <n v="0"/>
    <m/>
    <n v="44096"/>
    <s v="PGP: SE GLOSA EL CUM 19950479-19 YA QUE SE ENCUENTRADENTRO DE LA CAPITA QUE ESTA CONVENIO. ANDRES FERNANDEZ"/>
    <n v="44096"/>
    <n v="31800"/>
    <n v="4800059489"/>
    <s v="18.04.2023"/>
    <m/>
    <m/>
    <d v="2023-01-06T00:00:00"/>
    <m/>
    <n v="9"/>
    <m/>
    <s v="NO"/>
    <n v="2"/>
    <n v="21001231"/>
    <n v="20230303"/>
    <n v="75896"/>
    <n v="0"/>
    <d v="2023-05-31T00:00:00"/>
  </r>
  <r>
    <n v="891401777"/>
    <s v="E.S.E. HOSPITAL SAN VICENTE DE PAUL-SANT"/>
    <s v="FE"/>
    <n v="50767"/>
    <s v="891401777_FE_50767"/>
    <s v="FE"/>
    <n v="50767"/>
    <d v="2022-12-15T00:00:00"/>
    <n v="261948"/>
    <n v="261948"/>
    <s v="D)Glosas parcial pendiente por respuesta de IPS"/>
    <x v="4"/>
    <s v="GLOSA"/>
    <n v="134748"/>
    <m/>
    <n v="0"/>
    <m/>
    <s v="OK"/>
    <n v="261948"/>
    <n v="0"/>
    <n v="0"/>
    <n v="0"/>
    <n v="127200"/>
    <n v="0"/>
    <m/>
    <n v="134748"/>
    <s v="PGP: SE GLOSA EL CUM 19950479-19, 14659 YA QUE SE ENCUENTRADENTRO DE LA CAPITA QUE ESTA CONVENIO. ANDRES FERNANDEZ"/>
    <n v="134748"/>
    <n v="127200"/>
    <n v="4800059489"/>
    <s v="18.04.2023"/>
    <m/>
    <m/>
    <d v="2023-01-06T00:00:00"/>
    <m/>
    <n v="9"/>
    <m/>
    <s v="NO"/>
    <n v="2"/>
    <n v="21001231"/>
    <n v="20230303"/>
    <n v="261948"/>
    <n v="0"/>
    <d v="2023-05-31T00:00:00"/>
  </r>
  <r>
    <n v="891401777"/>
    <s v="E.S.E. HOSPITAL SAN VICENTE DE PAUL-SANT"/>
    <s v="FE"/>
    <n v="50792"/>
    <s v="891401777_FE_50792"/>
    <s v="FE"/>
    <n v="50792"/>
    <d v="2022-12-15T00:00:00"/>
    <n v="132204"/>
    <n v="132204"/>
    <s v="D)Glosas parcial pendiente por respuesta de IPS"/>
    <x v="4"/>
    <s v="GLOSA"/>
    <n v="68604"/>
    <m/>
    <n v="0"/>
    <m/>
    <s v="OK"/>
    <n v="132204"/>
    <n v="0"/>
    <n v="0"/>
    <n v="0"/>
    <n v="63600"/>
    <n v="0"/>
    <m/>
    <n v="68604"/>
    <s v="PGP: SE GLOSA EL CUM 14659 YA QUE SE ENCUENTRADENTRO DE LA CAPITA QUE ESTA CONVENIO. ANDRES FERNANDEZ"/>
    <n v="68604"/>
    <n v="63600"/>
    <n v="4800059489"/>
    <s v="18.04.2023"/>
    <m/>
    <m/>
    <d v="2023-01-06T00:00:00"/>
    <m/>
    <n v="9"/>
    <m/>
    <s v="NO"/>
    <n v="2"/>
    <n v="21001231"/>
    <n v="20230303"/>
    <n v="132204"/>
    <n v="0"/>
    <d v="2023-05-31T00:00:00"/>
  </r>
  <r>
    <n v="891401777"/>
    <s v="E.S.E. HOSPITAL SAN VICENTE DE PAUL-SANT"/>
    <s v="FE"/>
    <n v="50793"/>
    <s v="891401777_FE_50793"/>
    <s v="FE"/>
    <n v="50793"/>
    <d v="2022-12-15T00:00:00"/>
    <n v="111864"/>
    <n v="111864"/>
    <s v="D)Glosas parcial pendiente por respuesta de IPS"/>
    <x v="4"/>
    <s v="GLOSA"/>
    <n v="87864"/>
    <m/>
    <n v="0"/>
    <m/>
    <s v="OK"/>
    <n v="111864"/>
    <n v="0"/>
    <n v="0"/>
    <n v="0"/>
    <n v="24000"/>
    <n v="0"/>
    <m/>
    <n v="87864"/>
    <s v="PGP: SE GLOSA EL CUM 19988550-4 YA QUE SE ENCUENTRADENTRO DE LA CAPITA QUE ESTA CONVENIO. ANDRES FERNANDEZ"/>
    <n v="87864"/>
    <n v="24000"/>
    <n v="4800059489"/>
    <s v="18.04.2023"/>
    <m/>
    <m/>
    <d v="2023-01-06T00:00:00"/>
    <m/>
    <n v="9"/>
    <m/>
    <s v="NO"/>
    <n v="2"/>
    <n v="21001231"/>
    <n v="20230303"/>
    <n v="111864"/>
    <n v="0"/>
    <d v="2023-05-31T00:00:00"/>
  </r>
  <r>
    <n v="891401777"/>
    <s v="E.S.E. HOSPITAL SAN VICENTE DE PAUL-SANT"/>
    <s v="FE"/>
    <n v="50811"/>
    <s v="891401777_FE_50811"/>
    <s v="FE"/>
    <n v="50811"/>
    <d v="2022-12-15T00:00:00"/>
    <n v="176136"/>
    <n v="176136"/>
    <s v="D)Glosas parcial pendiente por respuesta de IPS"/>
    <x v="4"/>
    <s v="GLOSA"/>
    <n v="112536"/>
    <m/>
    <n v="0"/>
    <m/>
    <s v="OK"/>
    <n v="176136"/>
    <n v="0"/>
    <n v="0"/>
    <n v="0"/>
    <n v="63600"/>
    <n v="0"/>
    <m/>
    <n v="112536"/>
    <s v="PGP: SE GLOSA EL CUM 19988550-4, 14659 YA QUE SE ENCUENTRADENTRO DE LA CAPITA QUE ESTA CONVENIO. ANDRES FERNANDEZ"/>
    <n v="112536"/>
    <n v="63600"/>
    <n v="4800059489"/>
    <s v="18.04.2023"/>
    <m/>
    <m/>
    <d v="2023-01-06T00:00:00"/>
    <m/>
    <n v="9"/>
    <m/>
    <s v="NO"/>
    <n v="2"/>
    <n v="21001231"/>
    <n v="20230303"/>
    <n v="176136"/>
    <n v="0"/>
    <d v="2023-05-31T00:00:00"/>
  </r>
  <r>
    <n v="891401777"/>
    <s v="E.S.E. HOSPITAL SAN VICENTE DE PAUL-SANT"/>
    <s v="FE"/>
    <n v="50812"/>
    <s v="891401777_FE_50812"/>
    <s v="FE"/>
    <n v="50812"/>
    <d v="2022-12-15T00:00:00"/>
    <n v="75896"/>
    <n v="75896"/>
    <s v="D)Glosas parcial pendiente por respuesta de IPS"/>
    <x v="4"/>
    <s v="GLOSA"/>
    <n v="44096"/>
    <m/>
    <n v="0"/>
    <m/>
    <s v="OK"/>
    <n v="75896"/>
    <n v="0"/>
    <n v="0"/>
    <n v="0"/>
    <n v="31800"/>
    <n v="0"/>
    <m/>
    <n v="44096"/>
    <s v="PGP: SE GLOSA EL CUM 19950479-19 YA QUE SE ENCUENTRADENTRO DE LA CAPITA QUE ESTA CONVENIO. ANDRES FERNANDEZ"/>
    <n v="44096"/>
    <n v="31800"/>
    <n v="4800059489"/>
    <s v="18.04.2023"/>
    <m/>
    <m/>
    <d v="2023-01-06T00:00:00"/>
    <m/>
    <n v="9"/>
    <m/>
    <s v="NO"/>
    <n v="2"/>
    <n v="21001231"/>
    <n v="20230303"/>
    <n v="75896"/>
    <n v="0"/>
    <d v="2023-05-31T00:00:00"/>
  </r>
  <r>
    <n v="891401777"/>
    <s v="E.S.E. HOSPITAL SAN VICENTE DE PAUL-SANT"/>
    <s v="FE"/>
    <n v="50673"/>
    <s v="891401777_FE_50673"/>
    <s v="FE"/>
    <n v="50673"/>
    <d v="2022-12-14T00:00:00"/>
    <n v="191407"/>
    <n v="19710"/>
    <s v="D)Glosas parcial pendiente por respuesta de IPS"/>
    <x v="5"/>
    <s v="GLOSA"/>
    <n v="19710"/>
    <m/>
    <n v="0"/>
    <m/>
    <s v="OK"/>
    <n v="191407"/>
    <n v="0"/>
    <n v="0"/>
    <n v="0"/>
    <n v="171697"/>
    <n v="0"/>
    <m/>
    <n v="19710"/>
    <s v="TARIFA MAYOR VALOR COBRADO EN CONSULTA URGENICAS FACUTRAN $65700 CONVENIO $ 45990 SE OBJETA LA DIFERENCIA $ 19710YUFREY"/>
    <n v="19710"/>
    <n v="171697"/>
    <n v="4800058858"/>
    <s v="15.02.2023"/>
    <m/>
    <m/>
    <d v="2023-01-06T00:00:00"/>
    <m/>
    <n v="9"/>
    <m/>
    <s v="NO"/>
    <n v="1"/>
    <n v="21001231"/>
    <n v="20230117"/>
    <n v="191407"/>
    <n v="0"/>
    <d v="2023-05-31T00:00:00"/>
  </r>
  <r>
    <n v="891401777"/>
    <s v="E.S.E. HOSPITAL SAN VICENTE DE PAUL-SANT"/>
    <s v="FE"/>
    <n v="41957"/>
    <s v="891401777_FE_41957"/>
    <s v="FE"/>
    <n v="41957"/>
    <d v="2022-07-30T00:00:00"/>
    <n v="65803"/>
    <n v="19710"/>
    <s v="D)Glosas parcial pendiente por respuesta de IPS"/>
    <x v="5"/>
    <s v="GLOSA"/>
    <n v="19710"/>
    <m/>
    <n v="0"/>
    <m/>
    <s v="OK"/>
    <n v="65803"/>
    <n v="0"/>
    <n v="0"/>
    <n v="0"/>
    <n v="46093"/>
    <n v="0"/>
    <m/>
    <n v="19710"/>
    <s v="TARIFA: SE GLOSA FACTURA POR MAYIR VALOR COBRADO EN CONSULTADE URGENCIA SEGUN NOTA TECNICA CUESTA$45990 ELIZABETH FERBNA"/>
    <n v="19710"/>
    <n v="46093"/>
    <n v="4800058858"/>
    <s v="15.02.2023"/>
    <m/>
    <m/>
    <d v="2022-08-05T00:00:00"/>
    <m/>
    <n v="9"/>
    <m/>
    <s v="NO"/>
    <n v="4"/>
    <n v="21001231"/>
    <n v="20230426"/>
    <n v="65803"/>
    <n v="0"/>
    <d v="2023-05-31T00:00:00"/>
  </r>
  <r>
    <n v="891401777"/>
    <s v="E.S.E. HOSPITAL SAN VICENTE DE PAUL-SANT"/>
    <s v="FE"/>
    <n v="50659"/>
    <s v="891401777_FE_50659"/>
    <s v="FE"/>
    <n v="50659"/>
    <d v="2022-12-14T00:00:00"/>
    <n v="116964"/>
    <n v="116964"/>
    <s v="D)Glosas parcial pendiente por respuesta de IPS"/>
    <x v="4"/>
    <s v="GLOSA"/>
    <n v="68604"/>
    <m/>
    <n v="0"/>
    <m/>
    <s v="OK"/>
    <n v="116964"/>
    <n v="0"/>
    <n v="0"/>
    <n v="0"/>
    <n v="48360"/>
    <n v="0"/>
    <m/>
    <n v="68604"/>
    <s v="PGP: SE GLOSA EL CUM 14659 YA QUE SE ENCUENTRADENTRO DE LA CAPITA QUE ESTA CONVENIO. ANDRES FERNANDEZ"/>
    <n v="68604"/>
    <n v="48360"/>
    <n v="4800059489"/>
    <s v="18.04.2023"/>
    <m/>
    <m/>
    <d v="2023-01-06T00:00:00"/>
    <m/>
    <n v="9"/>
    <m/>
    <s v="NO"/>
    <n v="2"/>
    <n v="21001231"/>
    <n v="20230303"/>
    <n v="116964"/>
    <n v="0"/>
    <d v="2023-05-31T00:00:00"/>
  </r>
  <r>
    <n v="891401777"/>
    <s v="E.S.E. HOSPITAL SAN VICENTE DE PAUL-SANT"/>
    <s v="FE"/>
    <n v="50661"/>
    <s v="891401777_FE_50661"/>
    <s v="FE"/>
    <n v="50661"/>
    <d v="2022-12-14T00:00:00"/>
    <n v="210602"/>
    <n v="210602"/>
    <s v="D)Glosas parcial pendiente por respuesta de IPS"/>
    <x v="4"/>
    <s v="GLOSA"/>
    <n v="147002"/>
    <m/>
    <n v="0"/>
    <m/>
    <s v="OK"/>
    <n v="210602"/>
    <n v="0"/>
    <n v="0"/>
    <n v="0"/>
    <n v="63600"/>
    <n v="0"/>
    <m/>
    <n v="147002"/>
    <s v="PGP: SE GLOSA EL CUM 19950479-19, 14659 YA QUE SE ENCUENTRADENTRO DE LA CAPITA QUE ESTA CONVENIO. ANDRES FERNANDEZ"/>
    <n v="147002"/>
    <n v="63600"/>
    <n v="4800059489"/>
    <s v="18.04.2023"/>
    <m/>
    <m/>
    <d v="2023-01-06T00:00:00"/>
    <m/>
    <n v="9"/>
    <m/>
    <s v="NO"/>
    <n v="2"/>
    <n v="21001231"/>
    <n v="20230303"/>
    <n v="210602"/>
    <n v="0"/>
    <d v="2023-05-31T00:00:00"/>
  </r>
  <r>
    <n v="891401777"/>
    <s v="E.S.E. HOSPITAL SAN VICENTE DE PAUL-SANT"/>
    <s v="FE"/>
    <n v="50665"/>
    <s v="891401777_FE_50665"/>
    <s v="FE"/>
    <n v="50665"/>
    <d v="2022-12-14T00:00:00"/>
    <n v="110336"/>
    <n v="110336"/>
    <s v="D)Glosas parcial pendiente por respuesta de IPS"/>
    <x v="4"/>
    <s v="GLOSA"/>
    <n v="44096"/>
    <m/>
    <n v="0"/>
    <m/>
    <s v="OK"/>
    <n v="110336"/>
    <n v="0"/>
    <n v="0"/>
    <n v="0"/>
    <n v="66240"/>
    <n v="0"/>
    <m/>
    <n v="44096"/>
    <s v="PGP: SE GLOSA EL CUM 19950479-19 YA QUE SE ENCUENTRADENTRO DE LA CAPITA QUE ESTA CONVENIO. ANDRES FERNANDEZ"/>
    <n v="44096"/>
    <n v="66240"/>
    <n v="4800059489"/>
    <s v="18.04.2023"/>
    <m/>
    <m/>
    <d v="2023-01-06T00:00:00"/>
    <m/>
    <n v="9"/>
    <m/>
    <s v="NO"/>
    <n v="2"/>
    <n v="21001231"/>
    <n v="20230303"/>
    <n v="110336"/>
    <n v="0"/>
    <d v="2023-05-31T00:00:00"/>
  </r>
  <r>
    <n v="891401777"/>
    <s v="E.S.E. HOSPITAL SAN VICENTE DE PAUL-SANT"/>
    <s v="FE"/>
    <n v="44624"/>
    <s v="891401777_FE_44624"/>
    <s v="FE"/>
    <n v="44624"/>
    <d v="2022-09-13T00:00:00"/>
    <n v="67458"/>
    <n v="19710"/>
    <s v="D)Glosas parcial pendiente por respuesta de IPS"/>
    <x v="5"/>
    <s v="GLOSA"/>
    <n v="19710"/>
    <m/>
    <n v="0"/>
    <m/>
    <s v="OK"/>
    <n v="67458"/>
    <n v="0"/>
    <n v="0"/>
    <n v="0"/>
    <n v="47748"/>
    <n v="0"/>
    <m/>
    <n v="19710"/>
    <s v="TARIFA: SE GLOSA FACTURA POR MAYIR VALOR COBRADO EN CONSULTADE URGENCIA SEGUN NOTA TECNICA CUESTA$45990DE URGENCIA SEGUN NOTA TECNICA CUESTA$45990"/>
    <n v="19710"/>
    <n v="47748"/>
    <n v="4800058858"/>
    <s v="15.02.2023"/>
    <m/>
    <m/>
    <d v="2022-10-06T00:00:00"/>
    <m/>
    <n v="9"/>
    <m/>
    <s v="NO"/>
    <n v="4"/>
    <n v="21001231"/>
    <n v="20230426"/>
    <n v="67458"/>
    <n v="0"/>
    <d v="2023-05-31T00:00:00"/>
  </r>
  <r>
    <n v="891401777"/>
    <s v="E.S.E. HOSPITAL SAN VICENTE DE PAUL-SANT"/>
    <s v="FE"/>
    <n v="45284"/>
    <s v="891401777_FE_45284"/>
    <s v="FE"/>
    <n v="45284"/>
    <d v="2022-09-22T00:00:00"/>
    <n v="73920"/>
    <n v="19710"/>
    <s v="D)Glosas parcial pendiente por respuesta de IPS"/>
    <x v="5"/>
    <s v="GLOSA"/>
    <n v="19710"/>
    <m/>
    <n v="0"/>
    <m/>
    <s v="OK"/>
    <n v="73920"/>
    <n v="0"/>
    <n v="0"/>
    <n v="0"/>
    <n v="54210"/>
    <n v="0"/>
    <m/>
    <n v="19710"/>
    <s v="TARIFA: SE GLOSA FACTURA POR MAYIR VALOR COBRADO EN CONSULTADE URGENCIA SEGUN NOTA TECNICA CUESTA$45990 ELIZABETH FERNANDEZ"/>
    <n v="19710"/>
    <n v="54210"/>
    <n v="4800058858"/>
    <s v="15.02.2023"/>
    <m/>
    <m/>
    <d v="2022-10-06T00:00:00"/>
    <m/>
    <n v="9"/>
    <m/>
    <s v="NO"/>
    <n v="4"/>
    <n v="21001231"/>
    <n v="20230426"/>
    <n v="73920"/>
    <n v="0"/>
    <d v="2023-05-31T00:00:00"/>
  </r>
  <r>
    <n v="891401777"/>
    <s v="E.S.E. HOSPITAL SAN VICENTE DE PAUL-SANT"/>
    <s v="FE"/>
    <n v="49576"/>
    <s v="891401777_FE_49576"/>
    <s v="FE"/>
    <n v="49576"/>
    <d v="2022-11-26T00:00:00"/>
    <n v="67268"/>
    <n v="19710"/>
    <s v="D)Glosas parcial pendiente por respuesta de IPS"/>
    <x v="5"/>
    <s v="GLOSA"/>
    <n v="19710"/>
    <m/>
    <n v="0"/>
    <m/>
    <s v="OK"/>
    <n v="67268"/>
    <n v="0"/>
    <n v="0"/>
    <n v="0"/>
    <n v="47558"/>
    <n v="0"/>
    <m/>
    <n v="19710"/>
    <s v="TARIFA: SE GLOSA FACTURA POR MAYIR VALOR COBRADO EN CONSULTADE URGENCIA SEGUN NOTA TECNICA CUESTA$45990ELIZABETH FERNANDEZ"/>
    <n v="19710"/>
    <n v="47558"/>
    <n v="4800058858"/>
    <s v="15.02.2023"/>
    <m/>
    <m/>
    <d v="2022-12-03T00:00:00"/>
    <m/>
    <n v="9"/>
    <m/>
    <s v="NO"/>
    <n v="3"/>
    <n v="21001231"/>
    <n v="20230426"/>
    <n v="67268"/>
    <n v="0"/>
    <d v="2023-05-31T00:00:00"/>
  </r>
  <r>
    <n v="891401777"/>
    <s v="E.S.E. HOSPITAL SAN VICENTE DE PAUL-SANT"/>
    <s v="FE"/>
    <n v="40408"/>
    <s v="891401777_FE_40408"/>
    <s v="FE"/>
    <n v="40408"/>
    <d v="2022-07-07T00:00:00"/>
    <n v="72829"/>
    <n v="19710"/>
    <s v="D)Glosas parcial pendiente por respuesta de IPS"/>
    <x v="5"/>
    <s v="GLOSA"/>
    <n v="19710"/>
    <m/>
    <n v="0"/>
    <m/>
    <s v="OK"/>
    <n v="72829"/>
    <n v="0"/>
    <n v="0"/>
    <n v="0"/>
    <n v="53119"/>
    <n v="0"/>
    <m/>
    <n v="19710"/>
    <s v="TARIFA: SE GLOSA FACTURA POR MAYOR VALOR COBRADO EN CONSULTADE URGENCIA SEGUN NOTA TECNICA CUESTA $45990 ELIZABETH FERNA"/>
    <n v="19710"/>
    <n v="53119"/>
    <n v="4800058858"/>
    <s v="15.02.2023"/>
    <m/>
    <m/>
    <d v="2022-08-05T00:00:00"/>
    <m/>
    <n v="9"/>
    <m/>
    <s v="NO"/>
    <n v="4"/>
    <n v="21001231"/>
    <n v="20230426"/>
    <n v="72829"/>
    <n v="0"/>
    <d v="2023-05-31T00:00:00"/>
  </r>
  <r>
    <n v="891401777"/>
    <s v="E.S.E. HOSPITAL SAN VICENTE DE PAUL-SANT"/>
    <s v="FE"/>
    <n v="55702"/>
    <s v="891401777_FE_55702"/>
    <s v="FE"/>
    <n v="55702"/>
    <d v="2023-02-27T00:00:00"/>
    <n v="171848"/>
    <n v="171848"/>
    <s v="D)Glosas parcial pendiente por respuesta de IPS"/>
    <x v="6"/>
    <s v="GLOSA"/>
    <n v="63930"/>
    <m/>
    <n v="107918"/>
    <n v="1222239341"/>
    <s v="OK"/>
    <n v="171848"/>
    <n v="0"/>
    <n v="0"/>
    <n v="0"/>
    <n v="107918"/>
    <n v="0"/>
    <m/>
    <n v="63930"/>
    <s v=".TARIFA:Se glosa por mayor valor cobrado los siguientes cups890701 $30210 CONSULTA URGENCIAS /865101 $8610 SUTURA /    5DS003 $25110 DERECHO DE SALA. CAROLINAPAC: 18603798 FABIAN ANTONIO ORTIZ LOND. ELI FERNANDEZ"/>
    <n v="63930"/>
    <n v="0"/>
    <m/>
    <m/>
    <m/>
    <m/>
    <d v="2023-03-04T00:00:00"/>
    <m/>
    <n v="9"/>
    <m/>
    <s v="NO"/>
    <n v="2"/>
    <n v="21001231"/>
    <n v="20230426"/>
    <n v="171848"/>
    <n v="0"/>
    <d v="2023-05-31T00:00:00"/>
  </r>
  <r>
    <n v="891401777"/>
    <s v="E.S.E. HOSPITAL SAN VICENTE DE PAUL-SANT"/>
    <s v="FE"/>
    <n v="53792"/>
    <s v="891401777_FE_53792"/>
    <s v="FE"/>
    <n v="53792"/>
    <d v="2023-01-31T00:00:00"/>
    <n v="571606"/>
    <n v="30210"/>
    <s v="D)Glosas parcial pendiente por respuesta de IPS"/>
    <x v="5"/>
    <s v="GLOSA"/>
    <n v="30210"/>
    <m/>
    <n v="0"/>
    <m/>
    <s v="OK"/>
    <n v="571606"/>
    <n v="0"/>
    <n v="0"/>
    <n v="0"/>
    <n v="541396"/>
    <n v="0"/>
    <m/>
    <n v="30210"/>
    <s v="TARIFA:se sostiene glosa mayor valor cobrado en  consultaurgencia se valida nota tecnica valor $ 45.990 cup 890701ELIZABETH FERNANDEZ"/>
    <n v="30210"/>
    <n v="541396"/>
    <n v="2201362973"/>
    <s v="28.02.2023"/>
    <m/>
    <m/>
    <d v="2023-02-04T00:00:00"/>
    <m/>
    <n v="9"/>
    <m/>
    <s v="NO"/>
    <n v="2"/>
    <n v="21001231"/>
    <n v="20230301"/>
    <n v="571606"/>
    <n v="0"/>
    <d v="2023-05-31T00:00:00"/>
  </r>
  <r>
    <n v="891401777"/>
    <s v="E.S.E. HOSPITAL SAN VICENTE DE PAUL-SANT"/>
    <s v="FE"/>
    <n v="54937"/>
    <s v="891401777_FE_54937"/>
    <s v="FE"/>
    <n v="54937"/>
    <d v="2023-02-16T00:00:00"/>
    <n v="7000"/>
    <n v="7000"/>
    <s v="E)Glosas total en Gestion por ERP"/>
    <x v="7"/>
    <s v="DEVOLUCION"/>
    <n v="7000"/>
    <m/>
    <n v="0"/>
    <m/>
    <s v="OK"/>
    <n v="7000"/>
    <n v="0"/>
    <n v="0"/>
    <n v="0"/>
    <n v="0"/>
    <n v="0"/>
    <m/>
    <n v="7000"/>
    <s v="FACTURACION: Se realiza devolucion de factura con sopottes completos,se evidencia en Auditoria que el Cups 995202 no esta pactado entre las partes. CAROLINA"/>
    <n v="7000"/>
    <n v="0"/>
    <m/>
    <m/>
    <m/>
    <m/>
    <d v="2023-03-04T00:00:00"/>
    <m/>
    <n v="1"/>
    <m/>
    <s v="SI"/>
    <n v="2"/>
    <n v="20230630"/>
    <n v="20230620"/>
    <n v="7000"/>
    <n v="0"/>
    <d v="2023-05-31T00:00:00"/>
  </r>
  <r>
    <n v="891401777"/>
    <s v="E.S.E. HOSPITAL SAN VICENTE DE PAUL-SANT"/>
    <s v="FE"/>
    <n v="54939"/>
    <s v="891401777_FE_54939"/>
    <s v="FE"/>
    <n v="54939"/>
    <d v="2023-02-16T00:00:00"/>
    <n v="7000"/>
    <n v="7000"/>
    <s v="E)Glosas total en Gestion por ERP"/>
    <x v="7"/>
    <s v="DEVOLUCION"/>
    <n v="7000"/>
    <m/>
    <n v="0"/>
    <m/>
    <s v="OK"/>
    <n v="7000"/>
    <n v="0"/>
    <n v="0"/>
    <n v="0"/>
    <n v="0"/>
    <n v="0"/>
    <m/>
    <n v="7000"/>
    <s v="FACTURACION: Se realiza devolución de factura con soportes completos, se evidencia en Auditoria que el Cups 995202no esta pactado entre las partes. CAROLINA"/>
    <n v="7000"/>
    <n v="0"/>
    <m/>
    <m/>
    <m/>
    <m/>
    <d v="2023-03-04T00:00:00"/>
    <m/>
    <n v="1"/>
    <m/>
    <s v="SI"/>
    <n v="2"/>
    <n v="20230630"/>
    <n v="20230620"/>
    <n v="7000"/>
    <n v="0"/>
    <d v="2023-05-31T00:00:00"/>
  </r>
  <r>
    <n v="891401777"/>
    <s v="E.S.E. HOSPITAL SAN VICENTE DE PAUL-SANT"/>
    <s v="FE"/>
    <n v="54957"/>
    <s v="891401777_FE_54957"/>
    <s v="FE"/>
    <n v="54957"/>
    <d v="2023-02-16T00:00:00"/>
    <n v="7000"/>
    <n v="7000"/>
    <s v="E)Glosas total en Gestion por ERP"/>
    <x v="7"/>
    <s v="DEVOLUCION"/>
    <n v="7000"/>
    <m/>
    <n v="0"/>
    <m/>
    <s v="OK"/>
    <n v="7000"/>
    <n v="0"/>
    <n v="0"/>
    <n v="0"/>
    <n v="0"/>
    <n v="0"/>
    <m/>
    <n v="7000"/>
    <s v="FACTURACION: Se realiza devolución de factura con soportes completos. se evidencia en Auditoria que el Cups 995202no esta pactado entre las partes. CAROLINA"/>
    <n v="7000"/>
    <n v="0"/>
    <m/>
    <m/>
    <m/>
    <m/>
    <d v="2023-03-04T00:00:00"/>
    <m/>
    <n v="1"/>
    <m/>
    <s v="SI"/>
    <n v="2"/>
    <n v="20230630"/>
    <n v="20230620"/>
    <n v="7000"/>
    <n v="0"/>
    <d v="2023-05-31T00:00:00"/>
  </r>
  <r>
    <n v="891401777"/>
    <s v="E.S.E. HOSPITAL SAN VICENTE DE PAUL-SANT"/>
    <s v="FE"/>
    <n v="42530"/>
    <s v="891401777_FE_42530"/>
    <s v="FE"/>
    <n v="42530"/>
    <d v="2022-09-08T00:00:00"/>
    <n v="99423"/>
    <n v="99423"/>
    <s v="E)Glosas total en Gestion por ERP"/>
    <x v="7"/>
    <s v="DEVOLUCION"/>
    <n v="99423"/>
    <m/>
    <n v="0"/>
    <m/>
    <s v="OK"/>
    <n v="99423"/>
    <n v="0"/>
    <n v="0"/>
    <n v="0"/>
    <n v="0"/>
    <n v="0"/>
    <m/>
    <n v="99423"/>
    <s v="COVID: SE DEVUELVE FACTURA CON SOPORTES COMPLETOSNO REPORTADA EN CIS MUESTRA . FAVOR REPORTARLA PARA DARLE TRAMITE ALA FACTURA.YUFREY"/>
    <n v="99423"/>
    <n v="0"/>
    <m/>
    <m/>
    <m/>
    <m/>
    <d v="2023-01-06T00:00:00"/>
    <m/>
    <n v="1"/>
    <m/>
    <s v="SI"/>
    <n v="2"/>
    <n v="20230630"/>
    <n v="20230620"/>
    <n v="99423"/>
    <n v="0"/>
    <d v="2023-05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19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3:E12" firstHeaderRow="0" firstDataRow="1" firstDataCol="1"/>
  <pivotFields count="44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7" showAll="0"/>
    <pivotField dataField="1" numFmtId="167" showAll="0"/>
    <pivotField showAll="0"/>
    <pivotField axis="axisRow" showAll="0" sortType="ascending">
      <items count="9">
        <item x="0"/>
        <item x="4"/>
        <item x="2"/>
        <item x="3"/>
        <item x="7"/>
        <item x="5"/>
        <item x="1"/>
        <item x="6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dataField="1" numFmtId="167" showAll="0"/>
    <pivotField showAll="0"/>
    <pivotField numFmtId="167" showAll="0"/>
    <pivotField showAll="0"/>
    <pivotField showAll="0"/>
    <pivotField numFmtId="167" showAll="0"/>
    <pivotField numFmtId="167" showAll="0"/>
    <pivotField numFmtId="167" showAll="0"/>
    <pivotField numFmtId="167" showAll="0"/>
    <pivotField numFmtId="167" showAll="0"/>
    <pivotField numFmtId="167" showAll="0"/>
    <pivotField showAll="0"/>
    <pivotField numFmtId="167" showAll="0"/>
    <pivotField showAll="0"/>
    <pivotField numFmtId="167" showAll="0"/>
    <pivotField numFmtId="167"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7" showAll="0"/>
    <pivotField numFmtId="167" showAll="0"/>
    <pivotField numFmtId="14" showAll="0"/>
  </pivotFields>
  <rowFields count="1">
    <field x="11"/>
  </rowFields>
  <rowItems count="9">
    <i>
      <x v="7"/>
    </i>
    <i>
      <x v="2"/>
    </i>
    <i>
      <x v="4"/>
    </i>
    <i>
      <x v="6"/>
    </i>
    <i>
      <x v="5"/>
    </i>
    <i>
      <x v="1"/>
    </i>
    <i>
      <x v="3"/>
    </i>
    <i>
      <x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ant Facturas" fld="9" subtotal="count" baseField="11" baseItem="0"/>
    <dataField name="Saldo Fcaturas" fld="9" baseField="0" baseItem="0" numFmtId="167"/>
    <dataField name="Valo Vaglo " fld="13" baseField="0" baseItem="0" numFmtId="167"/>
  </dataFields>
  <formats count="28">
    <format dxfId="27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  <format dxfId="26">
      <pivotArea dataOnly="0" labelOnly="1" outline="0" fieldPosition="0">
        <references count="1">
          <reference field="4294967294" count="2">
            <x v="1"/>
            <x v="2"/>
          </reference>
        </references>
      </pivotArea>
    </format>
    <format dxfId="25">
      <pivotArea field="11" type="button" dataOnly="0" labelOnly="1" outline="0" axis="axisRow" fieldPosition="0"/>
    </format>
    <format dxfId="24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23">
      <pivotArea field="11" type="button" dataOnly="0" labelOnly="1" outline="0" axis="axisRow" fieldPosition="0"/>
    </format>
    <format dxfId="22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21">
      <pivotArea field="11" type="button" dataOnly="0" labelOnly="1" outline="0" axis="axisRow" fieldPosition="0"/>
    </format>
    <format dxfId="20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9">
      <pivotArea field="11" type="button" dataOnly="0" labelOnly="1" outline="0" axis="axisRow" fieldPosition="0"/>
    </format>
    <format dxfId="18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7">
      <pivotArea field="11" type="button" dataOnly="0" labelOnly="1" outline="0" axis="axisRow" fieldPosition="0"/>
    </format>
    <format dxfId="16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5">
      <pivotArea grandRow="1" outline="0" collapsedLevelsAreSubtotals="1" fieldPosition="0"/>
    </format>
    <format dxfId="14">
      <pivotArea dataOnly="0" labelOnly="1" grandRow="1" outline="0" fieldPosition="0"/>
    </format>
    <format dxfId="13">
      <pivotArea type="all" dataOnly="0" outline="0" fieldPosition="0"/>
    </format>
    <format dxfId="12">
      <pivotArea outline="0" collapsedLevelsAreSubtotals="1" fieldPosition="0"/>
    </format>
    <format dxfId="11">
      <pivotArea field="11" type="button" dataOnly="0" labelOnly="1" outline="0" axis="axisRow" fieldPosition="0"/>
    </format>
    <format dxfId="10">
      <pivotArea dataOnly="0" labelOnly="1" fieldPosition="0">
        <references count="1">
          <reference field="11" count="0"/>
        </references>
      </pivotArea>
    </format>
    <format dxfId="9">
      <pivotArea dataOnly="0" labelOnly="1" grandRow="1" outline="0" fieldPosition="0"/>
    </format>
    <format dxfId="8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7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6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5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3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">
      <pivotArea collapsedLevelsAreSubtotals="1" fieldPosition="0">
        <references count="1">
          <reference field="11" count="0"/>
        </references>
      </pivotArea>
    </format>
    <format dxfId="0">
      <pivotArea dataOnly="0" labelOnly="1" fieldPosition="0">
        <references count="1">
          <reference field="11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2"/>
  <sheetViews>
    <sheetView topLeftCell="A186" workbookViewId="0">
      <selection activeCell="N217" sqref="N217"/>
    </sheetView>
  </sheetViews>
  <sheetFormatPr baseColWidth="10" defaultRowHeight="15" x14ac:dyDescent="0.25"/>
  <cols>
    <col min="1" max="1" width="10" bestFit="1" customWidth="1"/>
    <col min="6" max="6" width="15.140625" bestFit="1" customWidth="1"/>
    <col min="7" max="7" width="14.140625" bestFit="1" customWidth="1"/>
    <col min="10" max="11" width="14.140625" bestFit="1" customWidth="1"/>
  </cols>
  <sheetData>
    <row r="1" spans="1:1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3" t="s">
        <v>9</v>
      </c>
      <c r="K1" s="2" t="s">
        <v>10</v>
      </c>
    </row>
    <row r="2" spans="1:11" x14ac:dyDescent="0.25">
      <c r="A2" s="4">
        <v>891401777</v>
      </c>
      <c r="B2" s="4" t="s">
        <v>11</v>
      </c>
      <c r="C2" s="4" t="s">
        <v>12</v>
      </c>
      <c r="D2" s="4" t="s">
        <v>13</v>
      </c>
      <c r="E2" s="4" t="s">
        <v>14</v>
      </c>
      <c r="F2" s="5">
        <v>72354</v>
      </c>
      <c r="G2" s="5">
        <v>0</v>
      </c>
      <c r="H2" s="5"/>
      <c r="I2" s="5"/>
      <c r="J2" s="6">
        <v>72354</v>
      </c>
      <c r="K2" s="5">
        <v>0</v>
      </c>
    </row>
    <row r="3" spans="1:11" x14ac:dyDescent="0.25">
      <c r="A3" s="4">
        <v>891401777</v>
      </c>
      <c r="B3" s="4" t="s">
        <v>11</v>
      </c>
      <c r="C3" s="4" t="s">
        <v>15</v>
      </c>
      <c r="D3" s="4" t="s">
        <v>16</v>
      </c>
      <c r="E3" s="4" t="s">
        <v>14</v>
      </c>
      <c r="F3" s="5">
        <v>99423</v>
      </c>
      <c r="G3" s="5">
        <v>0</v>
      </c>
      <c r="H3" s="5"/>
      <c r="I3" s="5"/>
      <c r="J3" s="6">
        <v>99423</v>
      </c>
      <c r="K3" s="5">
        <v>0</v>
      </c>
    </row>
    <row r="4" spans="1:11" x14ac:dyDescent="0.25">
      <c r="A4" s="4">
        <v>891401777</v>
      </c>
      <c r="B4" s="4" t="s">
        <v>11</v>
      </c>
      <c r="C4" s="4" t="s">
        <v>17</v>
      </c>
      <c r="D4" s="4" t="s">
        <v>18</v>
      </c>
      <c r="E4" s="4" t="s">
        <v>19</v>
      </c>
      <c r="F4" s="5">
        <v>14640</v>
      </c>
      <c r="G4" s="5">
        <v>0</v>
      </c>
      <c r="H4" s="5"/>
      <c r="I4" s="5"/>
      <c r="J4" s="6">
        <v>14640</v>
      </c>
      <c r="K4" s="5">
        <v>0</v>
      </c>
    </row>
    <row r="5" spans="1:11" x14ac:dyDescent="0.25">
      <c r="A5" s="4">
        <v>891401777</v>
      </c>
      <c r="B5" s="4" t="s">
        <v>11</v>
      </c>
      <c r="C5" s="4" t="s">
        <v>20</v>
      </c>
      <c r="D5" s="4" t="s">
        <v>18</v>
      </c>
      <c r="E5" s="4" t="s">
        <v>19</v>
      </c>
      <c r="F5" s="5">
        <v>87864</v>
      </c>
      <c r="G5" s="5">
        <v>0</v>
      </c>
      <c r="H5" s="5"/>
      <c r="I5" s="5"/>
      <c r="J5" s="6">
        <v>87864</v>
      </c>
      <c r="K5" s="5">
        <v>87864</v>
      </c>
    </row>
    <row r="6" spans="1:11" x14ac:dyDescent="0.25">
      <c r="A6" s="4">
        <v>891401777</v>
      </c>
      <c r="B6" s="4" t="s">
        <v>11</v>
      </c>
      <c r="C6" s="4" t="s">
        <v>21</v>
      </c>
      <c r="D6" s="4" t="s">
        <v>22</v>
      </c>
      <c r="E6" s="4" t="s">
        <v>19</v>
      </c>
      <c r="F6" s="5">
        <v>140340</v>
      </c>
      <c r="G6" s="5">
        <v>0</v>
      </c>
      <c r="H6" s="5"/>
      <c r="I6" s="5"/>
      <c r="J6" s="6">
        <v>140340</v>
      </c>
      <c r="K6" s="5">
        <v>140340</v>
      </c>
    </row>
    <row r="7" spans="1:11" x14ac:dyDescent="0.25">
      <c r="A7" s="4">
        <v>891401777</v>
      </c>
      <c r="B7" s="4" t="s">
        <v>11</v>
      </c>
      <c r="C7" s="4" t="s">
        <v>23</v>
      </c>
      <c r="D7" s="4" t="s">
        <v>22</v>
      </c>
      <c r="E7" s="4" t="s">
        <v>19</v>
      </c>
      <c r="F7" s="5">
        <v>185766</v>
      </c>
      <c r="G7" s="5">
        <v>0</v>
      </c>
      <c r="H7" s="5"/>
      <c r="I7" s="5"/>
      <c r="J7" s="6">
        <v>185766</v>
      </c>
      <c r="K7" s="5">
        <v>0</v>
      </c>
    </row>
    <row r="8" spans="1:11" x14ac:dyDescent="0.25">
      <c r="A8" s="4">
        <v>891401777</v>
      </c>
      <c r="B8" s="4" t="s">
        <v>11</v>
      </c>
      <c r="C8" s="4" t="s">
        <v>24</v>
      </c>
      <c r="D8" s="4" t="s">
        <v>22</v>
      </c>
      <c r="E8" s="4" t="s">
        <v>19</v>
      </c>
      <c r="F8" s="5">
        <v>140340</v>
      </c>
      <c r="G8" s="5">
        <v>0</v>
      </c>
      <c r="H8" s="5"/>
      <c r="I8" s="5"/>
      <c r="J8" s="6">
        <v>140340</v>
      </c>
      <c r="K8" s="5">
        <v>140340</v>
      </c>
    </row>
    <row r="9" spans="1:11" x14ac:dyDescent="0.25">
      <c r="A9" s="4">
        <v>891401777</v>
      </c>
      <c r="B9" s="4" t="s">
        <v>11</v>
      </c>
      <c r="C9" s="4" t="s">
        <v>25</v>
      </c>
      <c r="D9" s="4" t="s">
        <v>22</v>
      </c>
      <c r="E9" s="4" t="s">
        <v>19</v>
      </c>
      <c r="F9" s="5">
        <v>464412</v>
      </c>
      <c r="G9" s="5">
        <v>0</v>
      </c>
      <c r="H9" s="5"/>
      <c r="I9" s="5"/>
      <c r="J9" s="6">
        <v>464412</v>
      </c>
      <c r="K9" s="5">
        <v>0</v>
      </c>
    </row>
    <row r="10" spans="1:11" x14ac:dyDescent="0.25">
      <c r="A10" s="4">
        <v>891401777</v>
      </c>
      <c r="B10" s="4" t="s">
        <v>11</v>
      </c>
      <c r="C10" s="4" t="s">
        <v>26</v>
      </c>
      <c r="D10" s="4" t="s">
        <v>22</v>
      </c>
      <c r="E10" s="4" t="s">
        <v>19</v>
      </c>
      <c r="F10" s="5">
        <v>43380</v>
      </c>
      <c r="G10" s="5">
        <v>0</v>
      </c>
      <c r="H10" s="5"/>
      <c r="I10" s="5"/>
      <c r="J10" s="6">
        <v>43380</v>
      </c>
      <c r="K10" s="5">
        <v>0</v>
      </c>
    </row>
    <row r="11" spans="1:11" x14ac:dyDescent="0.25">
      <c r="A11" s="4">
        <v>891401777</v>
      </c>
      <c r="B11" s="4" t="s">
        <v>11</v>
      </c>
      <c r="C11" s="4" t="s">
        <v>27</v>
      </c>
      <c r="D11" s="4" t="s">
        <v>28</v>
      </c>
      <c r="E11" s="4" t="s">
        <v>19</v>
      </c>
      <c r="F11" s="5">
        <v>45955</v>
      </c>
      <c r="G11" s="5">
        <v>0</v>
      </c>
      <c r="H11" s="5"/>
      <c r="I11" s="5"/>
      <c r="J11" s="6">
        <v>45955</v>
      </c>
      <c r="K11" s="5">
        <v>0</v>
      </c>
    </row>
    <row r="12" spans="1:11" x14ac:dyDescent="0.25">
      <c r="A12" s="4">
        <v>891401777</v>
      </c>
      <c r="B12" s="4" t="s">
        <v>29</v>
      </c>
      <c r="C12" s="4" t="s">
        <v>30</v>
      </c>
      <c r="D12" s="4" t="s">
        <v>31</v>
      </c>
      <c r="E12" s="4" t="s">
        <v>31</v>
      </c>
      <c r="F12" s="5">
        <v>4374355</v>
      </c>
      <c r="G12" s="5">
        <v>0</v>
      </c>
      <c r="H12" s="5"/>
      <c r="I12" s="5"/>
      <c r="J12" s="6">
        <v>4374355</v>
      </c>
      <c r="K12" s="5">
        <v>0</v>
      </c>
    </row>
    <row r="13" spans="1:11" x14ac:dyDescent="0.25">
      <c r="A13" s="4">
        <v>891401777</v>
      </c>
      <c r="B13" s="4" t="s">
        <v>11</v>
      </c>
      <c r="C13" s="4" t="s">
        <v>32</v>
      </c>
      <c r="D13" s="4" t="s">
        <v>33</v>
      </c>
      <c r="E13" s="4" t="s">
        <v>34</v>
      </c>
      <c r="F13" s="5">
        <v>7000</v>
      </c>
      <c r="G13" s="5">
        <v>0</v>
      </c>
      <c r="H13" s="5"/>
      <c r="I13" s="5"/>
      <c r="J13" s="6">
        <v>7000</v>
      </c>
      <c r="K13" s="5">
        <v>7000</v>
      </c>
    </row>
    <row r="14" spans="1:11" x14ac:dyDescent="0.25">
      <c r="A14" s="4">
        <v>891401777</v>
      </c>
      <c r="B14" s="4" t="s">
        <v>11</v>
      </c>
      <c r="C14" s="4" t="s">
        <v>35</v>
      </c>
      <c r="D14" s="4" t="s">
        <v>33</v>
      </c>
      <c r="E14" s="4" t="s">
        <v>34</v>
      </c>
      <c r="F14" s="5">
        <v>7000</v>
      </c>
      <c r="G14" s="5">
        <v>0</v>
      </c>
      <c r="H14" s="5"/>
      <c r="I14" s="5"/>
      <c r="J14" s="6">
        <v>7000</v>
      </c>
      <c r="K14" s="5">
        <v>7000</v>
      </c>
    </row>
    <row r="15" spans="1:11" x14ac:dyDescent="0.25">
      <c r="A15" s="4">
        <v>891401777</v>
      </c>
      <c r="B15" s="4" t="s">
        <v>11</v>
      </c>
      <c r="C15" s="4" t="s">
        <v>36</v>
      </c>
      <c r="D15" s="4" t="s">
        <v>33</v>
      </c>
      <c r="E15" s="4" t="s">
        <v>34</v>
      </c>
      <c r="F15" s="5">
        <v>7000</v>
      </c>
      <c r="G15" s="5">
        <v>0</v>
      </c>
      <c r="H15" s="5"/>
      <c r="I15" s="5"/>
      <c r="J15" s="6">
        <v>7000</v>
      </c>
      <c r="K15" s="5">
        <v>7000</v>
      </c>
    </row>
    <row r="16" spans="1:11" x14ac:dyDescent="0.25">
      <c r="A16" s="4">
        <v>891401777</v>
      </c>
      <c r="B16" s="4" t="s">
        <v>11</v>
      </c>
      <c r="C16" s="4" t="s">
        <v>37</v>
      </c>
      <c r="D16" s="4" t="s">
        <v>38</v>
      </c>
      <c r="E16" s="4" t="s">
        <v>39</v>
      </c>
      <c r="F16" s="5">
        <v>34400</v>
      </c>
      <c r="G16" s="5">
        <v>0</v>
      </c>
      <c r="H16" s="5"/>
      <c r="I16" s="5"/>
      <c r="J16" s="6">
        <v>34400</v>
      </c>
      <c r="K16" s="5">
        <v>0</v>
      </c>
    </row>
    <row r="17" spans="1:11" x14ac:dyDescent="0.25">
      <c r="A17" s="4">
        <v>891401777</v>
      </c>
      <c r="B17" s="4" t="s">
        <v>11</v>
      </c>
      <c r="C17" s="4" t="s">
        <v>40</v>
      </c>
      <c r="D17" s="4" t="s">
        <v>41</v>
      </c>
      <c r="E17" s="4" t="s">
        <v>42</v>
      </c>
      <c r="F17" s="5">
        <v>657147</v>
      </c>
      <c r="G17" s="5">
        <v>0</v>
      </c>
      <c r="H17" s="5"/>
      <c r="I17" s="5"/>
      <c r="J17" s="6">
        <v>657147</v>
      </c>
      <c r="K17" s="5">
        <v>657147</v>
      </c>
    </row>
    <row r="18" spans="1:11" x14ac:dyDescent="0.25">
      <c r="A18" s="4">
        <v>891401777</v>
      </c>
      <c r="B18" s="4" t="s">
        <v>11</v>
      </c>
      <c r="C18" s="4" t="s">
        <v>43</v>
      </c>
      <c r="D18" s="4" t="s">
        <v>44</v>
      </c>
      <c r="E18" s="4" t="s">
        <v>14</v>
      </c>
      <c r="F18" s="5">
        <v>72829</v>
      </c>
      <c r="G18" s="5">
        <v>53119</v>
      </c>
      <c r="H18" s="5"/>
      <c r="I18" s="5"/>
      <c r="J18" s="6">
        <v>19710</v>
      </c>
      <c r="K18" s="5">
        <v>0</v>
      </c>
    </row>
    <row r="19" spans="1:11" x14ac:dyDescent="0.25">
      <c r="A19" s="4">
        <v>891401777</v>
      </c>
      <c r="B19" s="4" t="s">
        <v>11</v>
      </c>
      <c r="C19" s="4" t="s">
        <v>45</v>
      </c>
      <c r="D19" s="4" t="s">
        <v>46</v>
      </c>
      <c r="E19" s="4" t="s">
        <v>14</v>
      </c>
      <c r="F19" s="5">
        <v>65803</v>
      </c>
      <c r="G19" s="5">
        <v>46093</v>
      </c>
      <c r="H19" s="5"/>
      <c r="I19" s="5"/>
      <c r="J19" s="6">
        <v>19710</v>
      </c>
      <c r="K19" s="5">
        <v>0</v>
      </c>
    </row>
    <row r="20" spans="1:11" x14ac:dyDescent="0.25">
      <c r="A20" s="4">
        <v>891401777</v>
      </c>
      <c r="B20" s="4" t="s">
        <v>11</v>
      </c>
      <c r="C20" s="4" t="s">
        <v>47</v>
      </c>
      <c r="D20" s="4" t="s">
        <v>48</v>
      </c>
      <c r="E20" s="4" t="s">
        <v>49</v>
      </c>
      <c r="F20" s="5">
        <v>99423</v>
      </c>
      <c r="G20" s="5">
        <v>0</v>
      </c>
      <c r="H20" s="5"/>
      <c r="I20" s="5"/>
      <c r="J20" s="6">
        <v>99423</v>
      </c>
      <c r="K20" s="5">
        <v>99423</v>
      </c>
    </row>
    <row r="21" spans="1:11" x14ac:dyDescent="0.25">
      <c r="A21" s="4">
        <v>891401777</v>
      </c>
      <c r="B21" s="4" t="s">
        <v>11</v>
      </c>
      <c r="C21" s="4" t="s">
        <v>50</v>
      </c>
      <c r="D21" s="4" t="s">
        <v>51</v>
      </c>
      <c r="E21" s="4" t="s">
        <v>19</v>
      </c>
      <c r="F21" s="5">
        <v>99423</v>
      </c>
      <c r="G21" s="5">
        <v>0</v>
      </c>
      <c r="H21" s="5"/>
      <c r="I21" s="5"/>
      <c r="J21" s="6">
        <v>99423</v>
      </c>
      <c r="K21" s="5">
        <v>0</v>
      </c>
    </row>
    <row r="22" spans="1:11" x14ac:dyDescent="0.25">
      <c r="A22" s="4">
        <v>891401777</v>
      </c>
      <c r="B22" s="4" t="s">
        <v>11</v>
      </c>
      <c r="C22" s="4" t="s">
        <v>52</v>
      </c>
      <c r="D22" s="4" t="s">
        <v>53</v>
      </c>
      <c r="E22" s="4" t="s">
        <v>49</v>
      </c>
      <c r="F22" s="5">
        <v>67139</v>
      </c>
      <c r="G22" s="5">
        <v>0</v>
      </c>
      <c r="H22" s="5"/>
      <c r="I22" s="5"/>
      <c r="J22" s="6">
        <v>67139</v>
      </c>
      <c r="K22" s="5">
        <v>0</v>
      </c>
    </row>
    <row r="23" spans="1:11" x14ac:dyDescent="0.25">
      <c r="A23" s="4">
        <v>891401777</v>
      </c>
      <c r="B23" s="4" t="s">
        <v>11</v>
      </c>
      <c r="C23" s="4" t="s">
        <v>54</v>
      </c>
      <c r="D23" s="4" t="s">
        <v>55</v>
      </c>
      <c r="E23" s="4" t="s">
        <v>49</v>
      </c>
      <c r="F23" s="5">
        <v>146647</v>
      </c>
      <c r="G23" s="5">
        <v>41610</v>
      </c>
      <c r="H23" s="5"/>
      <c r="I23" s="5"/>
      <c r="J23" s="6">
        <v>105037</v>
      </c>
      <c r="K23" s="5">
        <v>0</v>
      </c>
    </row>
    <row r="24" spans="1:11" x14ac:dyDescent="0.25">
      <c r="A24" s="4">
        <v>891401777</v>
      </c>
      <c r="B24" s="4" t="s">
        <v>11</v>
      </c>
      <c r="C24" s="4" t="s">
        <v>56</v>
      </c>
      <c r="D24" s="4" t="s">
        <v>55</v>
      </c>
      <c r="E24" s="4" t="s">
        <v>49</v>
      </c>
      <c r="F24" s="5">
        <v>74865</v>
      </c>
      <c r="G24" s="5">
        <v>19710</v>
      </c>
      <c r="H24" s="5"/>
      <c r="I24" s="5"/>
      <c r="J24" s="6">
        <v>55155</v>
      </c>
      <c r="K24" s="5">
        <v>0</v>
      </c>
    </row>
    <row r="25" spans="1:11" x14ac:dyDescent="0.25">
      <c r="A25" s="4">
        <v>891401777</v>
      </c>
      <c r="B25" s="4" t="s">
        <v>11</v>
      </c>
      <c r="C25" s="4" t="s">
        <v>57</v>
      </c>
      <c r="D25" s="4" t="s">
        <v>58</v>
      </c>
      <c r="E25" s="4" t="s">
        <v>59</v>
      </c>
      <c r="F25" s="5">
        <v>79105</v>
      </c>
      <c r="G25" s="5">
        <v>0</v>
      </c>
      <c r="H25" s="5"/>
      <c r="I25" s="5"/>
      <c r="J25" s="6">
        <v>79105</v>
      </c>
      <c r="K25" s="5">
        <v>79105</v>
      </c>
    </row>
    <row r="26" spans="1:11" x14ac:dyDescent="0.25">
      <c r="A26" s="4">
        <v>891401777</v>
      </c>
      <c r="B26" s="4" t="s">
        <v>11</v>
      </c>
      <c r="C26" s="4" t="s">
        <v>60</v>
      </c>
      <c r="D26" s="4" t="s">
        <v>61</v>
      </c>
      <c r="E26" s="4" t="s">
        <v>59</v>
      </c>
      <c r="F26" s="5">
        <v>67458</v>
      </c>
      <c r="G26" s="5">
        <v>0</v>
      </c>
      <c r="H26" s="5"/>
      <c r="I26" s="5"/>
      <c r="J26" s="6">
        <v>67458</v>
      </c>
      <c r="K26" s="5">
        <v>67458</v>
      </c>
    </row>
    <row r="27" spans="1:11" x14ac:dyDescent="0.25">
      <c r="A27" s="4">
        <v>891401777</v>
      </c>
      <c r="B27" s="4" t="s">
        <v>11</v>
      </c>
      <c r="C27" s="4" t="s">
        <v>62</v>
      </c>
      <c r="D27" s="4" t="s">
        <v>61</v>
      </c>
      <c r="E27" s="4" t="s">
        <v>59</v>
      </c>
      <c r="F27" s="5">
        <v>67458</v>
      </c>
      <c r="G27" s="5">
        <v>47748</v>
      </c>
      <c r="H27" s="5"/>
      <c r="I27" s="5"/>
      <c r="J27" s="6">
        <v>19710</v>
      </c>
      <c r="K27" s="5">
        <v>0</v>
      </c>
    </row>
    <row r="28" spans="1:11" x14ac:dyDescent="0.25">
      <c r="A28" s="4">
        <v>891401777</v>
      </c>
      <c r="B28" s="4" t="s">
        <v>11</v>
      </c>
      <c r="C28" s="4" t="s">
        <v>63</v>
      </c>
      <c r="D28" s="4" t="s">
        <v>64</v>
      </c>
      <c r="E28" s="4" t="s">
        <v>59</v>
      </c>
      <c r="F28" s="5">
        <v>73920</v>
      </c>
      <c r="G28" s="5">
        <v>54210</v>
      </c>
      <c r="H28" s="5"/>
      <c r="I28" s="5"/>
      <c r="J28" s="6">
        <v>19710</v>
      </c>
      <c r="K28" s="5">
        <v>0</v>
      </c>
    </row>
    <row r="29" spans="1:11" x14ac:dyDescent="0.25">
      <c r="A29" s="4">
        <v>891401777</v>
      </c>
      <c r="B29" s="4" t="s">
        <v>11</v>
      </c>
      <c r="C29" s="4" t="s">
        <v>65</v>
      </c>
      <c r="D29" s="4" t="s">
        <v>66</v>
      </c>
      <c r="E29" s="4" t="s">
        <v>67</v>
      </c>
      <c r="F29" s="5">
        <v>67268</v>
      </c>
      <c r="G29" s="5">
        <v>47558</v>
      </c>
      <c r="H29" s="5"/>
      <c r="I29" s="5"/>
      <c r="J29" s="6">
        <v>19710</v>
      </c>
      <c r="K29" s="5">
        <v>19710</v>
      </c>
    </row>
    <row r="30" spans="1:11" x14ac:dyDescent="0.25">
      <c r="A30" s="4">
        <v>891401777</v>
      </c>
      <c r="B30" s="4" t="s">
        <v>11</v>
      </c>
      <c r="C30" s="4" t="s">
        <v>68</v>
      </c>
      <c r="D30" s="4" t="s">
        <v>69</v>
      </c>
      <c r="E30" s="4" t="s">
        <v>67</v>
      </c>
      <c r="F30" s="5">
        <v>135898</v>
      </c>
      <c r="G30" s="5">
        <v>0</v>
      </c>
      <c r="H30" s="5"/>
      <c r="I30" s="5"/>
      <c r="J30" s="6">
        <v>135898</v>
      </c>
      <c r="K30" s="5">
        <v>0</v>
      </c>
    </row>
    <row r="31" spans="1:11" x14ac:dyDescent="0.25">
      <c r="A31" s="4">
        <v>891401777</v>
      </c>
      <c r="B31" s="4" t="s">
        <v>11</v>
      </c>
      <c r="C31" s="4" t="s">
        <v>70</v>
      </c>
      <c r="D31" s="4" t="s">
        <v>18</v>
      </c>
      <c r="E31" s="4" t="s">
        <v>19</v>
      </c>
      <c r="F31" s="5">
        <v>69780</v>
      </c>
      <c r="G31" s="5">
        <v>0</v>
      </c>
      <c r="H31" s="5"/>
      <c r="I31" s="5"/>
      <c r="J31" s="6">
        <v>69780</v>
      </c>
      <c r="K31" s="5">
        <v>0</v>
      </c>
    </row>
    <row r="32" spans="1:11" x14ac:dyDescent="0.25">
      <c r="A32" s="4">
        <v>891401777</v>
      </c>
      <c r="B32" s="4" t="s">
        <v>11</v>
      </c>
      <c r="C32" s="4" t="s">
        <v>71</v>
      </c>
      <c r="D32" s="4" t="s">
        <v>18</v>
      </c>
      <c r="E32" s="4" t="s">
        <v>19</v>
      </c>
      <c r="F32" s="5">
        <v>116964</v>
      </c>
      <c r="G32" s="5">
        <v>0</v>
      </c>
      <c r="H32" s="5"/>
      <c r="I32" s="5"/>
      <c r="J32" s="6">
        <v>116964</v>
      </c>
      <c r="K32" s="5">
        <v>0</v>
      </c>
    </row>
    <row r="33" spans="1:11" x14ac:dyDescent="0.25">
      <c r="A33" s="4">
        <v>891401777</v>
      </c>
      <c r="B33" s="4" t="s">
        <v>11</v>
      </c>
      <c r="C33" s="4" t="s">
        <v>72</v>
      </c>
      <c r="D33" s="4" t="s">
        <v>18</v>
      </c>
      <c r="E33" s="4" t="s">
        <v>19</v>
      </c>
      <c r="F33" s="5">
        <v>210602</v>
      </c>
      <c r="G33" s="5">
        <v>0</v>
      </c>
      <c r="H33" s="5"/>
      <c r="I33" s="5"/>
      <c r="J33" s="6">
        <v>210602</v>
      </c>
      <c r="K33" s="5">
        <v>0</v>
      </c>
    </row>
    <row r="34" spans="1:11" x14ac:dyDescent="0.25">
      <c r="A34" s="4">
        <v>891401777</v>
      </c>
      <c r="B34" s="4" t="s">
        <v>11</v>
      </c>
      <c r="C34" s="4" t="s">
        <v>73</v>
      </c>
      <c r="D34" s="4" t="s">
        <v>18</v>
      </c>
      <c r="E34" s="4" t="s">
        <v>19</v>
      </c>
      <c r="F34" s="5">
        <v>110336</v>
      </c>
      <c r="G34" s="5">
        <v>0</v>
      </c>
      <c r="H34" s="5"/>
      <c r="I34" s="5"/>
      <c r="J34" s="6">
        <v>110336</v>
      </c>
      <c r="K34" s="5">
        <v>0</v>
      </c>
    </row>
    <row r="35" spans="1:11" x14ac:dyDescent="0.25">
      <c r="A35" s="4">
        <v>891401777</v>
      </c>
      <c r="B35" s="4" t="s">
        <v>11</v>
      </c>
      <c r="C35" s="4" t="s">
        <v>74</v>
      </c>
      <c r="D35" s="4" t="s">
        <v>18</v>
      </c>
      <c r="E35" s="4" t="s">
        <v>19</v>
      </c>
      <c r="F35" s="5">
        <v>15900</v>
      </c>
      <c r="G35" s="5">
        <v>0</v>
      </c>
      <c r="H35" s="5"/>
      <c r="I35" s="5"/>
      <c r="J35" s="6">
        <v>15900</v>
      </c>
      <c r="K35" s="5">
        <v>0</v>
      </c>
    </row>
    <row r="36" spans="1:11" x14ac:dyDescent="0.25">
      <c r="A36" s="4">
        <v>891401777</v>
      </c>
      <c r="B36" s="4" t="s">
        <v>11</v>
      </c>
      <c r="C36" s="4" t="s">
        <v>75</v>
      </c>
      <c r="D36" s="4" t="s">
        <v>18</v>
      </c>
      <c r="E36" s="4" t="s">
        <v>19</v>
      </c>
      <c r="F36" s="5">
        <v>15900</v>
      </c>
      <c r="G36" s="5">
        <v>0</v>
      </c>
      <c r="H36" s="5"/>
      <c r="I36" s="5"/>
      <c r="J36" s="6">
        <v>15900</v>
      </c>
      <c r="K36" s="5">
        <v>0</v>
      </c>
    </row>
    <row r="37" spans="1:11" x14ac:dyDescent="0.25">
      <c r="A37" s="4">
        <v>891401777</v>
      </c>
      <c r="B37" s="4" t="s">
        <v>11</v>
      </c>
      <c r="C37" s="4" t="s">
        <v>76</v>
      </c>
      <c r="D37" s="4" t="s">
        <v>18</v>
      </c>
      <c r="E37" s="4" t="s">
        <v>19</v>
      </c>
      <c r="F37" s="5">
        <v>87864</v>
      </c>
      <c r="G37" s="5">
        <v>0</v>
      </c>
      <c r="H37" s="5"/>
      <c r="I37" s="5"/>
      <c r="J37" s="6">
        <v>87864</v>
      </c>
      <c r="K37" s="5">
        <v>87864</v>
      </c>
    </row>
    <row r="38" spans="1:11" x14ac:dyDescent="0.25">
      <c r="A38" s="4">
        <v>891401777</v>
      </c>
      <c r="B38" s="4" t="s">
        <v>11</v>
      </c>
      <c r="C38" s="4" t="s">
        <v>77</v>
      </c>
      <c r="D38" s="4" t="s">
        <v>18</v>
      </c>
      <c r="E38" s="4" t="s">
        <v>19</v>
      </c>
      <c r="F38" s="5">
        <v>87864</v>
      </c>
      <c r="G38" s="5">
        <v>0</v>
      </c>
      <c r="H38" s="5"/>
      <c r="I38" s="5"/>
      <c r="J38" s="6">
        <v>87864</v>
      </c>
      <c r="K38" s="5">
        <v>87864</v>
      </c>
    </row>
    <row r="39" spans="1:11" x14ac:dyDescent="0.25">
      <c r="A39" s="4">
        <v>891401777</v>
      </c>
      <c r="B39" s="4" t="s">
        <v>11</v>
      </c>
      <c r="C39" s="4" t="s">
        <v>78</v>
      </c>
      <c r="D39" s="4" t="s">
        <v>18</v>
      </c>
      <c r="E39" s="4" t="s">
        <v>19</v>
      </c>
      <c r="F39" s="5">
        <v>63150</v>
      </c>
      <c r="G39" s="5">
        <v>0</v>
      </c>
      <c r="H39" s="5"/>
      <c r="I39" s="5"/>
      <c r="J39" s="6">
        <v>63150</v>
      </c>
      <c r="K39" s="5">
        <v>0</v>
      </c>
    </row>
    <row r="40" spans="1:11" x14ac:dyDescent="0.25">
      <c r="A40" s="4">
        <v>891401777</v>
      </c>
      <c r="B40" s="4" t="s">
        <v>11</v>
      </c>
      <c r="C40" s="4" t="s">
        <v>79</v>
      </c>
      <c r="D40" s="4" t="s">
        <v>18</v>
      </c>
      <c r="E40" s="4" t="s">
        <v>19</v>
      </c>
      <c r="F40" s="5">
        <v>56802</v>
      </c>
      <c r="G40" s="5">
        <v>0</v>
      </c>
      <c r="H40" s="5"/>
      <c r="I40" s="5"/>
      <c r="J40" s="6">
        <v>56802</v>
      </c>
      <c r="K40" s="5">
        <v>0</v>
      </c>
    </row>
    <row r="41" spans="1:11" x14ac:dyDescent="0.25">
      <c r="A41" s="4">
        <v>891401777</v>
      </c>
      <c r="B41" s="4" t="s">
        <v>11</v>
      </c>
      <c r="C41" s="4" t="s">
        <v>80</v>
      </c>
      <c r="D41" s="4" t="s">
        <v>18</v>
      </c>
      <c r="E41" s="4" t="s">
        <v>19</v>
      </c>
      <c r="F41" s="5">
        <v>87864</v>
      </c>
      <c r="G41" s="5">
        <v>0</v>
      </c>
      <c r="H41" s="5"/>
      <c r="I41" s="5"/>
      <c r="J41" s="6">
        <v>87864</v>
      </c>
      <c r="K41" s="5">
        <v>87864</v>
      </c>
    </row>
    <row r="42" spans="1:11" x14ac:dyDescent="0.25">
      <c r="A42" s="4">
        <v>891401777</v>
      </c>
      <c r="B42" s="4" t="s">
        <v>11</v>
      </c>
      <c r="C42" s="4" t="s">
        <v>81</v>
      </c>
      <c r="D42" s="4" t="s">
        <v>18</v>
      </c>
      <c r="E42" s="4" t="s">
        <v>19</v>
      </c>
      <c r="F42" s="5">
        <v>191407</v>
      </c>
      <c r="G42" s="5">
        <v>171697</v>
      </c>
      <c r="H42" s="5"/>
      <c r="I42" s="5"/>
      <c r="J42" s="6">
        <v>19710</v>
      </c>
      <c r="K42" s="5">
        <v>0</v>
      </c>
    </row>
    <row r="43" spans="1:11" x14ac:dyDescent="0.25">
      <c r="A43" s="4">
        <v>891401777</v>
      </c>
      <c r="B43" s="4" t="s">
        <v>11</v>
      </c>
      <c r="C43" s="4" t="s">
        <v>82</v>
      </c>
      <c r="D43" s="4" t="s">
        <v>18</v>
      </c>
      <c r="E43" s="4" t="s">
        <v>19</v>
      </c>
      <c r="F43" s="5">
        <v>43932</v>
      </c>
      <c r="G43" s="5">
        <v>0</v>
      </c>
      <c r="H43" s="5"/>
      <c r="I43" s="5"/>
      <c r="J43" s="6">
        <v>43932</v>
      </c>
      <c r="K43" s="5">
        <v>43932</v>
      </c>
    </row>
    <row r="44" spans="1:11" x14ac:dyDescent="0.25">
      <c r="A44" s="4">
        <v>891401777</v>
      </c>
      <c r="B44" s="4" t="s">
        <v>11</v>
      </c>
      <c r="C44" s="4" t="s">
        <v>83</v>
      </c>
      <c r="D44" s="4" t="s">
        <v>18</v>
      </c>
      <c r="E44" s="4" t="s">
        <v>19</v>
      </c>
      <c r="F44" s="5">
        <v>11130</v>
      </c>
      <c r="G44" s="5">
        <v>0</v>
      </c>
      <c r="H44" s="5"/>
      <c r="I44" s="5"/>
      <c r="J44" s="6">
        <v>11130</v>
      </c>
      <c r="K44" s="5">
        <v>0</v>
      </c>
    </row>
    <row r="45" spans="1:11" x14ac:dyDescent="0.25">
      <c r="A45" s="4">
        <v>891401777</v>
      </c>
      <c r="B45" s="4" t="s">
        <v>11</v>
      </c>
      <c r="C45" s="4" t="s">
        <v>84</v>
      </c>
      <c r="D45" s="4" t="s">
        <v>18</v>
      </c>
      <c r="E45" s="4" t="s">
        <v>19</v>
      </c>
      <c r="F45" s="5">
        <v>536808</v>
      </c>
      <c r="G45" s="5">
        <v>0</v>
      </c>
      <c r="H45" s="5"/>
      <c r="I45" s="5"/>
      <c r="J45" s="6">
        <v>536808</v>
      </c>
      <c r="K45" s="5">
        <v>536808</v>
      </c>
    </row>
    <row r="46" spans="1:11" x14ac:dyDescent="0.25">
      <c r="A46" s="4">
        <v>891401777</v>
      </c>
      <c r="B46" s="4" t="s">
        <v>11</v>
      </c>
      <c r="C46" s="4" t="s">
        <v>85</v>
      </c>
      <c r="D46" s="4" t="s">
        <v>18</v>
      </c>
      <c r="E46" s="4" t="s">
        <v>19</v>
      </c>
      <c r="F46" s="5">
        <v>102960</v>
      </c>
      <c r="G46" s="5">
        <v>0</v>
      </c>
      <c r="H46" s="5"/>
      <c r="I46" s="5"/>
      <c r="J46" s="6">
        <v>102960</v>
      </c>
      <c r="K46" s="5">
        <v>102960</v>
      </c>
    </row>
    <row r="47" spans="1:11" x14ac:dyDescent="0.25">
      <c r="A47" s="4">
        <v>891401777</v>
      </c>
      <c r="B47" s="4" t="s">
        <v>11</v>
      </c>
      <c r="C47" s="4" t="s">
        <v>86</v>
      </c>
      <c r="D47" s="4" t="s">
        <v>18</v>
      </c>
      <c r="E47" s="4" t="s">
        <v>19</v>
      </c>
      <c r="F47" s="5">
        <v>87864</v>
      </c>
      <c r="G47" s="5">
        <v>0</v>
      </c>
      <c r="H47" s="5"/>
      <c r="I47" s="5"/>
      <c r="J47" s="6">
        <v>87864</v>
      </c>
      <c r="K47" s="5">
        <v>87864</v>
      </c>
    </row>
    <row r="48" spans="1:11" x14ac:dyDescent="0.25">
      <c r="A48" s="4">
        <v>891401777</v>
      </c>
      <c r="B48" s="4" t="s">
        <v>11</v>
      </c>
      <c r="C48" s="4" t="s">
        <v>87</v>
      </c>
      <c r="D48" s="4" t="s">
        <v>18</v>
      </c>
      <c r="E48" s="4" t="s">
        <v>19</v>
      </c>
      <c r="F48" s="5">
        <v>11130</v>
      </c>
      <c r="G48" s="5">
        <v>0</v>
      </c>
      <c r="H48" s="5"/>
      <c r="I48" s="5"/>
      <c r="J48" s="6">
        <v>11130</v>
      </c>
      <c r="K48" s="5">
        <v>0</v>
      </c>
    </row>
    <row r="49" spans="1:11" x14ac:dyDescent="0.25">
      <c r="A49" s="4">
        <v>891401777</v>
      </c>
      <c r="B49" s="4" t="s">
        <v>11</v>
      </c>
      <c r="C49" s="4" t="s">
        <v>88</v>
      </c>
      <c r="D49" s="4" t="s">
        <v>18</v>
      </c>
      <c r="E49" s="4" t="s">
        <v>19</v>
      </c>
      <c r="F49" s="5">
        <v>14640</v>
      </c>
      <c r="G49" s="5">
        <v>0</v>
      </c>
      <c r="H49" s="5"/>
      <c r="I49" s="5"/>
      <c r="J49" s="6">
        <v>14640</v>
      </c>
      <c r="K49" s="5">
        <v>0</v>
      </c>
    </row>
    <row r="50" spans="1:11" x14ac:dyDescent="0.25">
      <c r="A50" s="4">
        <v>891401777</v>
      </c>
      <c r="B50" s="4" t="s">
        <v>11</v>
      </c>
      <c r="C50" s="4" t="s">
        <v>89</v>
      </c>
      <c r="D50" s="4" t="s">
        <v>18</v>
      </c>
      <c r="E50" s="4" t="s">
        <v>19</v>
      </c>
      <c r="F50" s="5">
        <v>207030</v>
      </c>
      <c r="G50" s="5">
        <v>0</v>
      </c>
      <c r="H50" s="5"/>
      <c r="I50" s="5"/>
      <c r="J50" s="6">
        <v>207030</v>
      </c>
      <c r="K50" s="5">
        <v>207030</v>
      </c>
    </row>
    <row r="51" spans="1:11" x14ac:dyDescent="0.25">
      <c r="A51" s="4">
        <v>891401777</v>
      </c>
      <c r="B51" s="4" t="s">
        <v>11</v>
      </c>
      <c r="C51" s="4" t="s">
        <v>90</v>
      </c>
      <c r="D51" s="4" t="s">
        <v>18</v>
      </c>
      <c r="E51" s="4" t="s">
        <v>19</v>
      </c>
      <c r="F51" s="5">
        <v>123360</v>
      </c>
      <c r="G51" s="5">
        <v>0</v>
      </c>
      <c r="H51" s="5"/>
      <c r="I51" s="5"/>
      <c r="J51" s="6">
        <v>123360</v>
      </c>
      <c r="K51" s="5">
        <v>123360</v>
      </c>
    </row>
    <row r="52" spans="1:11" x14ac:dyDescent="0.25">
      <c r="A52" s="4">
        <v>891401777</v>
      </c>
      <c r="B52" s="4" t="s">
        <v>11</v>
      </c>
      <c r="C52" s="4" t="s">
        <v>91</v>
      </c>
      <c r="D52" s="4" t="s">
        <v>18</v>
      </c>
      <c r="E52" s="4" t="s">
        <v>19</v>
      </c>
      <c r="F52" s="5">
        <v>11130</v>
      </c>
      <c r="G52" s="5">
        <v>0</v>
      </c>
      <c r="H52" s="5"/>
      <c r="I52" s="5"/>
      <c r="J52" s="6">
        <v>11130</v>
      </c>
      <c r="K52" s="5">
        <v>0</v>
      </c>
    </row>
    <row r="53" spans="1:11" x14ac:dyDescent="0.25">
      <c r="A53" s="4">
        <v>891401777</v>
      </c>
      <c r="B53" s="4" t="s">
        <v>11</v>
      </c>
      <c r="C53" s="4" t="s">
        <v>92</v>
      </c>
      <c r="D53" s="4" t="s">
        <v>18</v>
      </c>
      <c r="E53" s="4" t="s">
        <v>19</v>
      </c>
      <c r="F53" s="5">
        <v>977910</v>
      </c>
      <c r="G53" s="5">
        <v>0</v>
      </c>
      <c r="H53" s="5"/>
      <c r="I53" s="5"/>
      <c r="J53" s="6">
        <v>977910</v>
      </c>
      <c r="K53" s="5">
        <v>977910</v>
      </c>
    </row>
    <row r="54" spans="1:11" x14ac:dyDescent="0.25">
      <c r="A54" s="4">
        <v>891401777</v>
      </c>
      <c r="B54" s="4" t="s">
        <v>11</v>
      </c>
      <c r="C54" s="4" t="s">
        <v>93</v>
      </c>
      <c r="D54" s="4" t="s">
        <v>18</v>
      </c>
      <c r="E54" s="4" t="s">
        <v>19</v>
      </c>
      <c r="F54" s="5">
        <v>817260</v>
      </c>
      <c r="G54" s="5">
        <v>0</v>
      </c>
      <c r="H54" s="5"/>
      <c r="I54" s="5"/>
      <c r="J54" s="6">
        <v>817260</v>
      </c>
      <c r="K54" s="5">
        <v>817260</v>
      </c>
    </row>
    <row r="55" spans="1:11" x14ac:dyDescent="0.25">
      <c r="A55" s="4">
        <v>891401777</v>
      </c>
      <c r="B55" s="4" t="s">
        <v>11</v>
      </c>
      <c r="C55" s="4" t="s">
        <v>94</v>
      </c>
      <c r="D55" s="4" t="s">
        <v>18</v>
      </c>
      <c r="E55" s="4" t="s">
        <v>19</v>
      </c>
      <c r="F55" s="5">
        <v>12870</v>
      </c>
      <c r="G55" s="5">
        <v>0</v>
      </c>
      <c r="H55" s="5"/>
      <c r="I55" s="5"/>
      <c r="J55" s="6">
        <v>12870</v>
      </c>
      <c r="K55" s="5">
        <v>0</v>
      </c>
    </row>
    <row r="56" spans="1:11" x14ac:dyDescent="0.25">
      <c r="A56" s="4">
        <v>891401777</v>
      </c>
      <c r="B56" s="4" t="s">
        <v>11</v>
      </c>
      <c r="C56" s="4" t="s">
        <v>95</v>
      </c>
      <c r="D56" s="4" t="s">
        <v>18</v>
      </c>
      <c r="E56" s="4" t="s">
        <v>19</v>
      </c>
      <c r="F56" s="5">
        <v>207030</v>
      </c>
      <c r="G56" s="5">
        <v>0</v>
      </c>
      <c r="H56" s="5"/>
      <c r="I56" s="5"/>
      <c r="J56" s="6">
        <v>207030</v>
      </c>
      <c r="K56" s="5">
        <v>207030</v>
      </c>
    </row>
    <row r="57" spans="1:11" x14ac:dyDescent="0.25">
      <c r="A57" s="4">
        <v>891401777</v>
      </c>
      <c r="B57" s="4" t="s">
        <v>11</v>
      </c>
      <c r="C57" s="4" t="s">
        <v>96</v>
      </c>
      <c r="D57" s="4" t="s">
        <v>18</v>
      </c>
      <c r="E57" s="4" t="s">
        <v>19</v>
      </c>
      <c r="F57" s="5">
        <v>207030</v>
      </c>
      <c r="G57" s="5">
        <v>0</v>
      </c>
      <c r="H57" s="5"/>
      <c r="I57" s="5"/>
      <c r="J57" s="6">
        <v>207030</v>
      </c>
      <c r="K57" s="5">
        <v>207030</v>
      </c>
    </row>
    <row r="58" spans="1:11" x14ac:dyDescent="0.25">
      <c r="A58" s="4">
        <v>891401777</v>
      </c>
      <c r="B58" s="4" t="s">
        <v>11</v>
      </c>
      <c r="C58" s="4" t="s">
        <v>97</v>
      </c>
      <c r="D58" s="4" t="s">
        <v>18</v>
      </c>
      <c r="E58" s="4" t="s">
        <v>19</v>
      </c>
      <c r="F58" s="5">
        <v>11130</v>
      </c>
      <c r="G58" s="5">
        <v>0</v>
      </c>
      <c r="H58" s="5"/>
      <c r="I58" s="5"/>
      <c r="J58" s="6">
        <v>11130</v>
      </c>
      <c r="K58" s="5">
        <v>0</v>
      </c>
    </row>
    <row r="59" spans="1:11" x14ac:dyDescent="0.25">
      <c r="A59" s="4">
        <v>891401777</v>
      </c>
      <c r="B59" s="4" t="s">
        <v>11</v>
      </c>
      <c r="C59" s="4" t="s">
        <v>98</v>
      </c>
      <c r="D59" s="4" t="s">
        <v>18</v>
      </c>
      <c r="E59" s="4" t="s">
        <v>19</v>
      </c>
      <c r="F59" s="5">
        <v>225284</v>
      </c>
      <c r="G59" s="5">
        <v>0</v>
      </c>
      <c r="H59" s="5"/>
      <c r="I59" s="5"/>
      <c r="J59" s="6">
        <v>225284</v>
      </c>
      <c r="K59" s="5">
        <v>0</v>
      </c>
    </row>
    <row r="60" spans="1:11" x14ac:dyDescent="0.25">
      <c r="A60" s="4">
        <v>891401777</v>
      </c>
      <c r="B60" s="4" t="s">
        <v>11</v>
      </c>
      <c r="C60" s="4" t="s">
        <v>99</v>
      </c>
      <c r="D60" s="4" t="s">
        <v>18</v>
      </c>
      <c r="E60" s="4" t="s">
        <v>19</v>
      </c>
      <c r="F60" s="5">
        <v>92548</v>
      </c>
      <c r="G60" s="5">
        <v>0</v>
      </c>
      <c r="H60" s="5"/>
      <c r="I60" s="5"/>
      <c r="J60" s="6">
        <v>92548</v>
      </c>
      <c r="K60" s="5">
        <v>0</v>
      </c>
    </row>
    <row r="61" spans="1:11" x14ac:dyDescent="0.25">
      <c r="A61" s="4">
        <v>891401777</v>
      </c>
      <c r="B61" s="4" t="s">
        <v>11</v>
      </c>
      <c r="C61" s="4" t="s">
        <v>100</v>
      </c>
      <c r="D61" s="4" t="s">
        <v>18</v>
      </c>
      <c r="E61" s="4" t="s">
        <v>19</v>
      </c>
      <c r="F61" s="5">
        <v>31680</v>
      </c>
      <c r="G61" s="5">
        <v>0</v>
      </c>
      <c r="H61" s="5"/>
      <c r="I61" s="5"/>
      <c r="J61" s="6">
        <v>31680</v>
      </c>
      <c r="K61" s="5">
        <v>0</v>
      </c>
    </row>
    <row r="62" spans="1:11" x14ac:dyDescent="0.25">
      <c r="A62" s="4">
        <v>891401777</v>
      </c>
      <c r="B62" s="4" t="s">
        <v>11</v>
      </c>
      <c r="C62" s="4" t="s">
        <v>101</v>
      </c>
      <c r="D62" s="4" t="s">
        <v>18</v>
      </c>
      <c r="E62" s="4" t="s">
        <v>19</v>
      </c>
      <c r="F62" s="5">
        <v>15900</v>
      </c>
      <c r="G62" s="5">
        <v>0</v>
      </c>
      <c r="H62" s="5"/>
      <c r="I62" s="5"/>
      <c r="J62" s="6">
        <v>15900</v>
      </c>
      <c r="K62" s="5">
        <v>0</v>
      </c>
    </row>
    <row r="63" spans="1:11" x14ac:dyDescent="0.25">
      <c r="A63" s="4">
        <v>891401777</v>
      </c>
      <c r="B63" s="4" t="s">
        <v>11</v>
      </c>
      <c r="C63" s="4" t="s">
        <v>102</v>
      </c>
      <c r="D63" s="4" t="s">
        <v>18</v>
      </c>
      <c r="E63" s="4" t="s">
        <v>19</v>
      </c>
      <c r="F63" s="5">
        <v>207030</v>
      </c>
      <c r="G63" s="5">
        <v>0</v>
      </c>
      <c r="H63" s="5"/>
      <c r="I63" s="5"/>
      <c r="J63" s="6">
        <v>207030</v>
      </c>
      <c r="K63" s="5">
        <v>207030</v>
      </c>
    </row>
    <row r="64" spans="1:11" x14ac:dyDescent="0.25">
      <c r="A64" s="4">
        <v>891401777</v>
      </c>
      <c r="B64" s="4" t="s">
        <v>11</v>
      </c>
      <c r="C64" s="4" t="s">
        <v>103</v>
      </c>
      <c r="D64" s="4" t="s">
        <v>18</v>
      </c>
      <c r="E64" s="4" t="s">
        <v>19</v>
      </c>
      <c r="F64" s="5">
        <v>44096</v>
      </c>
      <c r="G64" s="5">
        <v>0</v>
      </c>
      <c r="H64" s="5"/>
      <c r="I64" s="5"/>
      <c r="J64" s="6">
        <v>44096</v>
      </c>
      <c r="K64" s="5">
        <v>44096</v>
      </c>
    </row>
    <row r="65" spans="1:11" x14ac:dyDescent="0.25">
      <c r="A65" s="4">
        <v>891401777</v>
      </c>
      <c r="B65" s="4" t="s">
        <v>11</v>
      </c>
      <c r="C65" s="4" t="s">
        <v>104</v>
      </c>
      <c r="D65" s="4" t="s">
        <v>18</v>
      </c>
      <c r="E65" s="4" t="s">
        <v>19</v>
      </c>
      <c r="F65" s="5">
        <v>87864</v>
      </c>
      <c r="G65" s="5">
        <v>0</v>
      </c>
      <c r="H65" s="5"/>
      <c r="I65" s="5"/>
      <c r="J65" s="6">
        <v>87864</v>
      </c>
      <c r="K65" s="5">
        <v>87864</v>
      </c>
    </row>
    <row r="66" spans="1:11" x14ac:dyDescent="0.25">
      <c r="A66" s="4">
        <v>891401777</v>
      </c>
      <c r="B66" s="4" t="s">
        <v>11</v>
      </c>
      <c r="C66" s="4" t="s">
        <v>105</v>
      </c>
      <c r="D66" s="4" t="s">
        <v>18</v>
      </c>
      <c r="E66" s="4" t="s">
        <v>19</v>
      </c>
      <c r="F66" s="5">
        <v>3840</v>
      </c>
      <c r="G66" s="5">
        <v>0</v>
      </c>
      <c r="H66" s="5"/>
      <c r="I66" s="5"/>
      <c r="J66" s="6">
        <v>3840</v>
      </c>
      <c r="K66" s="5">
        <v>0</v>
      </c>
    </row>
    <row r="67" spans="1:11" x14ac:dyDescent="0.25">
      <c r="A67" s="4">
        <v>891401777</v>
      </c>
      <c r="B67" s="4" t="s">
        <v>11</v>
      </c>
      <c r="C67" s="4" t="s">
        <v>106</v>
      </c>
      <c r="D67" s="4" t="s">
        <v>18</v>
      </c>
      <c r="E67" s="4" t="s">
        <v>19</v>
      </c>
      <c r="F67" s="5">
        <v>15900</v>
      </c>
      <c r="G67" s="5">
        <v>0</v>
      </c>
      <c r="H67" s="5"/>
      <c r="I67" s="5"/>
      <c r="J67" s="6">
        <v>15900</v>
      </c>
      <c r="K67" s="5">
        <v>0</v>
      </c>
    </row>
    <row r="68" spans="1:11" x14ac:dyDescent="0.25">
      <c r="A68" s="4">
        <v>891401777</v>
      </c>
      <c r="B68" s="4" t="s">
        <v>11</v>
      </c>
      <c r="C68" s="4" t="s">
        <v>107</v>
      </c>
      <c r="D68" s="4" t="s">
        <v>18</v>
      </c>
      <c r="E68" s="4" t="s">
        <v>19</v>
      </c>
      <c r="F68" s="5">
        <v>43932</v>
      </c>
      <c r="G68" s="5">
        <v>0</v>
      </c>
      <c r="H68" s="5"/>
      <c r="I68" s="5"/>
      <c r="J68" s="6">
        <v>43932</v>
      </c>
      <c r="K68" s="5">
        <v>43932</v>
      </c>
    </row>
    <row r="69" spans="1:11" x14ac:dyDescent="0.25">
      <c r="A69" s="4">
        <v>891401777</v>
      </c>
      <c r="B69" s="4" t="s">
        <v>11</v>
      </c>
      <c r="C69" s="4" t="s">
        <v>108</v>
      </c>
      <c r="D69" s="4" t="s">
        <v>18</v>
      </c>
      <c r="E69" s="4" t="s">
        <v>19</v>
      </c>
      <c r="F69" s="5">
        <v>228204</v>
      </c>
      <c r="G69" s="5">
        <v>0</v>
      </c>
      <c r="H69" s="5"/>
      <c r="I69" s="5"/>
      <c r="J69" s="6">
        <v>228204</v>
      </c>
      <c r="K69" s="5">
        <v>228204</v>
      </c>
    </row>
    <row r="70" spans="1:11" x14ac:dyDescent="0.25">
      <c r="A70" s="4">
        <v>891401777</v>
      </c>
      <c r="B70" s="4" t="s">
        <v>11</v>
      </c>
      <c r="C70" s="4" t="s">
        <v>109</v>
      </c>
      <c r="D70" s="4" t="s">
        <v>18</v>
      </c>
      <c r="E70" s="4" t="s">
        <v>19</v>
      </c>
      <c r="F70" s="5">
        <v>11130</v>
      </c>
      <c r="G70" s="5">
        <v>0</v>
      </c>
      <c r="H70" s="5"/>
      <c r="I70" s="5"/>
      <c r="J70" s="6">
        <v>11130</v>
      </c>
      <c r="K70" s="5">
        <v>0</v>
      </c>
    </row>
    <row r="71" spans="1:11" x14ac:dyDescent="0.25">
      <c r="A71" s="4">
        <v>891401777</v>
      </c>
      <c r="B71" s="4" t="s">
        <v>11</v>
      </c>
      <c r="C71" s="4" t="s">
        <v>110</v>
      </c>
      <c r="D71" s="4" t="s">
        <v>18</v>
      </c>
      <c r="E71" s="4" t="s">
        <v>19</v>
      </c>
      <c r="F71" s="5">
        <v>202269</v>
      </c>
      <c r="G71" s="5">
        <v>0</v>
      </c>
      <c r="H71" s="5"/>
      <c r="I71" s="5"/>
      <c r="J71" s="6">
        <v>202269</v>
      </c>
      <c r="K71" s="5">
        <v>0</v>
      </c>
    </row>
    <row r="72" spans="1:11" x14ac:dyDescent="0.25">
      <c r="A72" s="4">
        <v>891401777</v>
      </c>
      <c r="B72" s="4" t="s">
        <v>11</v>
      </c>
      <c r="C72" s="4" t="s">
        <v>111</v>
      </c>
      <c r="D72" s="4" t="s">
        <v>18</v>
      </c>
      <c r="E72" s="4" t="s">
        <v>19</v>
      </c>
      <c r="F72" s="5">
        <v>87864</v>
      </c>
      <c r="G72" s="5">
        <v>0</v>
      </c>
      <c r="H72" s="5"/>
      <c r="I72" s="5"/>
      <c r="J72" s="6">
        <v>87864</v>
      </c>
      <c r="K72" s="5">
        <v>87864</v>
      </c>
    </row>
    <row r="73" spans="1:11" x14ac:dyDescent="0.25">
      <c r="A73" s="4">
        <v>891401777</v>
      </c>
      <c r="B73" s="4" t="s">
        <v>11</v>
      </c>
      <c r="C73" s="4" t="s">
        <v>112</v>
      </c>
      <c r="D73" s="4" t="s">
        <v>18</v>
      </c>
      <c r="E73" s="4" t="s">
        <v>19</v>
      </c>
      <c r="F73" s="5">
        <v>64800</v>
      </c>
      <c r="G73" s="5">
        <v>0</v>
      </c>
      <c r="H73" s="5"/>
      <c r="I73" s="5"/>
      <c r="J73" s="6">
        <v>64800</v>
      </c>
      <c r="K73" s="5">
        <v>0</v>
      </c>
    </row>
    <row r="74" spans="1:11" x14ac:dyDescent="0.25">
      <c r="A74" s="4">
        <v>891401777</v>
      </c>
      <c r="B74" s="4" t="s">
        <v>11</v>
      </c>
      <c r="C74" s="4" t="s">
        <v>113</v>
      </c>
      <c r="D74" s="4" t="s">
        <v>18</v>
      </c>
      <c r="E74" s="4" t="s">
        <v>19</v>
      </c>
      <c r="F74" s="5">
        <v>43932</v>
      </c>
      <c r="G74" s="5">
        <v>0</v>
      </c>
      <c r="H74" s="5"/>
      <c r="I74" s="5"/>
      <c r="J74" s="6">
        <v>43932</v>
      </c>
      <c r="K74" s="5">
        <v>43932</v>
      </c>
    </row>
    <row r="75" spans="1:11" x14ac:dyDescent="0.25">
      <c r="A75" s="4">
        <v>891401777</v>
      </c>
      <c r="B75" s="4" t="s">
        <v>11</v>
      </c>
      <c r="C75" s="4" t="s">
        <v>114</v>
      </c>
      <c r="D75" s="4" t="s">
        <v>18</v>
      </c>
      <c r="E75" s="4" t="s">
        <v>19</v>
      </c>
      <c r="F75" s="5">
        <v>87864</v>
      </c>
      <c r="G75" s="5">
        <v>0</v>
      </c>
      <c r="H75" s="5"/>
      <c r="I75" s="5"/>
      <c r="J75" s="6">
        <v>87864</v>
      </c>
      <c r="K75" s="5">
        <v>87864</v>
      </c>
    </row>
    <row r="76" spans="1:11" x14ac:dyDescent="0.25">
      <c r="A76" s="4">
        <v>891401777</v>
      </c>
      <c r="B76" s="4" t="s">
        <v>11</v>
      </c>
      <c r="C76" s="4" t="s">
        <v>115</v>
      </c>
      <c r="D76" s="4" t="s">
        <v>18</v>
      </c>
      <c r="E76" s="4" t="s">
        <v>19</v>
      </c>
      <c r="F76" s="5">
        <v>87864</v>
      </c>
      <c r="G76" s="5">
        <v>0</v>
      </c>
      <c r="H76" s="5"/>
      <c r="I76" s="5"/>
      <c r="J76" s="6">
        <v>87864</v>
      </c>
      <c r="K76" s="5">
        <v>87864</v>
      </c>
    </row>
    <row r="77" spans="1:11" x14ac:dyDescent="0.25">
      <c r="A77" s="4">
        <v>891401777</v>
      </c>
      <c r="B77" s="4" t="s">
        <v>11</v>
      </c>
      <c r="C77" s="4" t="s">
        <v>116</v>
      </c>
      <c r="D77" s="4" t="s">
        <v>18</v>
      </c>
      <c r="E77" s="4" t="s">
        <v>19</v>
      </c>
      <c r="F77" s="5">
        <v>16674</v>
      </c>
      <c r="G77" s="5">
        <v>0</v>
      </c>
      <c r="H77" s="5"/>
      <c r="I77" s="5"/>
      <c r="J77" s="6">
        <v>16674</v>
      </c>
      <c r="K77" s="5">
        <v>0</v>
      </c>
    </row>
    <row r="78" spans="1:11" x14ac:dyDescent="0.25">
      <c r="A78" s="4">
        <v>891401777</v>
      </c>
      <c r="B78" s="4" t="s">
        <v>11</v>
      </c>
      <c r="C78" s="4" t="s">
        <v>117</v>
      </c>
      <c r="D78" s="4" t="s">
        <v>18</v>
      </c>
      <c r="E78" s="4" t="s">
        <v>19</v>
      </c>
      <c r="F78" s="5">
        <v>11130</v>
      </c>
      <c r="G78" s="5">
        <v>0</v>
      </c>
      <c r="H78" s="5"/>
      <c r="I78" s="5"/>
      <c r="J78" s="6">
        <v>11130</v>
      </c>
      <c r="K78" s="5">
        <v>0</v>
      </c>
    </row>
    <row r="79" spans="1:11" x14ac:dyDescent="0.25">
      <c r="A79" s="4">
        <v>891401777</v>
      </c>
      <c r="B79" s="4" t="s">
        <v>11</v>
      </c>
      <c r="C79" s="4" t="s">
        <v>118</v>
      </c>
      <c r="D79" s="4" t="s">
        <v>18</v>
      </c>
      <c r="E79" s="4" t="s">
        <v>19</v>
      </c>
      <c r="F79" s="5">
        <v>11130</v>
      </c>
      <c r="G79" s="5">
        <v>0</v>
      </c>
      <c r="H79" s="5"/>
      <c r="I79" s="5"/>
      <c r="J79" s="6">
        <v>11130</v>
      </c>
      <c r="K79" s="5">
        <v>0</v>
      </c>
    </row>
    <row r="80" spans="1:11" x14ac:dyDescent="0.25">
      <c r="A80" s="4">
        <v>891401777</v>
      </c>
      <c r="B80" s="4" t="s">
        <v>11</v>
      </c>
      <c r="C80" s="4" t="s">
        <v>119</v>
      </c>
      <c r="D80" s="4" t="s">
        <v>18</v>
      </c>
      <c r="E80" s="4" t="s">
        <v>19</v>
      </c>
      <c r="F80" s="5">
        <v>87864</v>
      </c>
      <c r="G80" s="5">
        <v>0</v>
      </c>
      <c r="H80" s="5"/>
      <c r="I80" s="5"/>
      <c r="J80" s="6">
        <v>87864</v>
      </c>
      <c r="K80" s="5">
        <v>87864</v>
      </c>
    </row>
    <row r="81" spans="1:11" x14ac:dyDescent="0.25">
      <c r="A81" s="4">
        <v>891401777</v>
      </c>
      <c r="B81" s="4" t="s">
        <v>11</v>
      </c>
      <c r="C81" s="4" t="s">
        <v>120</v>
      </c>
      <c r="D81" s="4" t="s">
        <v>18</v>
      </c>
      <c r="E81" s="4" t="s">
        <v>19</v>
      </c>
      <c r="F81" s="5">
        <v>154252</v>
      </c>
      <c r="G81" s="5">
        <v>0</v>
      </c>
      <c r="H81" s="5"/>
      <c r="I81" s="5"/>
      <c r="J81" s="6">
        <v>154252</v>
      </c>
      <c r="K81" s="5">
        <v>0</v>
      </c>
    </row>
    <row r="82" spans="1:11" x14ac:dyDescent="0.25">
      <c r="A82" s="4">
        <v>891401777</v>
      </c>
      <c r="B82" s="4" t="s">
        <v>11</v>
      </c>
      <c r="C82" s="4" t="s">
        <v>121</v>
      </c>
      <c r="D82" s="4" t="s">
        <v>18</v>
      </c>
      <c r="E82" s="4" t="s">
        <v>19</v>
      </c>
      <c r="F82" s="5">
        <v>33120</v>
      </c>
      <c r="G82" s="5">
        <v>0</v>
      </c>
      <c r="H82" s="5"/>
      <c r="I82" s="5"/>
      <c r="J82" s="6">
        <v>33120</v>
      </c>
      <c r="K82" s="5">
        <v>0</v>
      </c>
    </row>
    <row r="83" spans="1:11" x14ac:dyDescent="0.25">
      <c r="A83" s="4">
        <v>891401777</v>
      </c>
      <c r="B83" s="4" t="s">
        <v>11</v>
      </c>
      <c r="C83" s="4" t="s">
        <v>122</v>
      </c>
      <c r="D83" s="4" t="s">
        <v>18</v>
      </c>
      <c r="E83" s="4" t="s">
        <v>19</v>
      </c>
      <c r="F83" s="5">
        <v>80160</v>
      </c>
      <c r="G83" s="5">
        <v>0</v>
      </c>
      <c r="H83" s="5"/>
      <c r="I83" s="5"/>
      <c r="J83" s="6">
        <v>80160</v>
      </c>
      <c r="K83" s="5">
        <v>0</v>
      </c>
    </row>
    <row r="84" spans="1:11" x14ac:dyDescent="0.25">
      <c r="A84" s="4">
        <v>891401777</v>
      </c>
      <c r="B84" s="4" t="s">
        <v>11</v>
      </c>
      <c r="C84" s="4" t="s">
        <v>123</v>
      </c>
      <c r="D84" s="4" t="s">
        <v>18</v>
      </c>
      <c r="E84" s="4" t="s">
        <v>19</v>
      </c>
      <c r="F84" s="5">
        <v>43932</v>
      </c>
      <c r="G84" s="5">
        <v>0</v>
      </c>
      <c r="H84" s="5"/>
      <c r="I84" s="5"/>
      <c r="J84" s="6">
        <v>43932</v>
      </c>
      <c r="K84" s="5">
        <v>43932</v>
      </c>
    </row>
    <row r="85" spans="1:11" x14ac:dyDescent="0.25">
      <c r="A85" s="4">
        <v>891401777</v>
      </c>
      <c r="B85" s="4" t="s">
        <v>11</v>
      </c>
      <c r="C85" s="4" t="s">
        <v>124</v>
      </c>
      <c r="D85" s="4" t="s">
        <v>18</v>
      </c>
      <c r="E85" s="4" t="s">
        <v>19</v>
      </c>
      <c r="F85" s="5">
        <v>131012</v>
      </c>
      <c r="G85" s="5">
        <v>0</v>
      </c>
      <c r="H85" s="5"/>
      <c r="I85" s="5"/>
      <c r="J85" s="6">
        <v>131012</v>
      </c>
      <c r="K85" s="5">
        <v>131012</v>
      </c>
    </row>
    <row r="86" spans="1:11" x14ac:dyDescent="0.25">
      <c r="A86" s="4">
        <v>891401777</v>
      </c>
      <c r="B86" s="4" t="s">
        <v>11</v>
      </c>
      <c r="C86" s="4" t="s">
        <v>125</v>
      </c>
      <c r="D86" s="4" t="s">
        <v>18</v>
      </c>
      <c r="E86" s="4" t="s">
        <v>19</v>
      </c>
      <c r="F86" s="5">
        <v>68604</v>
      </c>
      <c r="G86" s="5">
        <v>0</v>
      </c>
      <c r="H86" s="5"/>
      <c r="I86" s="5"/>
      <c r="J86" s="6">
        <v>68604</v>
      </c>
      <c r="K86" s="5">
        <v>68604</v>
      </c>
    </row>
    <row r="87" spans="1:11" x14ac:dyDescent="0.25">
      <c r="A87" s="4">
        <v>891401777</v>
      </c>
      <c r="B87" s="4" t="s">
        <v>11</v>
      </c>
      <c r="C87" s="4" t="s">
        <v>126</v>
      </c>
      <c r="D87" s="4" t="s">
        <v>18</v>
      </c>
      <c r="E87" s="4" t="s">
        <v>19</v>
      </c>
      <c r="F87" s="5">
        <v>231500</v>
      </c>
      <c r="G87" s="5">
        <v>0</v>
      </c>
      <c r="H87" s="5"/>
      <c r="I87" s="5"/>
      <c r="J87" s="6">
        <v>231500</v>
      </c>
      <c r="K87" s="5">
        <v>0</v>
      </c>
    </row>
    <row r="88" spans="1:11" x14ac:dyDescent="0.25">
      <c r="A88" s="4">
        <v>891401777</v>
      </c>
      <c r="B88" s="4" t="s">
        <v>11</v>
      </c>
      <c r="C88" s="4" t="s">
        <v>127</v>
      </c>
      <c r="D88" s="4" t="s">
        <v>18</v>
      </c>
      <c r="E88" s="4" t="s">
        <v>19</v>
      </c>
      <c r="F88" s="5">
        <v>250572</v>
      </c>
      <c r="G88" s="5">
        <v>0</v>
      </c>
      <c r="H88" s="5"/>
      <c r="I88" s="5"/>
      <c r="J88" s="6">
        <v>250572</v>
      </c>
      <c r="K88" s="5">
        <v>0</v>
      </c>
    </row>
    <row r="89" spans="1:11" x14ac:dyDescent="0.25">
      <c r="A89" s="4">
        <v>891401777</v>
      </c>
      <c r="B89" s="4" t="s">
        <v>11</v>
      </c>
      <c r="C89" s="4" t="s">
        <v>128</v>
      </c>
      <c r="D89" s="4" t="s">
        <v>18</v>
      </c>
      <c r="E89" s="4" t="s">
        <v>19</v>
      </c>
      <c r="F89" s="5">
        <v>63150</v>
      </c>
      <c r="G89" s="5">
        <v>0</v>
      </c>
      <c r="H89" s="5"/>
      <c r="I89" s="5"/>
      <c r="J89" s="6">
        <v>63150</v>
      </c>
      <c r="K89" s="5">
        <v>0</v>
      </c>
    </row>
    <row r="90" spans="1:11" x14ac:dyDescent="0.25">
      <c r="A90" s="4">
        <v>891401777</v>
      </c>
      <c r="B90" s="4" t="s">
        <v>11</v>
      </c>
      <c r="C90" s="4" t="s">
        <v>129</v>
      </c>
      <c r="D90" s="4" t="s">
        <v>18</v>
      </c>
      <c r="E90" s="4" t="s">
        <v>19</v>
      </c>
      <c r="F90" s="5">
        <v>140340</v>
      </c>
      <c r="G90" s="5">
        <v>0</v>
      </c>
      <c r="H90" s="5"/>
      <c r="I90" s="5"/>
      <c r="J90" s="6">
        <v>140340</v>
      </c>
      <c r="K90" s="5">
        <v>140340</v>
      </c>
    </row>
    <row r="91" spans="1:11" x14ac:dyDescent="0.25">
      <c r="A91" s="4">
        <v>891401777</v>
      </c>
      <c r="B91" s="4" t="s">
        <v>11</v>
      </c>
      <c r="C91" s="4" t="s">
        <v>130</v>
      </c>
      <c r="D91" s="4" t="s">
        <v>18</v>
      </c>
      <c r="E91" s="4" t="s">
        <v>19</v>
      </c>
      <c r="F91" s="5">
        <v>75896</v>
      </c>
      <c r="G91" s="5">
        <v>0</v>
      </c>
      <c r="H91" s="5"/>
      <c r="I91" s="5"/>
      <c r="J91" s="6">
        <v>75896</v>
      </c>
      <c r="K91" s="5">
        <v>0</v>
      </c>
    </row>
    <row r="92" spans="1:11" x14ac:dyDescent="0.25">
      <c r="A92" s="4">
        <v>891401777</v>
      </c>
      <c r="B92" s="4" t="s">
        <v>11</v>
      </c>
      <c r="C92" s="4" t="s">
        <v>131</v>
      </c>
      <c r="D92" s="4" t="s">
        <v>18</v>
      </c>
      <c r="E92" s="4" t="s">
        <v>19</v>
      </c>
      <c r="F92" s="5">
        <v>116964</v>
      </c>
      <c r="G92" s="5">
        <v>0</v>
      </c>
      <c r="H92" s="5"/>
      <c r="I92" s="5"/>
      <c r="J92" s="6">
        <v>116964</v>
      </c>
      <c r="K92" s="5">
        <v>0</v>
      </c>
    </row>
    <row r="93" spans="1:11" x14ac:dyDescent="0.25">
      <c r="A93" s="4">
        <v>891401777</v>
      </c>
      <c r="B93" s="4" t="s">
        <v>11</v>
      </c>
      <c r="C93" s="4" t="s">
        <v>132</v>
      </c>
      <c r="D93" s="4" t="s">
        <v>18</v>
      </c>
      <c r="E93" s="4" t="s">
        <v>19</v>
      </c>
      <c r="F93" s="5">
        <v>123360</v>
      </c>
      <c r="G93" s="5">
        <v>0</v>
      </c>
      <c r="H93" s="5"/>
      <c r="I93" s="5"/>
      <c r="J93" s="6">
        <v>123360</v>
      </c>
      <c r="K93" s="5">
        <v>123360</v>
      </c>
    </row>
    <row r="94" spans="1:11" x14ac:dyDescent="0.25">
      <c r="A94" s="4">
        <v>891401777</v>
      </c>
      <c r="B94" s="4" t="s">
        <v>11</v>
      </c>
      <c r="C94" s="4" t="s">
        <v>133</v>
      </c>
      <c r="D94" s="4" t="s">
        <v>18</v>
      </c>
      <c r="E94" s="4" t="s">
        <v>19</v>
      </c>
      <c r="F94" s="5">
        <v>140370</v>
      </c>
      <c r="G94" s="5">
        <v>0</v>
      </c>
      <c r="H94" s="5"/>
      <c r="I94" s="5"/>
      <c r="J94" s="6">
        <v>140370</v>
      </c>
      <c r="K94" s="5">
        <v>140370</v>
      </c>
    </row>
    <row r="95" spans="1:11" x14ac:dyDescent="0.25">
      <c r="A95" s="4">
        <v>891401777</v>
      </c>
      <c r="B95" s="4" t="s">
        <v>11</v>
      </c>
      <c r="C95" s="4" t="s">
        <v>134</v>
      </c>
      <c r="D95" s="4" t="s">
        <v>18</v>
      </c>
      <c r="E95" s="4" t="s">
        <v>19</v>
      </c>
      <c r="F95" s="5">
        <v>207030</v>
      </c>
      <c r="G95" s="5">
        <v>0</v>
      </c>
      <c r="H95" s="5"/>
      <c r="I95" s="5"/>
      <c r="J95" s="6">
        <v>207030</v>
      </c>
      <c r="K95" s="5">
        <v>207030</v>
      </c>
    </row>
    <row r="96" spans="1:11" x14ac:dyDescent="0.25">
      <c r="A96" s="4">
        <v>891401777</v>
      </c>
      <c r="B96" s="4" t="s">
        <v>11</v>
      </c>
      <c r="C96" s="4" t="s">
        <v>135</v>
      </c>
      <c r="D96" s="4" t="s">
        <v>18</v>
      </c>
      <c r="E96" s="4" t="s">
        <v>19</v>
      </c>
      <c r="F96" s="5">
        <v>43200</v>
      </c>
      <c r="G96" s="5">
        <v>0</v>
      </c>
      <c r="H96" s="5"/>
      <c r="I96" s="5"/>
      <c r="J96" s="6">
        <v>43200</v>
      </c>
      <c r="K96" s="5">
        <v>0</v>
      </c>
    </row>
    <row r="97" spans="1:11" x14ac:dyDescent="0.25">
      <c r="A97" s="4">
        <v>891401777</v>
      </c>
      <c r="B97" s="4" t="s">
        <v>11</v>
      </c>
      <c r="C97" s="4" t="s">
        <v>136</v>
      </c>
      <c r="D97" s="4" t="s">
        <v>18</v>
      </c>
      <c r="E97" s="4" t="s">
        <v>19</v>
      </c>
      <c r="F97" s="5">
        <v>123360</v>
      </c>
      <c r="G97" s="5">
        <v>0</v>
      </c>
      <c r="H97" s="5"/>
      <c r="I97" s="5"/>
      <c r="J97" s="6">
        <v>123360</v>
      </c>
      <c r="K97" s="5">
        <v>123360</v>
      </c>
    </row>
    <row r="98" spans="1:11" x14ac:dyDescent="0.25">
      <c r="A98" s="4">
        <v>891401777</v>
      </c>
      <c r="B98" s="4" t="s">
        <v>11</v>
      </c>
      <c r="C98" s="4" t="s">
        <v>137</v>
      </c>
      <c r="D98" s="4" t="s">
        <v>22</v>
      </c>
      <c r="E98" s="4" t="s">
        <v>19</v>
      </c>
      <c r="F98" s="5">
        <v>11130</v>
      </c>
      <c r="G98" s="5">
        <v>0</v>
      </c>
      <c r="H98" s="5"/>
      <c r="I98" s="5"/>
      <c r="J98" s="6">
        <v>11130</v>
      </c>
      <c r="K98" s="5">
        <v>0</v>
      </c>
    </row>
    <row r="99" spans="1:11" x14ac:dyDescent="0.25">
      <c r="A99" s="4">
        <v>891401777</v>
      </c>
      <c r="B99" s="4" t="s">
        <v>11</v>
      </c>
      <c r="C99" s="4" t="s">
        <v>138</v>
      </c>
      <c r="D99" s="4" t="s">
        <v>22</v>
      </c>
      <c r="E99" s="4" t="s">
        <v>19</v>
      </c>
      <c r="F99" s="5">
        <v>140340</v>
      </c>
      <c r="G99" s="5">
        <v>0</v>
      </c>
      <c r="H99" s="5"/>
      <c r="I99" s="5"/>
      <c r="J99" s="6">
        <v>140340</v>
      </c>
      <c r="K99" s="5">
        <v>140340</v>
      </c>
    </row>
    <row r="100" spans="1:11" x14ac:dyDescent="0.25">
      <c r="A100" s="4">
        <v>891401777</v>
      </c>
      <c r="B100" s="4" t="s">
        <v>11</v>
      </c>
      <c r="C100" s="4" t="s">
        <v>139</v>
      </c>
      <c r="D100" s="4" t="s">
        <v>22</v>
      </c>
      <c r="E100" s="4" t="s">
        <v>19</v>
      </c>
      <c r="F100" s="5">
        <v>228204</v>
      </c>
      <c r="G100" s="5">
        <v>0</v>
      </c>
      <c r="H100" s="5"/>
      <c r="I100" s="5"/>
      <c r="J100" s="6">
        <v>228204</v>
      </c>
      <c r="K100" s="5">
        <v>228204</v>
      </c>
    </row>
    <row r="101" spans="1:11" x14ac:dyDescent="0.25">
      <c r="A101" s="4">
        <v>891401777</v>
      </c>
      <c r="B101" s="4" t="s">
        <v>11</v>
      </c>
      <c r="C101" s="4" t="s">
        <v>140</v>
      </c>
      <c r="D101" s="4" t="s">
        <v>22</v>
      </c>
      <c r="E101" s="4" t="s">
        <v>19</v>
      </c>
      <c r="F101" s="5">
        <v>22232</v>
      </c>
      <c r="G101" s="5">
        <v>0</v>
      </c>
      <c r="H101" s="5"/>
      <c r="I101" s="5"/>
      <c r="J101" s="6">
        <v>22232</v>
      </c>
      <c r="K101" s="5">
        <v>0</v>
      </c>
    </row>
    <row r="102" spans="1:11" x14ac:dyDescent="0.25">
      <c r="A102" s="4">
        <v>891401777</v>
      </c>
      <c r="B102" s="4" t="s">
        <v>11</v>
      </c>
      <c r="C102" s="4" t="s">
        <v>141</v>
      </c>
      <c r="D102" s="4" t="s">
        <v>22</v>
      </c>
      <c r="E102" s="4" t="s">
        <v>19</v>
      </c>
      <c r="F102" s="5">
        <v>63150</v>
      </c>
      <c r="G102" s="5">
        <v>0</v>
      </c>
      <c r="H102" s="5"/>
      <c r="I102" s="5"/>
      <c r="J102" s="6">
        <v>63150</v>
      </c>
      <c r="K102" s="5">
        <v>0</v>
      </c>
    </row>
    <row r="103" spans="1:11" x14ac:dyDescent="0.25">
      <c r="A103" s="4">
        <v>891401777</v>
      </c>
      <c r="B103" s="4" t="s">
        <v>11</v>
      </c>
      <c r="C103" s="4" t="s">
        <v>142</v>
      </c>
      <c r="D103" s="4" t="s">
        <v>22</v>
      </c>
      <c r="E103" s="4" t="s">
        <v>19</v>
      </c>
      <c r="F103" s="5">
        <v>87864</v>
      </c>
      <c r="G103" s="5">
        <v>0</v>
      </c>
      <c r="H103" s="5"/>
      <c r="I103" s="5"/>
      <c r="J103" s="6">
        <v>87864</v>
      </c>
      <c r="K103" s="5">
        <v>87864</v>
      </c>
    </row>
    <row r="104" spans="1:11" x14ac:dyDescent="0.25">
      <c r="A104" s="4">
        <v>891401777</v>
      </c>
      <c r="B104" s="4" t="s">
        <v>11</v>
      </c>
      <c r="C104" s="4" t="s">
        <v>143</v>
      </c>
      <c r="D104" s="4" t="s">
        <v>22</v>
      </c>
      <c r="E104" s="4" t="s">
        <v>19</v>
      </c>
      <c r="F104" s="5">
        <v>63150</v>
      </c>
      <c r="G104" s="5">
        <v>0</v>
      </c>
      <c r="H104" s="5"/>
      <c r="I104" s="5"/>
      <c r="J104" s="6">
        <v>63150</v>
      </c>
      <c r="K104" s="5">
        <v>0</v>
      </c>
    </row>
    <row r="105" spans="1:11" x14ac:dyDescent="0.25">
      <c r="A105" s="4">
        <v>891401777</v>
      </c>
      <c r="B105" s="4" t="s">
        <v>11</v>
      </c>
      <c r="C105" s="4" t="s">
        <v>144</v>
      </c>
      <c r="D105" s="4" t="s">
        <v>22</v>
      </c>
      <c r="E105" s="4" t="s">
        <v>19</v>
      </c>
      <c r="F105" s="5">
        <v>96096</v>
      </c>
      <c r="G105" s="5">
        <v>0</v>
      </c>
      <c r="H105" s="5"/>
      <c r="I105" s="5"/>
      <c r="J105" s="6">
        <v>96096</v>
      </c>
      <c r="K105" s="5">
        <v>96096</v>
      </c>
    </row>
    <row r="106" spans="1:11" x14ac:dyDescent="0.25">
      <c r="A106" s="4">
        <v>891401777</v>
      </c>
      <c r="B106" s="4" t="s">
        <v>11</v>
      </c>
      <c r="C106" s="4" t="s">
        <v>145</v>
      </c>
      <c r="D106" s="4" t="s">
        <v>22</v>
      </c>
      <c r="E106" s="4" t="s">
        <v>19</v>
      </c>
      <c r="F106" s="5">
        <v>43932</v>
      </c>
      <c r="G106" s="5">
        <v>0</v>
      </c>
      <c r="H106" s="5"/>
      <c r="I106" s="5"/>
      <c r="J106" s="6">
        <v>43932</v>
      </c>
      <c r="K106" s="5">
        <v>43932</v>
      </c>
    </row>
    <row r="107" spans="1:11" x14ac:dyDescent="0.25">
      <c r="A107" s="4">
        <v>891401777</v>
      </c>
      <c r="B107" s="4" t="s">
        <v>11</v>
      </c>
      <c r="C107" s="4" t="s">
        <v>146</v>
      </c>
      <c r="D107" s="4" t="s">
        <v>22</v>
      </c>
      <c r="E107" s="4" t="s">
        <v>19</v>
      </c>
      <c r="F107" s="5">
        <v>11130</v>
      </c>
      <c r="G107" s="5">
        <v>0</v>
      </c>
      <c r="H107" s="5"/>
      <c r="I107" s="5"/>
      <c r="J107" s="6">
        <v>11130</v>
      </c>
      <c r="K107" s="5">
        <v>0</v>
      </c>
    </row>
    <row r="108" spans="1:11" x14ac:dyDescent="0.25">
      <c r="A108" s="4">
        <v>891401777</v>
      </c>
      <c r="B108" s="4" t="s">
        <v>11</v>
      </c>
      <c r="C108" s="4" t="s">
        <v>147</v>
      </c>
      <c r="D108" s="4" t="s">
        <v>22</v>
      </c>
      <c r="E108" s="4" t="s">
        <v>19</v>
      </c>
      <c r="F108" s="5">
        <v>261948</v>
      </c>
      <c r="G108" s="5">
        <v>0</v>
      </c>
      <c r="H108" s="5"/>
      <c r="I108" s="5"/>
      <c r="J108" s="6">
        <v>261948</v>
      </c>
      <c r="K108" s="5">
        <v>0</v>
      </c>
    </row>
    <row r="109" spans="1:11" x14ac:dyDescent="0.25">
      <c r="A109" s="4">
        <v>891401777</v>
      </c>
      <c r="B109" s="4" t="s">
        <v>11</v>
      </c>
      <c r="C109" s="4" t="s">
        <v>148</v>
      </c>
      <c r="D109" s="4" t="s">
        <v>22</v>
      </c>
      <c r="E109" s="4" t="s">
        <v>19</v>
      </c>
      <c r="F109" s="5">
        <v>87864</v>
      </c>
      <c r="G109" s="5">
        <v>0</v>
      </c>
      <c r="H109" s="5"/>
      <c r="I109" s="5"/>
      <c r="J109" s="6">
        <v>87864</v>
      </c>
      <c r="K109" s="5">
        <v>87864</v>
      </c>
    </row>
    <row r="110" spans="1:11" x14ac:dyDescent="0.25">
      <c r="A110" s="4">
        <v>891401777</v>
      </c>
      <c r="B110" s="4" t="s">
        <v>11</v>
      </c>
      <c r="C110" s="4" t="s">
        <v>149</v>
      </c>
      <c r="D110" s="4" t="s">
        <v>22</v>
      </c>
      <c r="E110" s="4" t="s">
        <v>19</v>
      </c>
      <c r="F110" s="5">
        <v>140340</v>
      </c>
      <c r="G110" s="5">
        <v>0</v>
      </c>
      <c r="H110" s="5"/>
      <c r="I110" s="5"/>
      <c r="J110" s="6">
        <v>140340</v>
      </c>
      <c r="K110" s="5">
        <v>140340</v>
      </c>
    </row>
    <row r="111" spans="1:11" x14ac:dyDescent="0.25">
      <c r="A111" s="4">
        <v>891401777</v>
      </c>
      <c r="B111" s="4" t="s">
        <v>11</v>
      </c>
      <c r="C111" s="4" t="s">
        <v>150</v>
      </c>
      <c r="D111" s="4" t="s">
        <v>22</v>
      </c>
      <c r="E111" s="4" t="s">
        <v>19</v>
      </c>
      <c r="F111" s="5">
        <v>43932</v>
      </c>
      <c r="G111" s="5">
        <v>0</v>
      </c>
      <c r="H111" s="5"/>
      <c r="I111" s="5"/>
      <c r="J111" s="6">
        <v>43932</v>
      </c>
      <c r="K111" s="5">
        <v>43932</v>
      </c>
    </row>
    <row r="112" spans="1:11" x14ac:dyDescent="0.25">
      <c r="A112" s="4">
        <v>891401777</v>
      </c>
      <c r="B112" s="4" t="s">
        <v>11</v>
      </c>
      <c r="C112" s="4" t="s">
        <v>151</v>
      </c>
      <c r="D112" s="4" t="s">
        <v>22</v>
      </c>
      <c r="E112" s="4" t="s">
        <v>19</v>
      </c>
      <c r="F112" s="5">
        <v>11130</v>
      </c>
      <c r="G112" s="5">
        <v>0</v>
      </c>
      <c r="H112" s="5"/>
      <c r="I112" s="5"/>
      <c r="J112" s="6">
        <v>11130</v>
      </c>
      <c r="K112" s="5">
        <v>0</v>
      </c>
    </row>
    <row r="113" spans="1:11" x14ac:dyDescent="0.25">
      <c r="A113" s="4">
        <v>891401777</v>
      </c>
      <c r="B113" s="4" t="s">
        <v>11</v>
      </c>
      <c r="C113" s="4" t="s">
        <v>152</v>
      </c>
      <c r="D113" s="4" t="s">
        <v>22</v>
      </c>
      <c r="E113" s="4" t="s">
        <v>19</v>
      </c>
      <c r="F113" s="5">
        <v>132204</v>
      </c>
      <c r="G113" s="5">
        <v>0</v>
      </c>
      <c r="H113" s="5"/>
      <c r="I113" s="5"/>
      <c r="J113" s="6">
        <v>132204</v>
      </c>
      <c r="K113" s="5">
        <v>0</v>
      </c>
    </row>
    <row r="114" spans="1:11" x14ac:dyDescent="0.25">
      <c r="A114" s="4">
        <v>891401777</v>
      </c>
      <c r="B114" s="4" t="s">
        <v>11</v>
      </c>
      <c r="C114" s="4" t="s">
        <v>153</v>
      </c>
      <c r="D114" s="4" t="s">
        <v>22</v>
      </c>
      <c r="E114" s="4" t="s">
        <v>19</v>
      </c>
      <c r="F114" s="5">
        <v>111864</v>
      </c>
      <c r="G114" s="5">
        <v>0</v>
      </c>
      <c r="H114" s="5"/>
      <c r="I114" s="5"/>
      <c r="J114" s="6">
        <v>111864</v>
      </c>
      <c r="K114" s="5">
        <v>0</v>
      </c>
    </row>
    <row r="115" spans="1:11" x14ac:dyDescent="0.25">
      <c r="A115" s="4">
        <v>891401777</v>
      </c>
      <c r="B115" s="4" t="s">
        <v>11</v>
      </c>
      <c r="C115" s="4" t="s">
        <v>154</v>
      </c>
      <c r="D115" s="4" t="s">
        <v>22</v>
      </c>
      <c r="E115" s="4" t="s">
        <v>19</v>
      </c>
      <c r="F115" s="5">
        <v>11130</v>
      </c>
      <c r="G115" s="5">
        <v>0</v>
      </c>
      <c r="H115" s="5"/>
      <c r="I115" s="5"/>
      <c r="J115" s="6">
        <v>11130</v>
      </c>
      <c r="K115" s="5">
        <v>0</v>
      </c>
    </row>
    <row r="116" spans="1:11" x14ac:dyDescent="0.25">
      <c r="A116" s="4">
        <v>891401777</v>
      </c>
      <c r="B116" s="4" t="s">
        <v>11</v>
      </c>
      <c r="C116" s="4" t="s">
        <v>155</v>
      </c>
      <c r="D116" s="4" t="s">
        <v>22</v>
      </c>
      <c r="E116" s="4" t="s">
        <v>19</v>
      </c>
      <c r="F116" s="5">
        <v>64800</v>
      </c>
      <c r="G116" s="5">
        <v>0</v>
      </c>
      <c r="H116" s="5"/>
      <c r="I116" s="5"/>
      <c r="J116" s="6">
        <v>64800</v>
      </c>
      <c r="K116" s="5">
        <v>0</v>
      </c>
    </row>
    <row r="117" spans="1:11" x14ac:dyDescent="0.25">
      <c r="A117" s="4">
        <v>891401777</v>
      </c>
      <c r="B117" s="4" t="s">
        <v>11</v>
      </c>
      <c r="C117" s="4" t="s">
        <v>156</v>
      </c>
      <c r="D117" s="4" t="s">
        <v>22</v>
      </c>
      <c r="E117" s="4" t="s">
        <v>19</v>
      </c>
      <c r="F117" s="5">
        <v>176136</v>
      </c>
      <c r="G117" s="5">
        <v>0</v>
      </c>
      <c r="H117" s="5"/>
      <c r="I117" s="5"/>
      <c r="J117" s="6">
        <v>176136</v>
      </c>
      <c r="K117" s="5">
        <v>0</v>
      </c>
    </row>
    <row r="118" spans="1:11" x14ac:dyDescent="0.25">
      <c r="A118" s="4">
        <v>891401777</v>
      </c>
      <c r="B118" s="4" t="s">
        <v>11</v>
      </c>
      <c r="C118" s="4" t="s">
        <v>157</v>
      </c>
      <c r="D118" s="4" t="s">
        <v>22</v>
      </c>
      <c r="E118" s="4" t="s">
        <v>19</v>
      </c>
      <c r="F118" s="5">
        <v>75896</v>
      </c>
      <c r="G118" s="5">
        <v>0</v>
      </c>
      <c r="H118" s="5"/>
      <c r="I118" s="5"/>
      <c r="J118" s="6">
        <v>75896</v>
      </c>
      <c r="K118" s="5">
        <v>0</v>
      </c>
    </row>
    <row r="119" spans="1:11" x14ac:dyDescent="0.25">
      <c r="A119" s="4">
        <v>891401777</v>
      </c>
      <c r="B119" s="4" t="s">
        <v>11</v>
      </c>
      <c r="C119" s="4" t="s">
        <v>158</v>
      </c>
      <c r="D119" s="4" t="s">
        <v>22</v>
      </c>
      <c r="E119" s="4" t="s">
        <v>19</v>
      </c>
      <c r="F119" s="5">
        <v>11130</v>
      </c>
      <c r="G119" s="5">
        <v>0</v>
      </c>
      <c r="H119" s="5"/>
      <c r="I119" s="5"/>
      <c r="J119" s="6">
        <v>11130</v>
      </c>
      <c r="K119" s="5">
        <v>0</v>
      </c>
    </row>
    <row r="120" spans="1:11" x14ac:dyDescent="0.25">
      <c r="A120" s="4">
        <v>891401777</v>
      </c>
      <c r="B120" s="4" t="s">
        <v>11</v>
      </c>
      <c r="C120" s="4" t="s">
        <v>159</v>
      </c>
      <c r="D120" s="4" t="s">
        <v>22</v>
      </c>
      <c r="E120" s="4" t="s">
        <v>19</v>
      </c>
      <c r="F120" s="5">
        <v>140340</v>
      </c>
      <c r="G120" s="5">
        <v>0</v>
      </c>
      <c r="H120" s="5"/>
      <c r="I120" s="5"/>
      <c r="J120" s="6">
        <v>140340</v>
      </c>
      <c r="K120" s="5">
        <v>140340</v>
      </c>
    </row>
    <row r="121" spans="1:11" x14ac:dyDescent="0.25">
      <c r="A121" s="4">
        <v>891401777</v>
      </c>
      <c r="B121" s="4" t="s">
        <v>11</v>
      </c>
      <c r="C121" s="4" t="s">
        <v>160</v>
      </c>
      <c r="D121" s="4" t="s">
        <v>22</v>
      </c>
      <c r="E121" s="4" t="s">
        <v>19</v>
      </c>
      <c r="F121" s="5">
        <v>102906</v>
      </c>
      <c r="G121" s="5">
        <v>0</v>
      </c>
      <c r="H121" s="5"/>
      <c r="I121" s="5"/>
      <c r="J121" s="6">
        <v>102906</v>
      </c>
      <c r="K121" s="5">
        <v>102906</v>
      </c>
    </row>
    <row r="122" spans="1:11" x14ac:dyDescent="0.25">
      <c r="A122" s="4">
        <v>891401777</v>
      </c>
      <c r="B122" s="4" t="s">
        <v>11</v>
      </c>
      <c r="C122" s="4" t="s">
        <v>161</v>
      </c>
      <c r="D122" s="4" t="s">
        <v>22</v>
      </c>
      <c r="E122" s="4" t="s">
        <v>19</v>
      </c>
      <c r="F122" s="5">
        <v>95400</v>
      </c>
      <c r="G122" s="5">
        <v>0</v>
      </c>
      <c r="H122" s="5"/>
      <c r="I122" s="5"/>
      <c r="J122" s="6">
        <v>95400</v>
      </c>
      <c r="K122" s="5">
        <v>0</v>
      </c>
    </row>
    <row r="123" spans="1:11" x14ac:dyDescent="0.25">
      <c r="A123" s="4">
        <v>891401777</v>
      </c>
      <c r="B123" s="4" t="s">
        <v>11</v>
      </c>
      <c r="C123" s="4" t="s">
        <v>162</v>
      </c>
      <c r="D123" s="4" t="s">
        <v>22</v>
      </c>
      <c r="E123" s="4" t="s">
        <v>19</v>
      </c>
      <c r="F123" s="5">
        <v>131012</v>
      </c>
      <c r="G123" s="5">
        <v>0</v>
      </c>
      <c r="H123" s="5"/>
      <c r="I123" s="5"/>
      <c r="J123" s="6">
        <v>131012</v>
      </c>
      <c r="K123" s="5">
        <v>131012</v>
      </c>
    </row>
    <row r="124" spans="1:11" x14ac:dyDescent="0.25">
      <c r="A124" s="4">
        <v>891401777</v>
      </c>
      <c r="B124" s="4" t="s">
        <v>11</v>
      </c>
      <c r="C124" s="4" t="s">
        <v>163</v>
      </c>
      <c r="D124" s="4" t="s">
        <v>22</v>
      </c>
      <c r="E124" s="4" t="s">
        <v>19</v>
      </c>
      <c r="F124" s="5">
        <v>320760</v>
      </c>
      <c r="G124" s="5">
        <v>0</v>
      </c>
      <c r="H124" s="5"/>
      <c r="I124" s="5"/>
      <c r="J124" s="6">
        <v>320760</v>
      </c>
      <c r="K124" s="5">
        <v>320760</v>
      </c>
    </row>
    <row r="125" spans="1:11" x14ac:dyDescent="0.25">
      <c r="A125" s="4">
        <v>891401777</v>
      </c>
      <c r="B125" s="4" t="s">
        <v>11</v>
      </c>
      <c r="C125" s="4" t="s">
        <v>164</v>
      </c>
      <c r="D125" s="4" t="s">
        <v>22</v>
      </c>
      <c r="E125" s="4" t="s">
        <v>19</v>
      </c>
      <c r="F125" s="5">
        <v>87864</v>
      </c>
      <c r="G125" s="5">
        <v>0</v>
      </c>
      <c r="H125" s="5"/>
      <c r="I125" s="5"/>
      <c r="J125" s="6">
        <v>87864</v>
      </c>
      <c r="K125" s="5">
        <v>87864</v>
      </c>
    </row>
    <row r="126" spans="1:11" x14ac:dyDescent="0.25">
      <c r="A126" s="4">
        <v>891401777</v>
      </c>
      <c r="B126" s="4" t="s">
        <v>11</v>
      </c>
      <c r="C126" s="4" t="s">
        <v>165</v>
      </c>
      <c r="D126" s="4" t="s">
        <v>22</v>
      </c>
      <c r="E126" s="4" t="s">
        <v>19</v>
      </c>
      <c r="F126" s="5">
        <v>8250</v>
      </c>
      <c r="G126" s="5">
        <v>0</v>
      </c>
      <c r="H126" s="5"/>
      <c r="I126" s="5"/>
      <c r="J126" s="6">
        <v>8250</v>
      </c>
      <c r="K126" s="5">
        <v>0</v>
      </c>
    </row>
    <row r="127" spans="1:11" x14ac:dyDescent="0.25">
      <c r="A127" s="4">
        <v>891401777</v>
      </c>
      <c r="B127" s="4" t="s">
        <v>11</v>
      </c>
      <c r="C127" s="4" t="s">
        <v>166</v>
      </c>
      <c r="D127" s="4" t="s">
        <v>22</v>
      </c>
      <c r="E127" s="4" t="s">
        <v>19</v>
      </c>
      <c r="F127" s="5">
        <v>131012</v>
      </c>
      <c r="G127" s="5">
        <v>0</v>
      </c>
      <c r="H127" s="5"/>
      <c r="I127" s="5"/>
      <c r="J127" s="6">
        <v>131012</v>
      </c>
      <c r="K127" s="5">
        <v>131012</v>
      </c>
    </row>
    <row r="128" spans="1:11" x14ac:dyDescent="0.25">
      <c r="A128" s="4">
        <v>891401777</v>
      </c>
      <c r="B128" s="4" t="s">
        <v>11</v>
      </c>
      <c r="C128" s="4" t="s">
        <v>167</v>
      </c>
      <c r="D128" s="4" t="s">
        <v>22</v>
      </c>
      <c r="E128" s="4" t="s">
        <v>19</v>
      </c>
      <c r="F128" s="5">
        <v>30930</v>
      </c>
      <c r="G128" s="5">
        <v>0</v>
      </c>
      <c r="H128" s="5"/>
      <c r="I128" s="5"/>
      <c r="J128" s="6">
        <v>30930</v>
      </c>
      <c r="K128" s="5">
        <v>30930</v>
      </c>
    </row>
    <row r="129" spans="1:11" x14ac:dyDescent="0.25">
      <c r="A129" s="4">
        <v>891401777</v>
      </c>
      <c r="B129" s="4" t="s">
        <v>11</v>
      </c>
      <c r="C129" s="4" t="s">
        <v>168</v>
      </c>
      <c r="D129" s="4" t="s">
        <v>22</v>
      </c>
      <c r="E129" s="4" t="s">
        <v>19</v>
      </c>
      <c r="F129" s="5">
        <v>87864</v>
      </c>
      <c r="G129" s="5">
        <v>0</v>
      </c>
      <c r="H129" s="5"/>
      <c r="I129" s="5"/>
      <c r="J129" s="6">
        <v>87864</v>
      </c>
      <c r="K129" s="5">
        <v>87864</v>
      </c>
    </row>
    <row r="130" spans="1:11" x14ac:dyDescent="0.25">
      <c r="A130" s="4">
        <v>891401777</v>
      </c>
      <c r="B130" s="4" t="s">
        <v>11</v>
      </c>
      <c r="C130" s="4" t="s">
        <v>169</v>
      </c>
      <c r="D130" s="4" t="s">
        <v>22</v>
      </c>
      <c r="E130" s="4" t="s">
        <v>19</v>
      </c>
      <c r="F130" s="5">
        <v>34302</v>
      </c>
      <c r="G130" s="5">
        <v>0</v>
      </c>
      <c r="H130" s="5"/>
      <c r="I130" s="5"/>
      <c r="J130" s="6">
        <v>34302</v>
      </c>
      <c r="K130" s="5">
        <v>34302</v>
      </c>
    </row>
    <row r="131" spans="1:11" x14ac:dyDescent="0.25">
      <c r="A131" s="4">
        <v>891401777</v>
      </c>
      <c r="B131" s="4" t="s">
        <v>11</v>
      </c>
      <c r="C131" s="4" t="s">
        <v>170</v>
      </c>
      <c r="D131" s="4" t="s">
        <v>22</v>
      </c>
      <c r="E131" s="4" t="s">
        <v>19</v>
      </c>
      <c r="F131" s="5">
        <v>22048</v>
      </c>
      <c r="G131" s="5">
        <v>0</v>
      </c>
      <c r="H131" s="5"/>
      <c r="I131" s="5"/>
      <c r="J131" s="6">
        <v>22048</v>
      </c>
      <c r="K131" s="5">
        <v>22048</v>
      </c>
    </row>
    <row r="132" spans="1:11" x14ac:dyDescent="0.25">
      <c r="A132" s="4">
        <v>891401777</v>
      </c>
      <c r="B132" s="4" t="s">
        <v>11</v>
      </c>
      <c r="C132" s="4" t="s">
        <v>171</v>
      </c>
      <c r="D132" s="4" t="s">
        <v>22</v>
      </c>
      <c r="E132" s="4" t="s">
        <v>19</v>
      </c>
      <c r="F132" s="5">
        <v>160320</v>
      </c>
      <c r="G132" s="5">
        <v>0</v>
      </c>
      <c r="H132" s="5"/>
      <c r="I132" s="5"/>
      <c r="J132" s="6">
        <v>160320</v>
      </c>
      <c r="K132" s="5">
        <v>0</v>
      </c>
    </row>
    <row r="133" spans="1:11" x14ac:dyDescent="0.25">
      <c r="A133" s="4">
        <v>891401777</v>
      </c>
      <c r="B133" s="4" t="s">
        <v>11</v>
      </c>
      <c r="C133" s="4" t="s">
        <v>172</v>
      </c>
      <c r="D133" s="4" t="s">
        <v>22</v>
      </c>
      <c r="E133" s="4" t="s">
        <v>19</v>
      </c>
      <c r="F133" s="5">
        <v>146262</v>
      </c>
      <c r="G133" s="5">
        <v>0</v>
      </c>
      <c r="H133" s="5"/>
      <c r="I133" s="5"/>
      <c r="J133" s="6">
        <v>146262</v>
      </c>
      <c r="K133" s="5">
        <v>0</v>
      </c>
    </row>
    <row r="134" spans="1:11" x14ac:dyDescent="0.25">
      <c r="A134" s="4">
        <v>891401777</v>
      </c>
      <c r="B134" s="4" t="s">
        <v>11</v>
      </c>
      <c r="C134" s="4" t="s">
        <v>173</v>
      </c>
      <c r="D134" s="4" t="s">
        <v>22</v>
      </c>
      <c r="E134" s="4" t="s">
        <v>19</v>
      </c>
      <c r="F134" s="5">
        <v>445218</v>
      </c>
      <c r="G134" s="5">
        <v>0</v>
      </c>
      <c r="H134" s="5"/>
      <c r="I134" s="5"/>
      <c r="J134" s="6">
        <v>445218</v>
      </c>
      <c r="K134" s="5">
        <v>0</v>
      </c>
    </row>
    <row r="135" spans="1:11" x14ac:dyDescent="0.25">
      <c r="A135" s="4">
        <v>891401777</v>
      </c>
      <c r="B135" s="4" t="s">
        <v>11</v>
      </c>
      <c r="C135" s="4" t="s">
        <v>174</v>
      </c>
      <c r="D135" s="4" t="s">
        <v>22</v>
      </c>
      <c r="E135" s="4" t="s">
        <v>19</v>
      </c>
      <c r="F135" s="5">
        <v>11130</v>
      </c>
      <c r="G135" s="5">
        <v>0</v>
      </c>
      <c r="H135" s="5"/>
      <c r="I135" s="5"/>
      <c r="J135" s="6">
        <v>11130</v>
      </c>
      <c r="K135" s="5">
        <v>0</v>
      </c>
    </row>
    <row r="136" spans="1:11" x14ac:dyDescent="0.25">
      <c r="A136" s="4">
        <v>891401777</v>
      </c>
      <c r="B136" s="4" t="s">
        <v>11</v>
      </c>
      <c r="C136" s="4" t="s">
        <v>175</v>
      </c>
      <c r="D136" s="4" t="s">
        <v>22</v>
      </c>
      <c r="E136" s="4" t="s">
        <v>19</v>
      </c>
      <c r="F136" s="5">
        <v>87864</v>
      </c>
      <c r="G136" s="5">
        <v>0</v>
      </c>
      <c r="H136" s="5"/>
      <c r="I136" s="5"/>
      <c r="J136" s="6">
        <v>87864</v>
      </c>
      <c r="K136" s="5">
        <v>87864</v>
      </c>
    </row>
    <row r="137" spans="1:11" x14ac:dyDescent="0.25">
      <c r="A137" s="4">
        <v>891401777</v>
      </c>
      <c r="B137" s="4" t="s">
        <v>11</v>
      </c>
      <c r="C137" s="4" t="s">
        <v>176</v>
      </c>
      <c r="D137" s="4" t="s">
        <v>22</v>
      </c>
      <c r="E137" s="4" t="s">
        <v>19</v>
      </c>
      <c r="F137" s="5">
        <v>11130</v>
      </c>
      <c r="G137" s="5">
        <v>0</v>
      </c>
      <c r="H137" s="5"/>
      <c r="I137" s="5"/>
      <c r="J137" s="6">
        <v>11130</v>
      </c>
      <c r="K137" s="5">
        <v>0</v>
      </c>
    </row>
    <row r="138" spans="1:11" x14ac:dyDescent="0.25">
      <c r="A138" s="4">
        <v>891401777</v>
      </c>
      <c r="B138" s="4" t="s">
        <v>11</v>
      </c>
      <c r="C138" s="4" t="s">
        <v>177</v>
      </c>
      <c r="D138" s="4" t="s">
        <v>22</v>
      </c>
      <c r="E138" s="4" t="s">
        <v>19</v>
      </c>
      <c r="F138" s="5">
        <v>207030</v>
      </c>
      <c r="G138" s="5">
        <v>0</v>
      </c>
      <c r="H138" s="5"/>
      <c r="I138" s="5"/>
      <c r="J138" s="6">
        <v>207030</v>
      </c>
      <c r="K138" s="5">
        <v>207030</v>
      </c>
    </row>
    <row r="139" spans="1:11" x14ac:dyDescent="0.25">
      <c r="A139" s="4">
        <v>891401777</v>
      </c>
      <c r="B139" s="4" t="s">
        <v>11</v>
      </c>
      <c r="C139" s="4" t="s">
        <v>178</v>
      </c>
      <c r="D139" s="4" t="s">
        <v>22</v>
      </c>
      <c r="E139" s="4" t="s">
        <v>19</v>
      </c>
      <c r="F139" s="5">
        <v>15900</v>
      </c>
      <c r="G139" s="5">
        <v>0</v>
      </c>
      <c r="H139" s="5"/>
      <c r="I139" s="5"/>
      <c r="J139" s="6">
        <v>15900</v>
      </c>
      <c r="K139" s="5">
        <v>0</v>
      </c>
    </row>
    <row r="140" spans="1:11" x14ac:dyDescent="0.25">
      <c r="A140" s="4">
        <v>891401777</v>
      </c>
      <c r="B140" s="4" t="s">
        <v>11</v>
      </c>
      <c r="C140" s="4" t="s">
        <v>179</v>
      </c>
      <c r="D140" s="4" t="s">
        <v>22</v>
      </c>
      <c r="E140" s="4" t="s">
        <v>19</v>
      </c>
      <c r="F140" s="5">
        <v>630080</v>
      </c>
      <c r="G140" s="5">
        <v>0</v>
      </c>
      <c r="H140" s="5"/>
      <c r="I140" s="5"/>
      <c r="J140" s="6">
        <v>630080</v>
      </c>
      <c r="K140" s="5">
        <v>0</v>
      </c>
    </row>
    <row r="141" spans="1:11" x14ac:dyDescent="0.25">
      <c r="A141" s="4">
        <v>891401777</v>
      </c>
      <c r="B141" s="4" t="s">
        <v>11</v>
      </c>
      <c r="C141" s="4" t="s">
        <v>180</v>
      </c>
      <c r="D141" s="4" t="s">
        <v>22</v>
      </c>
      <c r="E141" s="4" t="s">
        <v>19</v>
      </c>
      <c r="F141" s="5">
        <v>43932</v>
      </c>
      <c r="G141" s="5">
        <v>0</v>
      </c>
      <c r="H141" s="5"/>
      <c r="I141" s="5"/>
      <c r="J141" s="6">
        <v>43932</v>
      </c>
      <c r="K141" s="5">
        <v>43932</v>
      </c>
    </row>
    <row r="142" spans="1:11" x14ac:dyDescent="0.25">
      <c r="A142" s="4">
        <v>891401777</v>
      </c>
      <c r="B142" s="4" t="s">
        <v>11</v>
      </c>
      <c r="C142" s="4" t="s">
        <v>181</v>
      </c>
      <c r="D142" s="4" t="s">
        <v>22</v>
      </c>
      <c r="E142" s="4" t="s">
        <v>19</v>
      </c>
      <c r="F142" s="5">
        <v>98994</v>
      </c>
      <c r="G142" s="5">
        <v>0</v>
      </c>
      <c r="H142" s="5"/>
      <c r="I142" s="5"/>
      <c r="J142" s="6">
        <v>98994</v>
      </c>
      <c r="K142" s="5">
        <v>0</v>
      </c>
    </row>
    <row r="143" spans="1:11" x14ac:dyDescent="0.25">
      <c r="A143" s="4">
        <v>891401777</v>
      </c>
      <c r="B143" s="4" t="s">
        <v>11</v>
      </c>
      <c r="C143" s="4" t="s">
        <v>182</v>
      </c>
      <c r="D143" s="4" t="s">
        <v>22</v>
      </c>
      <c r="E143" s="4" t="s">
        <v>19</v>
      </c>
      <c r="F143" s="5">
        <v>151470</v>
      </c>
      <c r="G143" s="5">
        <v>0</v>
      </c>
      <c r="H143" s="5"/>
      <c r="I143" s="5"/>
      <c r="J143" s="6">
        <v>151470</v>
      </c>
      <c r="K143" s="5">
        <v>0</v>
      </c>
    </row>
    <row r="144" spans="1:11" x14ac:dyDescent="0.25">
      <c r="A144" s="4">
        <v>891401777</v>
      </c>
      <c r="B144" s="4" t="s">
        <v>11</v>
      </c>
      <c r="C144" s="4" t="s">
        <v>183</v>
      </c>
      <c r="D144" s="4" t="s">
        <v>22</v>
      </c>
      <c r="E144" s="4" t="s">
        <v>19</v>
      </c>
      <c r="F144" s="5">
        <v>1830</v>
      </c>
      <c r="G144" s="5">
        <v>0</v>
      </c>
      <c r="H144" s="5"/>
      <c r="I144" s="5"/>
      <c r="J144" s="6">
        <v>1830</v>
      </c>
      <c r="K144" s="5">
        <v>0</v>
      </c>
    </row>
    <row r="145" spans="1:11" x14ac:dyDescent="0.25">
      <c r="A145" s="4">
        <v>891401777</v>
      </c>
      <c r="B145" s="4" t="s">
        <v>11</v>
      </c>
      <c r="C145" s="4" t="s">
        <v>184</v>
      </c>
      <c r="D145" s="4" t="s">
        <v>22</v>
      </c>
      <c r="E145" s="4" t="s">
        <v>19</v>
      </c>
      <c r="F145" s="5">
        <v>43932</v>
      </c>
      <c r="G145" s="5">
        <v>0</v>
      </c>
      <c r="H145" s="5"/>
      <c r="I145" s="5"/>
      <c r="J145" s="6">
        <v>43932</v>
      </c>
      <c r="K145" s="5">
        <v>43932</v>
      </c>
    </row>
    <row r="146" spans="1:11" x14ac:dyDescent="0.25">
      <c r="A146" s="4">
        <v>891401777</v>
      </c>
      <c r="B146" s="4" t="s">
        <v>11</v>
      </c>
      <c r="C146" s="4" t="s">
        <v>185</v>
      </c>
      <c r="D146" s="4" t="s">
        <v>22</v>
      </c>
      <c r="E146" s="4" t="s">
        <v>19</v>
      </c>
      <c r="F146" s="5">
        <v>87864</v>
      </c>
      <c r="G146" s="5">
        <v>0</v>
      </c>
      <c r="H146" s="5"/>
      <c r="I146" s="5"/>
      <c r="J146" s="6">
        <v>87864</v>
      </c>
      <c r="K146" s="5">
        <v>87864</v>
      </c>
    </row>
    <row r="147" spans="1:11" x14ac:dyDescent="0.25">
      <c r="A147" s="4">
        <v>891401777</v>
      </c>
      <c r="B147" s="4" t="s">
        <v>11</v>
      </c>
      <c r="C147" s="4" t="s">
        <v>186</v>
      </c>
      <c r="D147" s="4" t="s">
        <v>22</v>
      </c>
      <c r="E147" s="4" t="s">
        <v>19</v>
      </c>
      <c r="F147" s="5">
        <v>1920</v>
      </c>
      <c r="G147" s="5">
        <v>0</v>
      </c>
      <c r="H147" s="5"/>
      <c r="I147" s="5"/>
      <c r="J147" s="6">
        <v>1920</v>
      </c>
      <c r="K147" s="5">
        <v>0</v>
      </c>
    </row>
    <row r="148" spans="1:11" x14ac:dyDescent="0.25">
      <c r="A148" s="4">
        <v>891401777</v>
      </c>
      <c r="B148" s="4" t="s">
        <v>11</v>
      </c>
      <c r="C148" s="4" t="s">
        <v>187</v>
      </c>
      <c r="D148" s="4" t="s">
        <v>22</v>
      </c>
      <c r="E148" s="4" t="s">
        <v>19</v>
      </c>
      <c r="F148" s="5">
        <v>11130</v>
      </c>
      <c r="G148" s="5">
        <v>0</v>
      </c>
      <c r="H148" s="5"/>
      <c r="I148" s="5"/>
      <c r="J148" s="6">
        <v>11130</v>
      </c>
      <c r="K148" s="5">
        <v>0</v>
      </c>
    </row>
    <row r="149" spans="1:11" x14ac:dyDescent="0.25">
      <c r="A149" s="4">
        <v>891401777</v>
      </c>
      <c r="B149" s="4" t="s">
        <v>11</v>
      </c>
      <c r="C149" s="4" t="s">
        <v>188</v>
      </c>
      <c r="D149" s="4" t="s">
        <v>22</v>
      </c>
      <c r="E149" s="4" t="s">
        <v>19</v>
      </c>
      <c r="F149" s="5">
        <v>159840</v>
      </c>
      <c r="G149" s="5">
        <v>0</v>
      </c>
      <c r="H149" s="5"/>
      <c r="I149" s="5"/>
      <c r="J149" s="6">
        <v>159840</v>
      </c>
      <c r="K149" s="5">
        <v>0</v>
      </c>
    </row>
    <row r="150" spans="1:11" x14ac:dyDescent="0.25">
      <c r="A150" s="4">
        <v>891401777</v>
      </c>
      <c r="B150" s="4" t="s">
        <v>11</v>
      </c>
      <c r="C150" s="4" t="s">
        <v>189</v>
      </c>
      <c r="D150" s="4" t="s">
        <v>22</v>
      </c>
      <c r="E150" s="4" t="s">
        <v>19</v>
      </c>
      <c r="F150" s="5">
        <v>140340</v>
      </c>
      <c r="G150" s="5">
        <v>0</v>
      </c>
      <c r="H150" s="5"/>
      <c r="I150" s="5"/>
      <c r="J150" s="6">
        <v>140340</v>
      </c>
      <c r="K150" s="5">
        <v>140340</v>
      </c>
    </row>
    <row r="151" spans="1:11" x14ac:dyDescent="0.25">
      <c r="A151" s="4">
        <v>891401777</v>
      </c>
      <c r="B151" s="4" t="s">
        <v>11</v>
      </c>
      <c r="C151" s="4" t="s">
        <v>190</v>
      </c>
      <c r="D151" s="4" t="s">
        <v>22</v>
      </c>
      <c r="E151" s="4" t="s">
        <v>19</v>
      </c>
      <c r="F151" s="5">
        <v>207030</v>
      </c>
      <c r="G151" s="5">
        <v>0</v>
      </c>
      <c r="H151" s="5"/>
      <c r="I151" s="5"/>
      <c r="J151" s="6">
        <v>207030</v>
      </c>
      <c r="K151" s="5">
        <v>207030</v>
      </c>
    </row>
    <row r="152" spans="1:11" x14ac:dyDescent="0.25">
      <c r="A152" s="4">
        <v>891401777</v>
      </c>
      <c r="B152" s="4" t="s">
        <v>11</v>
      </c>
      <c r="C152" s="4" t="s">
        <v>191</v>
      </c>
      <c r="D152" s="4" t="s">
        <v>22</v>
      </c>
      <c r="E152" s="4" t="s">
        <v>19</v>
      </c>
      <c r="F152" s="5">
        <v>31680</v>
      </c>
      <c r="G152" s="5">
        <v>0</v>
      </c>
      <c r="H152" s="5"/>
      <c r="I152" s="5"/>
      <c r="J152" s="6">
        <v>31680</v>
      </c>
      <c r="K152" s="5">
        <v>0</v>
      </c>
    </row>
    <row r="153" spans="1:11" x14ac:dyDescent="0.25">
      <c r="A153" s="4">
        <v>891401777</v>
      </c>
      <c r="B153" s="4" t="s">
        <v>11</v>
      </c>
      <c r="C153" s="4" t="s">
        <v>192</v>
      </c>
      <c r="D153" s="4" t="s">
        <v>22</v>
      </c>
      <c r="E153" s="4" t="s">
        <v>19</v>
      </c>
      <c r="F153" s="5">
        <v>131012</v>
      </c>
      <c r="G153" s="5">
        <v>0</v>
      </c>
      <c r="H153" s="5"/>
      <c r="I153" s="5"/>
      <c r="J153" s="6">
        <v>131012</v>
      </c>
      <c r="K153" s="5">
        <v>131012</v>
      </c>
    </row>
    <row r="154" spans="1:11" x14ac:dyDescent="0.25">
      <c r="A154" s="4">
        <v>891401777</v>
      </c>
      <c r="B154" s="4" t="s">
        <v>11</v>
      </c>
      <c r="C154" s="4" t="s">
        <v>193</v>
      </c>
      <c r="D154" s="4" t="s">
        <v>22</v>
      </c>
      <c r="E154" s="4" t="s">
        <v>19</v>
      </c>
      <c r="F154" s="5">
        <v>14640</v>
      </c>
      <c r="G154" s="5">
        <v>0</v>
      </c>
      <c r="H154" s="5"/>
      <c r="I154" s="5"/>
      <c r="J154" s="6">
        <v>14640</v>
      </c>
      <c r="K154" s="5">
        <v>0</v>
      </c>
    </row>
    <row r="155" spans="1:11" x14ac:dyDescent="0.25">
      <c r="A155" s="4">
        <v>891401777</v>
      </c>
      <c r="B155" s="4" t="s">
        <v>11</v>
      </c>
      <c r="C155" s="4" t="s">
        <v>194</v>
      </c>
      <c r="D155" s="4" t="s">
        <v>22</v>
      </c>
      <c r="E155" s="4" t="s">
        <v>19</v>
      </c>
      <c r="F155" s="5">
        <v>123360</v>
      </c>
      <c r="G155" s="5">
        <v>0</v>
      </c>
      <c r="H155" s="5"/>
      <c r="I155" s="5"/>
      <c r="J155" s="6">
        <v>123360</v>
      </c>
      <c r="K155" s="5">
        <v>123360</v>
      </c>
    </row>
    <row r="156" spans="1:11" x14ac:dyDescent="0.25">
      <c r="A156" s="4">
        <v>891401777</v>
      </c>
      <c r="B156" s="4" t="s">
        <v>11</v>
      </c>
      <c r="C156" s="4" t="s">
        <v>195</v>
      </c>
      <c r="D156" s="4" t="s">
        <v>22</v>
      </c>
      <c r="E156" s="4" t="s">
        <v>19</v>
      </c>
      <c r="F156" s="5">
        <v>95400</v>
      </c>
      <c r="G156" s="5">
        <v>0</v>
      </c>
      <c r="H156" s="5"/>
      <c r="I156" s="5"/>
      <c r="J156" s="6">
        <v>95400</v>
      </c>
      <c r="K156" s="5">
        <v>0</v>
      </c>
    </row>
    <row r="157" spans="1:11" x14ac:dyDescent="0.25">
      <c r="A157" s="4">
        <v>891401777</v>
      </c>
      <c r="B157" s="4" t="s">
        <v>11</v>
      </c>
      <c r="C157" s="4" t="s">
        <v>196</v>
      </c>
      <c r="D157" s="4" t="s">
        <v>22</v>
      </c>
      <c r="E157" s="4" t="s">
        <v>19</v>
      </c>
      <c r="F157" s="5">
        <v>207030</v>
      </c>
      <c r="G157" s="5">
        <v>0</v>
      </c>
      <c r="H157" s="5"/>
      <c r="I157" s="5"/>
      <c r="J157" s="6">
        <v>207030</v>
      </c>
      <c r="K157" s="5">
        <v>207030</v>
      </c>
    </row>
    <row r="158" spans="1:11" x14ac:dyDescent="0.25">
      <c r="A158" s="4">
        <v>891401777</v>
      </c>
      <c r="B158" s="4" t="s">
        <v>11</v>
      </c>
      <c r="C158" s="4" t="s">
        <v>197</v>
      </c>
      <c r="D158" s="4" t="s">
        <v>22</v>
      </c>
      <c r="E158" s="4" t="s">
        <v>19</v>
      </c>
      <c r="F158" s="5">
        <v>140340</v>
      </c>
      <c r="G158" s="5">
        <v>0</v>
      </c>
      <c r="H158" s="5"/>
      <c r="I158" s="5"/>
      <c r="J158" s="6">
        <v>140340</v>
      </c>
      <c r="K158" s="5">
        <v>140340</v>
      </c>
    </row>
    <row r="159" spans="1:11" x14ac:dyDescent="0.25">
      <c r="A159" s="4">
        <v>891401777</v>
      </c>
      <c r="B159" s="4" t="s">
        <v>11</v>
      </c>
      <c r="C159" s="4" t="s">
        <v>198</v>
      </c>
      <c r="D159" s="4" t="s">
        <v>22</v>
      </c>
      <c r="E159" s="4" t="s">
        <v>19</v>
      </c>
      <c r="F159" s="5">
        <v>95040</v>
      </c>
      <c r="G159" s="5">
        <v>0</v>
      </c>
      <c r="H159" s="5"/>
      <c r="I159" s="5"/>
      <c r="J159" s="6">
        <v>95040</v>
      </c>
      <c r="K159" s="5">
        <v>0</v>
      </c>
    </row>
    <row r="160" spans="1:11" x14ac:dyDescent="0.25">
      <c r="A160" s="4">
        <v>891401777</v>
      </c>
      <c r="B160" s="4" t="s">
        <v>11</v>
      </c>
      <c r="C160" s="4" t="s">
        <v>199</v>
      </c>
      <c r="D160" s="4" t="s">
        <v>22</v>
      </c>
      <c r="E160" s="4" t="s">
        <v>19</v>
      </c>
      <c r="F160" s="5">
        <v>43932</v>
      </c>
      <c r="G160" s="5">
        <v>0</v>
      </c>
      <c r="H160" s="5"/>
      <c r="I160" s="5"/>
      <c r="J160" s="6">
        <v>43932</v>
      </c>
      <c r="K160" s="5">
        <v>43932</v>
      </c>
    </row>
    <row r="161" spans="1:11" x14ac:dyDescent="0.25">
      <c r="A161" s="4">
        <v>891401777</v>
      </c>
      <c r="B161" s="4" t="s">
        <v>11</v>
      </c>
      <c r="C161" s="4" t="s">
        <v>200</v>
      </c>
      <c r="D161" s="4" t="s">
        <v>22</v>
      </c>
      <c r="E161" s="4" t="s">
        <v>19</v>
      </c>
      <c r="F161" s="5">
        <v>102960</v>
      </c>
      <c r="G161" s="5">
        <v>0</v>
      </c>
      <c r="H161" s="5"/>
      <c r="I161" s="5"/>
      <c r="J161" s="6">
        <v>102960</v>
      </c>
      <c r="K161" s="5">
        <v>102960</v>
      </c>
    </row>
    <row r="162" spans="1:11" x14ac:dyDescent="0.25">
      <c r="A162" s="4">
        <v>891401777</v>
      </c>
      <c r="B162" s="4" t="s">
        <v>11</v>
      </c>
      <c r="C162" s="4" t="s">
        <v>201</v>
      </c>
      <c r="D162" s="4" t="s">
        <v>22</v>
      </c>
      <c r="E162" s="4" t="s">
        <v>19</v>
      </c>
      <c r="F162" s="5">
        <v>95040</v>
      </c>
      <c r="G162" s="5">
        <v>0</v>
      </c>
      <c r="H162" s="5"/>
      <c r="I162" s="5"/>
      <c r="J162" s="6">
        <v>95040</v>
      </c>
      <c r="K162" s="5">
        <v>0</v>
      </c>
    </row>
    <row r="163" spans="1:11" x14ac:dyDescent="0.25">
      <c r="A163" s="4">
        <v>891401777</v>
      </c>
      <c r="B163" s="4" t="s">
        <v>11</v>
      </c>
      <c r="C163" s="4" t="s">
        <v>202</v>
      </c>
      <c r="D163" s="4" t="s">
        <v>22</v>
      </c>
      <c r="E163" s="4" t="s">
        <v>19</v>
      </c>
      <c r="F163" s="5">
        <v>123360</v>
      </c>
      <c r="G163" s="5">
        <v>0</v>
      </c>
      <c r="H163" s="5"/>
      <c r="I163" s="5"/>
      <c r="J163" s="6">
        <v>123360</v>
      </c>
      <c r="K163" s="5">
        <v>123360</v>
      </c>
    </row>
    <row r="164" spans="1:11" x14ac:dyDescent="0.25">
      <c r="A164" s="4">
        <v>891401777</v>
      </c>
      <c r="B164" s="4" t="s">
        <v>11</v>
      </c>
      <c r="C164" s="4" t="s">
        <v>203</v>
      </c>
      <c r="D164" s="4" t="s">
        <v>22</v>
      </c>
      <c r="E164" s="4" t="s">
        <v>19</v>
      </c>
      <c r="F164" s="5">
        <v>63150</v>
      </c>
      <c r="G164" s="5">
        <v>0</v>
      </c>
      <c r="H164" s="5"/>
      <c r="I164" s="5"/>
      <c r="J164" s="6">
        <v>63150</v>
      </c>
      <c r="K164" s="5">
        <v>0</v>
      </c>
    </row>
    <row r="165" spans="1:11" x14ac:dyDescent="0.25">
      <c r="A165" s="4">
        <v>891401777</v>
      </c>
      <c r="B165" s="4" t="s">
        <v>11</v>
      </c>
      <c r="C165" s="4" t="s">
        <v>204</v>
      </c>
      <c r="D165" s="4" t="s">
        <v>22</v>
      </c>
      <c r="E165" s="4" t="s">
        <v>19</v>
      </c>
      <c r="F165" s="5">
        <v>63150</v>
      </c>
      <c r="G165" s="5">
        <v>0</v>
      </c>
      <c r="H165" s="5"/>
      <c r="I165" s="5"/>
      <c r="J165" s="6">
        <v>63150</v>
      </c>
      <c r="K165" s="5">
        <v>0</v>
      </c>
    </row>
    <row r="166" spans="1:11" x14ac:dyDescent="0.25">
      <c r="A166" s="4">
        <v>891401777</v>
      </c>
      <c r="B166" s="4" t="s">
        <v>11</v>
      </c>
      <c r="C166" s="4" t="s">
        <v>205</v>
      </c>
      <c r="D166" s="4" t="s">
        <v>22</v>
      </c>
      <c r="E166" s="4" t="s">
        <v>19</v>
      </c>
      <c r="F166" s="5">
        <v>4770</v>
      </c>
      <c r="G166" s="5">
        <v>0</v>
      </c>
      <c r="H166" s="5"/>
      <c r="I166" s="5"/>
      <c r="J166" s="6">
        <v>4770</v>
      </c>
      <c r="K166" s="5">
        <v>0</v>
      </c>
    </row>
    <row r="167" spans="1:11" x14ac:dyDescent="0.25">
      <c r="A167" s="4">
        <v>891401777</v>
      </c>
      <c r="B167" s="4" t="s">
        <v>11</v>
      </c>
      <c r="C167" s="4" t="s">
        <v>206</v>
      </c>
      <c r="D167" s="4" t="s">
        <v>22</v>
      </c>
      <c r="E167" s="4" t="s">
        <v>19</v>
      </c>
      <c r="F167" s="5">
        <v>43230</v>
      </c>
      <c r="G167" s="5">
        <v>0</v>
      </c>
      <c r="H167" s="5"/>
      <c r="I167" s="5"/>
      <c r="J167" s="6">
        <v>43230</v>
      </c>
      <c r="K167" s="5">
        <v>0</v>
      </c>
    </row>
    <row r="168" spans="1:11" x14ac:dyDescent="0.25">
      <c r="A168" s="4">
        <v>891401777</v>
      </c>
      <c r="B168" s="4" t="s">
        <v>11</v>
      </c>
      <c r="C168" s="4" t="s">
        <v>207</v>
      </c>
      <c r="D168" s="4" t="s">
        <v>22</v>
      </c>
      <c r="E168" s="4" t="s">
        <v>19</v>
      </c>
      <c r="F168" s="5">
        <v>601680</v>
      </c>
      <c r="G168" s="5">
        <v>0</v>
      </c>
      <c r="H168" s="5"/>
      <c r="I168" s="5"/>
      <c r="J168" s="6">
        <v>601680</v>
      </c>
      <c r="K168" s="5">
        <v>0</v>
      </c>
    </row>
    <row r="169" spans="1:11" x14ac:dyDescent="0.25">
      <c r="A169" s="4">
        <v>891401777</v>
      </c>
      <c r="B169" s="4" t="s">
        <v>11</v>
      </c>
      <c r="C169" s="4" t="s">
        <v>208</v>
      </c>
      <c r="D169" s="4" t="s">
        <v>22</v>
      </c>
      <c r="E169" s="4" t="s">
        <v>19</v>
      </c>
      <c r="F169" s="5">
        <v>9219</v>
      </c>
      <c r="G169" s="5">
        <v>0</v>
      </c>
      <c r="H169" s="5"/>
      <c r="I169" s="5"/>
      <c r="J169" s="6">
        <v>9219</v>
      </c>
      <c r="K169" s="5">
        <v>0</v>
      </c>
    </row>
    <row r="170" spans="1:11" x14ac:dyDescent="0.25">
      <c r="A170" s="4">
        <v>891401777</v>
      </c>
      <c r="B170" s="4" t="s">
        <v>11</v>
      </c>
      <c r="C170" s="4" t="s">
        <v>209</v>
      </c>
      <c r="D170" s="4" t="s">
        <v>22</v>
      </c>
      <c r="E170" s="4" t="s">
        <v>19</v>
      </c>
      <c r="F170" s="5">
        <v>74280</v>
      </c>
      <c r="G170" s="5">
        <v>0</v>
      </c>
      <c r="H170" s="5"/>
      <c r="I170" s="5"/>
      <c r="J170" s="6">
        <v>74280</v>
      </c>
      <c r="K170" s="5">
        <v>0</v>
      </c>
    </row>
    <row r="171" spans="1:11" x14ac:dyDescent="0.25">
      <c r="A171" s="4">
        <v>891401777</v>
      </c>
      <c r="B171" s="4" t="s">
        <v>11</v>
      </c>
      <c r="C171" s="4" t="s">
        <v>210</v>
      </c>
      <c r="D171" s="4" t="s">
        <v>22</v>
      </c>
      <c r="E171" s="4" t="s">
        <v>19</v>
      </c>
      <c r="F171" s="5">
        <v>43380</v>
      </c>
      <c r="G171" s="5">
        <v>0</v>
      </c>
      <c r="H171" s="5"/>
      <c r="I171" s="5"/>
      <c r="J171" s="6">
        <v>43380</v>
      </c>
      <c r="K171" s="5">
        <v>0</v>
      </c>
    </row>
    <row r="172" spans="1:11" x14ac:dyDescent="0.25">
      <c r="A172" s="4">
        <v>891401777</v>
      </c>
      <c r="B172" s="4" t="s">
        <v>11</v>
      </c>
      <c r="C172" s="4" t="s">
        <v>211</v>
      </c>
      <c r="D172" s="4" t="s">
        <v>22</v>
      </c>
      <c r="E172" s="4" t="s">
        <v>19</v>
      </c>
      <c r="F172" s="5">
        <v>71550</v>
      </c>
      <c r="G172" s="5">
        <v>0</v>
      </c>
      <c r="H172" s="5"/>
      <c r="I172" s="5"/>
      <c r="J172" s="6">
        <v>71550</v>
      </c>
      <c r="K172" s="5">
        <v>0</v>
      </c>
    </row>
    <row r="173" spans="1:11" x14ac:dyDescent="0.25">
      <c r="A173" s="4">
        <v>891401777</v>
      </c>
      <c r="B173" s="4" t="s">
        <v>11</v>
      </c>
      <c r="C173" s="4" t="s">
        <v>212</v>
      </c>
      <c r="D173" s="4" t="s">
        <v>22</v>
      </c>
      <c r="E173" s="4" t="s">
        <v>19</v>
      </c>
      <c r="F173" s="5">
        <v>146386</v>
      </c>
      <c r="G173" s="5">
        <v>0</v>
      </c>
      <c r="H173" s="5"/>
      <c r="I173" s="5"/>
      <c r="J173" s="6">
        <v>146386</v>
      </c>
      <c r="K173" s="5">
        <v>0</v>
      </c>
    </row>
    <row r="174" spans="1:11" x14ac:dyDescent="0.25">
      <c r="A174" s="4">
        <v>891401777</v>
      </c>
      <c r="B174" s="4" t="s">
        <v>11</v>
      </c>
      <c r="C174" s="4" t="s">
        <v>213</v>
      </c>
      <c r="D174" s="4" t="s">
        <v>22</v>
      </c>
      <c r="E174" s="4" t="s">
        <v>19</v>
      </c>
      <c r="F174" s="5">
        <v>977910</v>
      </c>
      <c r="G174" s="5">
        <v>604386</v>
      </c>
      <c r="H174" s="5"/>
      <c r="I174" s="5"/>
      <c r="J174" s="6">
        <v>373524</v>
      </c>
      <c r="K174" s="5">
        <v>373524</v>
      </c>
    </row>
    <row r="175" spans="1:11" x14ac:dyDescent="0.25">
      <c r="A175" s="4">
        <v>891401777</v>
      </c>
      <c r="B175" s="4" t="s">
        <v>11</v>
      </c>
      <c r="C175" s="4" t="s">
        <v>214</v>
      </c>
      <c r="D175" s="4" t="s">
        <v>22</v>
      </c>
      <c r="E175" s="4" t="s">
        <v>19</v>
      </c>
      <c r="F175" s="5">
        <v>240324</v>
      </c>
      <c r="G175" s="5">
        <v>0</v>
      </c>
      <c r="H175" s="5"/>
      <c r="I175" s="5"/>
      <c r="J175" s="6">
        <v>240324</v>
      </c>
      <c r="K175" s="5">
        <v>0</v>
      </c>
    </row>
    <row r="176" spans="1:11" x14ac:dyDescent="0.25">
      <c r="A176" s="4">
        <v>891401777</v>
      </c>
      <c r="B176" s="4" t="s">
        <v>11</v>
      </c>
      <c r="C176" s="4" t="s">
        <v>215</v>
      </c>
      <c r="D176" s="4" t="s">
        <v>22</v>
      </c>
      <c r="E176" s="4" t="s">
        <v>19</v>
      </c>
      <c r="F176" s="5">
        <v>27994</v>
      </c>
      <c r="G176" s="5">
        <v>0</v>
      </c>
      <c r="H176" s="5"/>
      <c r="I176" s="5"/>
      <c r="J176" s="6">
        <v>27994</v>
      </c>
      <c r="K176" s="5">
        <v>0</v>
      </c>
    </row>
    <row r="177" spans="1:11" x14ac:dyDescent="0.25">
      <c r="A177" s="4">
        <v>891401777</v>
      </c>
      <c r="B177" s="4" t="s">
        <v>11</v>
      </c>
      <c r="C177" s="4" t="s">
        <v>216</v>
      </c>
      <c r="D177" s="4" t="s">
        <v>22</v>
      </c>
      <c r="E177" s="4" t="s">
        <v>19</v>
      </c>
      <c r="F177" s="5">
        <v>80560</v>
      </c>
      <c r="G177" s="5">
        <v>0</v>
      </c>
      <c r="H177" s="5"/>
      <c r="I177" s="5"/>
      <c r="J177" s="6">
        <v>80560</v>
      </c>
      <c r="K177" s="5">
        <v>0</v>
      </c>
    </row>
    <row r="178" spans="1:11" x14ac:dyDescent="0.25">
      <c r="A178" s="4">
        <v>891401777</v>
      </c>
      <c r="B178" s="4" t="s">
        <v>11</v>
      </c>
      <c r="C178" s="4" t="s">
        <v>217</v>
      </c>
      <c r="D178" s="4" t="s">
        <v>218</v>
      </c>
      <c r="E178" s="4" t="s">
        <v>19</v>
      </c>
      <c r="F178" s="5">
        <v>186381</v>
      </c>
      <c r="G178" s="5">
        <v>166671</v>
      </c>
      <c r="H178" s="5"/>
      <c r="I178" s="5"/>
      <c r="J178" s="6">
        <v>19710</v>
      </c>
      <c r="K178" s="5">
        <v>0</v>
      </c>
    </row>
    <row r="179" spans="1:11" x14ac:dyDescent="0.25">
      <c r="A179" s="4">
        <v>891401777</v>
      </c>
      <c r="B179" s="4" t="s">
        <v>11</v>
      </c>
      <c r="C179" s="4" t="s">
        <v>219</v>
      </c>
      <c r="D179" s="4" t="s">
        <v>28</v>
      </c>
      <c r="E179" s="4" t="s">
        <v>19</v>
      </c>
      <c r="F179" s="5">
        <v>68604</v>
      </c>
      <c r="G179" s="5">
        <v>0</v>
      </c>
      <c r="H179" s="5"/>
      <c r="I179" s="5"/>
      <c r="J179" s="6">
        <v>68604</v>
      </c>
      <c r="K179" s="5">
        <v>68604</v>
      </c>
    </row>
    <row r="180" spans="1:11" x14ac:dyDescent="0.25">
      <c r="A180" s="4">
        <v>891401777</v>
      </c>
      <c r="B180" s="4" t="s">
        <v>11</v>
      </c>
      <c r="C180" s="4" t="s">
        <v>220</v>
      </c>
      <c r="D180" s="4" t="s">
        <v>28</v>
      </c>
      <c r="E180" s="4" t="s">
        <v>19</v>
      </c>
      <c r="F180" s="5">
        <v>64800</v>
      </c>
      <c r="G180" s="5">
        <v>0</v>
      </c>
      <c r="H180" s="5"/>
      <c r="I180" s="5"/>
      <c r="J180" s="6">
        <v>64800</v>
      </c>
      <c r="K180" s="5">
        <v>0</v>
      </c>
    </row>
    <row r="181" spans="1:11" x14ac:dyDescent="0.25">
      <c r="A181" s="4">
        <v>891401777</v>
      </c>
      <c r="B181" s="4" t="s">
        <v>11</v>
      </c>
      <c r="C181" s="4" t="s">
        <v>221</v>
      </c>
      <c r="D181" s="4" t="s">
        <v>28</v>
      </c>
      <c r="E181" s="4" t="s">
        <v>19</v>
      </c>
      <c r="F181" s="5">
        <v>86760</v>
      </c>
      <c r="G181" s="5">
        <v>0</v>
      </c>
      <c r="H181" s="5"/>
      <c r="I181" s="5"/>
      <c r="J181" s="6">
        <v>86760</v>
      </c>
      <c r="K181" s="5">
        <v>0</v>
      </c>
    </row>
    <row r="182" spans="1:11" x14ac:dyDescent="0.25">
      <c r="A182" s="4">
        <v>891401777</v>
      </c>
      <c r="B182" s="4" t="s">
        <v>11</v>
      </c>
      <c r="C182" s="4" t="s">
        <v>222</v>
      </c>
      <c r="D182" s="4" t="s">
        <v>28</v>
      </c>
      <c r="E182" s="4" t="s">
        <v>19</v>
      </c>
      <c r="F182" s="5">
        <v>6360</v>
      </c>
      <c r="G182" s="5">
        <v>0</v>
      </c>
      <c r="H182" s="5"/>
      <c r="I182" s="5"/>
      <c r="J182" s="6">
        <v>6360</v>
      </c>
      <c r="K182" s="5">
        <v>6360</v>
      </c>
    </row>
    <row r="183" spans="1:11" x14ac:dyDescent="0.25">
      <c r="A183" s="4">
        <v>891401777</v>
      </c>
      <c r="B183" s="4" t="s">
        <v>11</v>
      </c>
      <c r="C183" s="4" t="s">
        <v>223</v>
      </c>
      <c r="D183" s="4" t="s">
        <v>28</v>
      </c>
      <c r="E183" s="4" t="s">
        <v>19</v>
      </c>
      <c r="F183" s="5">
        <v>43380</v>
      </c>
      <c r="G183" s="5">
        <v>0</v>
      </c>
      <c r="H183" s="5"/>
      <c r="I183" s="5"/>
      <c r="J183" s="6">
        <v>43380</v>
      </c>
      <c r="K183" s="5">
        <v>0</v>
      </c>
    </row>
    <row r="184" spans="1:11" x14ac:dyDescent="0.25">
      <c r="A184" s="4">
        <v>891401777</v>
      </c>
      <c r="B184" s="4" t="s">
        <v>11</v>
      </c>
      <c r="C184" s="4" t="s">
        <v>224</v>
      </c>
      <c r="D184" s="4" t="s">
        <v>28</v>
      </c>
      <c r="E184" s="4" t="s">
        <v>19</v>
      </c>
      <c r="F184" s="5">
        <v>6360</v>
      </c>
      <c r="G184" s="5">
        <v>0</v>
      </c>
      <c r="H184" s="5"/>
      <c r="I184" s="5"/>
      <c r="J184" s="6">
        <v>6360</v>
      </c>
      <c r="K184" s="5">
        <v>6360</v>
      </c>
    </row>
    <row r="185" spans="1:11" x14ac:dyDescent="0.25">
      <c r="A185" s="4">
        <v>891401777</v>
      </c>
      <c r="B185" s="4" t="s">
        <v>11</v>
      </c>
      <c r="C185" s="4" t="s">
        <v>225</v>
      </c>
      <c r="D185" s="4" t="s">
        <v>28</v>
      </c>
      <c r="E185" s="4" t="s">
        <v>19</v>
      </c>
      <c r="F185" s="5">
        <v>6360</v>
      </c>
      <c r="G185" s="5">
        <v>0</v>
      </c>
      <c r="H185" s="5"/>
      <c r="I185" s="5"/>
      <c r="J185" s="6">
        <v>6360</v>
      </c>
      <c r="K185" s="5">
        <v>6360</v>
      </c>
    </row>
    <row r="186" spans="1:11" x14ac:dyDescent="0.25">
      <c r="A186" s="4">
        <v>891401777</v>
      </c>
      <c r="B186" s="4" t="s">
        <v>11</v>
      </c>
      <c r="C186" s="4" t="s">
        <v>226</v>
      </c>
      <c r="D186" s="4" t="s">
        <v>28</v>
      </c>
      <c r="E186" s="4" t="s">
        <v>19</v>
      </c>
      <c r="F186" s="5">
        <v>135270</v>
      </c>
      <c r="G186" s="5">
        <v>0</v>
      </c>
      <c r="H186" s="5"/>
      <c r="I186" s="5"/>
      <c r="J186" s="6">
        <v>135270</v>
      </c>
      <c r="K186" s="5">
        <v>0</v>
      </c>
    </row>
    <row r="187" spans="1:11" x14ac:dyDescent="0.25">
      <c r="A187" s="4">
        <v>891401777</v>
      </c>
      <c r="B187" s="4" t="s">
        <v>11</v>
      </c>
      <c r="C187" s="4" t="s">
        <v>227</v>
      </c>
      <c r="D187" s="4" t="s">
        <v>28</v>
      </c>
      <c r="E187" s="4" t="s">
        <v>19</v>
      </c>
      <c r="F187" s="5">
        <v>87864</v>
      </c>
      <c r="G187" s="5">
        <v>0</v>
      </c>
      <c r="H187" s="5"/>
      <c r="I187" s="5"/>
      <c r="J187" s="6">
        <v>87864</v>
      </c>
      <c r="K187" s="5">
        <v>87864</v>
      </c>
    </row>
    <row r="188" spans="1:11" x14ac:dyDescent="0.25">
      <c r="A188" s="4">
        <v>891401777</v>
      </c>
      <c r="B188" s="4" t="s">
        <v>11</v>
      </c>
      <c r="C188" s="4" t="s">
        <v>228</v>
      </c>
      <c r="D188" s="4" t="s">
        <v>28</v>
      </c>
      <c r="E188" s="4" t="s">
        <v>19</v>
      </c>
      <c r="F188" s="5">
        <v>30930</v>
      </c>
      <c r="G188" s="5">
        <v>0</v>
      </c>
      <c r="H188" s="5"/>
      <c r="I188" s="5"/>
      <c r="J188" s="6">
        <v>30930</v>
      </c>
      <c r="K188" s="5">
        <v>30930</v>
      </c>
    </row>
    <row r="189" spans="1:11" x14ac:dyDescent="0.25">
      <c r="A189" s="4">
        <v>891401777</v>
      </c>
      <c r="B189" s="4" t="s">
        <v>11</v>
      </c>
      <c r="C189" s="4" t="s">
        <v>229</v>
      </c>
      <c r="D189" s="4" t="s">
        <v>28</v>
      </c>
      <c r="E189" s="4" t="s">
        <v>19</v>
      </c>
      <c r="F189" s="5">
        <v>50760</v>
      </c>
      <c r="G189" s="5">
        <v>0</v>
      </c>
      <c r="H189" s="5"/>
      <c r="I189" s="5"/>
      <c r="J189" s="6">
        <v>50760</v>
      </c>
      <c r="K189" s="5">
        <v>0</v>
      </c>
    </row>
    <row r="190" spans="1:11" x14ac:dyDescent="0.25">
      <c r="A190" s="4">
        <v>891401777</v>
      </c>
      <c r="B190" s="4" t="s">
        <v>11</v>
      </c>
      <c r="C190" s="4" t="s">
        <v>230</v>
      </c>
      <c r="D190" s="4" t="s">
        <v>28</v>
      </c>
      <c r="E190" s="4" t="s">
        <v>19</v>
      </c>
      <c r="F190" s="5">
        <v>11130</v>
      </c>
      <c r="G190" s="5">
        <v>0</v>
      </c>
      <c r="H190" s="5"/>
      <c r="I190" s="5"/>
      <c r="J190" s="6">
        <v>11130</v>
      </c>
      <c r="K190" s="5">
        <v>0</v>
      </c>
    </row>
    <row r="191" spans="1:11" x14ac:dyDescent="0.25">
      <c r="A191" s="4">
        <v>891401777</v>
      </c>
      <c r="B191" s="4" t="s">
        <v>11</v>
      </c>
      <c r="C191" s="4" t="s">
        <v>231</v>
      </c>
      <c r="D191" s="4" t="s">
        <v>28</v>
      </c>
      <c r="E191" s="4" t="s">
        <v>19</v>
      </c>
      <c r="F191" s="5">
        <v>95040</v>
      </c>
      <c r="G191" s="5">
        <v>0</v>
      </c>
      <c r="H191" s="5"/>
      <c r="I191" s="5"/>
      <c r="J191" s="6">
        <v>95040</v>
      </c>
      <c r="K191" s="5">
        <v>0</v>
      </c>
    </row>
    <row r="192" spans="1:11" x14ac:dyDescent="0.25">
      <c r="A192" s="4">
        <v>891401777</v>
      </c>
      <c r="B192" s="4" t="s">
        <v>11</v>
      </c>
      <c r="C192" s="4" t="s">
        <v>232</v>
      </c>
      <c r="D192" s="4" t="s">
        <v>28</v>
      </c>
      <c r="E192" s="4" t="s">
        <v>19</v>
      </c>
      <c r="F192" s="5">
        <v>31680</v>
      </c>
      <c r="G192" s="5">
        <v>0</v>
      </c>
      <c r="H192" s="5"/>
      <c r="I192" s="5"/>
      <c r="J192" s="6">
        <v>31680</v>
      </c>
      <c r="K192" s="5">
        <v>0</v>
      </c>
    </row>
    <row r="193" spans="1:11" x14ac:dyDescent="0.25">
      <c r="A193" s="4">
        <v>891401777</v>
      </c>
      <c r="B193" s="4" t="s">
        <v>11</v>
      </c>
      <c r="C193" s="4" t="s">
        <v>233</v>
      </c>
      <c r="D193" s="4" t="s">
        <v>28</v>
      </c>
      <c r="E193" s="4" t="s">
        <v>19</v>
      </c>
      <c r="F193" s="5">
        <v>230444</v>
      </c>
      <c r="G193" s="5">
        <v>0</v>
      </c>
      <c r="H193" s="5"/>
      <c r="I193" s="5"/>
      <c r="J193" s="6">
        <v>230444</v>
      </c>
      <c r="K193" s="5">
        <v>0</v>
      </c>
    </row>
    <row r="194" spans="1:11" x14ac:dyDescent="0.25">
      <c r="A194" s="4">
        <v>891401777</v>
      </c>
      <c r="B194" s="4" t="s">
        <v>11</v>
      </c>
      <c r="C194" s="4" t="s">
        <v>234</v>
      </c>
      <c r="D194" s="4" t="s">
        <v>28</v>
      </c>
      <c r="E194" s="4" t="s">
        <v>19</v>
      </c>
      <c r="F194" s="5">
        <v>536808</v>
      </c>
      <c r="G194" s="5">
        <v>0</v>
      </c>
      <c r="H194" s="5"/>
      <c r="I194" s="5"/>
      <c r="J194" s="6">
        <v>536808</v>
      </c>
      <c r="K194" s="5">
        <v>536808</v>
      </c>
    </row>
    <row r="195" spans="1:11" x14ac:dyDescent="0.25">
      <c r="A195" s="4">
        <v>891401777</v>
      </c>
      <c r="B195" s="4" t="s">
        <v>11</v>
      </c>
      <c r="C195" s="4" t="s">
        <v>235</v>
      </c>
      <c r="D195" s="4" t="s">
        <v>28</v>
      </c>
      <c r="E195" s="4" t="s">
        <v>19</v>
      </c>
      <c r="F195" s="5">
        <v>71550</v>
      </c>
      <c r="G195" s="5">
        <v>0</v>
      </c>
      <c r="H195" s="5"/>
      <c r="I195" s="5"/>
      <c r="J195" s="6">
        <v>71550</v>
      </c>
      <c r="K195" s="5">
        <v>0</v>
      </c>
    </row>
    <row r="196" spans="1:11" x14ac:dyDescent="0.25">
      <c r="A196" s="4">
        <v>891401777</v>
      </c>
      <c r="B196" s="4" t="s">
        <v>11</v>
      </c>
      <c r="C196" s="4" t="s">
        <v>236</v>
      </c>
      <c r="D196" s="4" t="s">
        <v>28</v>
      </c>
      <c r="E196" s="4" t="s">
        <v>19</v>
      </c>
      <c r="F196" s="5">
        <v>6360</v>
      </c>
      <c r="G196" s="5">
        <v>0</v>
      </c>
      <c r="H196" s="5"/>
      <c r="I196" s="5"/>
      <c r="J196" s="6">
        <v>6360</v>
      </c>
      <c r="K196" s="5">
        <v>6360</v>
      </c>
    </row>
    <row r="197" spans="1:11" x14ac:dyDescent="0.25">
      <c r="A197" s="4">
        <v>891401777</v>
      </c>
      <c r="B197" s="4" t="s">
        <v>11</v>
      </c>
      <c r="C197" s="4" t="s">
        <v>237</v>
      </c>
      <c r="D197" s="4" t="s">
        <v>28</v>
      </c>
      <c r="E197" s="4" t="s">
        <v>19</v>
      </c>
      <c r="F197" s="5">
        <v>243900</v>
      </c>
      <c r="G197" s="5">
        <v>0</v>
      </c>
      <c r="H197" s="5"/>
      <c r="I197" s="5"/>
      <c r="J197" s="6">
        <v>243900</v>
      </c>
      <c r="K197" s="5">
        <v>0</v>
      </c>
    </row>
    <row r="198" spans="1:11" x14ac:dyDescent="0.25">
      <c r="A198" s="4">
        <v>891401777</v>
      </c>
      <c r="B198" s="4" t="s">
        <v>11</v>
      </c>
      <c r="C198" s="4" t="s">
        <v>238</v>
      </c>
      <c r="D198" s="4" t="s">
        <v>28</v>
      </c>
      <c r="E198" s="4" t="s">
        <v>19</v>
      </c>
      <c r="F198" s="5">
        <v>6360</v>
      </c>
      <c r="G198" s="5">
        <v>0</v>
      </c>
      <c r="H198" s="5"/>
      <c r="I198" s="5"/>
      <c r="J198" s="6">
        <v>6360</v>
      </c>
      <c r="K198" s="5">
        <v>6360</v>
      </c>
    </row>
    <row r="199" spans="1:11" x14ac:dyDescent="0.25">
      <c r="A199" s="4">
        <v>891401777</v>
      </c>
      <c r="B199" s="4" t="s">
        <v>11</v>
      </c>
      <c r="C199" s="4" t="s">
        <v>239</v>
      </c>
      <c r="D199" s="4" t="s">
        <v>28</v>
      </c>
      <c r="E199" s="4" t="s">
        <v>19</v>
      </c>
      <c r="F199" s="5">
        <v>6360</v>
      </c>
      <c r="G199" s="5">
        <v>0</v>
      </c>
      <c r="H199" s="5"/>
      <c r="I199" s="5"/>
      <c r="J199" s="6">
        <v>6360</v>
      </c>
      <c r="K199" s="5">
        <v>6360</v>
      </c>
    </row>
    <row r="200" spans="1:11" x14ac:dyDescent="0.25">
      <c r="A200" s="4">
        <v>891401777</v>
      </c>
      <c r="B200" s="4" t="s">
        <v>11</v>
      </c>
      <c r="C200" s="4" t="s">
        <v>240</v>
      </c>
      <c r="D200" s="4" t="s">
        <v>28</v>
      </c>
      <c r="E200" s="4" t="s">
        <v>19</v>
      </c>
      <c r="F200" s="5">
        <v>140340</v>
      </c>
      <c r="G200" s="5">
        <v>0</v>
      </c>
      <c r="H200" s="5"/>
      <c r="I200" s="5"/>
      <c r="J200" s="6">
        <v>140340</v>
      </c>
      <c r="K200" s="5">
        <v>140340</v>
      </c>
    </row>
    <row r="201" spans="1:11" x14ac:dyDescent="0.25">
      <c r="A201" s="4">
        <v>891401777</v>
      </c>
      <c r="B201" s="4" t="s">
        <v>11</v>
      </c>
      <c r="C201" s="4" t="s">
        <v>241</v>
      </c>
      <c r="D201" s="4" t="s">
        <v>28</v>
      </c>
      <c r="E201" s="4" t="s">
        <v>19</v>
      </c>
      <c r="F201" s="5">
        <v>50760</v>
      </c>
      <c r="G201" s="5">
        <v>0</v>
      </c>
      <c r="H201" s="5"/>
      <c r="I201" s="5"/>
      <c r="J201" s="6">
        <v>50760</v>
      </c>
      <c r="K201" s="5">
        <v>0</v>
      </c>
    </row>
    <row r="202" spans="1:11" x14ac:dyDescent="0.25">
      <c r="A202" s="4">
        <v>891401777</v>
      </c>
      <c r="B202" s="4" t="s">
        <v>11</v>
      </c>
      <c r="C202" s="4" t="s">
        <v>242</v>
      </c>
      <c r="D202" s="4" t="s">
        <v>243</v>
      </c>
      <c r="E202" s="4" t="s">
        <v>19</v>
      </c>
      <c r="F202" s="5">
        <v>33125</v>
      </c>
      <c r="G202" s="5">
        <v>0</v>
      </c>
      <c r="H202" s="5"/>
      <c r="I202" s="5"/>
      <c r="J202" s="6">
        <v>33125</v>
      </c>
      <c r="K202" s="5">
        <v>0</v>
      </c>
    </row>
    <row r="203" spans="1:11" x14ac:dyDescent="0.25">
      <c r="A203" s="4">
        <v>891401777</v>
      </c>
      <c r="B203" s="4" t="s">
        <v>11</v>
      </c>
      <c r="C203" s="4" t="s">
        <v>244</v>
      </c>
      <c r="D203" s="4" t="s">
        <v>243</v>
      </c>
      <c r="E203" s="4" t="s">
        <v>19</v>
      </c>
      <c r="F203" s="5">
        <v>95970</v>
      </c>
      <c r="G203" s="5">
        <v>0</v>
      </c>
      <c r="H203" s="5"/>
      <c r="I203" s="5"/>
      <c r="J203" s="6">
        <v>95970</v>
      </c>
      <c r="K203" s="5">
        <v>0</v>
      </c>
    </row>
    <row r="204" spans="1:11" x14ac:dyDescent="0.25">
      <c r="A204" s="4">
        <v>891401777</v>
      </c>
      <c r="B204" s="4" t="s">
        <v>11</v>
      </c>
      <c r="C204" s="4" t="s">
        <v>245</v>
      </c>
      <c r="D204" s="4" t="s">
        <v>243</v>
      </c>
      <c r="E204" s="4" t="s">
        <v>19</v>
      </c>
      <c r="F204" s="5">
        <v>712740</v>
      </c>
      <c r="G204" s="5">
        <v>237412</v>
      </c>
      <c r="H204" s="5"/>
      <c r="I204" s="5"/>
      <c r="J204" s="6">
        <v>475328</v>
      </c>
      <c r="K204" s="5">
        <v>0</v>
      </c>
    </row>
    <row r="205" spans="1:11" x14ac:dyDescent="0.25">
      <c r="A205" s="4">
        <v>891401777</v>
      </c>
      <c r="B205" s="4" t="s">
        <v>11</v>
      </c>
      <c r="C205" s="4" t="s">
        <v>246</v>
      </c>
      <c r="D205" s="4" t="s">
        <v>243</v>
      </c>
      <c r="E205" s="4" t="s">
        <v>19</v>
      </c>
      <c r="F205" s="5">
        <v>21000</v>
      </c>
      <c r="G205" s="5">
        <v>0</v>
      </c>
      <c r="H205" s="5"/>
      <c r="I205" s="5"/>
      <c r="J205" s="6">
        <v>21000</v>
      </c>
      <c r="K205" s="5">
        <v>0</v>
      </c>
    </row>
    <row r="206" spans="1:11" x14ac:dyDescent="0.25">
      <c r="A206" s="4">
        <v>891401777</v>
      </c>
      <c r="B206" s="4" t="s">
        <v>11</v>
      </c>
      <c r="C206" s="4" t="s">
        <v>247</v>
      </c>
      <c r="D206" s="4" t="s">
        <v>243</v>
      </c>
      <c r="E206" s="4" t="s">
        <v>19</v>
      </c>
      <c r="F206" s="5">
        <v>203640</v>
      </c>
      <c r="G206" s="5">
        <v>0</v>
      </c>
      <c r="H206" s="5"/>
      <c r="I206" s="5"/>
      <c r="J206" s="6">
        <v>203640</v>
      </c>
      <c r="K206" s="5">
        <v>0</v>
      </c>
    </row>
    <row r="207" spans="1:11" x14ac:dyDescent="0.25">
      <c r="A207" s="4">
        <v>891401777</v>
      </c>
      <c r="B207" s="4" t="s">
        <v>11</v>
      </c>
      <c r="C207" s="4" t="s">
        <v>248</v>
      </c>
      <c r="D207" s="4" t="s">
        <v>243</v>
      </c>
      <c r="E207" s="4" t="s">
        <v>19</v>
      </c>
      <c r="F207" s="5">
        <v>33125</v>
      </c>
      <c r="G207" s="5">
        <v>0</v>
      </c>
      <c r="H207" s="5"/>
      <c r="I207" s="5"/>
      <c r="J207" s="6">
        <v>33125</v>
      </c>
      <c r="K207" s="5">
        <v>0</v>
      </c>
    </row>
    <row r="208" spans="1:11" x14ac:dyDescent="0.25">
      <c r="A208" s="4">
        <v>891401777</v>
      </c>
      <c r="B208" s="4" t="s">
        <v>11</v>
      </c>
      <c r="C208" s="4" t="s">
        <v>249</v>
      </c>
      <c r="D208" s="4" t="s">
        <v>243</v>
      </c>
      <c r="E208" s="4" t="s">
        <v>19</v>
      </c>
      <c r="F208" s="5">
        <v>10808</v>
      </c>
      <c r="G208" s="5">
        <v>9278</v>
      </c>
      <c r="H208" s="5"/>
      <c r="I208" s="5"/>
      <c r="J208" s="6">
        <v>1530</v>
      </c>
      <c r="K208" s="5">
        <v>0</v>
      </c>
    </row>
    <row r="209" spans="1:11" x14ac:dyDescent="0.25">
      <c r="A209" s="4">
        <v>891401777</v>
      </c>
      <c r="B209" s="4" t="s">
        <v>11</v>
      </c>
      <c r="C209" s="4" t="s">
        <v>250</v>
      </c>
      <c r="D209" s="4" t="s">
        <v>243</v>
      </c>
      <c r="E209" s="4" t="s">
        <v>19</v>
      </c>
      <c r="F209" s="5">
        <v>150604</v>
      </c>
      <c r="G209" s="5">
        <v>0</v>
      </c>
      <c r="H209" s="5"/>
      <c r="I209" s="5"/>
      <c r="J209" s="6">
        <v>150604</v>
      </c>
      <c r="K209" s="5">
        <v>0</v>
      </c>
    </row>
    <row r="210" spans="1:11" x14ac:dyDescent="0.25">
      <c r="A210" s="4">
        <v>891401777</v>
      </c>
      <c r="B210" s="4" t="s">
        <v>11</v>
      </c>
      <c r="C210" s="4" t="s">
        <v>251</v>
      </c>
      <c r="D210" s="4" t="s">
        <v>252</v>
      </c>
      <c r="E210" s="4" t="s">
        <v>19</v>
      </c>
      <c r="F210" s="5">
        <v>149214</v>
      </c>
      <c r="G210" s="5">
        <v>112404</v>
      </c>
      <c r="H210" s="5"/>
      <c r="I210" s="5"/>
      <c r="J210" s="6">
        <v>36810</v>
      </c>
      <c r="K210" s="5">
        <v>0</v>
      </c>
    </row>
    <row r="211" spans="1:11" x14ac:dyDescent="0.25">
      <c r="A211" s="4">
        <v>891401777</v>
      </c>
      <c r="B211" s="4" t="s">
        <v>11</v>
      </c>
      <c r="C211" s="4" t="s">
        <v>253</v>
      </c>
      <c r="D211" s="4" t="s">
        <v>254</v>
      </c>
      <c r="E211" s="4" t="s">
        <v>255</v>
      </c>
      <c r="F211" s="5">
        <v>87702</v>
      </c>
      <c r="G211" s="5">
        <v>0</v>
      </c>
      <c r="H211" s="5"/>
      <c r="I211" s="5"/>
      <c r="J211" s="6">
        <v>87702</v>
      </c>
      <c r="K211" s="5">
        <v>0</v>
      </c>
    </row>
    <row r="212" spans="1:11" x14ac:dyDescent="0.25">
      <c r="A212" s="4">
        <v>891401777</v>
      </c>
      <c r="B212" s="4" t="s">
        <v>11</v>
      </c>
      <c r="C212" s="4" t="s">
        <v>256</v>
      </c>
      <c r="D212" s="4" t="s">
        <v>257</v>
      </c>
      <c r="E212" s="4" t="s">
        <v>258</v>
      </c>
      <c r="F212" s="5">
        <v>642349</v>
      </c>
      <c r="G212" s="5">
        <v>604386</v>
      </c>
      <c r="H212" s="5"/>
      <c r="I212" s="5"/>
      <c r="J212" s="6">
        <v>37963</v>
      </c>
      <c r="K212" s="5">
        <v>37963</v>
      </c>
    </row>
    <row r="213" spans="1:11" x14ac:dyDescent="0.25">
      <c r="A213" s="4">
        <v>891401777</v>
      </c>
      <c r="B213" s="4" t="s">
        <v>11</v>
      </c>
      <c r="C213" s="4" t="s">
        <v>259</v>
      </c>
      <c r="D213" s="4" t="s">
        <v>260</v>
      </c>
      <c r="E213" s="4" t="s">
        <v>258</v>
      </c>
      <c r="F213" s="5">
        <v>73991</v>
      </c>
      <c r="G213" s="5">
        <v>54281</v>
      </c>
      <c r="H213" s="5"/>
      <c r="I213" s="5"/>
      <c r="J213" s="6">
        <v>19710</v>
      </c>
      <c r="K213" s="5">
        <v>19710</v>
      </c>
    </row>
    <row r="214" spans="1:11" x14ac:dyDescent="0.25">
      <c r="A214" s="4">
        <v>891401777</v>
      </c>
      <c r="B214" s="4" t="s">
        <v>11</v>
      </c>
      <c r="C214" s="4" t="s">
        <v>261</v>
      </c>
      <c r="D214" s="4" t="s">
        <v>262</v>
      </c>
      <c r="E214" s="4" t="s">
        <v>258</v>
      </c>
      <c r="F214" s="5">
        <v>152207</v>
      </c>
      <c r="G214" s="5">
        <v>110477</v>
      </c>
      <c r="H214" s="5"/>
      <c r="I214" s="5"/>
      <c r="J214" s="6">
        <v>41730</v>
      </c>
      <c r="K214" s="5">
        <v>41730</v>
      </c>
    </row>
    <row r="215" spans="1:11" x14ac:dyDescent="0.25">
      <c r="A215" s="4">
        <v>891401777</v>
      </c>
      <c r="B215" s="4" t="s">
        <v>11</v>
      </c>
      <c r="C215" s="4" t="s">
        <v>263</v>
      </c>
      <c r="D215" s="4" t="s">
        <v>264</v>
      </c>
      <c r="E215" s="4" t="s">
        <v>258</v>
      </c>
      <c r="F215" s="5">
        <v>6000</v>
      </c>
      <c r="G215" s="5">
        <v>0</v>
      </c>
      <c r="H215" s="5"/>
      <c r="I215" s="5"/>
      <c r="J215" s="6">
        <v>6000</v>
      </c>
      <c r="K215" s="5">
        <v>6000</v>
      </c>
    </row>
    <row r="216" spans="1:11" x14ac:dyDescent="0.25">
      <c r="A216" s="4">
        <v>891401777</v>
      </c>
      <c r="B216" s="4" t="s">
        <v>11</v>
      </c>
      <c r="C216" s="4" t="s">
        <v>265</v>
      </c>
      <c r="D216" s="4" t="s">
        <v>266</v>
      </c>
      <c r="E216" s="4" t="s">
        <v>258</v>
      </c>
      <c r="F216" s="5">
        <v>24000</v>
      </c>
      <c r="G216" s="5">
        <v>0</v>
      </c>
      <c r="H216" s="5"/>
      <c r="I216" s="5"/>
      <c r="J216" s="6">
        <v>24000</v>
      </c>
      <c r="K216" s="5">
        <v>24000</v>
      </c>
    </row>
    <row r="217" spans="1:11" x14ac:dyDescent="0.25">
      <c r="A217" s="4">
        <v>891401777</v>
      </c>
      <c r="B217" s="4" t="s">
        <v>11</v>
      </c>
      <c r="C217" s="4" t="s">
        <v>267</v>
      </c>
      <c r="D217" s="4" t="s">
        <v>268</v>
      </c>
      <c r="E217" s="4" t="s">
        <v>255</v>
      </c>
      <c r="F217" s="5">
        <v>87702</v>
      </c>
      <c r="G217" s="5">
        <v>0</v>
      </c>
      <c r="H217" s="5"/>
      <c r="I217" s="5"/>
      <c r="J217" s="6">
        <v>87702</v>
      </c>
      <c r="K217" s="5">
        <v>0</v>
      </c>
    </row>
    <row r="218" spans="1:11" x14ac:dyDescent="0.25">
      <c r="A218" s="4">
        <v>891401777</v>
      </c>
      <c r="B218" s="7" t="s">
        <v>11</v>
      </c>
      <c r="C218" s="7" t="s">
        <v>269</v>
      </c>
      <c r="D218" s="7" t="s">
        <v>270</v>
      </c>
      <c r="E218" s="7" t="s">
        <v>258</v>
      </c>
      <c r="F218" s="8">
        <v>571606</v>
      </c>
      <c r="G218" s="8">
        <v>541396</v>
      </c>
      <c r="H218" s="8"/>
      <c r="I218" s="8"/>
      <c r="J218" s="9">
        <v>30210</v>
      </c>
      <c r="K218" s="8">
        <v>30210</v>
      </c>
    </row>
    <row r="219" spans="1:11" x14ac:dyDescent="0.25">
      <c r="A219" s="4">
        <v>891401777</v>
      </c>
      <c r="B219" s="10" t="s">
        <v>11</v>
      </c>
      <c r="C219" s="10" t="s">
        <v>271</v>
      </c>
      <c r="D219" s="10" t="s">
        <v>272</v>
      </c>
      <c r="E219" s="10" t="s">
        <v>34</v>
      </c>
      <c r="F219" s="11">
        <v>171848</v>
      </c>
      <c r="G219" s="11">
        <v>0</v>
      </c>
      <c r="H219" s="11"/>
      <c r="I219" s="11"/>
      <c r="J219" s="12">
        <v>171848</v>
      </c>
      <c r="K219" s="11">
        <v>63930</v>
      </c>
    </row>
    <row r="220" spans="1:11" x14ac:dyDescent="0.25">
      <c r="A220" s="4">
        <v>891401777</v>
      </c>
      <c r="B220" s="10" t="s">
        <v>29</v>
      </c>
      <c r="C220" s="10" t="s">
        <v>273</v>
      </c>
      <c r="D220" s="10" t="s">
        <v>274</v>
      </c>
      <c r="E220" s="10" t="s">
        <v>274</v>
      </c>
      <c r="F220" s="11">
        <v>69531850</v>
      </c>
      <c r="G220" s="11">
        <v>63971387</v>
      </c>
      <c r="H220" s="11"/>
      <c r="I220" s="11"/>
      <c r="J220" s="12">
        <v>5560463</v>
      </c>
      <c r="K220" s="11">
        <v>0</v>
      </c>
    </row>
    <row r="221" spans="1:11" x14ac:dyDescent="0.25">
      <c r="A221" s="4">
        <v>891401777</v>
      </c>
      <c r="B221" s="10" t="s">
        <v>11</v>
      </c>
      <c r="C221" s="10" t="s">
        <v>275</v>
      </c>
      <c r="D221" s="10" t="s">
        <v>276</v>
      </c>
      <c r="E221" s="10" t="s">
        <v>39</v>
      </c>
      <c r="F221" s="11">
        <v>77564</v>
      </c>
      <c r="G221" s="11">
        <v>0</v>
      </c>
      <c r="H221" s="11"/>
      <c r="I221" s="11"/>
      <c r="J221" s="12">
        <v>77564</v>
      </c>
      <c r="K221" s="11">
        <v>77564</v>
      </c>
    </row>
    <row r="222" spans="1:11" x14ac:dyDescent="0.25">
      <c r="A222" s="13"/>
      <c r="B222" s="13"/>
      <c r="C222" s="13"/>
      <c r="D222" s="13"/>
      <c r="E222" s="13"/>
      <c r="F222" s="14">
        <f t="shared" ref="F222:K222" si="0">SUM(F2:F221)</f>
        <v>100176369</v>
      </c>
      <c r="G222" s="14">
        <f t="shared" si="0"/>
        <v>66893823</v>
      </c>
      <c r="H222" s="14">
        <f t="shared" si="0"/>
        <v>0</v>
      </c>
      <c r="I222" s="14">
        <f t="shared" si="0"/>
        <v>0</v>
      </c>
      <c r="J222" s="15">
        <f t="shared" si="0"/>
        <v>33282546</v>
      </c>
      <c r="K222" s="14">
        <f t="shared" si="0"/>
        <v>12096618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R224"/>
  <sheetViews>
    <sheetView showGridLines="0" zoomScale="73" zoomScaleNormal="73" workbookViewId="0">
      <selection activeCell="L18" sqref="L18"/>
    </sheetView>
  </sheetViews>
  <sheetFormatPr baseColWidth="10" defaultRowHeight="15" x14ac:dyDescent="0.25"/>
  <cols>
    <col min="1" max="1" width="11.85546875" bestFit="1" customWidth="1"/>
    <col min="2" max="2" width="40.5703125" bestFit="1" customWidth="1"/>
    <col min="5" max="5" width="21.85546875" bestFit="1" customWidth="1"/>
    <col min="8" max="8" width="15.140625" bestFit="1" customWidth="1"/>
    <col min="9" max="9" width="17.140625" bestFit="1" customWidth="1"/>
    <col min="10" max="10" width="16" bestFit="1" customWidth="1"/>
    <col min="11" max="11" width="15.7109375" customWidth="1"/>
    <col min="12" max="12" width="31" customWidth="1"/>
    <col min="13" max="15" width="16" customWidth="1"/>
    <col min="16" max="16" width="16" style="64" customWidth="1"/>
    <col min="17" max="17" width="16" style="74" customWidth="1"/>
    <col min="18" max="18" width="15" customWidth="1"/>
    <col min="20" max="20" width="14.42578125" customWidth="1"/>
    <col min="21" max="21" width="14.7109375" customWidth="1"/>
    <col min="25" max="25" width="16.5703125" customWidth="1"/>
    <col min="26" max="26" width="14.42578125" bestFit="1" customWidth="1"/>
    <col min="27" max="27" width="17.140625" customWidth="1"/>
    <col min="29" max="29" width="14.140625" customWidth="1"/>
    <col min="30" max="30" width="18" customWidth="1"/>
    <col min="31" max="33" width="17.42578125" customWidth="1"/>
    <col min="34" max="34" width="14.5703125" bestFit="1" customWidth="1"/>
    <col min="38" max="38" width="17.42578125" customWidth="1"/>
    <col min="39" max="39" width="15.28515625" customWidth="1"/>
    <col min="42" max="42" width="14.28515625" bestFit="1" customWidth="1"/>
    <col min="43" max="43" width="14.42578125" bestFit="1" customWidth="1"/>
    <col min="44" max="44" width="12.28515625" bestFit="1" customWidth="1"/>
  </cols>
  <sheetData>
    <row r="1" spans="1:44" s="65" customFormat="1" x14ac:dyDescent="0.25">
      <c r="I1" s="65">
        <f>SUBTOTAL(9,I3:I222)</f>
        <v>100176369</v>
      </c>
      <c r="J1" s="65">
        <f>SUBTOTAL(9,J3:J222)</f>
        <v>33282546</v>
      </c>
      <c r="N1" s="65">
        <f>SUBTOTAL(9,N3:N222)</f>
        <v>15967558</v>
      </c>
      <c r="P1" s="65">
        <f>SUBTOTAL(9,P3:P222)</f>
        <v>914842</v>
      </c>
      <c r="Q1" s="71"/>
      <c r="T1" s="65">
        <f>SUBTOTAL(9,T3:T222)</f>
        <v>0</v>
      </c>
      <c r="U1" s="65">
        <f>SUBTOTAL(9,U3:U222)</f>
        <v>0</v>
      </c>
      <c r="X1" s="65">
        <f>SUBTOTAL(9,X3:X222)</f>
        <v>0</v>
      </c>
      <c r="Z1" s="65">
        <f>SUBTOTAL(9,Z3:Z222)</f>
        <v>15937558</v>
      </c>
      <c r="AC1" s="65">
        <f>SUBTOTAL(9,AC3:AC222)</f>
        <v>77729255</v>
      </c>
    </row>
    <row r="2" spans="1:44" s="70" customFormat="1" ht="60" x14ac:dyDescent="0.25">
      <c r="A2" s="58" t="s">
        <v>300</v>
      </c>
      <c r="B2" s="58" t="s">
        <v>301</v>
      </c>
      <c r="C2" s="58" t="s">
        <v>302</v>
      </c>
      <c r="D2" s="58" t="s">
        <v>303</v>
      </c>
      <c r="E2" s="63" t="s">
        <v>304</v>
      </c>
      <c r="F2" s="58" t="s">
        <v>305</v>
      </c>
      <c r="G2" s="58" t="s">
        <v>306</v>
      </c>
      <c r="H2" s="58" t="s">
        <v>307</v>
      </c>
      <c r="I2" s="59" t="s">
        <v>308</v>
      </c>
      <c r="J2" s="59" t="s">
        <v>309</v>
      </c>
      <c r="K2" s="58" t="s">
        <v>310</v>
      </c>
      <c r="L2" s="68" t="s">
        <v>615</v>
      </c>
      <c r="M2" s="68" t="s">
        <v>616</v>
      </c>
      <c r="N2" s="68" t="s">
        <v>617</v>
      </c>
      <c r="O2" s="68" t="s">
        <v>621</v>
      </c>
      <c r="P2" s="68" t="s">
        <v>622</v>
      </c>
      <c r="Q2" s="72" t="s">
        <v>623</v>
      </c>
      <c r="R2" s="58" t="s">
        <v>311</v>
      </c>
      <c r="S2" s="59" t="s">
        <v>312</v>
      </c>
      <c r="T2" s="66" t="s">
        <v>313</v>
      </c>
      <c r="U2" s="66" t="s">
        <v>314</v>
      </c>
      <c r="V2" s="59" t="s">
        <v>315</v>
      </c>
      <c r="W2" s="59" t="s">
        <v>316</v>
      </c>
      <c r="X2" s="67" t="s">
        <v>317</v>
      </c>
      <c r="Y2" s="67" t="s">
        <v>331</v>
      </c>
      <c r="Z2" s="67" t="s">
        <v>618</v>
      </c>
      <c r="AA2" s="67" t="s">
        <v>620</v>
      </c>
      <c r="AB2" s="59" t="s">
        <v>318</v>
      </c>
      <c r="AC2" s="68" t="s">
        <v>619</v>
      </c>
      <c r="AD2" s="69" t="s">
        <v>319</v>
      </c>
      <c r="AE2" s="69" t="s">
        <v>320</v>
      </c>
      <c r="AF2" s="69" t="s">
        <v>640</v>
      </c>
      <c r="AG2" s="69" t="s">
        <v>641</v>
      </c>
      <c r="AH2" s="58" t="s">
        <v>321</v>
      </c>
      <c r="AI2" s="58" t="s">
        <v>322</v>
      </c>
      <c r="AJ2" s="63" t="s">
        <v>323</v>
      </c>
      <c r="AK2" s="58" t="s">
        <v>324</v>
      </c>
      <c r="AL2" s="58" t="s">
        <v>325</v>
      </c>
      <c r="AM2" s="58" t="s">
        <v>326</v>
      </c>
      <c r="AN2" s="58" t="s">
        <v>327</v>
      </c>
      <c r="AO2" s="58" t="s">
        <v>328</v>
      </c>
      <c r="AP2" s="59" t="s">
        <v>329</v>
      </c>
      <c r="AQ2" s="59" t="s">
        <v>330</v>
      </c>
      <c r="AR2" s="58" t="s">
        <v>332</v>
      </c>
    </row>
    <row r="3" spans="1:44" x14ac:dyDescent="0.25">
      <c r="A3" s="60">
        <v>891401777</v>
      </c>
      <c r="B3" s="60" t="s">
        <v>333</v>
      </c>
      <c r="C3" s="60" t="s">
        <v>334</v>
      </c>
      <c r="D3" s="60">
        <v>52039</v>
      </c>
      <c r="E3" s="60" t="s">
        <v>335</v>
      </c>
      <c r="F3" s="60"/>
      <c r="G3" s="60"/>
      <c r="H3" s="61">
        <v>44930</v>
      </c>
      <c r="I3" s="62">
        <v>4374355</v>
      </c>
      <c r="J3" s="62">
        <v>4374355</v>
      </c>
      <c r="K3" s="60" t="s">
        <v>336</v>
      </c>
      <c r="L3" s="62" t="s">
        <v>637</v>
      </c>
      <c r="M3" s="62"/>
      <c r="N3" s="62">
        <v>0</v>
      </c>
      <c r="O3" s="62"/>
      <c r="P3" s="62">
        <v>0</v>
      </c>
      <c r="Q3" s="73"/>
      <c r="R3" s="60" t="s">
        <v>337</v>
      </c>
      <c r="S3" s="62">
        <v>0</v>
      </c>
      <c r="T3" s="62">
        <v>0</v>
      </c>
      <c r="U3" s="62">
        <v>0</v>
      </c>
      <c r="V3" s="62">
        <v>0</v>
      </c>
      <c r="W3" s="62">
        <v>0</v>
      </c>
      <c r="X3" s="62">
        <v>0</v>
      </c>
      <c r="Y3" s="60"/>
      <c r="Z3" s="62">
        <v>0</v>
      </c>
      <c r="AA3" s="60"/>
      <c r="AB3" s="62">
        <v>0</v>
      </c>
      <c r="AC3" s="62">
        <v>4374355</v>
      </c>
      <c r="AD3" s="60">
        <v>2201341089</v>
      </c>
      <c r="AE3" s="60" t="s">
        <v>631</v>
      </c>
      <c r="AF3" s="60"/>
      <c r="AG3" s="60"/>
      <c r="AH3" s="61">
        <v>44930</v>
      </c>
      <c r="AI3" s="60"/>
      <c r="AJ3" s="60"/>
      <c r="AK3" s="60"/>
      <c r="AL3" s="60"/>
      <c r="AM3" s="60"/>
      <c r="AN3" s="60"/>
      <c r="AO3" s="60"/>
      <c r="AP3" s="62">
        <v>0</v>
      </c>
      <c r="AQ3" s="62">
        <v>0</v>
      </c>
      <c r="AR3" s="61">
        <v>45077</v>
      </c>
    </row>
    <row r="4" spans="1:44" x14ac:dyDescent="0.25">
      <c r="A4" s="60">
        <v>891401777</v>
      </c>
      <c r="B4" s="60" t="s">
        <v>333</v>
      </c>
      <c r="C4" s="60" t="s">
        <v>334</v>
      </c>
      <c r="D4" s="60">
        <v>56379</v>
      </c>
      <c r="E4" s="60" t="s">
        <v>338</v>
      </c>
      <c r="F4" s="60"/>
      <c r="G4" s="60"/>
      <c r="H4" s="61">
        <v>44993</v>
      </c>
      <c r="I4" s="62">
        <v>69531850</v>
      </c>
      <c r="J4" s="62">
        <v>5560463</v>
      </c>
      <c r="K4" s="60" t="s">
        <v>336</v>
      </c>
      <c r="L4" s="62" t="s">
        <v>637</v>
      </c>
      <c r="M4" s="62"/>
      <c r="N4" s="62">
        <v>0</v>
      </c>
      <c r="O4" s="62"/>
      <c r="P4" s="62">
        <v>0</v>
      </c>
      <c r="Q4" s="73"/>
      <c r="R4" s="60" t="s">
        <v>337</v>
      </c>
      <c r="S4" s="62">
        <v>0</v>
      </c>
      <c r="T4" s="62">
        <v>0</v>
      </c>
      <c r="U4" s="62">
        <v>0</v>
      </c>
      <c r="V4" s="62">
        <v>0</v>
      </c>
      <c r="W4" s="62">
        <v>0</v>
      </c>
      <c r="X4" s="62">
        <v>0</v>
      </c>
      <c r="Y4" s="60"/>
      <c r="Z4" s="62">
        <v>0</v>
      </c>
      <c r="AA4" s="60"/>
      <c r="AB4" s="62">
        <v>0</v>
      </c>
      <c r="AC4" s="62">
        <v>63971387</v>
      </c>
      <c r="AD4" s="60">
        <v>4800059173</v>
      </c>
      <c r="AE4" s="60" t="s">
        <v>632</v>
      </c>
      <c r="AF4" s="62">
        <v>4249923</v>
      </c>
      <c r="AG4" s="62">
        <v>1310540</v>
      </c>
      <c r="AH4" s="61">
        <v>44993</v>
      </c>
      <c r="AI4" s="60"/>
      <c r="AJ4" s="60"/>
      <c r="AK4" s="60"/>
      <c r="AL4" s="60"/>
      <c r="AM4" s="60"/>
      <c r="AN4" s="60"/>
      <c r="AO4" s="60"/>
      <c r="AP4" s="62">
        <v>0</v>
      </c>
      <c r="AQ4" s="62">
        <v>0</v>
      </c>
      <c r="AR4" s="61">
        <v>45077</v>
      </c>
    </row>
    <row r="5" spans="1:44" x14ac:dyDescent="0.25">
      <c r="A5" s="60">
        <v>891401777</v>
      </c>
      <c r="B5" s="60" t="s">
        <v>333</v>
      </c>
      <c r="C5" s="60" t="s">
        <v>334</v>
      </c>
      <c r="D5" s="60">
        <v>53379</v>
      </c>
      <c r="E5" s="60" t="s">
        <v>339</v>
      </c>
      <c r="F5" s="60" t="s">
        <v>334</v>
      </c>
      <c r="G5" s="60">
        <v>53379</v>
      </c>
      <c r="H5" s="61">
        <v>44951</v>
      </c>
      <c r="I5" s="62">
        <v>6000</v>
      </c>
      <c r="J5" s="62">
        <v>6000</v>
      </c>
      <c r="K5" s="60" t="s">
        <v>340</v>
      </c>
      <c r="L5" s="62" t="s">
        <v>629</v>
      </c>
      <c r="M5" s="62" t="s">
        <v>624</v>
      </c>
      <c r="N5" s="62">
        <v>6000</v>
      </c>
      <c r="O5" s="62"/>
      <c r="P5" s="62">
        <v>6000</v>
      </c>
      <c r="Q5" s="73">
        <v>1222275158</v>
      </c>
      <c r="R5" s="60" t="s">
        <v>341</v>
      </c>
      <c r="S5" s="62">
        <v>6000</v>
      </c>
      <c r="T5" s="62">
        <v>0</v>
      </c>
      <c r="U5" s="62">
        <v>0</v>
      </c>
      <c r="V5" s="62">
        <v>0</v>
      </c>
      <c r="W5" s="62">
        <v>6000</v>
      </c>
      <c r="X5" s="62">
        <v>0</v>
      </c>
      <c r="Y5" s="60"/>
      <c r="Z5" s="62">
        <v>0</v>
      </c>
      <c r="AA5" s="60"/>
      <c r="AB5" s="62">
        <v>0</v>
      </c>
      <c r="AC5" s="62">
        <v>0</v>
      </c>
      <c r="AD5" s="60"/>
      <c r="AE5" s="60"/>
      <c r="AF5" s="60"/>
      <c r="AG5" s="60"/>
      <c r="AH5" s="61">
        <v>44961</v>
      </c>
      <c r="AI5" s="60"/>
      <c r="AJ5" s="60">
        <v>2</v>
      </c>
      <c r="AK5" s="60"/>
      <c r="AL5" s="60"/>
      <c r="AM5" s="60">
        <v>2</v>
      </c>
      <c r="AN5" s="60">
        <v>20230630</v>
      </c>
      <c r="AO5" s="60">
        <v>20230620</v>
      </c>
      <c r="AP5" s="62">
        <v>6000</v>
      </c>
      <c r="AQ5" s="62">
        <v>0</v>
      </c>
      <c r="AR5" s="61">
        <v>45077</v>
      </c>
    </row>
    <row r="6" spans="1:44" x14ac:dyDescent="0.25">
      <c r="A6" s="60">
        <v>891401777</v>
      </c>
      <c r="B6" s="60" t="s">
        <v>333</v>
      </c>
      <c r="C6" s="60" t="s">
        <v>334</v>
      </c>
      <c r="D6" s="60">
        <v>53521</v>
      </c>
      <c r="E6" s="60" t="s">
        <v>342</v>
      </c>
      <c r="F6" s="60" t="s">
        <v>334</v>
      </c>
      <c r="G6" s="60">
        <v>53521</v>
      </c>
      <c r="H6" s="61">
        <v>44952</v>
      </c>
      <c r="I6" s="62">
        <v>24000</v>
      </c>
      <c r="J6" s="62">
        <v>24000</v>
      </c>
      <c r="K6" s="60" t="s">
        <v>340</v>
      </c>
      <c r="L6" s="62" t="s">
        <v>629</v>
      </c>
      <c r="M6" s="62" t="s">
        <v>624</v>
      </c>
      <c r="N6" s="62">
        <v>24000</v>
      </c>
      <c r="O6" s="62"/>
      <c r="P6" s="62">
        <v>24000</v>
      </c>
      <c r="Q6" s="73">
        <v>1222275157</v>
      </c>
      <c r="R6" s="60" t="s">
        <v>341</v>
      </c>
      <c r="S6" s="62">
        <v>24000</v>
      </c>
      <c r="T6" s="62">
        <v>0</v>
      </c>
      <c r="U6" s="62">
        <v>0</v>
      </c>
      <c r="V6" s="62">
        <v>0</v>
      </c>
      <c r="W6" s="62">
        <v>24000</v>
      </c>
      <c r="X6" s="62">
        <v>0</v>
      </c>
      <c r="Y6" s="60"/>
      <c r="Z6" s="62">
        <v>0</v>
      </c>
      <c r="AA6" s="60"/>
      <c r="AB6" s="62">
        <v>0</v>
      </c>
      <c r="AC6" s="62">
        <v>0</v>
      </c>
      <c r="AD6" s="60"/>
      <c r="AE6" s="60"/>
      <c r="AF6" s="60"/>
      <c r="AG6" s="60"/>
      <c r="AH6" s="61">
        <v>44961</v>
      </c>
      <c r="AI6" s="60"/>
      <c r="AJ6" s="60">
        <v>2</v>
      </c>
      <c r="AK6" s="60"/>
      <c r="AL6" s="60"/>
      <c r="AM6" s="60">
        <v>2</v>
      </c>
      <c r="AN6" s="60">
        <v>20230630</v>
      </c>
      <c r="AO6" s="60">
        <v>20230620</v>
      </c>
      <c r="AP6" s="62">
        <v>24000</v>
      </c>
      <c r="AQ6" s="62">
        <v>0</v>
      </c>
      <c r="AR6" s="61">
        <v>45077</v>
      </c>
    </row>
    <row r="7" spans="1:44" x14ac:dyDescent="0.25">
      <c r="A7" s="60">
        <v>891401777</v>
      </c>
      <c r="B7" s="60" t="s">
        <v>333</v>
      </c>
      <c r="C7" s="60" t="s">
        <v>334</v>
      </c>
      <c r="D7" s="60">
        <v>53711</v>
      </c>
      <c r="E7" s="60" t="s">
        <v>343</v>
      </c>
      <c r="F7" s="60" t="s">
        <v>334</v>
      </c>
      <c r="G7" s="60">
        <v>53711</v>
      </c>
      <c r="H7" s="61">
        <v>44954</v>
      </c>
      <c r="I7" s="62">
        <v>87702</v>
      </c>
      <c r="J7" s="62">
        <v>87702</v>
      </c>
      <c r="K7" s="60" t="s">
        <v>340</v>
      </c>
      <c r="L7" s="62" t="s">
        <v>628</v>
      </c>
      <c r="M7" s="62"/>
      <c r="N7" s="62">
        <v>0</v>
      </c>
      <c r="O7" s="62" t="s">
        <v>627</v>
      </c>
      <c r="P7" s="62">
        <v>87702</v>
      </c>
      <c r="Q7" s="73">
        <v>1222240543</v>
      </c>
      <c r="R7" s="60" t="s">
        <v>341</v>
      </c>
      <c r="S7" s="62">
        <v>87702</v>
      </c>
      <c r="T7" s="62">
        <v>0</v>
      </c>
      <c r="U7" s="62">
        <v>0</v>
      </c>
      <c r="V7" s="62">
        <v>0</v>
      </c>
      <c r="W7" s="62">
        <v>87702</v>
      </c>
      <c r="X7" s="62">
        <v>0</v>
      </c>
      <c r="Y7" s="60"/>
      <c r="Z7" s="62">
        <v>0</v>
      </c>
      <c r="AA7" s="60"/>
      <c r="AB7" s="62">
        <v>0</v>
      </c>
      <c r="AC7" s="62">
        <v>0</v>
      </c>
      <c r="AD7" s="60"/>
      <c r="AE7" s="60"/>
      <c r="AF7" s="60"/>
      <c r="AG7" s="60"/>
      <c r="AH7" s="61">
        <v>44995</v>
      </c>
      <c r="AI7" s="60"/>
      <c r="AJ7" s="60">
        <v>2</v>
      </c>
      <c r="AK7" s="60"/>
      <c r="AL7" s="60"/>
      <c r="AM7" s="60">
        <v>1</v>
      </c>
      <c r="AN7" s="60">
        <v>20230330</v>
      </c>
      <c r="AO7" s="60">
        <v>20230321</v>
      </c>
      <c r="AP7" s="62">
        <v>87702</v>
      </c>
      <c r="AQ7" s="62">
        <v>0</v>
      </c>
      <c r="AR7" s="61">
        <v>45077</v>
      </c>
    </row>
    <row r="8" spans="1:44" x14ac:dyDescent="0.25">
      <c r="A8" s="60">
        <v>891401777</v>
      </c>
      <c r="B8" s="60" t="s">
        <v>333</v>
      </c>
      <c r="C8" s="60" t="s">
        <v>334</v>
      </c>
      <c r="D8" s="60">
        <v>43732</v>
      </c>
      <c r="E8" s="60" t="s">
        <v>344</v>
      </c>
      <c r="F8" s="60" t="s">
        <v>334</v>
      </c>
      <c r="G8" s="60">
        <v>43732</v>
      </c>
      <c r="H8" s="61">
        <v>44801</v>
      </c>
      <c r="I8" s="62">
        <v>67139</v>
      </c>
      <c r="J8" s="62">
        <v>67139</v>
      </c>
      <c r="K8" s="60" t="s">
        <v>340</v>
      </c>
      <c r="L8" s="62" t="s">
        <v>637</v>
      </c>
      <c r="M8" s="62"/>
      <c r="N8" s="62">
        <v>0</v>
      </c>
      <c r="O8" s="62"/>
      <c r="P8" s="62">
        <v>0</v>
      </c>
      <c r="Q8" s="73"/>
      <c r="R8" s="60" t="s">
        <v>341</v>
      </c>
      <c r="S8" s="62">
        <v>67139</v>
      </c>
      <c r="T8" s="62">
        <v>0</v>
      </c>
      <c r="U8" s="62">
        <v>0</v>
      </c>
      <c r="V8" s="62">
        <v>0</v>
      </c>
      <c r="W8" s="62">
        <v>67139</v>
      </c>
      <c r="X8" s="62">
        <v>0</v>
      </c>
      <c r="Y8" s="60"/>
      <c r="Z8" s="62">
        <v>0</v>
      </c>
      <c r="AA8" s="60"/>
      <c r="AB8" s="62">
        <v>0</v>
      </c>
      <c r="AC8" s="62">
        <v>67139</v>
      </c>
      <c r="AD8" s="60">
        <v>2201315587</v>
      </c>
      <c r="AE8" s="60" t="s">
        <v>633</v>
      </c>
      <c r="AF8" s="60"/>
      <c r="AG8" s="60"/>
      <c r="AH8" s="61">
        <v>44813</v>
      </c>
      <c r="AI8" s="60"/>
      <c r="AJ8" s="60">
        <v>2</v>
      </c>
      <c r="AK8" s="60"/>
      <c r="AL8" s="60"/>
      <c r="AM8" s="60">
        <v>1</v>
      </c>
      <c r="AN8" s="60">
        <v>20220930</v>
      </c>
      <c r="AO8" s="60">
        <v>20220917</v>
      </c>
      <c r="AP8" s="62">
        <v>67139</v>
      </c>
      <c r="AQ8" s="62">
        <v>0</v>
      </c>
      <c r="AR8" s="61">
        <v>45077</v>
      </c>
    </row>
    <row r="9" spans="1:44" x14ac:dyDescent="0.25">
      <c r="A9" s="60">
        <v>891401777</v>
      </c>
      <c r="B9" s="60" t="s">
        <v>333</v>
      </c>
      <c r="C9" s="60" t="s">
        <v>334</v>
      </c>
      <c r="D9" s="60">
        <v>43955</v>
      </c>
      <c r="E9" s="60" t="s">
        <v>345</v>
      </c>
      <c r="F9" s="60" t="s">
        <v>334</v>
      </c>
      <c r="G9" s="60">
        <v>43955</v>
      </c>
      <c r="H9" s="61">
        <v>44804</v>
      </c>
      <c r="I9" s="62">
        <v>146647</v>
      </c>
      <c r="J9" s="62">
        <v>105037</v>
      </c>
      <c r="K9" s="60" t="s">
        <v>340</v>
      </c>
      <c r="L9" s="62" t="s">
        <v>637</v>
      </c>
      <c r="M9" s="62"/>
      <c r="N9" s="62">
        <v>0</v>
      </c>
      <c r="O9" s="62"/>
      <c r="P9" s="62">
        <v>0</v>
      </c>
      <c r="Q9" s="73"/>
      <c r="R9" s="60" t="s">
        <v>341</v>
      </c>
      <c r="S9" s="62">
        <v>146647</v>
      </c>
      <c r="T9" s="62">
        <v>0</v>
      </c>
      <c r="U9" s="62">
        <v>0</v>
      </c>
      <c r="V9" s="62">
        <v>0</v>
      </c>
      <c r="W9" s="62">
        <v>146647</v>
      </c>
      <c r="X9" s="62">
        <v>0</v>
      </c>
      <c r="Y9" s="60"/>
      <c r="Z9" s="62">
        <v>0</v>
      </c>
      <c r="AA9" s="60"/>
      <c r="AB9" s="62">
        <v>0</v>
      </c>
      <c r="AC9" s="62">
        <v>105037</v>
      </c>
      <c r="AD9" s="60">
        <v>2201315587</v>
      </c>
      <c r="AE9" s="60" t="s">
        <v>633</v>
      </c>
      <c r="AF9" s="60"/>
      <c r="AG9" s="60"/>
      <c r="AH9" s="61">
        <v>44813</v>
      </c>
      <c r="AI9" s="60"/>
      <c r="AJ9" s="60">
        <v>2</v>
      </c>
      <c r="AK9" s="60"/>
      <c r="AL9" s="60"/>
      <c r="AM9" s="60">
        <v>3</v>
      </c>
      <c r="AN9" s="60">
        <v>20221201</v>
      </c>
      <c r="AO9" s="60">
        <v>20221117</v>
      </c>
      <c r="AP9" s="62">
        <v>146647</v>
      </c>
      <c r="AQ9" s="62">
        <v>0</v>
      </c>
      <c r="AR9" s="61">
        <v>45077</v>
      </c>
    </row>
    <row r="10" spans="1:44" x14ac:dyDescent="0.25">
      <c r="A10" s="60">
        <v>891401777</v>
      </c>
      <c r="B10" s="60" t="s">
        <v>333</v>
      </c>
      <c r="C10" s="60" t="s">
        <v>334</v>
      </c>
      <c r="D10" s="60">
        <v>43962</v>
      </c>
      <c r="E10" s="60" t="s">
        <v>346</v>
      </c>
      <c r="F10" s="60" t="s">
        <v>334</v>
      </c>
      <c r="G10" s="60">
        <v>43962</v>
      </c>
      <c r="H10" s="61">
        <v>44804</v>
      </c>
      <c r="I10" s="62">
        <v>74865</v>
      </c>
      <c r="J10" s="62">
        <v>55155</v>
      </c>
      <c r="K10" s="60" t="s">
        <v>340</v>
      </c>
      <c r="L10" s="62" t="s">
        <v>637</v>
      </c>
      <c r="M10" s="62"/>
      <c r="N10" s="62">
        <v>0</v>
      </c>
      <c r="O10" s="62"/>
      <c r="P10" s="62">
        <v>0</v>
      </c>
      <c r="Q10" s="73"/>
      <c r="R10" s="60" t="s">
        <v>341</v>
      </c>
      <c r="S10" s="62">
        <v>74865</v>
      </c>
      <c r="T10" s="62">
        <v>0</v>
      </c>
      <c r="U10" s="62">
        <v>0</v>
      </c>
      <c r="V10" s="62">
        <v>0</v>
      </c>
      <c r="W10" s="62">
        <v>74865</v>
      </c>
      <c r="X10" s="62">
        <v>0</v>
      </c>
      <c r="Y10" s="60"/>
      <c r="Z10" s="62">
        <v>0</v>
      </c>
      <c r="AA10" s="60"/>
      <c r="AB10" s="62">
        <v>0</v>
      </c>
      <c r="AC10" s="62">
        <v>55155</v>
      </c>
      <c r="AD10" s="60">
        <v>2201315587</v>
      </c>
      <c r="AE10" s="60" t="s">
        <v>633</v>
      </c>
      <c r="AF10" s="60"/>
      <c r="AG10" s="60"/>
      <c r="AH10" s="61">
        <v>44813</v>
      </c>
      <c r="AI10" s="60"/>
      <c r="AJ10" s="60">
        <v>2</v>
      </c>
      <c r="AK10" s="60"/>
      <c r="AL10" s="60"/>
      <c r="AM10" s="60">
        <v>3</v>
      </c>
      <c r="AN10" s="60">
        <v>20221201</v>
      </c>
      <c r="AO10" s="60">
        <v>20221117</v>
      </c>
      <c r="AP10" s="62">
        <v>74865</v>
      </c>
      <c r="AQ10" s="62">
        <v>0</v>
      </c>
      <c r="AR10" s="61">
        <v>45077</v>
      </c>
    </row>
    <row r="11" spans="1:44" x14ac:dyDescent="0.25">
      <c r="A11" s="60">
        <v>891401777</v>
      </c>
      <c r="B11" s="60" t="s">
        <v>333</v>
      </c>
      <c r="C11" s="60" t="s">
        <v>334</v>
      </c>
      <c r="D11" s="60">
        <v>44189</v>
      </c>
      <c r="E11" s="60" t="s">
        <v>347</v>
      </c>
      <c r="F11" s="60" t="s">
        <v>334</v>
      </c>
      <c r="G11" s="60">
        <v>44189</v>
      </c>
      <c r="H11" s="61">
        <v>44807</v>
      </c>
      <c r="I11" s="62">
        <v>79105</v>
      </c>
      <c r="J11" s="62">
        <v>79105</v>
      </c>
      <c r="K11" s="60" t="s">
        <v>340</v>
      </c>
      <c r="L11" s="62" t="s">
        <v>629</v>
      </c>
      <c r="M11" s="62"/>
      <c r="N11" s="62">
        <v>0</v>
      </c>
      <c r="O11" s="62"/>
      <c r="P11" s="62">
        <v>79105</v>
      </c>
      <c r="Q11" s="73">
        <v>1222261438</v>
      </c>
      <c r="R11" s="60" t="s">
        <v>341</v>
      </c>
      <c r="S11" s="62">
        <v>79105</v>
      </c>
      <c r="T11" s="62">
        <v>0</v>
      </c>
      <c r="U11" s="62">
        <v>0</v>
      </c>
      <c r="V11" s="62">
        <v>0</v>
      </c>
      <c r="W11" s="62">
        <v>79105</v>
      </c>
      <c r="X11" s="62">
        <v>0</v>
      </c>
      <c r="Y11" s="60"/>
      <c r="Z11" s="62">
        <v>0</v>
      </c>
      <c r="AA11" s="60"/>
      <c r="AB11" s="62">
        <v>0</v>
      </c>
      <c r="AC11" s="62">
        <v>0</v>
      </c>
      <c r="AD11" s="60"/>
      <c r="AE11" s="60"/>
      <c r="AF11" s="60"/>
      <c r="AG11" s="60"/>
      <c r="AH11" s="61">
        <v>44840</v>
      </c>
      <c r="AI11" s="60"/>
      <c r="AJ11" s="60">
        <v>2</v>
      </c>
      <c r="AK11" s="60"/>
      <c r="AL11" s="60"/>
      <c r="AM11" s="60">
        <v>3</v>
      </c>
      <c r="AN11" s="60">
        <v>20230330</v>
      </c>
      <c r="AO11" s="60">
        <v>20230321</v>
      </c>
      <c r="AP11" s="62">
        <v>79105</v>
      </c>
      <c r="AQ11" s="62">
        <v>0</v>
      </c>
      <c r="AR11" s="61">
        <v>45077</v>
      </c>
    </row>
    <row r="12" spans="1:44" x14ac:dyDescent="0.25">
      <c r="A12" s="60">
        <v>891401777</v>
      </c>
      <c r="B12" s="60" t="s">
        <v>333</v>
      </c>
      <c r="C12" s="60" t="s">
        <v>334</v>
      </c>
      <c r="D12" s="60">
        <v>44623</v>
      </c>
      <c r="E12" s="60" t="s">
        <v>348</v>
      </c>
      <c r="F12" s="60" t="s">
        <v>334</v>
      </c>
      <c r="G12" s="60">
        <v>44623</v>
      </c>
      <c r="H12" s="61">
        <v>44817</v>
      </c>
      <c r="I12" s="62">
        <v>67458</v>
      </c>
      <c r="J12" s="62">
        <v>67458</v>
      </c>
      <c r="K12" s="60" t="s">
        <v>340</v>
      </c>
      <c r="L12" s="62" t="s">
        <v>629</v>
      </c>
      <c r="M12" s="62"/>
      <c r="N12" s="62">
        <v>0</v>
      </c>
      <c r="O12" s="62"/>
      <c r="P12" s="62">
        <v>67458</v>
      </c>
      <c r="Q12" s="73">
        <v>1222261437</v>
      </c>
      <c r="R12" s="60" t="s">
        <v>341</v>
      </c>
      <c r="S12" s="62">
        <v>67458</v>
      </c>
      <c r="T12" s="62">
        <v>0</v>
      </c>
      <c r="U12" s="62">
        <v>0</v>
      </c>
      <c r="V12" s="62">
        <v>0</v>
      </c>
      <c r="W12" s="62">
        <v>67458</v>
      </c>
      <c r="X12" s="62">
        <v>0</v>
      </c>
      <c r="Y12" s="60"/>
      <c r="Z12" s="62">
        <v>0</v>
      </c>
      <c r="AA12" s="60"/>
      <c r="AB12" s="62">
        <v>0</v>
      </c>
      <c r="AC12" s="62">
        <v>0</v>
      </c>
      <c r="AD12" s="60"/>
      <c r="AE12" s="60"/>
      <c r="AF12" s="60"/>
      <c r="AG12" s="60"/>
      <c r="AH12" s="61">
        <v>44840</v>
      </c>
      <c r="AI12" s="60"/>
      <c r="AJ12" s="60">
        <v>2</v>
      </c>
      <c r="AK12" s="60"/>
      <c r="AL12" s="60"/>
      <c r="AM12" s="60">
        <v>3</v>
      </c>
      <c r="AN12" s="60">
        <v>20230330</v>
      </c>
      <c r="AO12" s="60">
        <v>20230321</v>
      </c>
      <c r="AP12" s="62">
        <v>67458</v>
      </c>
      <c r="AQ12" s="62">
        <v>0</v>
      </c>
      <c r="AR12" s="61">
        <v>45077</v>
      </c>
    </row>
    <row r="13" spans="1:44" x14ac:dyDescent="0.25">
      <c r="A13" s="60">
        <v>891401777</v>
      </c>
      <c r="B13" s="60" t="s">
        <v>333</v>
      </c>
      <c r="C13" s="60" t="s">
        <v>334</v>
      </c>
      <c r="D13" s="60">
        <v>41173</v>
      </c>
      <c r="E13" s="60" t="s">
        <v>349</v>
      </c>
      <c r="F13" s="60" t="s">
        <v>334</v>
      </c>
      <c r="G13" s="60">
        <v>41173</v>
      </c>
      <c r="H13" s="61">
        <v>44761</v>
      </c>
      <c r="I13" s="62">
        <v>99423</v>
      </c>
      <c r="J13" s="62">
        <v>99423</v>
      </c>
      <c r="K13" s="60" t="s">
        <v>340</v>
      </c>
      <c r="L13" s="62" t="s">
        <v>628</v>
      </c>
      <c r="M13" s="62"/>
      <c r="N13" s="62">
        <v>0</v>
      </c>
      <c r="O13" s="62" t="s">
        <v>627</v>
      </c>
      <c r="P13" s="62">
        <v>99423</v>
      </c>
      <c r="Q13" s="73">
        <v>1222152263</v>
      </c>
      <c r="R13" s="60" t="s">
        <v>341</v>
      </c>
      <c r="S13" s="62">
        <v>99423</v>
      </c>
      <c r="T13" s="62">
        <v>0</v>
      </c>
      <c r="U13" s="62">
        <v>0</v>
      </c>
      <c r="V13" s="62">
        <v>0</v>
      </c>
      <c r="W13" s="62">
        <v>99423</v>
      </c>
      <c r="X13" s="62">
        <v>0</v>
      </c>
      <c r="Y13" s="60"/>
      <c r="Z13" s="62">
        <v>0</v>
      </c>
      <c r="AA13" s="60"/>
      <c r="AB13" s="62">
        <v>0</v>
      </c>
      <c r="AC13" s="62">
        <v>0</v>
      </c>
      <c r="AD13" s="60"/>
      <c r="AE13" s="60"/>
      <c r="AF13" s="60"/>
      <c r="AG13" s="60"/>
      <c r="AH13" s="61">
        <v>44778</v>
      </c>
      <c r="AI13" s="60"/>
      <c r="AJ13" s="60">
        <v>2</v>
      </c>
      <c r="AK13" s="60"/>
      <c r="AL13" s="60"/>
      <c r="AM13" s="60">
        <v>1</v>
      </c>
      <c r="AN13" s="60">
        <v>20220829</v>
      </c>
      <c r="AO13" s="60">
        <v>20220818</v>
      </c>
      <c r="AP13" s="62">
        <v>99423</v>
      </c>
      <c r="AQ13" s="62">
        <v>0</v>
      </c>
      <c r="AR13" s="61">
        <v>45077</v>
      </c>
    </row>
    <row r="14" spans="1:44" x14ac:dyDescent="0.25">
      <c r="A14" s="60">
        <v>891401777</v>
      </c>
      <c r="B14" s="60" t="s">
        <v>333</v>
      </c>
      <c r="C14" s="60" t="s">
        <v>334</v>
      </c>
      <c r="D14" s="60">
        <v>49717</v>
      </c>
      <c r="E14" s="60" t="s">
        <v>350</v>
      </c>
      <c r="F14" s="60" t="s">
        <v>334</v>
      </c>
      <c r="G14" s="60">
        <v>49717</v>
      </c>
      <c r="H14" s="61">
        <v>44894</v>
      </c>
      <c r="I14" s="62">
        <v>135898</v>
      </c>
      <c r="J14" s="62">
        <v>135898</v>
      </c>
      <c r="K14" s="60" t="s">
        <v>340</v>
      </c>
      <c r="L14" s="62" t="s">
        <v>629</v>
      </c>
      <c r="M14" s="62"/>
      <c r="N14" s="62">
        <v>0</v>
      </c>
      <c r="O14" s="62"/>
      <c r="P14" s="62">
        <v>135898</v>
      </c>
      <c r="Q14" s="73">
        <v>1222261436</v>
      </c>
      <c r="R14" s="60" t="s">
        <v>341</v>
      </c>
      <c r="S14" s="62">
        <v>135898</v>
      </c>
      <c r="T14" s="62">
        <v>0</v>
      </c>
      <c r="U14" s="62">
        <v>0</v>
      </c>
      <c r="V14" s="62">
        <v>0</v>
      </c>
      <c r="W14" s="62">
        <v>135898</v>
      </c>
      <c r="X14" s="62">
        <v>0</v>
      </c>
      <c r="Y14" s="60"/>
      <c r="Z14" s="62">
        <v>0</v>
      </c>
      <c r="AA14" s="60"/>
      <c r="AB14" s="62">
        <v>0</v>
      </c>
      <c r="AC14" s="62">
        <v>0</v>
      </c>
      <c r="AD14" s="60"/>
      <c r="AE14" s="60"/>
      <c r="AF14" s="60"/>
      <c r="AG14" s="60"/>
      <c r="AH14" s="61">
        <v>44898</v>
      </c>
      <c r="AI14" s="60"/>
      <c r="AJ14" s="60">
        <v>2</v>
      </c>
      <c r="AK14" s="60"/>
      <c r="AL14" s="60"/>
      <c r="AM14" s="60">
        <v>2</v>
      </c>
      <c r="AN14" s="60">
        <v>20230330</v>
      </c>
      <c r="AO14" s="60">
        <v>20230321</v>
      </c>
      <c r="AP14" s="62">
        <v>135898</v>
      </c>
      <c r="AQ14" s="62">
        <v>0</v>
      </c>
      <c r="AR14" s="61">
        <v>45077</v>
      </c>
    </row>
    <row r="15" spans="1:44" x14ac:dyDescent="0.25">
      <c r="A15" s="60">
        <v>891401777</v>
      </c>
      <c r="B15" s="60" t="s">
        <v>333</v>
      </c>
      <c r="C15" s="60" t="s">
        <v>334</v>
      </c>
      <c r="D15" s="60">
        <v>50629</v>
      </c>
      <c r="E15" s="60" t="s">
        <v>351</v>
      </c>
      <c r="F15" s="60" t="s">
        <v>334</v>
      </c>
      <c r="G15" s="60">
        <v>50629</v>
      </c>
      <c r="H15" s="61">
        <v>44909</v>
      </c>
      <c r="I15" s="62">
        <v>69780</v>
      </c>
      <c r="J15" s="62">
        <v>69780</v>
      </c>
      <c r="K15" s="60" t="s">
        <v>340</v>
      </c>
      <c r="L15" s="62" t="s">
        <v>637</v>
      </c>
      <c r="M15" s="62"/>
      <c r="N15" s="62">
        <v>0</v>
      </c>
      <c r="O15" s="62"/>
      <c r="P15" s="62">
        <v>0</v>
      </c>
      <c r="Q15" s="73"/>
      <c r="R15" s="60" t="s">
        <v>341</v>
      </c>
      <c r="S15" s="62">
        <v>69780</v>
      </c>
      <c r="T15" s="62">
        <v>0</v>
      </c>
      <c r="U15" s="62">
        <v>0</v>
      </c>
      <c r="V15" s="62">
        <v>0</v>
      </c>
      <c r="W15" s="62">
        <v>69780</v>
      </c>
      <c r="X15" s="62">
        <v>0</v>
      </c>
      <c r="Y15" s="60"/>
      <c r="Z15" s="62">
        <v>0</v>
      </c>
      <c r="AA15" s="60"/>
      <c r="AB15" s="62">
        <v>0</v>
      </c>
      <c r="AC15" s="62">
        <v>69780</v>
      </c>
      <c r="AD15" s="60">
        <v>4800059489</v>
      </c>
      <c r="AE15" s="60" t="s">
        <v>634</v>
      </c>
      <c r="AF15" s="60"/>
      <c r="AG15" s="60"/>
      <c r="AH15" s="61">
        <v>44932</v>
      </c>
      <c r="AI15" s="60"/>
      <c r="AJ15" s="60">
        <v>2</v>
      </c>
      <c r="AK15" s="60"/>
      <c r="AL15" s="60"/>
      <c r="AM15" s="60">
        <v>2</v>
      </c>
      <c r="AN15" s="60">
        <v>20230330</v>
      </c>
      <c r="AO15" s="60">
        <v>20230303</v>
      </c>
      <c r="AP15" s="62">
        <v>69780</v>
      </c>
      <c r="AQ15" s="62">
        <v>0</v>
      </c>
      <c r="AR15" s="61">
        <v>45077</v>
      </c>
    </row>
    <row r="16" spans="1:44" x14ac:dyDescent="0.25">
      <c r="A16" s="60">
        <v>891401777</v>
      </c>
      <c r="B16" s="60" t="s">
        <v>333</v>
      </c>
      <c r="C16" s="60" t="s">
        <v>334</v>
      </c>
      <c r="D16" s="60">
        <v>50666</v>
      </c>
      <c r="E16" s="60" t="s">
        <v>352</v>
      </c>
      <c r="F16" s="60" t="s">
        <v>334</v>
      </c>
      <c r="G16" s="60">
        <v>50666</v>
      </c>
      <c r="H16" s="61">
        <v>44909</v>
      </c>
      <c r="I16" s="62">
        <v>15900</v>
      </c>
      <c r="J16" s="62">
        <v>15900</v>
      </c>
      <c r="K16" s="60" t="s">
        <v>340</v>
      </c>
      <c r="L16" s="62" t="s">
        <v>637</v>
      </c>
      <c r="M16" s="62"/>
      <c r="N16" s="62">
        <v>0</v>
      </c>
      <c r="O16" s="62"/>
      <c r="P16" s="62">
        <v>0</v>
      </c>
      <c r="Q16" s="73"/>
      <c r="R16" s="60" t="s">
        <v>341</v>
      </c>
      <c r="S16" s="62">
        <v>15900</v>
      </c>
      <c r="T16" s="62">
        <v>0</v>
      </c>
      <c r="U16" s="62">
        <v>0</v>
      </c>
      <c r="V16" s="62">
        <v>0</v>
      </c>
      <c r="W16" s="62">
        <v>15900</v>
      </c>
      <c r="X16" s="62">
        <v>0</v>
      </c>
      <c r="Y16" s="60"/>
      <c r="Z16" s="62">
        <v>0</v>
      </c>
      <c r="AA16" s="60"/>
      <c r="AB16" s="62">
        <v>0</v>
      </c>
      <c r="AC16" s="62">
        <v>15900</v>
      </c>
      <c r="AD16" s="60">
        <v>4800059489</v>
      </c>
      <c r="AE16" s="60" t="s">
        <v>634</v>
      </c>
      <c r="AF16" s="60"/>
      <c r="AG16" s="60"/>
      <c r="AH16" s="61">
        <v>44932</v>
      </c>
      <c r="AI16" s="60"/>
      <c r="AJ16" s="60">
        <v>2</v>
      </c>
      <c r="AK16" s="60"/>
      <c r="AL16" s="60"/>
      <c r="AM16" s="60">
        <v>2</v>
      </c>
      <c r="AN16" s="60">
        <v>20230330</v>
      </c>
      <c r="AO16" s="60">
        <v>20230303</v>
      </c>
      <c r="AP16" s="62">
        <v>15900</v>
      </c>
      <c r="AQ16" s="62">
        <v>0</v>
      </c>
      <c r="AR16" s="61">
        <v>45077</v>
      </c>
    </row>
    <row r="17" spans="1:44" x14ac:dyDescent="0.25">
      <c r="A17" s="60">
        <v>891401777</v>
      </c>
      <c r="B17" s="60" t="s">
        <v>333</v>
      </c>
      <c r="C17" s="60" t="s">
        <v>334</v>
      </c>
      <c r="D17" s="60">
        <v>50667</v>
      </c>
      <c r="E17" s="60" t="s">
        <v>353</v>
      </c>
      <c r="F17" s="60" t="s">
        <v>334</v>
      </c>
      <c r="G17" s="60">
        <v>50667</v>
      </c>
      <c r="H17" s="61">
        <v>44909</v>
      </c>
      <c r="I17" s="62">
        <v>15900</v>
      </c>
      <c r="J17" s="62">
        <v>15900</v>
      </c>
      <c r="K17" s="60" t="s">
        <v>340</v>
      </c>
      <c r="L17" s="62" t="s">
        <v>637</v>
      </c>
      <c r="M17" s="62"/>
      <c r="N17" s="62">
        <v>0</v>
      </c>
      <c r="O17" s="62"/>
      <c r="P17" s="62">
        <v>0</v>
      </c>
      <c r="Q17" s="73"/>
      <c r="R17" s="60" t="s">
        <v>341</v>
      </c>
      <c r="S17" s="62">
        <v>15900</v>
      </c>
      <c r="T17" s="62">
        <v>0</v>
      </c>
      <c r="U17" s="62">
        <v>0</v>
      </c>
      <c r="V17" s="62">
        <v>0</v>
      </c>
      <c r="W17" s="62">
        <v>15900</v>
      </c>
      <c r="X17" s="62">
        <v>0</v>
      </c>
      <c r="Y17" s="60"/>
      <c r="Z17" s="62">
        <v>0</v>
      </c>
      <c r="AA17" s="60"/>
      <c r="AB17" s="62">
        <v>0</v>
      </c>
      <c r="AC17" s="62">
        <v>15900</v>
      </c>
      <c r="AD17" s="60">
        <v>4800059489</v>
      </c>
      <c r="AE17" s="60" t="s">
        <v>634</v>
      </c>
      <c r="AF17" s="60"/>
      <c r="AG17" s="60"/>
      <c r="AH17" s="61">
        <v>44932</v>
      </c>
      <c r="AI17" s="60"/>
      <c r="AJ17" s="60">
        <v>2</v>
      </c>
      <c r="AK17" s="60"/>
      <c r="AL17" s="60"/>
      <c r="AM17" s="60">
        <v>2</v>
      </c>
      <c r="AN17" s="60">
        <v>20230330</v>
      </c>
      <c r="AO17" s="60">
        <v>20230303</v>
      </c>
      <c r="AP17" s="62">
        <v>15900</v>
      </c>
      <c r="AQ17" s="62">
        <v>0</v>
      </c>
      <c r="AR17" s="61">
        <v>45077</v>
      </c>
    </row>
    <row r="18" spans="1:44" x14ac:dyDescent="0.25">
      <c r="A18" s="60">
        <v>891401777</v>
      </c>
      <c r="B18" s="60" t="s">
        <v>333</v>
      </c>
      <c r="C18" s="60" t="s">
        <v>334</v>
      </c>
      <c r="D18" s="60">
        <v>50670</v>
      </c>
      <c r="E18" s="60" t="s">
        <v>354</v>
      </c>
      <c r="F18" s="60" t="s">
        <v>334</v>
      </c>
      <c r="G18" s="60">
        <v>50670</v>
      </c>
      <c r="H18" s="61">
        <v>44909</v>
      </c>
      <c r="I18" s="62">
        <v>63150</v>
      </c>
      <c r="J18" s="62">
        <v>63150</v>
      </c>
      <c r="K18" s="60" t="s">
        <v>340</v>
      </c>
      <c r="L18" s="62" t="s">
        <v>637</v>
      </c>
      <c r="M18" s="62"/>
      <c r="N18" s="62">
        <v>0</v>
      </c>
      <c r="O18" s="62"/>
      <c r="P18" s="62">
        <v>0</v>
      </c>
      <c r="Q18" s="73"/>
      <c r="R18" s="60" t="s">
        <v>341</v>
      </c>
      <c r="S18" s="62">
        <v>63150</v>
      </c>
      <c r="T18" s="62">
        <v>0</v>
      </c>
      <c r="U18" s="62">
        <v>0</v>
      </c>
      <c r="V18" s="62">
        <v>0</v>
      </c>
      <c r="W18" s="62">
        <v>63150</v>
      </c>
      <c r="X18" s="62">
        <v>0</v>
      </c>
      <c r="Y18" s="60"/>
      <c r="Z18" s="62">
        <v>0</v>
      </c>
      <c r="AA18" s="60"/>
      <c r="AB18" s="62">
        <v>0</v>
      </c>
      <c r="AC18" s="62">
        <v>63150</v>
      </c>
      <c r="AD18" s="60">
        <v>4800059489</v>
      </c>
      <c r="AE18" s="60" t="s">
        <v>634</v>
      </c>
      <c r="AF18" s="60"/>
      <c r="AG18" s="60"/>
      <c r="AH18" s="61">
        <v>44932</v>
      </c>
      <c r="AI18" s="60"/>
      <c r="AJ18" s="60">
        <v>2</v>
      </c>
      <c r="AK18" s="60"/>
      <c r="AL18" s="60"/>
      <c r="AM18" s="60">
        <v>2</v>
      </c>
      <c r="AN18" s="60">
        <v>20230330</v>
      </c>
      <c r="AO18" s="60">
        <v>20230303</v>
      </c>
      <c r="AP18" s="62">
        <v>63150</v>
      </c>
      <c r="AQ18" s="62">
        <v>0</v>
      </c>
      <c r="AR18" s="61">
        <v>45077</v>
      </c>
    </row>
    <row r="19" spans="1:44" x14ac:dyDescent="0.25">
      <c r="A19" s="60">
        <v>891401777</v>
      </c>
      <c r="B19" s="60" t="s">
        <v>333</v>
      </c>
      <c r="C19" s="60" t="s">
        <v>334</v>
      </c>
      <c r="D19" s="60">
        <v>42504</v>
      </c>
      <c r="E19" s="60" t="s">
        <v>355</v>
      </c>
      <c r="F19" s="60" t="s">
        <v>334</v>
      </c>
      <c r="G19" s="60">
        <v>42504</v>
      </c>
      <c r="H19" s="61">
        <v>44782</v>
      </c>
      <c r="I19" s="62">
        <v>99423</v>
      </c>
      <c r="J19" s="62">
        <v>99423</v>
      </c>
      <c r="K19" s="60" t="s">
        <v>340</v>
      </c>
      <c r="L19" s="62" t="s">
        <v>629</v>
      </c>
      <c r="M19" s="62"/>
      <c r="N19" s="62">
        <v>0</v>
      </c>
      <c r="O19" s="62" t="s">
        <v>624</v>
      </c>
      <c r="P19" s="62">
        <v>99423</v>
      </c>
      <c r="Q19" s="73">
        <v>1222241115</v>
      </c>
      <c r="R19" s="60" t="s">
        <v>341</v>
      </c>
      <c r="S19" s="62">
        <v>99423</v>
      </c>
      <c r="T19" s="62">
        <v>0</v>
      </c>
      <c r="U19" s="62">
        <v>0</v>
      </c>
      <c r="V19" s="62">
        <v>0</v>
      </c>
      <c r="W19" s="62">
        <v>99423</v>
      </c>
      <c r="X19" s="62">
        <v>0</v>
      </c>
      <c r="Y19" s="60"/>
      <c r="Z19" s="62">
        <v>0</v>
      </c>
      <c r="AA19" s="60"/>
      <c r="AB19" s="62">
        <v>0</v>
      </c>
      <c r="AC19" s="62">
        <v>0</v>
      </c>
      <c r="AD19" s="60"/>
      <c r="AE19" s="60"/>
      <c r="AF19" s="60"/>
      <c r="AG19" s="60"/>
      <c r="AH19" s="61">
        <v>44813</v>
      </c>
      <c r="AI19" s="60"/>
      <c r="AJ19" s="60">
        <v>2</v>
      </c>
      <c r="AK19" s="60"/>
      <c r="AL19" s="60"/>
      <c r="AM19" s="60">
        <v>3</v>
      </c>
      <c r="AN19" s="60">
        <v>20230330</v>
      </c>
      <c r="AO19" s="60">
        <v>20230321</v>
      </c>
      <c r="AP19" s="62">
        <v>99423</v>
      </c>
      <c r="AQ19" s="62">
        <v>0</v>
      </c>
      <c r="AR19" s="61">
        <v>45077</v>
      </c>
    </row>
    <row r="20" spans="1:44" x14ac:dyDescent="0.25">
      <c r="A20" s="60">
        <v>891401777</v>
      </c>
      <c r="B20" s="60" t="s">
        <v>333</v>
      </c>
      <c r="C20" s="60" t="s">
        <v>334</v>
      </c>
      <c r="D20" s="60">
        <v>50675</v>
      </c>
      <c r="E20" s="60" t="s">
        <v>356</v>
      </c>
      <c r="F20" s="60" t="s">
        <v>334</v>
      </c>
      <c r="G20" s="60">
        <v>50675</v>
      </c>
      <c r="H20" s="61">
        <v>44909</v>
      </c>
      <c r="I20" s="62">
        <v>11130</v>
      </c>
      <c r="J20" s="62">
        <v>11130</v>
      </c>
      <c r="K20" s="60" t="s">
        <v>340</v>
      </c>
      <c r="L20" s="62" t="s">
        <v>637</v>
      </c>
      <c r="M20" s="62"/>
      <c r="N20" s="62">
        <v>0</v>
      </c>
      <c r="O20" s="62"/>
      <c r="P20" s="62">
        <v>0</v>
      </c>
      <c r="Q20" s="73"/>
      <c r="R20" s="60" t="s">
        <v>341</v>
      </c>
      <c r="S20" s="62">
        <v>11130</v>
      </c>
      <c r="T20" s="62">
        <v>0</v>
      </c>
      <c r="U20" s="62">
        <v>0</v>
      </c>
      <c r="V20" s="62">
        <v>0</v>
      </c>
      <c r="W20" s="62">
        <v>11130</v>
      </c>
      <c r="X20" s="62">
        <v>0</v>
      </c>
      <c r="Y20" s="60"/>
      <c r="Z20" s="62">
        <v>0</v>
      </c>
      <c r="AA20" s="60"/>
      <c r="AB20" s="62">
        <v>0</v>
      </c>
      <c r="AC20" s="62">
        <v>11130</v>
      </c>
      <c r="AD20" s="60">
        <v>4800059489</v>
      </c>
      <c r="AE20" s="60" t="s">
        <v>634</v>
      </c>
      <c r="AF20" s="60"/>
      <c r="AG20" s="60"/>
      <c r="AH20" s="61">
        <v>44932</v>
      </c>
      <c r="AI20" s="60"/>
      <c r="AJ20" s="60">
        <v>2</v>
      </c>
      <c r="AK20" s="60"/>
      <c r="AL20" s="60"/>
      <c r="AM20" s="60">
        <v>2</v>
      </c>
      <c r="AN20" s="60">
        <v>20230330</v>
      </c>
      <c r="AO20" s="60">
        <v>20230303</v>
      </c>
      <c r="AP20" s="62">
        <v>11130</v>
      </c>
      <c r="AQ20" s="62">
        <v>0</v>
      </c>
      <c r="AR20" s="61">
        <v>45077</v>
      </c>
    </row>
    <row r="21" spans="1:44" x14ac:dyDescent="0.25">
      <c r="A21" s="60">
        <v>891401777</v>
      </c>
      <c r="B21" s="60" t="s">
        <v>333</v>
      </c>
      <c r="C21" s="60" t="s">
        <v>334</v>
      </c>
      <c r="D21" s="60">
        <v>50681</v>
      </c>
      <c r="E21" s="60" t="s">
        <v>357</v>
      </c>
      <c r="F21" s="60" t="s">
        <v>334</v>
      </c>
      <c r="G21" s="60">
        <v>50681</v>
      </c>
      <c r="H21" s="61">
        <v>44909</v>
      </c>
      <c r="I21" s="62">
        <v>11130</v>
      </c>
      <c r="J21" s="62">
        <v>11130</v>
      </c>
      <c r="K21" s="60" t="s">
        <v>340</v>
      </c>
      <c r="L21" s="62" t="s">
        <v>637</v>
      </c>
      <c r="M21" s="62"/>
      <c r="N21" s="62">
        <v>0</v>
      </c>
      <c r="O21" s="62"/>
      <c r="P21" s="62">
        <v>0</v>
      </c>
      <c r="Q21" s="73"/>
      <c r="R21" s="60" t="s">
        <v>341</v>
      </c>
      <c r="S21" s="62">
        <v>11130</v>
      </c>
      <c r="T21" s="62">
        <v>0</v>
      </c>
      <c r="U21" s="62">
        <v>0</v>
      </c>
      <c r="V21" s="62">
        <v>0</v>
      </c>
      <c r="W21" s="62">
        <v>11130</v>
      </c>
      <c r="X21" s="62">
        <v>0</v>
      </c>
      <c r="Y21" s="60"/>
      <c r="Z21" s="62">
        <v>0</v>
      </c>
      <c r="AA21" s="60"/>
      <c r="AB21" s="62">
        <v>0</v>
      </c>
      <c r="AC21" s="62">
        <v>11130</v>
      </c>
      <c r="AD21" s="60">
        <v>4800059489</v>
      </c>
      <c r="AE21" s="60" t="s">
        <v>634</v>
      </c>
      <c r="AF21" s="60"/>
      <c r="AG21" s="60"/>
      <c r="AH21" s="61">
        <v>44932</v>
      </c>
      <c r="AI21" s="60"/>
      <c r="AJ21" s="60">
        <v>2</v>
      </c>
      <c r="AK21" s="60"/>
      <c r="AL21" s="60"/>
      <c r="AM21" s="60">
        <v>2</v>
      </c>
      <c r="AN21" s="60">
        <v>20230330</v>
      </c>
      <c r="AO21" s="60">
        <v>20230303</v>
      </c>
      <c r="AP21" s="62">
        <v>11130</v>
      </c>
      <c r="AQ21" s="62">
        <v>0</v>
      </c>
      <c r="AR21" s="61">
        <v>45077</v>
      </c>
    </row>
    <row r="22" spans="1:44" x14ac:dyDescent="0.25">
      <c r="A22" s="60">
        <v>891401777</v>
      </c>
      <c r="B22" s="60" t="s">
        <v>333</v>
      </c>
      <c r="C22" s="60" t="s">
        <v>334</v>
      </c>
      <c r="D22" s="60">
        <v>50682</v>
      </c>
      <c r="E22" s="60" t="s">
        <v>358</v>
      </c>
      <c r="F22" s="60" t="s">
        <v>334</v>
      </c>
      <c r="G22" s="60">
        <v>50682</v>
      </c>
      <c r="H22" s="61">
        <v>44909</v>
      </c>
      <c r="I22" s="62">
        <v>14640</v>
      </c>
      <c r="J22" s="62">
        <v>14640</v>
      </c>
      <c r="K22" s="60" t="s">
        <v>340</v>
      </c>
      <c r="L22" s="62" t="s">
        <v>637</v>
      </c>
      <c r="M22" s="62"/>
      <c r="N22" s="62">
        <v>0</v>
      </c>
      <c r="O22" s="62"/>
      <c r="P22" s="62">
        <v>0</v>
      </c>
      <c r="Q22" s="73"/>
      <c r="R22" s="60" t="s">
        <v>341</v>
      </c>
      <c r="S22" s="62">
        <v>14640</v>
      </c>
      <c r="T22" s="62">
        <v>0</v>
      </c>
      <c r="U22" s="62">
        <v>0</v>
      </c>
      <c r="V22" s="62">
        <v>0</v>
      </c>
      <c r="W22" s="62">
        <v>14640</v>
      </c>
      <c r="X22" s="62">
        <v>0</v>
      </c>
      <c r="Y22" s="60"/>
      <c r="Z22" s="62">
        <v>0</v>
      </c>
      <c r="AA22" s="60"/>
      <c r="AB22" s="62">
        <v>0</v>
      </c>
      <c r="AC22" s="62">
        <v>14640</v>
      </c>
      <c r="AD22" s="60">
        <v>4800059489</v>
      </c>
      <c r="AE22" s="60" t="s">
        <v>634</v>
      </c>
      <c r="AF22" s="60"/>
      <c r="AG22" s="60"/>
      <c r="AH22" s="61">
        <v>44932</v>
      </c>
      <c r="AI22" s="60"/>
      <c r="AJ22" s="60">
        <v>2</v>
      </c>
      <c r="AK22" s="60"/>
      <c r="AL22" s="60"/>
      <c r="AM22" s="60">
        <v>2</v>
      </c>
      <c r="AN22" s="60">
        <v>20230330</v>
      </c>
      <c r="AO22" s="60">
        <v>20230303</v>
      </c>
      <c r="AP22" s="62">
        <v>14640</v>
      </c>
      <c r="AQ22" s="62">
        <v>0</v>
      </c>
      <c r="AR22" s="61">
        <v>45077</v>
      </c>
    </row>
    <row r="23" spans="1:44" x14ac:dyDescent="0.25">
      <c r="A23" s="60">
        <v>891401777</v>
      </c>
      <c r="B23" s="60" t="s">
        <v>333</v>
      </c>
      <c r="C23" s="60" t="s">
        <v>334</v>
      </c>
      <c r="D23" s="60">
        <v>50685</v>
      </c>
      <c r="E23" s="60" t="s">
        <v>359</v>
      </c>
      <c r="F23" s="60" t="s">
        <v>334</v>
      </c>
      <c r="G23" s="60">
        <v>50685</v>
      </c>
      <c r="H23" s="61">
        <v>44909</v>
      </c>
      <c r="I23" s="62">
        <v>11130</v>
      </c>
      <c r="J23" s="62">
        <v>11130</v>
      </c>
      <c r="K23" s="60" t="s">
        <v>340</v>
      </c>
      <c r="L23" s="62" t="s">
        <v>637</v>
      </c>
      <c r="M23" s="62"/>
      <c r="N23" s="62">
        <v>0</v>
      </c>
      <c r="O23" s="62"/>
      <c r="P23" s="62">
        <v>0</v>
      </c>
      <c r="Q23" s="73"/>
      <c r="R23" s="60" t="s">
        <v>341</v>
      </c>
      <c r="S23" s="62">
        <v>11130</v>
      </c>
      <c r="T23" s="62">
        <v>0</v>
      </c>
      <c r="U23" s="62">
        <v>0</v>
      </c>
      <c r="V23" s="62">
        <v>0</v>
      </c>
      <c r="W23" s="62">
        <v>11130</v>
      </c>
      <c r="X23" s="62">
        <v>0</v>
      </c>
      <c r="Y23" s="60"/>
      <c r="Z23" s="62">
        <v>0</v>
      </c>
      <c r="AA23" s="60"/>
      <c r="AB23" s="62">
        <v>0</v>
      </c>
      <c r="AC23" s="62">
        <v>11130</v>
      </c>
      <c r="AD23" s="60">
        <v>4800059489</v>
      </c>
      <c r="AE23" s="60" t="s">
        <v>634</v>
      </c>
      <c r="AF23" s="60"/>
      <c r="AG23" s="60"/>
      <c r="AH23" s="61">
        <v>44932</v>
      </c>
      <c r="AI23" s="60"/>
      <c r="AJ23" s="60">
        <v>2</v>
      </c>
      <c r="AK23" s="60"/>
      <c r="AL23" s="60"/>
      <c r="AM23" s="60">
        <v>2</v>
      </c>
      <c r="AN23" s="60">
        <v>20230330</v>
      </c>
      <c r="AO23" s="60">
        <v>20230303</v>
      </c>
      <c r="AP23" s="62">
        <v>11130</v>
      </c>
      <c r="AQ23" s="62">
        <v>0</v>
      </c>
      <c r="AR23" s="61">
        <v>45077</v>
      </c>
    </row>
    <row r="24" spans="1:44" x14ac:dyDescent="0.25">
      <c r="A24" s="60">
        <v>891401777</v>
      </c>
      <c r="B24" s="60" t="s">
        <v>333</v>
      </c>
      <c r="C24" s="60" t="s">
        <v>334</v>
      </c>
      <c r="D24" s="60">
        <v>50689</v>
      </c>
      <c r="E24" s="60" t="s">
        <v>360</v>
      </c>
      <c r="F24" s="60" t="s">
        <v>334</v>
      </c>
      <c r="G24" s="60">
        <v>50689</v>
      </c>
      <c r="H24" s="61">
        <v>44909</v>
      </c>
      <c r="I24" s="62">
        <v>12870</v>
      </c>
      <c r="J24" s="62">
        <v>12870</v>
      </c>
      <c r="K24" s="60" t="s">
        <v>340</v>
      </c>
      <c r="L24" s="62" t="s">
        <v>637</v>
      </c>
      <c r="M24" s="62"/>
      <c r="N24" s="62">
        <v>0</v>
      </c>
      <c r="O24" s="62"/>
      <c r="P24" s="62">
        <v>0</v>
      </c>
      <c r="Q24" s="73"/>
      <c r="R24" s="60" t="s">
        <v>341</v>
      </c>
      <c r="S24" s="62">
        <v>12870</v>
      </c>
      <c r="T24" s="62">
        <v>0</v>
      </c>
      <c r="U24" s="62">
        <v>0</v>
      </c>
      <c r="V24" s="62">
        <v>0</v>
      </c>
      <c r="W24" s="62">
        <v>12870</v>
      </c>
      <c r="X24" s="62">
        <v>0</v>
      </c>
      <c r="Y24" s="60"/>
      <c r="Z24" s="62">
        <v>0</v>
      </c>
      <c r="AA24" s="60"/>
      <c r="AB24" s="62">
        <v>0</v>
      </c>
      <c r="AC24" s="62">
        <v>12870</v>
      </c>
      <c r="AD24" s="60">
        <v>4800059489</v>
      </c>
      <c r="AE24" s="60" t="s">
        <v>634</v>
      </c>
      <c r="AF24" s="60"/>
      <c r="AG24" s="60"/>
      <c r="AH24" s="61">
        <v>44932</v>
      </c>
      <c r="AI24" s="60"/>
      <c r="AJ24" s="60">
        <v>2</v>
      </c>
      <c r="AK24" s="60"/>
      <c r="AL24" s="60"/>
      <c r="AM24" s="60">
        <v>2</v>
      </c>
      <c r="AN24" s="60">
        <v>20230330</v>
      </c>
      <c r="AO24" s="60">
        <v>20230303</v>
      </c>
      <c r="AP24" s="62">
        <v>12870</v>
      </c>
      <c r="AQ24" s="62">
        <v>0</v>
      </c>
      <c r="AR24" s="61">
        <v>45077</v>
      </c>
    </row>
    <row r="25" spans="1:44" x14ac:dyDescent="0.25">
      <c r="A25" s="60">
        <v>891401777</v>
      </c>
      <c r="B25" s="60" t="s">
        <v>333</v>
      </c>
      <c r="C25" s="60" t="s">
        <v>334</v>
      </c>
      <c r="D25" s="60">
        <v>50695</v>
      </c>
      <c r="E25" s="60" t="s">
        <v>361</v>
      </c>
      <c r="F25" s="60" t="s">
        <v>334</v>
      </c>
      <c r="G25" s="60">
        <v>50695</v>
      </c>
      <c r="H25" s="61">
        <v>44909</v>
      </c>
      <c r="I25" s="62">
        <v>31680</v>
      </c>
      <c r="J25" s="62">
        <v>31680</v>
      </c>
      <c r="K25" s="60" t="s">
        <v>340</v>
      </c>
      <c r="L25" s="62" t="s">
        <v>637</v>
      </c>
      <c r="M25" s="62"/>
      <c r="N25" s="62">
        <v>0</v>
      </c>
      <c r="O25" s="62"/>
      <c r="P25" s="62">
        <v>0</v>
      </c>
      <c r="Q25" s="73"/>
      <c r="R25" s="60" t="s">
        <v>341</v>
      </c>
      <c r="S25" s="62">
        <v>31680</v>
      </c>
      <c r="T25" s="62">
        <v>0</v>
      </c>
      <c r="U25" s="62">
        <v>0</v>
      </c>
      <c r="V25" s="62">
        <v>0</v>
      </c>
      <c r="W25" s="62">
        <v>31680</v>
      </c>
      <c r="X25" s="62">
        <v>0</v>
      </c>
      <c r="Y25" s="60"/>
      <c r="Z25" s="62">
        <v>0</v>
      </c>
      <c r="AA25" s="60"/>
      <c r="AB25" s="62">
        <v>0</v>
      </c>
      <c r="AC25" s="62">
        <v>31680</v>
      </c>
      <c r="AD25" s="60">
        <v>4800059489</v>
      </c>
      <c r="AE25" s="60" t="s">
        <v>634</v>
      </c>
      <c r="AF25" s="60"/>
      <c r="AG25" s="60"/>
      <c r="AH25" s="61">
        <v>44932</v>
      </c>
      <c r="AI25" s="60"/>
      <c r="AJ25" s="60">
        <v>2</v>
      </c>
      <c r="AK25" s="60"/>
      <c r="AL25" s="60"/>
      <c r="AM25" s="60">
        <v>2</v>
      </c>
      <c r="AN25" s="60">
        <v>20230330</v>
      </c>
      <c r="AO25" s="60">
        <v>20230303</v>
      </c>
      <c r="AP25" s="62">
        <v>31680</v>
      </c>
      <c r="AQ25" s="62">
        <v>0</v>
      </c>
      <c r="AR25" s="61">
        <v>45077</v>
      </c>
    </row>
    <row r="26" spans="1:44" x14ac:dyDescent="0.25">
      <c r="A26" s="60">
        <v>891401777</v>
      </c>
      <c r="B26" s="60" t="s">
        <v>333</v>
      </c>
      <c r="C26" s="60" t="s">
        <v>334</v>
      </c>
      <c r="D26" s="60">
        <v>50696</v>
      </c>
      <c r="E26" s="60" t="s">
        <v>362</v>
      </c>
      <c r="F26" s="60" t="s">
        <v>334</v>
      </c>
      <c r="G26" s="60">
        <v>50696</v>
      </c>
      <c r="H26" s="61">
        <v>44909</v>
      </c>
      <c r="I26" s="62">
        <v>15900</v>
      </c>
      <c r="J26" s="62">
        <v>15900</v>
      </c>
      <c r="K26" s="60" t="s">
        <v>340</v>
      </c>
      <c r="L26" s="62" t="s">
        <v>637</v>
      </c>
      <c r="M26" s="62"/>
      <c r="N26" s="62">
        <v>0</v>
      </c>
      <c r="O26" s="62"/>
      <c r="P26" s="62">
        <v>0</v>
      </c>
      <c r="Q26" s="73"/>
      <c r="R26" s="60" t="s">
        <v>341</v>
      </c>
      <c r="S26" s="62">
        <v>15900</v>
      </c>
      <c r="T26" s="62">
        <v>0</v>
      </c>
      <c r="U26" s="62">
        <v>0</v>
      </c>
      <c r="V26" s="62">
        <v>0</v>
      </c>
      <c r="W26" s="62">
        <v>15900</v>
      </c>
      <c r="X26" s="62">
        <v>0</v>
      </c>
      <c r="Y26" s="60"/>
      <c r="Z26" s="62">
        <v>0</v>
      </c>
      <c r="AA26" s="60"/>
      <c r="AB26" s="62">
        <v>0</v>
      </c>
      <c r="AC26" s="62">
        <v>15900</v>
      </c>
      <c r="AD26" s="60">
        <v>4800059489</v>
      </c>
      <c r="AE26" s="60" t="s">
        <v>634</v>
      </c>
      <c r="AF26" s="60"/>
      <c r="AG26" s="60"/>
      <c r="AH26" s="61">
        <v>44932</v>
      </c>
      <c r="AI26" s="60"/>
      <c r="AJ26" s="60">
        <v>2</v>
      </c>
      <c r="AK26" s="60"/>
      <c r="AL26" s="60"/>
      <c r="AM26" s="60">
        <v>2</v>
      </c>
      <c r="AN26" s="60">
        <v>20230330</v>
      </c>
      <c r="AO26" s="60">
        <v>20230303</v>
      </c>
      <c r="AP26" s="62">
        <v>15900</v>
      </c>
      <c r="AQ26" s="62">
        <v>0</v>
      </c>
      <c r="AR26" s="61">
        <v>45077</v>
      </c>
    </row>
    <row r="27" spans="1:44" x14ac:dyDescent="0.25">
      <c r="A27" s="60">
        <v>891401777</v>
      </c>
      <c r="B27" s="60" t="s">
        <v>333</v>
      </c>
      <c r="C27" s="60" t="s">
        <v>334</v>
      </c>
      <c r="D27" s="60">
        <v>50700</v>
      </c>
      <c r="E27" s="60" t="s">
        <v>363</v>
      </c>
      <c r="F27" s="60" t="s">
        <v>334</v>
      </c>
      <c r="G27" s="60">
        <v>50700</v>
      </c>
      <c r="H27" s="61">
        <v>44909</v>
      </c>
      <c r="I27" s="62">
        <v>3840</v>
      </c>
      <c r="J27" s="62">
        <v>3840</v>
      </c>
      <c r="K27" s="60" t="s">
        <v>340</v>
      </c>
      <c r="L27" s="62" t="s">
        <v>637</v>
      </c>
      <c r="M27" s="62"/>
      <c r="N27" s="62">
        <v>0</v>
      </c>
      <c r="O27" s="62"/>
      <c r="P27" s="62">
        <v>0</v>
      </c>
      <c r="Q27" s="73"/>
      <c r="R27" s="60" t="s">
        <v>341</v>
      </c>
      <c r="S27" s="62">
        <v>3840</v>
      </c>
      <c r="T27" s="62">
        <v>0</v>
      </c>
      <c r="U27" s="62">
        <v>0</v>
      </c>
      <c r="V27" s="62">
        <v>0</v>
      </c>
      <c r="W27" s="62">
        <v>3840</v>
      </c>
      <c r="X27" s="62">
        <v>0</v>
      </c>
      <c r="Y27" s="60"/>
      <c r="Z27" s="62">
        <v>0</v>
      </c>
      <c r="AA27" s="60"/>
      <c r="AB27" s="62">
        <v>0</v>
      </c>
      <c r="AC27" s="62">
        <v>3840</v>
      </c>
      <c r="AD27" s="60">
        <v>4800059489</v>
      </c>
      <c r="AE27" s="60" t="s">
        <v>634</v>
      </c>
      <c r="AF27" s="60"/>
      <c r="AG27" s="60"/>
      <c r="AH27" s="61">
        <v>44932</v>
      </c>
      <c r="AI27" s="60"/>
      <c r="AJ27" s="60">
        <v>2</v>
      </c>
      <c r="AK27" s="60"/>
      <c r="AL27" s="60"/>
      <c r="AM27" s="60">
        <v>2</v>
      </c>
      <c r="AN27" s="60">
        <v>20230330</v>
      </c>
      <c r="AO27" s="60">
        <v>20230303</v>
      </c>
      <c r="AP27" s="62">
        <v>3840</v>
      </c>
      <c r="AQ27" s="62">
        <v>0</v>
      </c>
      <c r="AR27" s="61">
        <v>45077</v>
      </c>
    </row>
    <row r="28" spans="1:44" x14ac:dyDescent="0.25">
      <c r="A28" s="60">
        <v>891401777</v>
      </c>
      <c r="B28" s="60" t="s">
        <v>333</v>
      </c>
      <c r="C28" s="60" t="s">
        <v>334</v>
      </c>
      <c r="D28" s="60">
        <v>50701</v>
      </c>
      <c r="E28" s="60" t="s">
        <v>364</v>
      </c>
      <c r="F28" s="60" t="s">
        <v>334</v>
      </c>
      <c r="G28" s="60">
        <v>50701</v>
      </c>
      <c r="H28" s="61">
        <v>44909</v>
      </c>
      <c r="I28" s="62">
        <v>15900</v>
      </c>
      <c r="J28" s="62">
        <v>15900</v>
      </c>
      <c r="K28" s="60" t="s">
        <v>340</v>
      </c>
      <c r="L28" s="62" t="s">
        <v>637</v>
      </c>
      <c r="M28" s="62"/>
      <c r="N28" s="62">
        <v>0</v>
      </c>
      <c r="O28" s="62"/>
      <c r="P28" s="62">
        <v>0</v>
      </c>
      <c r="Q28" s="73"/>
      <c r="R28" s="60" t="s">
        <v>341</v>
      </c>
      <c r="S28" s="62">
        <v>15900</v>
      </c>
      <c r="T28" s="62">
        <v>0</v>
      </c>
      <c r="U28" s="62">
        <v>0</v>
      </c>
      <c r="V28" s="62">
        <v>0</v>
      </c>
      <c r="W28" s="62">
        <v>15900</v>
      </c>
      <c r="X28" s="62">
        <v>0</v>
      </c>
      <c r="Y28" s="60"/>
      <c r="Z28" s="62">
        <v>0</v>
      </c>
      <c r="AA28" s="60"/>
      <c r="AB28" s="62">
        <v>0</v>
      </c>
      <c r="AC28" s="62">
        <v>15900</v>
      </c>
      <c r="AD28" s="60">
        <v>4800059489</v>
      </c>
      <c r="AE28" s="60" t="s">
        <v>634</v>
      </c>
      <c r="AF28" s="60"/>
      <c r="AG28" s="60"/>
      <c r="AH28" s="61">
        <v>44932</v>
      </c>
      <c r="AI28" s="60"/>
      <c r="AJ28" s="60">
        <v>2</v>
      </c>
      <c r="AK28" s="60"/>
      <c r="AL28" s="60"/>
      <c r="AM28" s="60">
        <v>2</v>
      </c>
      <c r="AN28" s="60">
        <v>20230330</v>
      </c>
      <c r="AO28" s="60">
        <v>20230303</v>
      </c>
      <c r="AP28" s="62">
        <v>15900</v>
      </c>
      <c r="AQ28" s="62">
        <v>0</v>
      </c>
      <c r="AR28" s="61">
        <v>45077</v>
      </c>
    </row>
    <row r="29" spans="1:44" x14ac:dyDescent="0.25">
      <c r="A29" s="60">
        <v>891401777</v>
      </c>
      <c r="B29" s="60" t="s">
        <v>333</v>
      </c>
      <c r="C29" s="60" t="s">
        <v>334</v>
      </c>
      <c r="D29" s="60">
        <v>50692</v>
      </c>
      <c r="E29" s="60" t="s">
        <v>365</v>
      </c>
      <c r="F29" s="60" t="s">
        <v>334</v>
      </c>
      <c r="G29" s="60">
        <v>50692</v>
      </c>
      <c r="H29" s="61">
        <v>44909</v>
      </c>
      <c r="I29" s="62">
        <v>11130</v>
      </c>
      <c r="J29" s="62">
        <v>11130</v>
      </c>
      <c r="K29" s="60" t="s">
        <v>340</v>
      </c>
      <c r="L29" s="62" t="s">
        <v>637</v>
      </c>
      <c r="M29" s="62"/>
      <c r="N29" s="62">
        <v>0</v>
      </c>
      <c r="O29" s="62"/>
      <c r="P29" s="62">
        <v>0</v>
      </c>
      <c r="Q29" s="73"/>
      <c r="R29" s="60" t="s">
        <v>341</v>
      </c>
      <c r="S29" s="62">
        <v>11130</v>
      </c>
      <c r="T29" s="62">
        <v>0</v>
      </c>
      <c r="U29" s="62">
        <v>0</v>
      </c>
      <c r="V29" s="62">
        <v>0</v>
      </c>
      <c r="W29" s="62">
        <v>11130</v>
      </c>
      <c r="X29" s="62">
        <v>0</v>
      </c>
      <c r="Y29" s="60"/>
      <c r="Z29" s="62">
        <v>0</v>
      </c>
      <c r="AA29" s="60"/>
      <c r="AB29" s="62">
        <v>0</v>
      </c>
      <c r="AC29" s="62">
        <v>11130</v>
      </c>
      <c r="AD29" s="60">
        <v>4800059489</v>
      </c>
      <c r="AE29" s="60" t="s">
        <v>634</v>
      </c>
      <c r="AF29" s="60"/>
      <c r="AG29" s="60"/>
      <c r="AH29" s="61">
        <v>44932</v>
      </c>
      <c r="AI29" s="60"/>
      <c r="AJ29" s="60">
        <v>2</v>
      </c>
      <c r="AK29" s="60"/>
      <c r="AL29" s="60"/>
      <c r="AM29" s="60">
        <v>2</v>
      </c>
      <c r="AN29" s="60">
        <v>20230330</v>
      </c>
      <c r="AO29" s="60">
        <v>20230303</v>
      </c>
      <c r="AP29" s="62">
        <v>11130</v>
      </c>
      <c r="AQ29" s="62">
        <v>0</v>
      </c>
      <c r="AR29" s="61">
        <v>45077</v>
      </c>
    </row>
    <row r="30" spans="1:44" x14ac:dyDescent="0.25">
      <c r="A30" s="60">
        <v>891401777</v>
      </c>
      <c r="B30" s="60" t="s">
        <v>333</v>
      </c>
      <c r="C30" s="60" t="s">
        <v>334</v>
      </c>
      <c r="D30" s="60">
        <v>50704</v>
      </c>
      <c r="E30" s="60" t="s">
        <v>366</v>
      </c>
      <c r="F30" s="60" t="s">
        <v>334</v>
      </c>
      <c r="G30" s="60">
        <v>50704</v>
      </c>
      <c r="H30" s="61">
        <v>44909</v>
      </c>
      <c r="I30" s="62">
        <v>14640</v>
      </c>
      <c r="J30" s="62">
        <v>14640</v>
      </c>
      <c r="K30" s="60" t="s">
        <v>340</v>
      </c>
      <c r="L30" s="62" t="s">
        <v>637</v>
      </c>
      <c r="M30" s="62"/>
      <c r="N30" s="62">
        <v>0</v>
      </c>
      <c r="O30" s="62"/>
      <c r="P30" s="62">
        <v>0</v>
      </c>
      <c r="Q30" s="73"/>
      <c r="R30" s="60" t="s">
        <v>341</v>
      </c>
      <c r="S30" s="62">
        <v>14640</v>
      </c>
      <c r="T30" s="62">
        <v>0</v>
      </c>
      <c r="U30" s="62">
        <v>0</v>
      </c>
      <c r="V30" s="62">
        <v>0</v>
      </c>
      <c r="W30" s="62">
        <v>14640</v>
      </c>
      <c r="X30" s="62">
        <v>0</v>
      </c>
      <c r="Y30" s="60"/>
      <c r="Z30" s="62">
        <v>0</v>
      </c>
      <c r="AA30" s="60"/>
      <c r="AB30" s="62">
        <v>0</v>
      </c>
      <c r="AC30" s="62">
        <v>14640</v>
      </c>
      <c r="AD30" s="60">
        <v>4800059489</v>
      </c>
      <c r="AE30" s="60" t="s">
        <v>634</v>
      </c>
      <c r="AF30" s="60"/>
      <c r="AG30" s="60"/>
      <c r="AH30" s="61">
        <v>44932</v>
      </c>
      <c r="AI30" s="60"/>
      <c r="AJ30" s="60">
        <v>2</v>
      </c>
      <c r="AK30" s="60"/>
      <c r="AL30" s="60"/>
      <c r="AM30" s="60">
        <v>2</v>
      </c>
      <c r="AN30" s="60">
        <v>20230330</v>
      </c>
      <c r="AO30" s="60">
        <v>20230303</v>
      </c>
      <c r="AP30" s="62">
        <v>14640</v>
      </c>
      <c r="AQ30" s="62">
        <v>0</v>
      </c>
      <c r="AR30" s="61">
        <v>45077</v>
      </c>
    </row>
    <row r="31" spans="1:44" x14ac:dyDescent="0.25">
      <c r="A31" s="60">
        <v>891401777</v>
      </c>
      <c r="B31" s="60" t="s">
        <v>333</v>
      </c>
      <c r="C31" s="60" t="s">
        <v>334</v>
      </c>
      <c r="D31" s="60">
        <v>50705</v>
      </c>
      <c r="E31" s="60" t="s">
        <v>367</v>
      </c>
      <c r="F31" s="60" t="s">
        <v>334</v>
      </c>
      <c r="G31" s="60">
        <v>50705</v>
      </c>
      <c r="H31" s="61">
        <v>44909</v>
      </c>
      <c r="I31" s="62">
        <v>11130</v>
      </c>
      <c r="J31" s="62">
        <v>11130</v>
      </c>
      <c r="K31" s="60" t="s">
        <v>340</v>
      </c>
      <c r="L31" s="62" t="s">
        <v>637</v>
      </c>
      <c r="M31" s="62"/>
      <c r="N31" s="62">
        <v>0</v>
      </c>
      <c r="O31" s="62"/>
      <c r="P31" s="62">
        <v>0</v>
      </c>
      <c r="Q31" s="73"/>
      <c r="R31" s="60" t="s">
        <v>341</v>
      </c>
      <c r="S31" s="62">
        <v>11130</v>
      </c>
      <c r="T31" s="62">
        <v>0</v>
      </c>
      <c r="U31" s="62">
        <v>0</v>
      </c>
      <c r="V31" s="62">
        <v>0</v>
      </c>
      <c r="W31" s="62">
        <v>11130</v>
      </c>
      <c r="X31" s="62">
        <v>0</v>
      </c>
      <c r="Y31" s="60"/>
      <c r="Z31" s="62">
        <v>0</v>
      </c>
      <c r="AA31" s="60"/>
      <c r="AB31" s="62">
        <v>0</v>
      </c>
      <c r="AC31" s="62">
        <v>11130</v>
      </c>
      <c r="AD31" s="60">
        <v>4800059489</v>
      </c>
      <c r="AE31" s="60" t="s">
        <v>634</v>
      </c>
      <c r="AF31" s="60"/>
      <c r="AG31" s="60"/>
      <c r="AH31" s="61">
        <v>44932</v>
      </c>
      <c r="AI31" s="60"/>
      <c r="AJ31" s="60">
        <v>2</v>
      </c>
      <c r="AK31" s="60"/>
      <c r="AL31" s="60"/>
      <c r="AM31" s="60">
        <v>2</v>
      </c>
      <c r="AN31" s="60">
        <v>20230330</v>
      </c>
      <c r="AO31" s="60">
        <v>20230303</v>
      </c>
      <c r="AP31" s="62">
        <v>11130</v>
      </c>
      <c r="AQ31" s="62">
        <v>0</v>
      </c>
      <c r="AR31" s="61">
        <v>45077</v>
      </c>
    </row>
    <row r="32" spans="1:44" x14ac:dyDescent="0.25">
      <c r="A32" s="60">
        <v>891401777</v>
      </c>
      <c r="B32" s="60" t="s">
        <v>333</v>
      </c>
      <c r="C32" s="60" t="s">
        <v>334</v>
      </c>
      <c r="D32" s="60">
        <v>50708</v>
      </c>
      <c r="E32" s="60" t="s">
        <v>368</v>
      </c>
      <c r="F32" s="60" t="s">
        <v>334</v>
      </c>
      <c r="G32" s="60">
        <v>50708</v>
      </c>
      <c r="H32" s="61">
        <v>44909</v>
      </c>
      <c r="I32" s="62">
        <v>64800</v>
      </c>
      <c r="J32" s="62">
        <v>64800</v>
      </c>
      <c r="K32" s="60" t="s">
        <v>340</v>
      </c>
      <c r="L32" s="62" t="s">
        <v>637</v>
      </c>
      <c r="M32" s="62"/>
      <c r="N32" s="62">
        <v>0</v>
      </c>
      <c r="O32" s="62"/>
      <c r="P32" s="62">
        <v>0</v>
      </c>
      <c r="Q32" s="73"/>
      <c r="R32" s="60" t="s">
        <v>341</v>
      </c>
      <c r="S32" s="62">
        <v>64800</v>
      </c>
      <c r="T32" s="62">
        <v>0</v>
      </c>
      <c r="U32" s="62">
        <v>0</v>
      </c>
      <c r="V32" s="62">
        <v>0</v>
      </c>
      <c r="W32" s="62">
        <v>64800</v>
      </c>
      <c r="X32" s="62">
        <v>0</v>
      </c>
      <c r="Y32" s="60"/>
      <c r="Z32" s="62">
        <v>0</v>
      </c>
      <c r="AA32" s="60"/>
      <c r="AB32" s="62">
        <v>0</v>
      </c>
      <c r="AC32" s="62">
        <v>64800</v>
      </c>
      <c r="AD32" s="60">
        <v>4800059489</v>
      </c>
      <c r="AE32" s="60" t="s">
        <v>634</v>
      </c>
      <c r="AF32" s="60"/>
      <c r="AG32" s="60"/>
      <c r="AH32" s="61">
        <v>44932</v>
      </c>
      <c r="AI32" s="60"/>
      <c r="AJ32" s="60">
        <v>2</v>
      </c>
      <c r="AK32" s="60"/>
      <c r="AL32" s="60"/>
      <c r="AM32" s="60">
        <v>2</v>
      </c>
      <c r="AN32" s="60">
        <v>20230330</v>
      </c>
      <c r="AO32" s="60">
        <v>20230303</v>
      </c>
      <c r="AP32" s="62">
        <v>64800</v>
      </c>
      <c r="AQ32" s="62">
        <v>0</v>
      </c>
      <c r="AR32" s="61">
        <v>45077</v>
      </c>
    </row>
    <row r="33" spans="1:44" x14ac:dyDescent="0.25">
      <c r="A33" s="60">
        <v>891401777</v>
      </c>
      <c r="B33" s="60" t="s">
        <v>333</v>
      </c>
      <c r="C33" s="60" t="s">
        <v>334</v>
      </c>
      <c r="D33" s="60">
        <v>50714</v>
      </c>
      <c r="E33" s="60" t="s">
        <v>369</v>
      </c>
      <c r="F33" s="60" t="s">
        <v>334</v>
      </c>
      <c r="G33" s="60">
        <v>50714</v>
      </c>
      <c r="H33" s="61">
        <v>44909</v>
      </c>
      <c r="I33" s="62">
        <v>16674</v>
      </c>
      <c r="J33" s="62">
        <v>16674</v>
      </c>
      <c r="K33" s="60" t="s">
        <v>340</v>
      </c>
      <c r="L33" s="62" t="s">
        <v>637</v>
      </c>
      <c r="M33" s="62"/>
      <c r="N33" s="62">
        <v>0</v>
      </c>
      <c r="O33" s="62"/>
      <c r="P33" s="62">
        <v>0</v>
      </c>
      <c r="Q33" s="73"/>
      <c r="R33" s="60" t="s">
        <v>341</v>
      </c>
      <c r="S33" s="62">
        <v>16674</v>
      </c>
      <c r="T33" s="62">
        <v>0</v>
      </c>
      <c r="U33" s="62">
        <v>0</v>
      </c>
      <c r="V33" s="62">
        <v>0</v>
      </c>
      <c r="W33" s="62">
        <v>16674</v>
      </c>
      <c r="X33" s="62">
        <v>0</v>
      </c>
      <c r="Y33" s="60"/>
      <c r="Z33" s="62">
        <v>0</v>
      </c>
      <c r="AA33" s="60"/>
      <c r="AB33" s="62">
        <v>0</v>
      </c>
      <c r="AC33" s="62">
        <v>16674</v>
      </c>
      <c r="AD33" s="60">
        <v>4800059489</v>
      </c>
      <c r="AE33" s="60" t="s">
        <v>634</v>
      </c>
      <c r="AF33" s="60"/>
      <c r="AG33" s="60"/>
      <c r="AH33" s="61">
        <v>44932</v>
      </c>
      <c r="AI33" s="60"/>
      <c r="AJ33" s="60">
        <v>2</v>
      </c>
      <c r="AK33" s="60"/>
      <c r="AL33" s="60"/>
      <c r="AM33" s="60">
        <v>2</v>
      </c>
      <c r="AN33" s="60">
        <v>20230330</v>
      </c>
      <c r="AO33" s="60">
        <v>20230303</v>
      </c>
      <c r="AP33" s="62">
        <v>16674</v>
      </c>
      <c r="AQ33" s="62">
        <v>0</v>
      </c>
      <c r="AR33" s="61">
        <v>45077</v>
      </c>
    </row>
    <row r="34" spans="1:44" x14ac:dyDescent="0.25">
      <c r="A34" s="60">
        <v>891401777</v>
      </c>
      <c r="B34" s="60" t="s">
        <v>333</v>
      </c>
      <c r="C34" s="60" t="s">
        <v>334</v>
      </c>
      <c r="D34" s="60">
        <v>50715</v>
      </c>
      <c r="E34" s="60" t="s">
        <v>370</v>
      </c>
      <c r="F34" s="60" t="s">
        <v>334</v>
      </c>
      <c r="G34" s="60">
        <v>50715</v>
      </c>
      <c r="H34" s="61">
        <v>44909</v>
      </c>
      <c r="I34" s="62">
        <v>11130</v>
      </c>
      <c r="J34" s="62">
        <v>11130</v>
      </c>
      <c r="K34" s="60" t="s">
        <v>340</v>
      </c>
      <c r="L34" s="62" t="s">
        <v>637</v>
      </c>
      <c r="M34" s="62"/>
      <c r="N34" s="62">
        <v>0</v>
      </c>
      <c r="O34" s="62"/>
      <c r="P34" s="62">
        <v>0</v>
      </c>
      <c r="Q34" s="73"/>
      <c r="R34" s="60" t="s">
        <v>341</v>
      </c>
      <c r="S34" s="62">
        <v>11130</v>
      </c>
      <c r="T34" s="62">
        <v>0</v>
      </c>
      <c r="U34" s="62">
        <v>0</v>
      </c>
      <c r="V34" s="62">
        <v>0</v>
      </c>
      <c r="W34" s="62">
        <v>11130</v>
      </c>
      <c r="X34" s="62">
        <v>0</v>
      </c>
      <c r="Y34" s="60"/>
      <c r="Z34" s="62">
        <v>0</v>
      </c>
      <c r="AA34" s="60"/>
      <c r="AB34" s="62">
        <v>0</v>
      </c>
      <c r="AC34" s="62">
        <v>11130</v>
      </c>
      <c r="AD34" s="60">
        <v>4800059489</v>
      </c>
      <c r="AE34" s="60" t="s">
        <v>634</v>
      </c>
      <c r="AF34" s="60"/>
      <c r="AG34" s="60"/>
      <c r="AH34" s="61">
        <v>44932</v>
      </c>
      <c r="AI34" s="60"/>
      <c r="AJ34" s="60">
        <v>2</v>
      </c>
      <c r="AK34" s="60"/>
      <c r="AL34" s="60"/>
      <c r="AM34" s="60">
        <v>2</v>
      </c>
      <c r="AN34" s="60">
        <v>20230330</v>
      </c>
      <c r="AO34" s="60">
        <v>20230303</v>
      </c>
      <c r="AP34" s="62">
        <v>11130</v>
      </c>
      <c r="AQ34" s="62">
        <v>0</v>
      </c>
      <c r="AR34" s="61">
        <v>45077</v>
      </c>
    </row>
    <row r="35" spans="1:44" x14ac:dyDescent="0.25">
      <c r="A35" s="60">
        <v>891401777</v>
      </c>
      <c r="B35" s="60" t="s">
        <v>333</v>
      </c>
      <c r="C35" s="60" t="s">
        <v>334</v>
      </c>
      <c r="D35" s="60">
        <v>50717</v>
      </c>
      <c r="E35" s="60" t="s">
        <v>371</v>
      </c>
      <c r="F35" s="60" t="s">
        <v>334</v>
      </c>
      <c r="G35" s="60">
        <v>50717</v>
      </c>
      <c r="H35" s="61">
        <v>44909</v>
      </c>
      <c r="I35" s="62">
        <v>11130</v>
      </c>
      <c r="J35" s="62">
        <v>11130</v>
      </c>
      <c r="K35" s="60" t="s">
        <v>340</v>
      </c>
      <c r="L35" s="62" t="s">
        <v>637</v>
      </c>
      <c r="M35" s="62"/>
      <c r="N35" s="62">
        <v>0</v>
      </c>
      <c r="O35" s="62"/>
      <c r="P35" s="62">
        <v>0</v>
      </c>
      <c r="Q35" s="73"/>
      <c r="R35" s="60" t="s">
        <v>341</v>
      </c>
      <c r="S35" s="62">
        <v>11130</v>
      </c>
      <c r="T35" s="62">
        <v>0</v>
      </c>
      <c r="U35" s="62">
        <v>0</v>
      </c>
      <c r="V35" s="62">
        <v>0</v>
      </c>
      <c r="W35" s="62">
        <v>11130</v>
      </c>
      <c r="X35" s="62">
        <v>0</v>
      </c>
      <c r="Y35" s="60"/>
      <c r="Z35" s="62">
        <v>0</v>
      </c>
      <c r="AA35" s="60"/>
      <c r="AB35" s="62">
        <v>0</v>
      </c>
      <c r="AC35" s="62">
        <v>11130</v>
      </c>
      <c r="AD35" s="60">
        <v>4800059489</v>
      </c>
      <c r="AE35" s="60" t="s">
        <v>634</v>
      </c>
      <c r="AF35" s="60"/>
      <c r="AG35" s="60"/>
      <c r="AH35" s="61">
        <v>44932</v>
      </c>
      <c r="AI35" s="60"/>
      <c r="AJ35" s="60">
        <v>2</v>
      </c>
      <c r="AK35" s="60"/>
      <c r="AL35" s="60"/>
      <c r="AM35" s="60">
        <v>2</v>
      </c>
      <c r="AN35" s="60">
        <v>20230330</v>
      </c>
      <c r="AO35" s="60">
        <v>20230303</v>
      </c>
      <c r="AP35" s="62">
        <v>11130</v>
      </c>
      <c r="AQ35" s="62">
        <v>0</v>
      </c>
      <c r="AR35" s="61">
        <v>45077</v>
      </c>
    </row>
    <row r="36" spans="1:44" x14ac:dyDescent="0.25">
      <c r="A36" s="60">
        <v>891401777</v>
      </c>
      <c r="B36" s="60" t="s">
        <v>333</v>
      </c>
      <c r="C36" s="60" t="s">
        <v>334</v>
      </c>
      <c r="D36" s="60">
        <v>50720</v>
      </c>
      <c r="E36" s="60" t="s">
        <v>372</v>
      </c>
      <c r="F36" s="60" t="s">
        <v>334</v>
      </c>
      <c r="G36" s="60">
        <v>50720</v>
      </c>
      <c r="H36" s="61">
        <v>44909</v>
      </c>
      <c r="I36" s="62">
        <v>33120</v>
      </c>
      <c r="J36" s="62">
        <v>33120</v>
      </c>
      <c r="K36" s="60" t="s">
        <v>340</v>
      </c>
      <c r="L36" s="62" t="s">
        <v>637</v>
      </c>
      <c r="M36" s="62"/>
      <c r="N36" s="62">
        <v>0</v>
      </c>
      <c r="O36" s="62"/>
      <c r="P36" s="62">
        <v>0</v>
      </c>
      <c r="Q36" s="73"/>
      <c r="R36" s="60" t="s">
        <v>341</v>
      </c>
      <c r="S36" s="62">
        <v>33120</v>
      </c>
      <c r="T36" s="62">
        <v>0</v>
      </c>
      <c r="U36" s="62">
        <v>0</v>
      </c>
      <c r="V36" s="62">
        <v>0</v>
      </c>
      <c r="W36" s="62">
        <v>33120</v>
      </c>
      <c r="X36" s="62">
        <v>0</v>
      </c>
      <c r="Y36" s="60"/>
      <c r="Z36" s="62">
        <v>0</v>
      </c>
      <c r="AA36" s="60"/>
      <c r="AB36" s="62">
        <v>0</v>
      </c>
      <c r="AC36" s="62">
        <v>33120</v>
      </c>
      <c r="AD36" s="60">
        <v>4800059489</v>
      </c>
      <c r="AE36" s="60" t="s">
        <v>634</v>
      </c>
      <c r="AF36" s="60"/>
      <c r="AG36" s="60"/>
      <c r="AH36" s="61">
        <v>44932</v>
      </c>
      <c r="AI36" s="60"/>
      <c r="AJ36" s="60">
        <v>2</v>
      </c>
      <c r="AK36" s="60"/>
      <c r="AL36" s="60"/>
      <c r="AM36" s="60">
        <v>2</v>
      </c>
      <c r="AN36" s="60">
        <v>20230330</v>
      </c>
      <c r="AO36" s="60">
        <v>20230303</v>
      </c>
      <c r="AP36" s="62">
        <v>33120</v>
      </c>
      <c r="AQ36" s="62">
        <v>0</v>
      </c>
      <c r="AR36" s="61">
        <v>45077</v>
      </c>
    </row>
    <row r="37" spans="1:44" x14ac:dyDescent="0.25">
      <c r="A37" s="60">
        <v>891401777</v>
      </c>
      <c r="B37" s="60" t="s">
        <v>333</v>
      </c>
      <c r="C37" s="60" t="s">
        <v>334</v>
      </c>
      <c r="D37" s="60">
        <v>50721</v>
      </c>
      <c r="E37" s="60" t="s">
        <v>373</v>
      </c>
      <c r="F37" s="60" t="s">
        <v>334</v>
      </c>
      <c r="G37" s="60">
        <v>50721</v>
      </c>
      <c r="H37" s="61">
        <v>44909</v>
      </c>
      <c r="I37" s="62">
        <v>80160</v>
      </c>
      <c r="J37" s="62">
        <v>80160</v>
      </c>
      <c r="K37" s="60" t="s">
        <v>340</v>
      </c>
      <c r="L37" s="62" t="s">
        <v>637</v>
      </c>
      <c r="M37" s="62"/>
      <c r="N37" s="62">
        <v>0</v>
      </c>
      <c r="O37" s="62"/>
      <c r="P37" s="62">
        <v>0</v>
      </c>
      <c r="Q37" s="73"/>
      <c r="R37" s="60" t="s">
        <v>341</v>
      </c>
      <c r="S37" s="62">
        <v>80160</v>
      </c>
      <c r="T37" s="62">
        <v>0</v>
      </c>
      <c r="U37" s="62">
        <v>0</v>
      </c>
      <c r="V37" s="62">
        <v>0</v>
      </c>
      <c r="W37" s="62">
        <v>80160</v>
      </c>
      <c r="X37" s="62">
        <v>0</v>
      </c>
      <c r="Y37" s="60"/>
      <c r="Z37" s="62">
        <v>0</v>
      </c>
      <c r="AA37" s="60"/>
      <c r="AB37" s="62">
        <v>0</v>
      </c>
      <c r="AC37" s="62">
        <v>80160</v>
      </c>
      <c r="AD37" s="60">
        <v>4800059489</v>
      </c>
      <c r="AE37" s="60" t="s">
        <v>634</v>
      </c>
      <c r="AF37" s="60"/>
      <c r="AG37" s="60"/>
      <c r="AH37" s="61">
        <v>44932</v>
      </c>
      <c r="AI37" s="60"/>
      <c r="AJ37" s="60">
        <v>2</v>
      </c>
      <c r="AK37" s="60"/>
      <c r="AL37" s="60"/>
      <c r="AM37" s="60">
        <v>2</v>
      </c>
      <c r="AN37" s="60">
        <v>20230330</v>
      </c>
      <c r="AO37" s="60">
        <v>20230303</v>
      </c>
      <c r="AP37" s="62">
        <v>80160</v>
      </c>
      <c r="AQ37" s="62">
        <v>0</v>
      </c>
      <c r="AR37" s="61">
        <v>45077</v>
      </c>
    </row>
    <row r="38" spans="1:44" x14ac:dyDescent="0.25">
      <c r="A38" s="60">
        <v>891401777</v>
      </c>
      <c r="B38" s="60" t="s">
        <v>333</v>
      </c>
      <c r="C38" s="60" t="s">
        <v>334</v>
      </c>
      <c r="D38" s="60">
        <v>50728</v>
      </c>
      <c r="E38" s="60" t="s">
        <v>374</v>
      </c>
      <c r="F38" s="60" t="s">
        <v>334</v>
      </c>
      <c r="G38" s="60">
        <v>50728</v>
      </c>
      <c r="H38" s="61">
        <v>44909</v>
      </c>
      <c r="I38" s="62">
        <v>63150</v>
      </c>
      <c r="J38" s="62">
        <v>63150</v>
      </c>
      <c r="K38" s="60" t="s">
        <v>340</v>
      </c>
      <c r="L38" s="62" t="s">
        <v>637</v>
      </c>
      <c r="M38" s="62"/>
      <c r="N38" s="62">
        <v>0</v>
      </c>
      <c r="O38" s="62"/>
      <c r="P38" s="62">
        <v>0</v>
      </c>
      <c r="Q38" s="73"/>
      <c r="R38" s="60" t="s">
        <v>341</v>
      </c>
      <c r="S38" s="62">
        <v>63150</v>
      </c>
      <c r="T38" s="62">
        <v>0</v>
      </c>
      <c r="U38" s="62">
        <v>0</v>
      </c>
      <c r="V38" s="62">
        <v>0</v>
      </c>
      <c r="W38" s="62">
        <v>63150</v>
      </c>
      <c r="X38" s="62">
        <v>0</v>
      </c>
      <c r="Y38" s="60"/>
      <c r="Z38" s="62">
        <v>0</v>
      </c>
      <c r="AA38" s="60"/>
      <c r="AB38" s="62">
        <v>0</v>
      </c>
      <c r="AC38" s="62">
        <v>63150</v>
      </c>
      <c r="AD38" s="60">
        <v>4800059489</v>
      </c>
      <c r="AE38" s="60" t="s">
        <v>634</v>
      </c>
      <c r="AF38" s="60"/>
      <c r="AG38" s="60"/>
      <c r="AH38" s="61">
        <v>44932</v>
      </c>
      <c r="AI38" s="60"/>
      <c r="AJ38" s="60">
        <v>2</v>
      </c>
      <c r="AK38" s="60"/>
      <c r="AL38" s="60"/>
      <c r="AM38" s="60">
        <v>2</v>
      </c>
      <c r="AN38" s="60">
        <v>20230330</v>
      </c>
      <c r="AO38" s="60">
        <v>20230303</v>
      </c>
      <c r="AP38" s="62">
        <v>63150</v>
      </c>
      <c r="AQ38" s="62">
        <v>0</v>
      </c>
      <c r="AR38" s="61">
        <v>45077</v>
      </c>
    </row>
    <row r="39" spans="1:44" x14ac:dyDescent="0.25">
      <c r="A39" s="60">
        <v>891401777</v>
      </c>
      <c r="B39" s="60" t="s">
        <v>333</v>
      </c>
      <c r="C39" s="60" t="s">
        <v>334</v>
      </c>
      <c r="D39" s="60">
        <v>50737</v>
      </c>
      <c r="E39" s="60" t="s">
        <v>375</v>
      </c>
      <c r="F39" s="60" t="s">
        <v>334</v>
      </c>
      <c r="G39" s="60">
        <v>50737</v>
      </c>
      <c r="H39" s="61">
        <v>44909</v>
      </c>
      <c r="I39" s="62">
        <v>43200</v>
      </c>
      <c r="J39" s="62">
        <v>43200</v>
      </c>
      <c r="K39" s="60" t="s">
        <v>340</v>
      </c>
      <c r="L39" s="62" t="s">
        <v>637</v>
      </c>
      <c r="M39" s="62"/>
      <c r="N39" s="62">
        <v>0</v>
      </c>
      <c r="O39" s="62"/>
      <c r="P39" s="62">
        <v>0</v>
      </c>
      <c r="Q39" s="73"/>
      <c r="R39" s="60" t="s">
        <v>341</v>
      </c>
      <c r="S39" s="62">
        <v>43200</v>
      </c>
      <c r="T39" s="62">
        <v>0</v>
      </c>
      <c r="U39" s="62">
        <v>0</v>
      </c>
      <c r="V39" s="62">
        <v>0</v>
      </c>
      <c r="W39" s="62">
        <v>43200</v>
      </c>
      <c r="X39" s="62">
        <v>0</v>
      </c>
      <c r="Y39" s="60"/>
      <c r="Z39" s="62">
        <v>0</v>
      </c>
      <c r="AA39" s="60"/>
      <c r="AB39" s="62">
        <v>0</v>
      </c>
      <c r="AC39" s="62">
        <v>43200</v>
      </c>
      <c r="AD39" s="60">
        <v>4800059489</v>
      </c>
      <c r="AE39" s="60" t="s">
        <v>634</v>
      </c>
      <c r="AF39" s="60"/>
      <c r="AG39" s="60"/>
      <c r="AH39" s="61">
        <v>44932</v>
      </c>
      <c r="AI39" s="60"/>
      <c r="AJ39" s="60">
        <v>2</v>
      </c>
      <c r="AK39" s="60"/>
      <c r="AL39" s="60"/>
      <c r="AM39" s="60">
        <v>2</v>
      </c>
      <c r="AN39" s="60">
        <v>20230330</v>
      </c>
      <c r="AO39" s="60">
        <v>20230303</v>
      </c>
      <c r="AP39" s="62">
        <v>43200</v>
      </c>
      <c r="AQ39" s="62">
        <v>0</v>
      </c>
      <c r="AR39" s="61">
        <v>45077</v>
      </c>
    </row>
    <row r="40" spans="1:44" x14ac:dyDescent="0.25">
      <c r="A40" s="60">
        <v>891401777</v>
      </c>
      <c r="B40" s="60" t="s">
        <v>333</v>
      </c>
      <c r="C40" s="60" t="s">
        <v>334</v>
      </c>
      <c r="D40" s="60">
        <v>50742</v>
      </c>
      <c r="E40" s="60" t="s">
        <v>376</v>
      </c>
      <c r="F40" s="60" t="s">
        <v>334</v>
      </c>
      <c r="G40" s="60">
        <v>50742</v>
      </c>
      <c r="H40" s="61">
        <v>44910</v>
      </c>
      <c r="I40" s="62">
        <v>11130</v>
      </c>
      <c r="J40" s="62">
        <v>11130</v>
      </c>
      <c r="K40" s="60" t="s">
        <v>340</v>
      </c>
      <c r="L40" s="62" t="s">
        <v>637</v>
      </c>
      <c r="M40" s="62"/>
      <c r="N40" s="62">
        <v>0</v>
      </c>
      <c r="O40" s="62"/>
      <c r="P40" s="62">
        <v>0</v>
      </c>
      <c r="Q40" s="73"/>
      <c r="R40" s="60" t="s">
        <v>341</v>
      </c>
      <c r="S40" s="62">
        <v>11130</v>
      </c>
      <c r="T40" s="62">
        <v>0</v>
      </c>
      <c r="U40" s="62">
        <v>0</v>
      </c>
      <c r="V40" s="62">
        <v>0</v>
      </c>
      <c r="W40" s="62">
        <v>11130</v>
      </c>
      <c r="X40" s="62">
        <v>0</v>
      </c>
      <c r="Y40" s="60"/>
      <c r="Z40" s="62">
        <v>0</v>
      </c>
      <c r="AA40" s="60"/>
      <c r="AB40" s="62">
        <v>0</v>
      </c>
      <c r="AC40" s="62">
        <v>11130</v>
      </c>
      <c r="AD40" s="60">
        <v>4800059489</v>
      </c>
      <c r="AE40" s="60" t="s">
        <v>634</v>
      </c>
      <c r="AF40" s="60"/>
      <c r="AG40" s="60"/>
      <c r="AH40" s="61">
        <v>44932</v>
      </c>
      <c r="AI40" s="60"/>
      <c r="AJ40" s="60">
        <v>2</v>
      </c>
      <c r="AK40" s="60"/>
      <c r="AL40" s="60"/>
      <c r="AM40" s="60">
        <v>2</v>
      </c>
      <c r="AN40" s="60">
        <v>20230330</v>
      </c>
      <c r="AO40" s="60">
        <v>20230303</v>
      </c>
      <c r="AP40" s="62">
        <v>11130</v>
      </c>
      <c r="AQ40" s="62">
        <v>0</v>
      </c>
      <c r="AR40" s="61">
        <v>45077</v>
      </c>
    </row>
    <row r="41" spans="1:44" x14ac:dyDescent="0.25">
      <c r="A41" s="60">
        <v>891401777</v>
      </c>
      <c r="B41" s="60" t="s">
        <v>333</v>
      </c>
      <c r="C41" s="60" t="s">
        <v>334</v>
      </c>
      <c r="D41" s="60">
        <v>50749</v>
      </c>
      <c r="E41" s="60" t="s">
        <v>377</v>
      </c>
      <c r="F41" s="60" t="s">
        <v>334</v>
      </c>
      <c r="G41" s="60">
        <v>50749</v>
      </c>
      <c r="H41" s="61">
        <v>44910</v>
      </c>
      <c r="I41" s="62">
        <v>22232</v>
      </c>
      <c r="J41" s="62">
        <v>22232</v>
      </c>
      <c r="K41" s="60" t="s">
        <v>340</v>
      </c>
      <c r="L41" s="62" t="s">
        <v>637</v>
      </c>
      <c r="M41" s="62"/>
      <c r="N41" s="62">
        <v>0</v>
      </c>
      <c r="O41" s="62"/>
      <c r="P41" s="62">
        <v>0</v>
      </c>
      <c r="Q41" s="73"/>
      <c r="R41" s="60" t="s">
        <v>341</v>
      </c>
      <c r="S41" s="62">
        <v>22232</v>
      </c>
      <c r="T41" s="62">
        <v>0</v>
      </c>
      <c r="U41" s="62">
        <v>0</v>
      </c>
      <c r="V41" s="62">
        <v>0</v>
      </c>
      <c r="W41" s="62">
        <v>22232</v>
      </c>
      <c r="X41" s="62">
        <v>0</v>
      </c>
      <c r="Y41" s="60"/>
      <c r="Z41" s="62">
        <v>0</v>
      </c>
      <c r="AA41" s="60"/>
      <c r="AB41" s="62">
        <v>0</v>
      </c>
      <c r="AC41" s="62">
        <v>22232</v>
      </c>
      <c r="AD41" s="60">
        <v>4800059489</v>
      </c>
      <c r="AE41" s="60" t="s">
        <v>634</v>
      </c>
      <c r="AF41" s="60"/>
      <c r="AG41" s="60"/>
      <c r="AH41" s="61">
        <v>44932</v>
      </c>
      <c r="AI41" s="60"/>
      <c r="AJ41" s="60">
        <v>2</v>
      </c>
      <c r="AK41" s="60"/>
      <c r="AL41" s="60"/>
      <c r="AM41" s="60">
        <v>2</v>
      </c>
      <c r="AN41" s="60">
        <v>20230330</v>
      </c>
      <c r="AO41" s="60">
        <v>20230303</v>
      </c>
      <c r="AP41" s="62">
        <v>22232</v>
      </c>
      <c r="AQ41" s="62">
        <v>0</v>
      </c>
      <c r="AR41" s="61">
        <v>45077</v>
      </c>
    </row>
    <row r="42" spans="1:44" x14ac:dyDescent="0.25">
      <c r="A42" s="60">
        <v>891401777</v>
      </c>
      <c r="B42" s="60" t="s">
        <v>333</v>
      </c>
      <c r="C42" s="60" t="s">
        <v>334</v>
      </c>
      <c r="D42" s="60">
        <v>50752</v>
      </c>
      <c r="E42" s="60" t="s">
        <v>378</v>
      </c>
      <c r="F42" s="60" t="s">
        <v>334</v>
      </c>
      <c r="G42" s="60">
        <v>50752</v>
      </c>
      <c r="H42" s="61">
        <v>44910</v>
      </c>
      <c r="I42" s="62">
        <v>63150</v>
      </c>
      <c r="J42" s="62">
        <v>63150</v>
      </c>
      <c r="K42" s="60" t="s">
        <v>340</v>
      </c>
      <c r="L42" s="62" t="s">
        <v>637</v>
      </c>
      <c r="M42" s="62"/>
      <c r="N42" s="62">
        <v>0</v>
      </c>
      <c r="O42" s="62"/>
      <c r="P42" s="62">
        <v>0</v>
      </c>
      <c r="Q42" s="73"/>
      <c r="R42" s="60" t="s">
        <v>341</v>
      </c>
      <c r="S42" s="62">
        <v>63150</v>
      </c>
      <c r="T42" s="62">
        <v>0</v>
      </c>
      <c r="U42" s="62">
        <v>0</v>
      </c>
      <c r="V42" s="62">
        <v>0</v>
      </c>
      <c r="W42" s="62">
        <v>63150</v>
      </c>
      <c r="X42" s="62">
        <v>0</v>
      </c>
      <c r="Y42" s="60"/>
      <c r="Z42" s="62">
        <v>0</v>
      </c>
      <c r="AA42" s="60"/>
      <c r="AB42" s="62">
        <v>0</v>
      </c>
      <c r="AC42" s="62">
        <v>63150</v>
      </c>
      <c r="AD42" s="60">
        <v>4800059489</v>
      </c>
      <c r="AE42" s="60" t="s">
        <v>634</v>
      </c>
      <c r="AF42" s="60"/>
      <c r="AG42" s="60"/>
      <c r="AH42" s="61">
        <v>44932</v>
      </c>
      <c r="AI42" s="60"/>
      <c r="AJ42" s="60">
        <v>2</v>
      </c>
      <c r="AK42" s="60"/>
      <c r="AL42" s="60"/>
      <c r="AM42" s="60">
        <v>2</v>
      </c>
      <c r="AN42" s="60">
        <v>20230330</v>
      </c>
      <c r="AO42" s="60">
        <v>20230303</v>
      </c>
      <c r="AP42" s="62">
        <v>63150</v>
      </c>
      <c r="AQ42" s="62">
        <v>0</v>
      </c>
      <c r="AR42" s="61">
        <v>45077</v>
      </c>
    </row>
    <row r="43" spans="1:44" x14ac:dyDescent="0.25">
      <c r="A43" s="60">
        <v>891401777</v>
      </c>
      <c r="B43" s="60" t="s">
        <v>333</v>
      </c>
      <c r="C43" s="60" t="s">
        <v>334</v>
      </c>
      <c r="D43" s="60">
        <v>50754</v>
      </c>
      <c r="E43" s="60" t="s">
        <v>379</v>
      </c>
      <c r="F43" s="60" t="s">
        <v>334</v>
      </c>
      <c r="G43" s="60">
        <v>50754</v>
      </c>
      <c r="H43" s="61">
        <v>44910</v>
      </c>
      <c r="I43" s="62">
        <v>63150</v>
      </c>
      <c r="J43" s="62">
        <v>63150</v>
      </c>
      <c r="K43" s="60" t="s">
        <v>340</v>
      </c>
      <c r="L43" s="62" t="s">
        <v>637</v>
      </c>
      <c r="M43" s="62"/>
      <c r="N43" s="62">
        <v>0</v>
      </c>
      <c r="O43" s="62"/>
      <c r="P43" s="62">
        <v>0</v>
      </c>
      <c r="Q43" s="73"/>
      <c r="R43" s="60" t="s">
        <v>341</v>
      </c>
      <c r="S43" s="62">
        <v>63150</v>
      </c>
      <c r="T43" s="62">
        <v>0</v>
      </c>
      <c r="U43" s="62">
        <v>0</v>
      </c>
      <c r="V43" s="62">
        <v>0</v>
      </c>
      <c r="W43" s="62">
        <v>63150</v>
      </c>
      <c r="X43" s="62">
        <v>0</v>
      </c>
      <c r="Y43" s="60"/>
      <c r="Z43" s="62">
        <v>0</v>
      </c>
      <c r="AA43" s="60"/>
      <c r="AB43" s="62">
        <v>0</v>
      </c>
      <c r="AC43" s="62">
        <v>63150</v>
      </c>
      <c r="AD43" s="60">
        <v>4800059489</v>
      </c>
      <c r="AE43" s="60" t="s">
        <v>634</v>
      </c>
      <c r="AF43" s="60"/>
      <c r="AG43" s="60"/>
      <c r="AH43" s="61">
        <v>44932</v>
      </c>
      <c r="AI43" s="60"/>
      <c r="AJ43" s="60">
        <v>2</v>
      </c>
      <c r="AK43" s="60"/>
      <c r="AL43" s="60"/>
      <c r="AM43" s="60">
        <v>2</v>
      </c>
      <c r="AN43" s="60">
        <v>20230330</v>
      </c>
      <c r="AO43" s="60">
        <v>20230303</v>
      </c>
      <c r="AP43" s="62">
        <v>63150</v>
      </c>
      <c r="AQ43" s="62">
        <v>0</v>
      </c>
      <c r="AR43" s="61">
        <v>45077</v>
      </c>
    </row>
    <row r="44" spans="1:44" x14ac:dyDescent="0.25">
      <c r="A44" s="60">
        <v>891401777</v>
      </c>
      <c r="B44" s="60" t="s">
        <v>333</v>
      </c>
      <c r="C44" s="60" t="s">
        <v>334</v>
      </c>
      <c r="D44" s="60">
        <v>50765</v>
      </c>
      <c r="E44" s="60" t="s">
        <v>380</v>
      </c>
      <c r="F44" s="60" t="s">
        <v>334</v>
      </c>
      <c r="G44" s="60">
        <v>50765</v>
      </c>
      <c r="H44" s="61">
        <v>44910</v>
      </c>
      <c r="I44" s="62">
        <v>11130</v>
      </c>
      <c r="J44" s="62">
        <v>11130</v>
      </c>
      <c r="K44" s="60" t="s">
        <v>340</v>
      </c>
      <c r="L44" s="62" t="s">
        <v>637</v>
      </c>
      <c r="M44" s="62"/>
      <c r="N44" s="62">
        <v>0</v>
      </c>
      <c r="O44" s="62"/>
      <c r="P44" s="62">
        <v>0</v>
      </c>
      <c r="Q44" s="73"/>
      <c r="R44" s="60" t="s">
        <v>341</v>
      </c>
      <c r="S44" s="62">
        <v>11130</v>
      </c>
      <c r="T44" s="62">
        <v>0</v>
      </c>
      <c r="U44" s="62">
        <v>0</v>
      </c>
      <c r="V44" s="62">
        <v>0</v>
      </c>
      <c r="W44" s="62">
        <v>11130</v>
      </c>
      <c r="X44" s="62">
        <v>0</v>
      </c>
      <c r="Y44" s="60"/>
      <c r="Z44" s="62">
        <v>0</v>
      </c>
      <c r="AA44" s="60"/>
      <c r="AB44" s="62">
        <v>0</v>
      </c>
      <c r="AC44" s="62">
        <v>11130</v>
      </c>
      <c r="AD44" s="60">
        <v>4800059489</v>
      </c>
      <c r="AE44" s="60" t="s">
        <v>634</v>
      </c>
      <c r="AF44" s="60"/>
      <c r="AG44" s="60"/>
      <c r="AH44" s="61">
        <v>44932</v>
      </c>
      <c r="AI44" s="60"/>
      <c r="AJ44" s="60">
        <v>2</v>
      </c>
      <c r="AK44" s="60"/>
      <c r="AL44" s="60"/>
      <c r="AM44" s="60">
        <v>2</v>
      </c>
      <c r="AN44" s="60">
        <v>20230330</v>
      </c>
      <c r="AO44" s="60">
        <v>20230303</v>
      </c>
      <c r="AP44" s="62">
        <v>11130</v>
      </c>
      <c r="AQ44" s="62">
        <v>0</v>
      </c>
      <c r="AR44" s="61">
        <v>45077</v>
      </c>
    </row>
    <row r="45" spans="1:44" x14ac:dyDescent="0.25">
      <c r="A45" s="60">
        <v>891401777</v>
      </c>
      <c r="B45" s="60" t="s">
        <v>333</v>
      </c>
      <c r="C45" s="60" t="s">
        <v>334</v>
      </c>
      <c r="D45" s="60">
        <v>50791</v>
      </c>
      <c r="E45" s="60" t="s">
        <v>381</v>
      </c>
      <c r="F45" s="60" t="s">
        <v>334</v>
      </c>
      <c r="G45" s="60">
        <v>50791</v>
      </c>
      <c r="H45" s="61">
        <v>44910</v>
      </c>
      <c r="I45" s="62">
        <v>11130</v>
      </c>
      <c r="J45" s="62">
        <v>11130</v>
      </c>
      <c r="K45" s="60" t="s">
        <v>340</v>
      </c>
      <c r="L45" s="62" t="s">
        <v>637</v>
      </c>
      <c r="M45" s="62"/>
      <c r="N45" s="62">
        <v>0</v>
      </c>
      <c r="O45" s="62"/>
      <c r="P45" s="62">
        <v>0</v>
      </c>
      <c r="Q45" s="73"/>
      <c r="R45" s="60" t="s">
        <v>341</v>
      </c>
      <c r="S45" s="62">
        <v>11130</v>
      </c>
      <c r="T45" s="62">
        <v>0</v>
      </c>
      <c r="U45" s="62">
        <v>0</v>
      </c>
      <c r="V45" s="62">
        <v>0</v>
      </c>
      <c r="W45" s="62">
        <v>11130</v>
      </c>
      <c r="X45" s="62">
        <v>0</v>
      </c>
      <c r="Y45" s="60"/>
      <c r="Z45" s="62">
        <v>0</v>
      </c>
      <c r="AA45" s="60"/>
      <c r="AB45" s="62">
        <v>0</v>
      </c>
      <c r="AC45" s="62">
        <v>11130</v>
      </c>
      <c r="AD45" s="60">
        <v>4800059489</v>
      </c>
      <c r="AE45" s="60" t="s">
        <v>634</v>
      </c>
      <c r="AF45" s="60"/>
      <c r="AG45" s="60"/>
      <c r="AH45" s="61">
        <v>44932</v>
      </c>
      <c r="AI45" s="60"/>
      <c r="AJ45" s="60">
        <v>2</v>
      </c>
      <c r="AK45" s="60"/>
      <c r="AL45" s="60"/>
      <c r="AM45" s="60">
        <v>2</v>
      </c>
      <c r="AN45" s="60">
        <v>20230330</v>
      </c>
      <c r="AO45" s="60">
        <v>20230303</v>
      </c>
      <c r="AP45" s="62">
        <v>11130</v>
      </c>
      <c r="AQ45" s="62">
        <v>0</v>
      </c>
      <c r="AR45" s="61">
        <v>45077</v>
      </c>
    </row>
    <row r="46" spans="1:44" x14ac:dyDescent="0.25">
      <c r="A46" s="60">
        <v>891401777</v>
      </c>
      <c r="B46" s="60" t="s">
        <v>333</v>
      </c>
      <c r="C46" s="60" t="s">
        <v>334</v>
      </c>
      <c r="D46" s="60">
        <v>50794</v>
      </c>
      <c r="E46" s="60" t="s">
        <v>382</v>
      </c>
      <c r="F46" s="60" t="s">
        <v>334</v>
      </c>
      <c r="G46" s="60">
        <v>50794</v>
      </c>
      <c r="H46" s="61">
        <v>44910</v>
      </c>
      <c r="I46" s="62">
        <v>11130</v>
      </c>
      <c r="J46" s="62">
        <v>11130</v>
      </c>
      <c r="K46" s="60" t="s">
        <v>340</v>
      </c>
      <c r="L46" s="62" t="s">
        <v>637</v>
      </c>
      <c r="M46" s="62"/>
      <c r="N46" s="62">
        <v>0</v>
      </c>
      <c r="O46" s="62"/>
      <c r="P46" s="62">
        <v>0</v>
      </c>
      <c r="Q46" s="73"/>
      <c r="R46" s="60" t="s">
        <v>341</v>
      </c>
      <c r="S46" s="62">
        <v>11130</v>
      </c>
      <c r="T46" s="62">
        <v>0</v>
      </c>
      <c r="U46" s="62">
        <v>0</v>
      </c>
      <c r="V46" s="62">
        <v>0</v>
      </c>
      <c r="W46" s="62">
        <v>11130</v>
      </c>
      <c r="X46" s="62">
        <v>0</v>
      </c>
      <c r="Y46" s="60"/>
      <c r="Z46" s="62">
        <v>0</v>
      </c>
      <c r="AA46" s="60"/>
      <c r="AB46" s="62">
        <v>0</v>
      </c>
      <c r="AC46" s="62">
        <v>11130</v>
      </c>
      <c r="AD46" s="60">
        <v>4800059489</v>
      </c>
      <c r="AE46" s="60" t="s">
        <v>634</v>
      </c>
      <c r="AF46" s="60"/>
      <c r="AG46" s="60"/>
      <c r="AH46" s="61">
        <v>44932</v>
      </c>
      <c r="AI46" s="60"/>
      <c r="AJ46" s="60">
        <v>2</v>
      </c>
      <c r="AK46" s="60"/>
      <c r="AL46" s="60"/>
      <c r="AM46" s="60">
        <v>2</v>
      </c>
      <c r="AN46" s="60">
        <v>20230330</v>
      </c>
      <c r="AO46" s="60">
        <v>20230303</v>
      </c>
      <c r="AP46" s="62">
        <v>11130</v>
      </c>
      <c r="AQ46" s="62">
        <v>0</v>
      </c>
      <c r="AR46" s="61">
        <v>45077</v>
      </c>
    </row>
    <row r="47" spans="1:44" x14ac:dyDescent="0.25">
      <c r="A47" s="60">
        <v>891401777</v>
      </c>
      <c r="B47" s="60" t="s">
        <v>333</v>
      </c>
      <c r="C47" s="60" t="s">
        <v>334</v>
      </c>
      <c r="D47" s="60">
        <v>50795</v>
      </c>
      <c r="E47" s="60" t="s">
        <v>383</v>
      </c>
      <c r="F47" s="60" t="s">
        <v>334</v>
      </c>
      <c r="G47" s="60">
        <v>50795</v>
      </c>
      <c r="H47" s="61">
        <v>44910</v>
      </c>
      <c r="I47" s="62">
        <v>64800</v>
      </c>
      <c r="J47" s="62">
        <v>64800</v>
      </c>
      <c r="K47" s="60" t="s">
        <v>340</v>
      </c>
      <c r="L47" s="62" t="s">
        <v>637</v>
      </c>
      <c r="M47" s="62"/>
      <c r="N47" s="62">
        <v>0</v>
      </c>
      <c r="O47" s="62"/>
      <c r="P47" s="62">
        <v>0</v>
      </c>
      <c r="Q47" s="73"/>
      <c r="R47" s="60" t="s">
        <v>341</v>
      </c>
      <c r="S47" s="62">
        <v>64800</v>
      </c>
      <c r="T47" s="62">
        <v>0</v>
      </c>
      <c r="U47" s="62">
        <v>0</v>
      </c>
      <c r="V47" s="62">
        <v>0</v>
      </c>
      <c r="W47" s="62">
        <v>64800</v>
      </c>
      <c r="X47" s="62">
        <v>0</v>
      </c>
      <c r="Y47" s="60"/>
      <c r="Z47" s="62">
        <v>0</v>
      </c>
      <c r="AA47" s="60"/>
      <c r="AB47" s="62">
        <v>0</v>
      </c>
      <c r="AC47" s="62">
        <v>64800</v>
      </c>
      <c r="AD47" s="60">
        <v>4800059489</v>
      </c>
      <c r="AE47" s="60" t="s">
        <v>634</v>
      </c>
      <c r="AF47" s="60"/>
      <c r="AG47" s="60"/>
      <c r="AH47" s="61">
        <v>44932</v>
      </c>
      <c r="AI47" s="60"/>
      <c r="AJ47" s="60">
        <v>2</v>
      </c>
      <c r="AK47" s="60"/>
      <c r="AL47" s="60"/>
      <c r="AM47" s="60">
        <v>2</v>
      </c>
      <c r="AN47" s="60">
        <v>20230330</v>
      </c>
      <c r="AO47" s="60">
        <v>20230303</v>
      </c>
      <c r="AP47" s="62">
        <v>64800</v>
      </c>
      <c r="AQ47" s="62">
        <v>0</v>
      </c>
      <c r="AR47" s="61">
        <v>45077</v>
      </c>
    </row>
    <row r="48" spans="1:44" x14ac:dyDescent="0.25">
      <c r="A48" s="60">
        <v>891401777</v>
      </c>
      <c r="B48" s="60" t="s">
        <v>333</v>
      </c>
      <c r="C48" s="60" t="s">
        <v>334</v>
      </c>
      <c r="D48" s="60">
        <v>50817</v>
      </c>
      <c r="E48" s="60" t="s">
        <v>384</v>
      </c>
      <c r="F48" s="60" t="s">
        <v>334</v>
      </c>
      <c r="G48" s="60">
        <v>50817</v>
      </c>
      <c r="H48" s="61">
        <v>44910</v>
      </c>
      <c r="I48" s="62">
        <v>95400</v>
      </c>
      <c r="J48" s="62">
        <v>95400</v>
      </c>
      <c r="K48" s="60" t="s">
        <v>340</v>
      </c>
      <c r="L48" s="62" t="s">
        <v>637</v>
      </c>
      <c r="M48" s="62"/>
      <c r="N48" s="62">
        <v>0</v>
      </c>
      <c r="O48" s="62"/>
      <c r="P48" s="62">
        <v>0</v>
      </c>
      <c r="Q48" s="73"/>
      <c r="R48" s="60" t="s">
        <v>341</v>
      </c>
      <c r="S48" s="62">
        <v>95400</v>
      </c>
      <c r="T48" s="62">
        <v>0</v>
      </c>
      <c r="U48" s="62">
        <v>0</v>
      </c>
      <c r="V48" s="62">
        <v>0</v>
      </c>
      <c r="W48" s="62">
        <v>95400</v>
      </c>
      <c r="X48" s="62">
        <v>0</v>
      </c>
      <c r="Y48" s="60"/>
      <c r="Z48" s="62">
        <v>0</v>
      </c>
      <c r="AA48" s="60"/>
      <c r="AB48" s="62">
        <v>0</v>
      </c>
      <c r="AC48" s="62">
        <v>95400</v>
      </c>
      <c r="AD48" s="60">
        <v>4800059489</v>
      </c>
      <c r="AE48" s="60" t="s">
        <v>634</v>
      </c>
      <c r="AF48" s="60"/>
      <c r="AG48" s="60"/>
      <c r="AH48" s="61">
        <v>44932</v>
      </c>
      <c r="AI48" s="60"/>
      <c r="AJ48" s="60">
        <v>2</v>
      </c>
      <c r="AK48" s="60"/>
      <c r="AL48" s="60"/>
      <c r="AM48" s="60">
        <v>2</v>
      </c>
      <c r="AN48" s="60">
        <v>20230330</v>
      </c>
      <c r="AO48" s="60">
        <v>20230303</v>
      </c>
      <c r="AP48" s="62">
        <v>95400</v>
      </c>
      <c r="AQ48" s="62">
        <v>0</v>
      </c>
      <c r="AR48" s="61">
        <v>45077</v>
      </c>
    </row>
    <row r="49" spans="1:44" x14ac:dyDescent="0.25">
      <c r="A49" s="60">
        <v>891401777</v>
      </c>
      <c r="B49" s="60" t="s">
        <v>333</v>
      </c>
      <c r="C49" s="60" t="s">
        <v>334</v>
      </c>
      <c r="D49" s="60">
        <v>50821</v>
      </c>
      <c r="E49" s="60" t="s">
        <v>385</v>
      </c>
      <c r="F49" s="60" t="s">
        <v>334</v>
      </c>
      <c r="G49" s="60">
        <v>50821</v>
      </c>
      <c r="H49" s="61">
        <v>44910</v>
      </c>
      <c r="I49" s="62">
        <v>8250</v>
      </c>
      <c r="J49" s="62">
        <v>8250</v>
      </c>
      <c r="K49" s="60" t="s">
        <v>340</v>
      </c>
      <c r="L49" s="62" t="s">
        <v>637</v>
      </c>
      <c r="M49" s="62"/>
      <c r="N49" s="62">
        <v>0</v>
      </c>
      <c r="O49" s="62"/>
      <c r="P49" s="62">
        <v>0</v>
      </c>
      <c r="Q49" s="73"/>
      <c r="R49" s="60" t="s">
        <v>341</v>
      </c>
      <c r="S49" s="62">
        <v>8250</v>
      </c>
      <c r="T49" s="62">
        <v>0</v>
      </c>
      <c r="U49" s="62">
        <v>0</v>
      </c>
      <c r="V49" s="62">
        <v>0</v>
      </c>
      <c r="W49" s="62">
        <v>8250</v>
      </c>
      <c r="X49" s="62">
        <v>0</v>
      </c>
      <c r="Y49" s="60"/>
      <c r="Z49" s="62">
        <v>0</v>
      </c>
      <c r="AA49" s="60"/>
      <c r="AB49" s="62">
        <v>0</v>
      </c>
      <c r="AC49" s="62">
        <v>8250</v>
      </c>
      <c r="AD49" s="60">
        <v>4800059489</v>
      </c>
      <c r="AE49" s="60" t="s">
        <v>634</v>
      </c>
      <c r="AF49" s="60"/>
      <c r="AG49" s="60"/>
      <c r="AH49" s="61">
        <v>44932</v>
      </c>
      <c r="AI49" s="60"/>
      <c r="AJ49" s="60">
        <v>2</v>
      </c>
      <c r="AK49" s="60"/>
      <c r="AL49" s="60"/>
      <c r="AM49" s="60">
        <v>2</v>
      </c>
      <c r="AN49" s="60">
        <v>20230330</v>
      </c>
      <c r="AO49" s="60">
        <v>20230303</v>
      </c>
      <c r="AP49" s="62">
        <v>8250</v>
      </c>
      <c r="AQ49" s="62">
        <v>0</v>
      </c>
      <c r="AR49" s="61">
        <v>45077</v>
      </c>
    </row>
    <row r="50" spans="1:44" x14ac:dyDescent="0.25">
      <c r="A50" s="60">
        <v>891401777</v>
      </c>
      <c r="B50" s="60" t="s">
        <v>333</v>
      </c>
      <c r="C50" s="60" t="s">
        <v>334</v>
      </c>
      <c r="D50" s="60">
        <v>50813</v>
      </c>
      <c r="E50" s="60" t="s">
        <v>386</v>
      </c>
      <c r="F50" s="60" t="s">
        <v>334</v>
      </c>
      <c r="G50" s="60">
        <v>50813</v>
      </c>
      <c r="H50" s="61">
        <v>44910</v>
      </c>
      <c r="I50" s="62">
        <v>11130</v>
      </c>
      <c r="J50" s="62">
        <v>11130</v>
      </c>
      <c r="K50" s="60" t="s">
        <v>340</v>
      </c>
      <c r="L50" s="62" t="s">
        <v>637</v>
      </c>
      <c r="M50" s="62"/>
      <c r="N50" s="62">
        <v>0</v>
      </c>
      <c r="O50" s="62"/>
      <c r="P50" s="62">
        <v>0</v>
      </c>
      <c r="Q50" s="73"/>
      <c r="R50" s="60" t="s">
        <v>341</v>
      </c>
      <c r="S50" s="62">
        <v>11130</v>
      </c>
      <c r="T50" s="62">
        <v>0</v>
      </c>
      <c r="U50" s="62">
        <v>0</v>
      </c>
      <c r="V50" s="62">
        <v>0</v>
      </c>
      <c r="W50" s="62">
        <v>11130</v>
      </c>
      <c r="X50" s="62">
        <v>0</v>
      </c>
      <c r="Y50" s="60"/>
      <c r="Z50" s="62">
        <v>0</v>
      </c>
      <c r="AA50" s="60"/>
      <c r="AB50" s="62">
        <v>0</v>
      </c>
      <c r="AC50" s="62">
        <v>11130</v>
      </c>
      <c r="AD50" s="60">
        <v>4800059489</v>
      </c>
      <c r="AE50" s="60" t="s">
        <v>634</v>
      </c>
      <c r="AF50" s="60"/>
      <c r="AG50" s="60"/>
      <c r="AH50" s="61">
        <v>44932</v>
      </c>
      <c r="AI50" s="60"/>
      <c r="AJ50" s="60">
        <v>2</v>
      </c>
      <c r="AK50" s="60"/>
      <c r="AL50" s="60"/>
      <c r="AM50" s="60">
        <v>2</v>
      </c>
      <c r="AN50" s="60">
        <v>20230330</v>
      </c>
      <c r="AO50" s="60">
        <v>20230303</v>
      </c>
      <c r="AP50" s="62">
        <v>11130</v>
      </c>
      <c r="AQ50" s="62">
        <v>0</v>
      </c>
      <c r="AR50" s="61">
        <v>45077</v>
      </c>
    </row>
    <row r="51" spans="1:44" x14ac:dyDescent="0.25">
      <c r="A51" s="60">
        <v>891401777</v>
      </c>
      <c r="B51" s="60" t="s">
        <v>333</v>
      </c>
      <c r="C51" s="60" t="s">
        <v>334</v>
      </c>
      <c r="D51" s="60">
        <v>50828</v>
      </c>
      <c r="E51" s="60" t="s">
        <v>387</v>
      </c>
      <c r="F51" s="60" t="s">
        <v>334</v>
      </c>
      <c r="G51" s="60">
        <v>50828</v>
      </c>
      <c r="H51" s="61">
        <v>44910</v>
      </c>
      <c r="I51" s="62">
        <v>160320</v>
      </c>
      <c r="J51" s="62">
        <v>160320</v>
      </c>
      <c r="K51" s="60" t="s">
        <v>340</v>
      </c>
      <c r="L51" s="62" t="s">
        <v>637</v>
      </c>
      <c r="M51" s="62"/>
      <c r="N51" s="62">
        <v>0</v>
      </c>
      <c r="O51" s="62"/>
      <c r="P51" s="62">
        <v>0</v>
      </c>
      <c r="Q51" s="73"/>
      <c r="R51" s="60" t="s">
        <v>341</v>
      </c>
      <c r="S51" s="62">
        <v>160320</v>
      </c>
      <c r="T51" s="62">
        <v>0</v>
      </c>
      <c r="U51" s="62">
        <v>0</v>
      </c>
      <c r="V51" s="62">
        <v>0</v>
      </c>
      <c r="W51" s="62">
        <v>160320</v>
      </c>
      <c r="X51" s="62">
        <v>0</v>
      </c>
      <c r="Y51" s="60"/>
      <c r="Z51" s="62">
        <v>0</v>
      </c>
      <c r="AA51" s="60"/>
      <c r="AB51" s="62">
        <v>0</v>
      </c>
      <c r="AC51" s="62">
        <v>160320</v>
      </c>
      <c r="AD51" s="60">
        <v>4800059489</v>
      </c>
      <c r="AE51" s="60" t="s">
        <v>634</v>
      </c>
      <c r="AF51" s="60"/>
      <c r="AG51" s="60"/>
      <c r="AH51" s="61">
        <v>44932</v>
      </c>
      <c r="AI51" s="60"/>
      <c r="AJ51" s="60">
        <v>2</v>
      </c>
      <c r="AK51" s="60"/>
      <c r="AL51" s="60"/>
      <c r="AM51" s="60">
        <v>2</v>
      </c>
      <c r="AN51" s="60">
        <v>20230330</v>
      </c>
      <c r="AO51" s="60">
        <v>20230303</v>
      </c>
      <c r="AP51" s="62">
        <v>160320</v>
      </c>
      <c r="AQ51" s="62">
        <v>0</v>
      </c>
      <c r="AR51" s="61">
        <v>45077</v>
      </c>
    </row>
    <row r="52" spans="1:44" x14ac:dyDescent="0.25">
      <c r="A52" s="60">
        <v>891401777</v>
      </c>
      <c r="B52" s="60" t="s">
        <v>333</v>
      </c>
      <c r="C52" s="60" t="s">
        <v>334</v>
      </c>
      <c r="D52" s="60">
        <v>50833</v>
      </c>
      <c r="E52" s="60" t="s">
        <v>388</v>
      </c>
      <c r="F52" s="60" t="s">
        <v>334</v>
      </c>
      <c r="G52" s="60">
        <v>50833</v>
      </c>
      <c r="H52" s="61">
        <v>44910</v>
      </c>
      <c r="I52" s="62">
        <v>11130</v>
      </c>
      <c r="J52" s="62">
        <v>11130</v>
      </c>
      <c r="K52" s="60" t="s">
        <v>340</v>
      </c>
      <c r="L52" s="62" t="s">
        <v>637</v>
      </c>
      <c r="M52" s="62"/>
      <c r="N52" s="62">
        <v>0</v>
      </c>
      <c r="O52" s="62"/>
      <c r="P52" s="62">
        <v>0</v>
      </c>
      <c r="Q52" s="73"/>
      <c r="R52" s="60" t="s">
        <v>341</v>
      </c>
      <c r="S52" s="62">
        <v>11130</v>
      </c>
      <c r="T52" s="62">
        <v>0</v>
      </c>
      <c r="U52" s="62">
        <v>0</v>
      </c>
      <c r="V52" s="62">
        <v>0</v>
      </c>
      <c r="W52" s="62">
        <v>11130</v>
      </c>
      <c r="X52" s="62">
        <v>0</v>
      </c>
      <c r="Y52" s="60"/>
      <c r="Z52" s="62">
        <v>0</v>
      </c>
      <c r="AA52" s="60"/>
      <c r="AB52" s="62">
        <v>0</v>
      </c>
      <c r="AC52" s="62">
        <v>11130</v>
      </c>
      <c r="AD52" s="60">
        <v>4800059489</v>
      </c>
      <c r="AE52" s="60" t="s">
        <v>634</v>
      </c>
      <c r="AF52" s="60"/>
      <c r="AG52" s="60"/>
      <c r="AH52" s="61">
        <v>44932</v>
      </c>
      <c r="AI52" s="60"/>
      <c r="AJ52" s="60">
        <v>2</v>
      </c>
      <c r="AK52" s="60"/>
      <c r="AL52" s="60"/>
      <c r="AM52" s="60">
        <v>2</v>
      </c>
      <c r="AN52" s="60">
        <v>20230330</v>
      </c>
      <c r="AO52" s="60">
        <v>20230303</v>
      </c>
      <c r="AP52" s="62">
        <v>11130</v>
      </c>
      <c r="AQ52" s="62">
        <v>0</v>
      </c>
      <c r="AR52" s="61">
        <v>45077</v>
      </c>
    </row>
    <row r="53" spans="1:44" x14ac:dyDescent="0.25">
      <c r="A53" s="60">
        <v>891401777</v>
      </c>
      <c r="B53" s="60" t="s">
        <v>333</v>
      </c>
      <c r="C53" s="60" t="s">
        <v>334</v>
      </c>
      <c r="D53" s="60">
        <v>50835</v>
      </c>
      <c r="E53" s="60" t="s">
        <v>389</v>
      </c>
      <c r="F53" s="60" t="s">
        <v>334</v>
      </c>
      <c r="G53" s="60">
        <v>50835</v>
      </c>
      <c r="H53" s="61">
        <v>44910</v>
      </c>
      <c r="I53" s="62">
        <v>11130</v>
      </c>
      <c r="J53" s="62">
        <v>11130</v>
      </c>
      <c r="K53" s="60" t="s">
        <v>340</v>
      </c>
      <c r="L53" s="62" t="s">
        <v>637</v>
      </c>
      <c r="M53" s="62"/>
      <c r="N53" s="62">
        <v>0</v>
      </c>
      <c r="O53" s="62"/>
      <c r="P53" s="62">
        <v>0</v>
      </c>
      <c r="Q53" s="73"/>
      <c r="R53" s="60" t="s">
        <v>341</v>
      </c>
      <c r="S53" s="62">
        <v>11130</v>
      </c>
      <c r="T53" s="62">
        <v>0</v>
      </c>
      <c r="U53" s="62">
        <v>0</v>
      </c>
      <c r="V53" s="62">
        <v>0</v>
      </c>
      <c r="W53" s="62">
        <v>11130</v>
      </c>
      <c r="X53" s="62">
        <v>0</v>
      </c>
      <c r="Y53" s="60"/>
      <c r="Z53" s="62">
        <v>0</v>
      </c>
      <c r="AA53" s="60"/>
      <c r="AB53" s="62">
        <v>0</v>
      </c>
      <c r="AC53" s="62">
        <v>11130</v>
      </c>
      <c r="AD53" s="60">
        <v>4800059489</v>
      </c>
      <c r="AE53" s="60" t="s">
        <v>634</v>
      </c>
      <c r="AF53" s="60"/>
      <c r="AG53" s="60"/>
      <c r="AH53" s="61">
        <v>44932</v>
      </c>
      <c r="AI53" s="60"/>
      <c r="AJ53" s="60">
        <v>2</v>
      </c>
      <c r="AK53" s="60"/>
      <c r="AL53" s="60"/>
      <c r="AM53" s="60">
        <v>2</v>
      </c>
      <c r="AN53" s="60">
        <v>20230330</v>
      </c>
      <c r="AO53" s="60">
        <v>20230303</v>
      </c>
      <c r="AP53" s="62">
        <v>11130</v>
      </c>
      <c r="AQ53" s="62">
        <v>0</v>
      </c>
      <c r="AR53" s="61">
        <v>45077</v>
      </c>
    </row>
    <row r="54" spans="1:44" x14ac:dyDescent="0.25">
      <c r="A54" s="60">
        <v>891401777</v>
      </c>
      <c r="B54" s="60" t="s">
        <v>333</v>
      </c>
      <c r="C54" s="60" t="s">
        <v>334</v>
      </c>
      <c r="D54" s="60">
        <v>50837</v>
      </c>
      <c r="E54" s="60" t="s">
        <v>390</v>
      </c>
      <c r="F54" s="60" t="s">
        <v>334</v>
      </c>
      <c r="G54" s="60">
        <v>50837</v>
      </c>
      <c r="H54" s="61">
        <v>44910</v>
      </c>
      <c r="I54" s="62">
        <v>15900</v>
      </c>
      <c r="J54" s="62">
        <v>15900</v>
      </c>
      <c r="K54" s="60" t="s">
        <v>340</v>
      </c>
      <c r="L54" s="62" t="s">
        <v>637</v>
      </c>
      <c r="M54" s="62"/>
      <c r="N54" s="62">
        <v>0</v>
      </c>
      <c r="O54" s="62"/>
      <c r="P54" s="62">
        <v>0</v>
      </c>
      <c r="Q54" s="73"/>
      <c r="R54" s="60" t="s">
        <v>341</v>
      </c>
      <c r="S54" s="62">
        <v>15900</v>
      </c>
      <c r="T54" s="62">
        <v>0</v>
      </c>
      <c r="U54" s="62">
        <v>0</v>
      </c>
      <c r="V54" s="62">
        <v>0</v>
      </c>
      <c r="W54" s="62">
        <v>15900</v>
      </c>
      <c r="X54" s="62">
        <v>0</v>
      </c>
      <c r="Y54" s="60"/>
      <c r="Z54" s="62">
        <v>0</v>
      </c>
      <c r="AA54" s="60"/>
      <c r="AB54" s="62">
        <v>0</v>
      </c>
      <c r="AC54" s="62">
        <v>15900</v>
      </c>
      <c r="AD54" s="60">
        <v>4800059489</v>
      </c>
      <c r="AE54" s="60" t="s">
        <v>634</v>
      </c>
      <c r="AF54" s="60"/>
      <c r="AG54" s="60"/>
      <c r="AH54" s="61">
        <v>44932</v>
      </c>
      <c r="AI54" s="60"/>
      <c r="AJ54" s="60">
        <v>2</v>
      </c>
      <c r="AK54" s="60"/>
      <c r="AL54" s="60"/>
      <c r="AM54" s="60">
        <v>2</v>
      </c>
      <c r="AN54" s="60">
        <v>20230330</v>
      </c>
      <c r="AO54" s="60">
        <v>20230303</v>
      </c>
      <c r="AP54" s="62">
        <v>15900</v>
      </c>
      <c r="AQ54" s="62">
        <v>0</v>
      </c>
      <c r="AR54" s="61">
        <v>45077</v>
      </c>
    </row>
    <row r="55" spans="1:44" x14ac:dyDescent="0.25">
      <c r="A55" s="60">
        <v>891401777</v>
      </c>
      <c r="B55" s="60" t="s">
        <v>333</v>
      </c>
      <c r="C55" s="60" t="s">
        <v>334</v>
      </c>
      <c r="D55" s="60">
        <v>50849</v>
      </c>
      <c r="E55" s="60" t="s">
        <v>391</v>
      </c>
      <c r="F55" s="60" t="s">
        <v>334</v>
      </c>
      <c r="G55" s="60">
        <v>50849</v>
      </c>
      <c r="H55" s="61">
        <v>44910</v>
      </c>
      <c r="I55" s="62">
        <v>1920</v>
      </c>
      <c r="J55" s="62">
        <v>1920</v>
      </c>
      <c r="K55" s="60" t="s">
        <v>340</v>
      </c>
      <c r="L55" s="62" t="s">
        <v>637</v>
      </c>
      <c r="M55" s="62"/>
      <c r="N55" s="62">
        <v>0</v>
      </c>
      <c r="O55" s="62"/>
      <c r="P55" s="62">
        <v>0</v>
      </c>
      <c r="Q55" s="73"/>
      <c r="R55" s="60" t="s">
        <v>341</v>
      </c>
      <c r="S55" s="62">
        <v>1920</v>
      </c>
      <c r="T55" s="62">
        <v>0</v>
      </c>
      <c r="U55" s="62">
        <v>0</v>
      </c>
      <c r="V55" s="62">
        <v>0</v>
      </c>
      <c r="W55" s="62">
        <v>1920</v>
      </c>
      <c r="X55" s="62">
        <v>0</v>
      </c>
      <c r="Y55" s="60"/>
      <c r="Z55" s="62">
        <v>0</v>
      </c>
      <c r="AA55" s="60"/>
      <c r="AB55" s="62">
        <v>0</v>
      </c>
      <c r="AC55" s="62">
        <v>1920</v>
      </c>
      <c r="AD55" s="60">
        <v>4800059489</v>
      </c>
      <c r="AE55" s="60" t="s">
        <v>634</v>
      </c>
      <c r="AF55" s="60"/>
      <c r="AG55" s="60"/>
      <c r="AH55" s="61">
        <v>44932</v>
      </c>
      <c r="AI55" s="60"/>
      <c r="AJ55" s="60">
        <v>2</v>
      </c>
      <c r="AK55" s="60"/>
      <c r="AL55" s="60"/>
      <c r="AM55" s="60">
        <v>2</v>
      </c>
      <c r="AN55" s="60">
        <v>20230330</v>
      </c>
      <c r="AO55" s="60">
        <v>20230303</v>
      </c>
      <c r="AP55" s="62">
        <v>1920</v>
      </c>
      <c r="AQ55" s="62">
        <v>0</v>
      </c>
      <c r="AR55" s="61">
        <v>45077</v>
      </c>
    </row>
    <row r="56" spans="1:44" x14ac:dyDescent="0.25">
      <c r="A56" s="60">
        <v>891401777</v>
      </c>
      <c r="B56" s="60" t="s">
        <v>333</v>
      </c>
      <c r="C56" s="60" t="s">
        <v>334</v>
      </c>
      <c r="D56" s="60">
        <v>50850</v>
      </c>
      <c r="E56" s="60" t="s">
        <v>392</v>
      </c>
      <c r="F56" s="60" t="s">
        <v>334</v>
      </c>
      <c r="G56" s="60">
        <v>50850</v>
      </c>
      <c r="H56" s="61">
        <v>44910</v>
      </c>
      <c r="I56" s="62">
        <v>11130</v>
      </c>
      <c r="J56" s="62">
        <v>11130</v>
      </c>
      <c r="K56" s="60" t="s">
        <v>340</v>
      </c>
      <c r="L56" s="62" t="s">
        <v>637</v>
      </c>
      <c r="M56" s="62"/>
      <c r="N56" s="62">
        <v>0</v>
      </c>
      <c r="O56" s="62"/>
      <c r="P56" s="62">
        <v>0</v>
      </c>
      <c r="Q56" s="73"/>
      <c r="R56" s="60" t="s">
        <v>341</v>
      </c>
      <c r="S56" s="62">
        <v>11130</v>
      </c>
      <c r="T56" s="62">
        <v>0</v>
      </c>
      <c r="U56" s="62">
        <v>0</v>
      </c>
      <c r="V56" s="62">
        <v>0</v>
      </c>
      <c r="W56" s="62">
        <v>11130</v>
      </c>
      <c r="X56" s="62">
        <v>0</v>
      </c>
      <c r="Y56" s="60"/>
      <c r="Z56" s="62">
        <v>0</v>
      </c>
      <c r="AA56" s="60"/>
      <c r="AB56" s="62">
        <v>0</v>
      </c>
      <c r="AC56" s="62">
        <v>11130</v>
      </c>
      <c r="AD56" s="60">
        <v>4800059489</v>
      </c>
      <c r="AE56" s="60" t="s">
        <v>634</v>
      </c>
      <c r="AF56" s="60"/>
      <c r="AG56" s="60"/>
      <c r="AH56" s="61">
        <v>44932</v>
      </c>
      <c r="AI56" s="60"/>
      <c r="AJ56" s="60">
        <v>2</v>
      </c>
      <c r="AK56" s="60"/>
      <c r="AL56" s="60"/>
      <c r="AM56" s="60">
        <v>2</v>
      </c>
      <c r="AN56" s="60">
        <v>20230330</v>
      </c>
      <c r="AO56" s="60">
        <v>20230303</v>
      </c>
      <c r="AP56" s="62">
        <v>11130</v>
      </c>
      <c r="AQ56" s="62">
        <v>0</v>
      </c>
      <c r="AR56" s="61">
        <v>45077</v>
      </c>
    </row>
    <row r="57" spans="1:44" x14ac:dyDescent="0.25">
      <c r="A57" s="60">
        <v>891401777</v>
      </c>
      <c r="B57" s="60" t="s">
        <v>333</v>
      </c>
      <c r="C57" s="60" t="s">
        <v>334</v>
      </c>
      <c r="D57" s="60">
        <v>50852</v>
      </c>
      <c r="E57" s="60" t="s">
        <v>393</v>
      </c>
      <c r="F57" s="60" t="s">
        <v>334</v>
      </c>
      <c r="G57" s="60">
        <v>50852</v>
      </c>
      <c r="H57" s="61">
        <v>44910</v>
      </c>
      <c r="I57" s="62">
        <v>159840</v>
      </c>
      <c r="J57" s="62">
        <v>159840</v>
      </c>
      <c r="K57" s="60" t="s">
        <v>340</v>
      </c>
      <c r="L57" s="62" t="s">
        <v>637</v>
      </c>
      <c r="M57" s="62"/>
      <c r="N57" s="62">
        <v>0</v>
      </c>
      <c r="O57" s="62"/>
      <c r="P57" s="62">
        <v>0</v>
      </c>
      <c r="Q57" s="73"/>
      <c r="R57" s="60" t="s">
        <v>341</v>
      </c>
      <c r="S57" s="62">
        <v>159840</v>
      </c>
      <c r="T57" s="62">
        <v>0</v>
      </c>
      <c r="U57" s="62">
        <v>0</v>
      </c>
      <c r="V57" s="62">
        <v>0</v>
      </c>
      <c r="W57" s="62">
        <v>159840</v>
      </c>
      <c r="X57" s="62">
        <v>0</v>
      </c>
      <c r="Y57" s="60"/>
      <c r="Z57" s="62">
        <v>0</v>
      </c>
      <c r="AA57" s="60"/>
      <c r="AB57" s="62">
        <v>0</v>
      </c>
      <c r="AC57" s="62">
        <v>159840</v>
      </c>
      <c r="AD57" s="60">
        <v>4800059489</v>
      </c>
      <c r="AE57" s="60" t="s">
        <v>634</v>
      </c>
      <c r="AF57" s="60"/>
      <c r="AG57" s="60"/>
      <c r="AH57" s="61">
        <v>44932</v>
      </c>
      <c r="AI57" s="60"/>
      <c r="AJ57" s="60">
        <v>2</v>
      </c>
      <c r="AK57" s="60"/>
      <c r="AL57" s="60"/>
      <c r="AM57" s="60">
        <v>2</v>
      </c>
      <c r="AN57" s="60">
        <v>20230330</v>
      </c>
      <c r="AO57" s="60">
        <v>20230303</v>
      </c>
      <c r="AP57" s="62">
        <v>159840</v>
      </c>
      <c r="AQ57" s="62">
        <v>0</v>
      </c>
      <c r="AR57" s="61">
        <v>45077</v>
      </c>
    </row>
    <row r="58" spans="1:44" x14ac:dyDescent="0.25">
      <c r="A58" s="60">
        <v>891401777</v>
      </c>
      <c r="B58" s="60" t="s">
        <v>333</v>
      </c>
      <c r="C58" s="60" t="s">
        <v>334</v>
      </c>
      <c r="D58" s="60">
        <v>50845</v>
      </c>
      <c r="E58" s="60" t="s">
        <v>394</v>
      </c>
      <c r="F58" s="60" t="s">
        <v>334</v>
      </c>
      <c r="G58" s="60">
        <v>50845</v>
      </c>
      <c r="H58" s="61">
        <v>44910</v>
      </c>
      <c r="I58" s="62">
        <v>1830</v>
      </c>
      <c r="J58" s="62">
        <v>1830</v>
      </c>
      <c r="K58" s="60" t="s">
        <v>340</v>
      </c>
      <c r="L58" s="62" t="s">
        <v>637</v>
      </c>
      <c r="M58" s="62"/>
      <c r="N58" s="62">
        <v>0</v>
      </c>
      <c r="O58" s="62"/>
      <c r="P58" s="62">
        <v>0</v>
      </c>
      <c r="Q58" s="73"/>
      <c r="R58" s="60" t="s">
        <v>341</v>
      </c>
      <c r="S58" s="62">
        <v>1830</v>
      </c>
      <c r="T58" s="62">
        <v>0</v>
      </c>
      <c r="U58" s="62">
        <v>0</v>
      </c>
      <c r="V58" s="62">
        <v>0</v>
      </c>
      <c r="W58" s="62">
        <v>1830</v>
      </c>
      <c r="X58" s="62">
        <v>0</v>
      </c>
      <c r="Y58" s="60"/>
      <c r="Z58" s="62">
        <v>0</v>
      </c>
      <c r="AA58" s="60"/>
      <c r="AB58" s="62">
        <v>0</v>
      </c>
      <c r="AC58" s="62">
        <v>1830</v>
      </c>
      <c r="AD58" s="60">
        <v>4800059489</v>
      </c>
      <c r="AE58" s="60" t="s">
        <v>634</v>
      </c>
      <c r="AF58" s="60"/>
      <c r="AG58" s="60"/>
      <c r="AH58" s="61">
        <v>44932</v>
      </c>
      <c r="AI58" s="60"/>
      <c r="AJ58" s="60">
        <v>2</v>
      </c>
      <c r="AK58" s="60"/>
      <c r="AL58" s="60"/>
      <c r="AM58" s="60">
        <v>2</v>
      </c>
      <c r="AN58" s="60">
        <v>20230330</v>
      </c>
      <c r="AO58" s="60">
        <v>20230303</v>
      </c>
      <c r="AP58" s="62">
        <v>1830</v>
      </c>
      <c r="AQ58" s="62">
        <v>0</v>
      </c>
      <c r="AR58" s="61">
        <v>45077</v>
      </c>
    </row>
    <row r="59" spans="1:44" x14ac:dyDescent="0.25">
      <c r="A59" s="60">
        <v>891401777</v>
      </c>
      <c r="B59" s="60" t="s">
        <v>333</v>
      </c>
      <c r="C59" s="60" t="s">
        <v>334</v>
      </c>
      <c r="D59" s="60">
        <v>50855</v>
      </c>
      <c r="E59" s="60" t="s">
        <v>395</v>
      </c>
      <c r="F59" s="60" t="s">
        <v>334</v>
      </c>
      <c r="G59" s="60">
        <v>50855</v>
      </c>
      <c r="H59" s="61">
        <v>44910</v>
      </c>
      <c r="I59" s="62">
        <v>31680</v>
      </c>
      <c r="J59" s="62">
        <v>31680</v>
      </c>
      <c r="K59" s="60" t="s">
        <v>340</v>
      </c>
      <c r="L59" s="62" t="s">
        <v>637</v>
      </c>
      <c r="M59" s="62"/>
      <c r="N59" s="62">
        <v>0</v>
      </c>
      <c r="O59" s="62"/>
      <c r="P59" s="62">
        <v>0</v>
      </c>
      <c r="Q59" s="73"/>
      <c r="R59" s="60" t="s">
        <v>341</v>
      </c>
      <c r="S59" s="62">
        <v>31680</v>
      </c>
      <c r="T59" s="62">
        <v>0</v>
      </c>
      <c r="U59" s="62">
        <v>0</v>
      </c>
      <c r="V59" s="62">
        <v>0</v>
      </c>
      <c r="W59" s="62">
        <v>31680</v>
      </c>
      <c r="X59" s="62">
        <v>0</v>
      </c>
      <c r="Y59" s="60"/>
      <c r="Z59" s="62">
        <v>0</v>
      </c>
      <c r="AA59" s="60"/>
      <c r="AB59" s="62">
        <v>0</v>
      </c>
      <c r="AC59" s="62">
        <v>31680</v>
      </c>
      <c r="AD59" s="60">
        <v>4800059489</v>
      </c>
      <c r="AE59" s="60" t="s">
        <v>634</v>
      </c>
      <c r="AF59" s="60"/>
      <c r="AG59" s="60"/>
      <c r="AH59" s="61">
        <v>44932</v>
      </c>
      <c r="AI59" s="60"/>
      <c r="AJ59" s="60">
        <v>2</v>
      </c>
      <c r="AK59" s="60"/>
      <c r="AL59" s="60"/>
      <c r="AM59" s="60">
        <v>2</v>
      </c>
      <c r="AN59" s="60">
        <v>20230330</v>
      </c>
      <c r="AO59" s="60">
        <v>20230303</v>
      </c>
      <c r="AP59" s="62">
        <v>31680</v>
      </c>
      <c r="AQ59" s="62">
        <v>0</v>
      </c>
      <c r="AR59" s="61">
        <v>45077</v>
      </c>
    </row>
    <row r="60" spans="1:44" x14ac:dyDescent="0.25">
      <c r="A60" s="60">
        <v>891401777</v>
      </c>
      <c r="B60" s="60" t="s">
        <v>333</v>
      </c>
      <c r="C60" s="60" t="s">
        <v>334</v>
      </c>
      <c r="D60" s="60">
        <v>50857</v>
      </c>
      <c r="E60" s="60" t="s">
        <v>396</v>
      </c>
      <c r="F60" s="60" t="s">
        <v>334</v>
      </c>
      <c r="G60" s="60">
        <v>50857</v>
      </c>
      <c r="H60" s="61">
        <v>44910</v>
      </c>
      <c r="I60" s="62">
        <v>14640</v>
      </c>
      <c r="J60" s="62">
        <v>14640</v>
      </c>
      <c r="K60" s="60" t="s">
        <v>340</v>
      </c>
      <c r="L60" s="62" t="s">
        <v>637</v>
      </c>
      <c r="M60" s="62"/>
      <c r="N60" s="62">
        <v>0</v>
      </c>
      <c r="O60" s="62"/>
      <c r="P60" s="62">
        <v>0</v>
      </c>
      <c r="Q60" s="73"/>
      <c r="R60" s="60" t="s">
        <v>341</v>
      </c>
      <c r="S60" s="62">
        <v>14640</v>
      </c>
      <c r="T60" s="62">
        <v>0</v>
      </c>
      <c r="U60" s="62">
        <v>0</v>
      </c>
      <c r="V60" s="62">
        <v>0</v>
      </c>
      <c r="W60" s="62">
        <v>14640</v>
      </c>
      <c r="X60" s="62">
        <v>0</v>
      </c>
      <c r="Y60" s="60"/>
      <c r="Z60" s="62">
        <v>0</v>
      </c>
      <c r="AA60" s="60"/>
      <c r="AB60" s="62">
        <v>0</v>
      </c>
      <c r="AC60" s="62">
        <v>14640</v>
      </c>
      <c r="AD60" s="60">
        <v>4800059489</v>
      </c>
      <c r="AE60" s="60" t="s">
        <v>634</v>
      </c>
      <c r="AF60" s="60"/>
      <c r="AG60" s="60"/>
      <c r="AH60" s="61">
        <v>44932</v>
      </c>
      <c r="AI60" s="60"/>
      <c r="AJ60" s="60">
        <v>2</v>
      </c>
      <c r="AK60" s="60"/>
      <c r="AL60" s="60"/>
      <c r="AM60" s="60">
        <v>2</v>
      </c>
      <c r="AN60" s="60">
        <v>20230330</v>
      </c>
      <c r="AO60" s="60">
        <v>20230303</v>
      </c>
      <c r="AP60" s="62">
        <v>14640</v>
      </c>
      <c r="AQ60" s="62">
        <v>0</v>
      </c>
      <c r="AR60" s="61">
        <v>45077</v>
      </c>
    </row>
    <row r="61" spans="1:44" x14ac:dyDescent="0.25">
      <c r="A61" s="60">
        <v>891401777</v>
      </c>
      <c r="B61" s="60" t="s">
        <v>333</v>
      </c>
      <c r="C61" s="60" t="s">
        <v>334</v>
      </c>
      <c r="D61" s="60">
        <v>50872</v>
      </c>
      <c r="E61" s="60" t="s">
        <v>397</v>
      </c>
      <c r="F61" s="60" t="s">
        <v>334</v>
      </c>
      <c r="G61" s="60">
        <v>50872</v>
      </c>
      <c r="H61" s="61">
        <v>44910</v>
      </c>
      <c r="I61" s="62">
        <v>63150</v>
      </c>
      <c r="J61" s="62">
        <v>63150</v>
      </c>
      <c r="K61" s="60" t="s">
        <v>340</v>
      </c>
      <c r="L61" s="62" t="s">
        <v>637</v>
      </c>
      <c r="M61" s="62"/>
      <c r="N61" s="62">
        <v>0</v>
      </c>
      <c r="O61" s="62"/>
      <c r="P61" s="62">
        <v>0</v>
      </c>
      <c r="Q61" s="73"/>
      <c r="R61" s="60" t="s">
        <v>341</v>
      </c>
      <c r="S61" s="62">
        <v>63150</v>
      </c>
      <c r="T61" s="62">
        <v>0</v>
      </c>
      <c r="U61" s="62">
        <v>0</v>
      </c>
      <c r="V61" s="62">
        <v>0</v>
      </c>
      <c r="W61" s="62">
        <v>63150</v>
      </c>
      <c r="X61" s="62">
        <v>0</v>
      </c>
      <c r="Y61" s="60"/>
      <c r="Z61" s="62">
        <v>0</v>
      </c>
      <c r="AA61" s="60"/>
      <c r="AB61" s="62">
        <v>0</v>
      </c>
      <c r="AC61" s="62">
        <v>63150</v>
      </c>
      <c r="AD61" s="60">
        <v>4800059489</v>
      </c>
      <c r="AE61" s="60" t="s">
        <v>634</v>
      </c>
      <c r="AF61" s="60"/>
      <c r="AG61" s="60"/>
      <c r="AH61" s="61">
        <v>44932</v>
      </c>
      <c r="AI61" s="60"/>
      <c r="AJ61" s="60">
        <v>2</v>
      </c>
      <c r="AK61" s="60"/>
      <c r="AL61" s="60"/>
      <c r="AM61" s="60">
        <v>2</v>
      </c>
      <c r="AN61" s="60">
        <v>20230330</v>
      </c>
      <c r="AO61" s="60">
        <v>20230303</v>
      </c>
      <c r="AP61" s="62">
        <v>63150</v>
      </c>
      <c r="AQ61" s="62">
        <v>0</v>
      </c>
      <c r="AR61" s="61">
        <v>45077</v>
      </c>
    </row>
    <row r="62" spans="1:44" x14ac:dyDescent="0.25">
      <c r="A62" s="60">
        <v>891401777</v>
      </c>
      <c r="B62" s="60" t="s">
        <v>333</v>
      </c>
      <c r="C62" s="60" t="s">
        <v>334</v>
      </c>
      <c r="D62" s="60">
        <v>50873</v>
      </c>
      <c r="E62" s="60" t="s">
        <v>398</v>
      </c>
      <c r="F62" s="60" t="s">
        <v>334</v>
      </c>
      <c r="G62" s="60">
        <v>50873</v>
      </c>
      <c r="H62" s="61">
        <v>44910</v>
      </c>
      <c r="I62" s="62">
        <v>63150</v>
      </c>
      <c r="J62" s="62">
        <v>63150</v>
      </c>
      <c r="K62" s="60" t="s">
        <v>340</v>
      </c>
      <c r="L62" s="62" t="s">
        <v>637</v>
      </c>
      <c r="M62" s="62"/>
      <c r="N62" s="62">
        <v>0</v>
      </c>
      <c r="O62" s="62"/>
      <c r="P62" s="62">
        <v>0</v>
      </c>
      <c r="Q62" s="73"/>
      <c r="R62" s="60" t="s">
        <v>341</v>
      </c>
      <c r="S62" s="62">
        <v>63150</v>
      </c>
      <c r="T62" s="62">
        <v>0</v>
      </c>
      <c r="U62" s="62">
        <v>0</v>
      </c>
      <c r="V62" s="62">
        <v>0</v>
      </c>
      <c r="W62" s="62">
        <v>63150</v>
      </c>
      <c r="X62" s="62">
        <v>0</v>
      </c>
      <c r="Y62" s="60"/>
      <c r="Z62" s="62">
        <v>0</v>
      </c>
      <c r="AA62" s="60"/>
      <c r="AB62" s="62">
        <v>0</v>
      </c>
      <c r="AC62" s="62">
        <v>63150</v>
      </c>
      <c r="AD62" s="60">
        <v>4800059489</v>
      </c>
      <c r="AE62" s="60" t="s">
        <v>634</v>
      </c>
      <c r="AF62" s="60"/>
      <c r="AG62" s="60"/>
      <c r="AH62" s="61">
        <v>44932</v>
      </c>
      <c r="AI62" s="60"/>
      <c r="AJ62" s="60">
        <v>2</v>
      </c>
      <c r="AK62" s="60"/>
      <c r="AL62" s="60"/>
      <c r="AM62" s="60">
        <v>2</v>
      </c>
      <c r="AN62" s="60">
        <v>20230330</v>
      </c>
      <c r="AO62" s="60">
        <v>20230303</v>
      </c>
      <c r="AP62" s="62">
        <v>63150</v>
      </c>
      <c r="AQ62" s="62">
        <v>0</v>
      </c>
      <c r="AR62" s="61">
        <v>45077</v>
      </c>
    </row>
    <row r="63" spans="1:44" x14ac:dyDescent="0.25">
      <c r="A63" s="60">
        <v>891401777</v>
      </c>
      <c r="B63" s="60" t="s">
        <v>333</v>
      </c>
      <c r="C63" s="60" t="s">
        <v>334</v>
      </c>
      <c r="D63" s="60">
        <v>50874</v>
      </c>
      <c r="E63" s="60" t="s">
        <v>399</v>
      </c>
      <c r="F63" s="60" t="s">
        <v>334</v>
      </c>
      <c r="G63" s="60">
        <v>50874</v>
      </c>
      <c r="H63" s="61">
        <v>44910</v>
      </c>
      <c r="I63" s="62">
        <v>4770</v>
      </c>
      <c r="J63" s="62">
        <v>4770</v>
      </c>
      <c r="K63" s="60" t="s">
        <v>340</v>
      </c>
      <c r="L63" s="62" t="s">
        <v>637</v>
      </c>
      <c r="M63" s="62"/>
      <c r="N63" s="62">
        <v>0</v>
      </c>
      <c r="O63" s="62"/>
      <c r="P63" s="62">
        <v>0</v>
      </c>
      <c r="Q63" s="73"/>
      <c r="R63" s="60" t="s">
        <v>341</v>
      </c>
      <c r="S63" s="62">
        <v>4770</v>
      </c>
      <c r="T63" s="62">
        <v>0</v>
      </c>
      <c r="U63" s="62">
        <v>0</v>
      </c>
      <c r="V63" s="62">
        <v>0</v>
      </c>
      <c r="W63" s="62">
        <v>4770</v>
      </c>
      <c r="X63" s="62">
        <v>0</v>
      </c>
      <c r="Y63" s="60"/>
      <c r="Z63" s="62">
        <v>0</v>
      </c>
      <c r="AA63" s="60"/>
      <c r="AB63" s="62">
        <v>0</v>
      </c>
      <c r="AC63" s="62">
        <v>4770</v>
      </c>
      <c r="AD63" s="60">
        <v>4800059489</v>
      </c>
      <c r="AE63" s="60" t="s">
        <v>634</v>
      </c>
      <c r="AF63" s="60"/>
      <c r="AG63" s="60"/>
      <c r="AH63" s="61">
        <v>44932</v>
      </c>
      <c r="AI63" s="60"/>
      <c r="AJ63" s="60">
        <v>2</v>
      </c>
      <c r="AK63" s="60"/>
      <c r="AL63" s="60"/>
      <c r="AM63" s="60">
        <v>2</v>
      </c>
      <c r="AN63" s="60">
        <v>20230330</v>
      </c>
      <c r="AO63" s="60">
        <v>20230303</v>
      </c>
      <c r="AP63" s="62">
        <v>4770</v>
      </c>
      <c r="AQ63" s="62">
        <v>0</v>
      </c>
      <c r="AR63" s="61">
        <v>45077</v>
      </c>
    </row>
    <row r="64" spans="1:44" x14ac:dyDescent="0.25">
      <c r="A64" s="60">
        <v>891401777</v>
      </c>
      <c r="B64" s="60" t="s">
        <v>333</v>
      </c>
      <c r="C64" s="60" t="s">
        <v>334</v>
      </c>
      <c r="D64" s="60">
        <v>50875</v>
      </c>
      <c r="E64" s="60" t="s">
        <v>400</v>
      </c>
      <c r="F64" s="60" t="s">
        <v>334</v>
      </c>
      <c r="G64" s="60">
        <v>50875</v>
      </c>
      <c r="H64" s="61">
        <v>44910</v>
      </c>
      <c r="I64" s="62">
        <v>43230</v>
      </c>
      <c r="J64" s="62">
        <v>43230</v>
      </c>
      <c r="K64" s="60" t="s">
        <v>340</v>
      </c>
      <c r="L64" s="62" t="s">
        <v>637</v>
      </c>
      <c r="M64" s="62"/>
      <c r="N64" s="62">
        <v>0</v>
      </c>
      <c r="O64" s="62"/>
      <c r="P64" s="62">
        <v>0</v>
      </c>
      <c r="Q64" s="73"/>
      <c r="R64" s="60" t="s">
        <v>341</v>
      </c>
      <c r="S64" s="62">
        <v>43230</v>
      </c>
      <c r="T64" s="62">
        <v>0</v>
      </c>
      <c r="U64" s="62">
        <v>0</v>
      </c>
      <c r="V64" s="62">
        <v>0</v>
      </c>
      <c r="W64" s="62">
        <v>43230</v>
      </c>
      <c r="X64" s="62">
        <v>0</v>
      </c>
      <c r="Y64" s="60"/>
      <c r="Z64" s="62">
        <v>0</v>
      </c>
      <c r="AA64" s="60"/>
      <c r="AB64" s="62">
        <v>0</v>
      </c>
      <c r="AC64" s="62">
        <v>43230</v>
      </c>
      <c r="AD64" s="60">
        <v>4800059489</v>
      </c>
      <c r="AE64" s="60" t="s">
        <v>634</v>
      </c>
      <c r="AF64" s="60"/>
      <c r="AG64" s="60"/>
      <c r="AH64" s="61">
        <v>44932</v>
      </c>
      <c r="AI64" s="60"/>
      <c r="AJ64" s="60">
        <v>2</v>
      </c>
      <c r="AK64" s="60"/>
      <c r="AL64" s="60"/>
      <c r="AM64" s="60">
        <v>2</v>
      </c>
      <c r="AN64" s="60">
        <v>20230330</v>
      </c>
      <c r="AO64" s="60">
        <v>20230303</v>
      </c>
      <c r="AP64" s="62">
        <v>43230</v>
      </c>
      <c r="AQ64" s="62">
        <v>0</v>
      </c>
      <c r="AR64" s="61">
        <v>45077</v>
      </c>
    </row>
    <row r="65" spans="1:44" x14ac:dyDescent="0.25">
      <c r="A65" s="60">
        <v>891401777</v>
      </c>
      <c r="B65" s="60" t="s">
        <v>333</v>
      </c>
      <c r="C65" s="60" t="s">
        <v>334</v>
      </c>
      <c r="D65" s="60">
        <v>50876</v>
      </c>
      <c r="E65" s="60" t="s">
        <v>401</v>
      </c>
      <c r="F65" s="60" t="s">
        <v>334</v>
      </c>
      <c r="G65" s="60">
        <v>50876</v>
      </c>
      <c r="H65" s="61">
        <v>44910</v>
      </c>
      <c r="I65" s="62">
        <v>601680</v>
      </c>
      <c r="J65" s="62">
        <v>601680</v>
      </c>
      <c r="K65" s="60" t="s">
        <v>340</v>
      </c>
      <c r="L65" s="62" t="s">
        <v>637</v>
      </c>
      <c r="M65" s="62"/>
      <c r="N65" s="62">
        <v>0</v>
      </c>
      <c r="O65" s="62"/>
      <c r="P65" s="62">
        <v>0</v>
      </c>
      <c r="Q65" s="73"/>
      <c r="R65" s="60" t="s">
        <v>341</v>
      </c>
      <c r="S65" s="62">
        <v>601680</v>
      </c>
      <c r="T65" s="62">
        <v>0</v>
      </c>
      <c r="U65" s="62">
        <v>0</v>
      </c>
      <c r="V65" s="62">
        <v>0</v>
      </c>
      <c r="W65" s="62">
        <v>601680</v>
      </c>
      <c r="X65" s="62">
        <v>0</v>
      </c>
      <c r="Y65" s="60"/>
      <c r="Z65" s="62">
        <v>0</v>
      </c>
      <c r="AA65" s="60"/>
      <c r="AB65" s="62">
        <v>0</v>
      </c>
      <c r="AC65" s="62">
        <v>601680</v>
      </c>
      <c r="AD65" s="60">
        <v>4800059489</v>
      </c>
      <c r="AE65" s="60" t="s">
        <v>634</v>
      </c>
      <c r="AF65" s="60"/>
      <c r="AG65" s="60"/>
      <c r="AH65" s="61">
        <v>44932</v>
      </c>
      <c r="AI65" s="60"/>
      <c r="AJ65" s="60">
        <v>2</v>
      </c>
      <c r="AK65" s="60"/>
      <c r="AL65" s="60"/>
      <c r="AM65" s="60">
        <v>2</v>
      </c>
      <c r="AN65" s="60">
        <v>20230330</v>
      </c>
      <c r="AO65" s="60">
        <v>20230303</v>
      </c>
      <c r="AP65" s="62">
        <v>601680</v>
      </c>
      <c r="AQ65" s="62">
        <v>0</v>
      </c>
      <c r="AR65" s="61">
        <v>45077</v>
      </c>
    </row>
    <row r="66" spans="1:44" x14ac:dyDescent="0.25">
      <c r="A66" s="60">
        <v>891401777</v>
      </c>
      <c r="B66" s="60" t="s">
        <v>333</v>
      </c>
      <c r="C66" s="60" t="s">
        <v>334</v>
      </c>
      <c r="D66" s="60">
        <v>50877</v>
      </c>
      <c r="E66" s="60" t="s">
        <v>402</v>
      </c>
      <c r="F66" s="60" t="s">
        <v>334</v>
      </c>
      <c r="G66" s="60">
        <v>50877</v>
      </c>
      <c r="H66" s="61">
        <v>44910</v>
      </c>
      <c r="I66" s="62">
        <v>9219</v>
      </c>
      <c r="J66" s="62">
        <v>9219</v>
      </c>
      <c r="K66" s="60" t="s">
        <v>340</v>
      </c>
      <c r="L66" s="62" t="s">
        <v>637</v>
      </c>
      <c r="M66" s="62"/>
      <c r="N66" s="62">
        <v>0</v>
      </c>
      <c r="O66" s="62"/>
      <c r="P66" s="62">
        <v>0</v>
      </c>
      <c r="Q66" s="73"/>
      <c r="R66" s="60" t="s">
        <v>341</v>
      </c>
      <c r="S66" s="62">
        <v>9219</v>
      </c>
      <c r="T66" s="62">
        <v>0</v>
      </c>
      <c r="U66" s="62">
        <v>0</v>
      </c>
      <c r="V66" s="62">
        <v>0</v>
      </c>
      <c r="W66" s="62">
        <v>9219</v>
      </c>
      <c r="X66" s="62">
        <v>0</v>
      </c>
      <c r="Y66" s="60"/>
      <c r="Z66" s="62">
        <v>0</v>
      </c>
      <c r="AA66" s="60"/>
      <c r="AB66" s="62">
        <v>0</v>
      </c>
      <c r="AC66" s="62">
        <v>9219</v>
      </c>
      <c r="AD66" s="60">
        <v>4800059489</v>
      </c>
      <c r="AE66" s="60" t="s">
        <v>634</v>
      </c>
      <c r="AF66" s="60"/>
      <c r="AG66" s="60"/>
      <c r="AH66" s="61">
        <v>44932</v>
      </c>
      <c r="AI66" s="60"/>
      <c r="AJ66" s="60">
        <v>2</v>
      </c>
      <c r="AK66" s="60"/>
      <c r="AL66" s="60"/>
      <c r="AM66" s="60">
        <v>2</v>
      </c>
      <c r="AN66" s="60">
        <v>20230330</v>
      </c>
      <c r="AO66" s="60">
        <v>20230303</v>
      </c>
      <c r="AP66" s="62">
        <v>9219</v>
      </c>
      <c r="AQ66" s="62">
        <v>0</v>
      </c>
      <c r="AR66" s="61">
        <v>45077</v>
      </c>
    </row>
    <row r="67" spans="1:44" x14ac:dyDescent="0.25">
      <c r="A67" s="60">
        <v>891401777</v>
      </c>
      <c r="B67" s="60" t="s">
        <v>333</v>
      </c>
      <c r="C67" s="60" t="s">
        <v>334</v>
      </c>
      <c r="D67" s="60">
        <v>50878</v>
      </c>
      <c r="E67" s="60" t="s">
        <v>403</v>
      </c>
      <c r="F67" s="60" t="s">
        <v>334</v>
      </c>
      <c r="G67" s="60">
        <v>50878</v>
      </c>
      <c r="H67" s="61">
        <v>44910</v>
      </c>
      <c r="I67" s="62">
        <v>74280</v>
      </c>
      <c r="J67" s="62">
        <v>74280</v>
      </c>
      <c r="K67" s="60" t="s">
        <v>340</v>
      </c>
      <c r="L67" s="62" t="s">
        <v>637</v>
      </c>
      <c r="M67" s="62"/>
      <c r="N67" s="62">
        <v>0</v>
      </c>
      <c r="O67" s="62"/>
      <c r="P67" s="62">
        <v>0</v>
      </c>
      <c r="Q67" s="73"/>
      <c r="R67" s="60" t="s">
        <v>341</v>
      </c>
      <c r="S67" s="62">
        <v>74280</v>
      </c>
      <c r="T67" s="62">
        <v>0</v>
      </c>
      <c r="U67" s="62">
        <v>0</v>
      </c>
      <c r="V67" s="62">
        <v>0</v>
      </c>
      <c r="W67" s="62">
        <v>74280</v>
      </c>
      <c r="X67" s="62">
        <v>0</v>
      </c>
      <c r="Y67" s="60"/>
      <c r="Z67" s="62">
        <v>0</v>
      </c>
      <c r="AA67" s="60"/>
      <c r="AB67" s="62">
        <v>0</v>
      </c>
      <c r="AC67" s="62">
        <v>74280</v>
      </c>
      <c r="AD67" s="60">
        <v>4800059489</v>
      </c>
      <c r="AE67" s="60" t="s">
        <v>634</v>
      </c>
      <c r="AF67" s="60"/>
      <c r="AG67" s="60"/>
      <c r="AH67" s="61">
        <v>44932</v>
      </c>
      <c r="AI67" s="60"/>
      <c r="AJ67" s="60">
        <v>2</v>
      </c>
      <c r="AK67" s="60"/>
      <c r="AL67" s="60"/>
      <c r="AM67" s="60">
        <v>2</v>
      </c>
      <c r="AN67" s="60">
        <v>20230330</v>
      </c>
      <c r="AO67" s="60">
        <v>20230303</v>
      </c>
      <c r="AP67" s="62">
        <v>74280</v>
      </c>
      <c r="AQ67" s="62">
        <v>0</v>
      </c>
      <c r="AR67" s="61">
        <v>45077</v>
      </c>
    </row>
    <row r="68" spans="1:44" x14ac:dyDescent="0.25">
      <c r="A68" s="60">
        <v>891401777</v>
      </c>
      <c r="B68" s="60" t="s">
        <v>333</v>
      </c>
      <c r="C68" s="60" t="s">
        <v>334</v>
      </c>
      <c r="D68" s="60">
        <v>50879</v>
      </c>
      <c r="E68" s="60" t="s">
        <v>404</v>
      </c>
      <c r="F68" s="60" t="s">
        <v>334</v>
      </c>
      <c r="G68" s="60">
        <v>50879</v>
      </c>
      <c r="H68" s="61">
        <v>44910</v>
      </c>
      <c r="I68" s="62">
        <v>43380</v>
      </c>
      <c r="J68" s="62">
        <v>43380</v>
      </c>
      <c r="K68" s="60" t="s">
        <v>340</v>
      </c>
      <c r="L68" s="62" t="s">
        <v>637</v>
      </c>
      <c r="M68" s="62"/>
      <c r="N68" s="62">
        <v>0</v>
      </c>
      <c r="O68" s="62"/>
      <c r="P68" s="62">
        <v>0</v>
      </c>
      <c r="Q68" s="73"/>
      <c r="R68" s="60" t="s">
        <v>341</v>
      </c>
      <c r="S68" s="62">
        <v>43380</v>
      </c>
      <c r="T68" s="62">
        <v>0</v>
      </c>
      <c r="U68" s="62">
        <v>0</v>
      </c>
      <c r="V68" s="62">
        <v>0</v>
      </c>
      <c r="W68" s="62">
        <v>43380</v>
      </c>
      <c r="X68" s="62">
        <v>0</v>
      </c>
      <c r="Y68" s="60"/>
      <c r="Z68" s="62">
        <v>0</v>
      </c>
      <c r="AA68" s="60"/>
      <c r="AB68" s="62">
        <v>0</v>
      </c>
      <c r="AC68" s="62">
        <v>43380</v>
      </c>
      <c r="AD68" s="60">
        <v>4800059489</v>
      </c>
      <c r="AE68" s="60" t="s">
        <v>634</v>
      </c>
      <c r="AF68" s="60"/>
      <c r="AG68" s="60"/>
      <c r="AH68" s="61">
        <v>44932</v>
      </c>
      <c r="AI68" s="60"/>
      <c r="AJ68" s="60">
        <v>2</v>
      </c>
      <c r="AK68" s="60"/>
      <c r="AL68" s="60"/>
      <c r="AM68" s="60">
        <v>2</v>
      </c>
      <c r="AN68" s="60">
        <v>20230330</v>
      </c>
      <c r="AO68" s="60">
        <v>20230303</v>
      </c>
      <c r="AP68" s="62">
        <v>43380</v>
      </c>
      <c r="AQ68" s="62">
        <v>0</v>
      </c>
      <c r="AR68" s="61">
        <v>45077</v>
      </c>
    </row>
    <row r="69" spans="1:44" x14ac:dyDescent="0.25">
      <c r="A69" s="60">
        <v>891401777</v>
      </c>
      <c r="B69" s="60" t="s">
        <v>333</v>
      </c>
      <c r="C69" s="60" t="s">
        <v>334</v>
      </c>
      <c r="D69" s="60">
        <v>50880</v>
      </c>
      <c r="E69" s="60" t="s">
        <v>405</v>
      </c>
      <c r="F69" s="60" t="s">
        <v>334</v>
      </c>
      <c r="G69" s="60">
        <v>50880</v>
      </c>
      <c r="H69" s="61">
        <v>44910</v>
      </c>
      <c r="I69" s="62">
        <v>71550</v>
      </c>
      <c r="J69" s="62">
        <v>71550</v>
      </c>
      <c r="K69" s="60" t="s">
        <v>340</v>
      </c>
      <c r="L69" s="62" t="s">
        <v>637</v>
      </c>
      <c r="M69" s="62"/>
      <c r="N69" s="62">
        <v>0</v>
      </c>
      <c r="O69" s="62"/>
      <c r="P69" s="62">
        <v>0</v>
      </c>
      <c r="Q69" s="73"/>
      <c r="R69" s="60" t="s">
        <v>341</v>
      </c>
      <c r="S69" s="62">
        <v>71550</v>
      </c>
      <c r="T69" s="62">
        <v>0</v>
      </c>
      <c r="U69" s="62">
        <v>0</v>
      </c>
      <c r="V69" s="62">
        <v>0</v>
      </c>
      <c r="W69" s="62">
        <v>71550</v>
      </c>
      <c r="X69" s="62">
        <v>0</v>
      </c>
      <c r="Y69" s="60"/>
      <c r="Z69" s="62">
        <v>0</v>
      </c>
      <c r="AA69" s="60"/>
      <c r="AB69" s="62">
        <v>0</v>
      </c>
      <c r="AC69" s="62">
        <v>71550</v>
      </c>
      <c r="AD69" s="60">
        <v>4800059489</v>
      </c>
      <c r="AE69" s="60" t="s">
        <v>634</v>
      </c>
      <c r="AF69" s="60"/>
      <c r="AG69" s="60"/>
      <c r="AH69" s="61">
        <v>44932</v>
      </c>
      <c r="AI69" s="60"/>
      <c r="AJ69" s="60">
        <v>2</v>
      </c>
      <c r="AK69" s="60"/>
      <c r="AL69" s="60"/>
      <c r="AM69" s="60">
        <v>2</v>
      </c>
      <c r="AN69" s="60">
        <v>20230330</v>
      </c>
      <c r="AO69" s="60">
        <v>20230303</v>
      </c>
      <c r="AP69" s="62">
        <v>71550</v>
      </c>
      <c r="AQ69" s="62">
        <v>0</v>
      </c>
      <c r="AR69" s="61">
        <v>45077</v>
      </c>
    </row>
    <row r="70" spans="1:44" x14ac:dyDescent="0.25">
      <c r="A70" s="60">
        <v>891401777</v>
      </c>
      <c r="B70" s="60" t="s">
        <v>333</v>
      </c>
      <c r="C70" s="60" t="s">
        <v>334</v>
      </c>
      <c r="D70" s="60">
        <v>50881</v>
      </c>
      <c r="E70" s="60" t="s">
        <v>406</v>
      </c>
      <c r="F70" s="60" t="s">
        <v>334</v>
      </c>
      <c r="G70" s="60">
        <v>50881</v>
      </c>
      <c r="H70" s="61">
        <v>44910</v>
      </c>
      <c r="I70" s="62">
        <v>146386</v>
      </c>
      <c r="J70" s="62">
        <v>146386</v>
      </c>
      <c r="K70" s="60" t="s">
        <v>340</v>
      </c>
      <c r="L70" s="62" t="s">
        <v>637</v>
      </c>
      <c r="M70" s="62"/>
      <c r="N70" s="62">
        <v>0</v>
      </c>
      <c r="O70" s="62"/>
      <c r="P70" s="62">
        <v>0</v>
      </c>
      <c r="Q70" s="73"/>
      <c r="R70" s="60" t="s">
        <v>341</v>
      </c>
      <c r="S70" s="62">
        <v>146386</v>
      </c>
      <c r="T70" s="62">
        <v>0</v>
      </c>
      <c r="U70" s="62">
        <v>0</v>
      </c>
      <c r="V70" s="62">
        <v>0</v>
      </c>
      <c r="W70" s="62">
        <v>146386</v>
      </c>
      <c r="X70" s="62">
        <v>0</v>
      </c>
      <c r="Y70" s="60"/>
      <c r="Z70" s="62">
        <v>0</v>
      </c>
      <c r="AA70" s="60"/>
      <c r="AB70" s="62">
        <v>0</v>
      </c>
      <c r="AC70" s="62">
        <v>146386</v>
      </c>
      <c r="AD70" s="60">
        <v>4800059489</v>
      </c>
      <c r="AE70" s="60" t="s">
        <v>634</v>
      </c>
      <c r="AF70" s="60"/>
      <c r="AG70" s="60"/>
      <c r="AH70" s="61">
        <v>44932</v>
      </c>
      <c r="AI70" s="60"/>
      <c r="AJ70" s="60">
        <v>2</v>
      </c>
      <c r="AK70" s="60"/>
      <c r="AL70" s="60"/>
      <c r="AM70" s="60">
        <v>2</v>
      </c>
      <c r="AN70" s="60">
        <v>20230330</v>
      </c>
      <c r="AO70" s="60">
        <v>20230303</v>
      </c>
      <c r="AP70" s="62">
        <v>146386</v>
      </c>
      <c r="AQ70" s="62">
        <v>0</v>
      </c>
      <c r="AR70" s="61">
        <v>45077</v>
      </c>
    </row>
    <row r="71" spans="1:44" x14ac:dyDescent="0.25">
      <c r="A71" s="60">
        <v>891401777</v>
      </c>
      <c r="B71" s="60" t="s">
        <v>333</v>
      </c>
      <c r="C71" s="60" t="s">
        <v>334</v>
      </c>
      <c r="D71" s="60">
        <v>50864</v>
      </c>
      <c r="E71" s="60" t="s">
        <v>407</v>
      </c>
      <c r="F71" s="60" t="s">
        <v>334</v>
      </c>
      <c r="G71" s="60">
        <v>50864</v>
      </c>
      <c r="H71" s="61">
        <v>44910</v>
      </c>
      <c r="I71" s="62">
        <v>95400</v>
      </c>
      <c r="J71" s="62">
        <v>95400</v>
      </c>
      <c r="K71" s="60" t="s">
        <v>340</v>
      </c>
      <c r="L71" s="62" t="s">
        <v>637</v>
      </c>
      <c r="M71" s="62"/>
      <c r="N71" s="62">
        <v>0</v>
      </c>
      <c r="O71" s="62"/>
      <c r="P71" s="62">
        <v>0</v>
      </c>
      <c r="Q71" s="73"/>
      <c r="R71" s="60" t="s">
        <v>341</v>
      </c>
      <c r="S71" s="62">
        <v>95400</v>
      </c>
      <c r="T71" s="62">
        <v>0</v>
      </c>
      <c r="U71" s="62">
        <v>0</v>
      </c>
      <c r="V71" s="62">
        <v>0</v>
      </c>
      <c r="W71" s="62">
        <v>95400</v>
      </c>
      <c r="X71" s="62">
        <v>0</v>
      </c>
      <c r="Y71" s="60"/>
      <c r="Z71" s="62">
        <v>0</v>
      </c>
      <c r="AA71" s="60"/>
      <c r="AB71" s="62">
        <v>0</v>
      </c>
      <c r="AC71" s="62">
        <v>95400</v>
      </c>
      <c r="AD71" s="60">
        <v>4800059489</v>
      </c>
      <c r="AE71" s="60" t="s">
        <v>634</v>
      </c>
      <c r="AF71" s="60"/>
      <c r="AG71" s="60"/>
      <c r="AH71" s="61">
        <v>44932</v>
      </c>
      <c r="AI71" s="60"/>
      <c r="AJ71" s="60">
        <v>2</v>
      </c>
      <c r="AK71" s="60"/>
      <c r="AL71" s="60"/>
      <c r="AM71" s="60">
        <v>2</v>
      </c>
      <c r="AN71" s="60">
        <v>20230330</v>
      </c>
      <c r="AO71" s="60">
        <v>20230303</v>
      </c>
      <c r="AP71" s="62">
        <v>95400</v>
      </c>
      <c r="AQ71" s="62">
        <v>0</v>
      </c>
      <c r="AR71" s="61">
        <v>45077</v>
      </c>
    </row>
    <row r="72" spans="1:44" x14ac:dyDescent="0.25">
      <c r="A72" s="60">
        <v>891401777</v>
      </c>
      <c r="B72" s="60" t="s">
        <v>333</v>
      </c>
      <c r="C72" s="60" t="s">
        <v>334</v>
      </c>
      <c r="D72" s="60">
        <v>50867</v>
      </c>
      <c r="E72" s="60" t="s">
        <v>408</v>
      </c>
      <c r="F72" s="60" t="s">
        <v>334</v>
      </c>
      <c r="G72" s="60">
        <v>50867</v>
      </c>
      <c r="H72" s="61">
        <v>44910</v>
      </c>
      <c r="I72" s="62">
        <v>95040</v>
      </c>
      <c r="J72" s="62">
        <v>95040</v>
      </c>
      <c r="K72" s="60" t="s">
        <v>340</v>
      </c>
      <c r="L72" s="62" t="s">
        <v>637</v>
      </c>
      <c r="M72" s="62"/>
      <c r="N72" s="62">
        <v>0</v>
      </c>
      <c r="O72" s="62"/>
      <c r="P72" s="62">
        <v>0</v>
      </c>
      <c r="Q72" s="73"/>
      <c r="R72" s="60" t="s">
        <v>341</v>
      </c>
      <c r="S72" s="62">
        <v>95040</v>
      </c>
      <c r="T72" s="62">
        <v>0</v>
      </c>
      <c r="U72" s="62">
        <v>0</v>
      </c>
      <c r="V72" s="62">
        <v>0</v>
      </c>
      <c r="W72" s="62">
        <v>95040</v>
      </c>
      <c r="X72" s="62">
        <v>0</v>
      </c>
      <c r="Y72" s="60"/>
      <c r="Z72" s="62">
        <v>0</v>
      </c>
      <c r="AA72" s="60"/>
      <c r="AB72" s="62">
        <v>0</v>
      </c>
      <c r="AC72" s="62">
        <v>95040</v>
      </c>
      <c r="AD72" s="60">
        <v>4800059489</v>
      </c>
      <c r="AE72" s="60" t="s">
        <v>634</v>
      </c>
      <c r="AF72" s="60"/>
      <c r="AG72" s="60"/>
      <c r="AH72" s="61">
        <v>44932</v>
      </c>
      <c r="AI72" s="60"/>
      <c r="AJ72" s="60">
        <v>2</v>
      </c>
      <c r="AK72" s="60"/>
      <c r="AL72" s="60"/>
      <c r="AM72" s="60">
        <v>2</v>
      </c>
      <c r="AN72" s="60">
        <v>20230330</v>
      </c>
      <c r="AO72" s="60">
        <v>20230303</v>
      </c>
      <c r="AP72" s="62">
        <v>95040</v>
      </c>
      <c r="AQ72" s="62">
        <v>0</v>
      </c>
      <c r="AR72" s="61">
        <v>45077</v>
      </c>
    </row>
    <row r="73" spans="1:44" x14ac:dyDescent="0.25">
      <c r="A73" s="60">
        <v>891401777</v>
      </c>
      <c r="B73" s="60" t="s">
        <v>333</v>
      </c>
      <c r="C73" s="60" t="s">
        <v>334</v>
      </c>
      <c r="D73" s="60">
        <v>50884</v>
      </c>
      <c r="E73" s="60" t="s">
        <v>409</v>
      </c>
      <c r="F73" s="60" t="s">
        <v>334</v>
      </c>
      <c r="G73" s="60">
        <v>50884</v>
      </c>
      <c r="H73" s="61">
        <v>44910</v>
      </c>
      <c r="I73" s="62">
        <v>27994</v>
      </c>
      <c r="J73" s="62">
        <v>27994</v>
      </c>
      <c r="K73" s="60" t="s">
        <v>340</v>
      </c>
      <c r="L73" s="62" t="s">
        <v>637</v>
      </c>
      <c r="M73" s="62"/>
      <c r="N73" s="62">
        <v>0</v>
      </c>
      <c r="O73" s="62"/>
      <c r="P73" s="62">
        <v>0</v>
      </c>
      <c r="Q73" s="73"/>
      <c r="R73" s="60" t="s">
        <v>341</v>
      </c>
      <c r="S73" s="62">
        <v>27994</v>
      </c>
      <c r="T73" s="62">
        <v>0</v>
      </c>
      <c r="U73" s="62">
        <v>0</v>
      </c>
      <c r="V73" s="62">
        <v>0</v>
      </c>
      <c r="W73" s="62">
        <v>27994</v>
      </c>
      <c r="X73" s="62">
        <v>0</v>
      </c>
      <c r="Y73" s="60"/>
      <c r="Z73" s="62">
        <v>0</v>
      </c>
      <c r="AA73" s="60"/>
      <c r="AB73" s="62">
        <v>0</v>
      </c>
      <c r="AC73" s="62">
        <v>27994</v>
      </c>
      <c r="AD73" s="60">
        <v>4800059489</v>
      </c>
      <c r="AE73" s="60" t="s">
        <v>634</v>
      </c>
      <c r="AF73" s="60"/>
      <c r="AG73" s="60"/>
      <c r="AH73" s="61">
        <v>44932</v>
      </c>
      <c r="AI73" s="60"/>
      <c r="AJ73" s="60">
        <v>2</v>
      </c>
      <c r="AK73" s="60"/>
      <c r="AL73" s="60"/>
      <c r="AM73" s="60">
        <v>2</v>
      </c>
      <c r="AN73" s="60">
        <v>20230330</v>
      </c>
      <c r="AO73" s="60">
        <v>20230303</v>
      </c>
      <c r="AP73" s="62">
        <v>27994</v>
      </c>
      <c r="AQ73" s="62">
        <v>0</v>
      </c>
      <c r="AR73" s="61">
        <v>45077</v>
      </c>
    </row>
    <row r="74" spans="1:44" x14ac:dyDescent="0.25">
      <c r="A74" s="60">
        <v>891401777</v>
      </c>
      <c r="B74" s="60" t="s">
        <v>333</v>
      </c>
      <c r="C74" s="60" t="s">
        <v>334</v>
      </c>
      <c r="D74" s="60">
        <v>50885</v>
      </c>
      <c r="E74" s="60" t="s">
        <v>410</v>
      </c>
      <c r="F74" s="60" t="s">
        <v>334</v>
      </c>
      <c r="G74" s="60">
        <v>50885</v>
      </c>
      <c r="H74" s="61">
        <v>44910</v>
      </c>
      <c r="I74" s="62">
        <v>80560</v>
      </c>
      <c r="J74" s="62">
        <v>80560</v>
      </c>
      <c r="K74" s="60" t="s">
        <v>340</v>
      </c>
      <c r="L74" s="62" t="s">
        <v>637</v>
      </c>
      <c r="M74" s="62"/>
      <c r="N74" s="62">
        <v>0</v>
      </c>
      <c r="O74" s="62"/>
      <c r="P74" s="62">
        <v>0</v>
      </c>
      <c r="Q74" s="73"/>
      <c r="R74" s="60" t="s">
        <v>341</v>
      </c>
      <c r="S74" s="62">
        <v>80560</v>
      </c>
      <c r="T74" s="62">
        <v>0</v>
      </c>
      <c r="U74" s="62">
        <v>0</v>
      </c>
      <c r="V74" s="62">
        <v>0</v>
      </c>
      <c r="W74" s="62">
        <v>80560</v>
      </c>
      <c r="X74" s="62">
        <v>0</v>
      </c>
      <c r="Y74" s="60"/>
      <c r="Z74" s="62">
        <v>0</v>
      </c>
      <c r="AA74" s="60"/>
      <c r="AB74" s="62">
        <v>0</v>
      </c>
      <c r="AC74" s="62">
        <v>80560</v>
      </c>
      <c r="AD74" s="60">
        <v>4800059489</v>
      </c>
      <c r="AE74" s="60" t="s">
        <v>634</v>
      </c>
      <c r="AF74" s="60"/>
      <c r="AG74" s="60"/>
      <c r="AH74" s="61">
        <v>44932</v>
      </c>
      <c r="AI74" s="60"/>
      <c r="AJ74" s="60">
        <v>2</v>
      </c>
      <c r="AK74" s="60"/>
      <c r="AL74" s="60"/>
      <c r="AM74" s="60">
        <v>2</v>
      </c>
      <c r="AN74" s="60">
        <v>20230330</v>
      </c>
      <c r="AO74" s="60">
        <v>20230303</v>
      </c>
      <c r="AP74" s="62">
        <v>80560</v>
      </c>
      <c r="AQ74" s="62">
        <v>0</v>
      </c>
      <c r="AR74" s="61">
        <v>45077</v>
      </c>
    </row>
    <row r="75" spans="1:44" x14ac:dyDescent="0.25">
      <c r="A75" s="60">
        <v>891401777</v>
      </c>
      <c r="B75" s="60" t="s">
        <v>333</v>
      </c>
      <c r="C75" s="60" t="s">
        <v>334</v>
      </c>
      <c r="D75" s="60">
        <v>50887</v>
      </c>
      <c r="E75" s="60" t="s">
        <v>411</v>
      </c>
      <c r="F75" s="60" t="s">
        <v>334</v>
      </c>
      <c r="G75" s="60">
        <v>50887</v>
      </c>
      <c r="H75" s="61">
        <v>44910</v>
      </c>
      <c r="I75" s="62">
        <v>43380</v>
      </c>
      <c r="J75" s="62">
        <v>43380</v>
      </c>
      <c r="K75" s="60" t="s">
        <v>340</v>
      </c>
      <c r="L75" s="62" t="s">
        <v>637</v>
      </c>
      <c r="M75" s="62"/>
      <c r="N75" s="62">
        <v>0</v>
      </c>
      <c r="O75" s="62"/>
      <c r="P75" s="62">
        <v>0</v>
      </c>
      <c r="Q75" s="73"/>
      <c r="R75" s="60" t="s">
        <v>341</v>
      </c>
      <c r="S75" s="62">
        <v>43380</v>
      </c>
      <c r="T75" s="62">
        <v>0</v>
      </c>
      <c r="U75" s="62">
        <v>0</v>
      </c>
      <c r="V75" s="62">
        <v>0</v>
      </c>
      <c r="W75" s="62">
        <v>43380</v>
      </c>
      <c r="X75" s="62">
        <v>0</v>
      </c>
      <c r="Y75" s="60"/>
      <c r="Z75" s="62">
        <v>0</v>
      </c>
      <c r="AA75" s="60"/>
      <c r="AB75" s="62">
        <v>0</v>
      </c>
      <c r="AC75" s="62">
        <v>43380</v>
      </c>
      <c r="AD75" s="60">
        <v>4800059489</v>
      </c>
      <c r="AE75" s="60" t="s">
        <v>634</v>
      </c>
      <c r="AF75" s="60"/>
      <c r="AG75" s="60"/>
      <c r="AH75" s="61">
        <v>44932</v>
      </c>
      <c r="AI75" s="60"/>
      <c r="AJ75" s="60">
        <v>2</v>
      </c>
      <c r="AK75" s="60"/>
      <c r="AL75" s="60"/>
      <c r="AM75" s="60">
        <v>2</v>
      </c>
      <c r="AN75" s="60">
        <v>20230330</v>
      </c>
      <c r="AO75" s="60">
        <v>20230303</v>
      </c>
      <c r="AP75" s="62">
        <v>43380</v>
      </c>
      <c r="AQ75" s="62">
        <v>0</v>
      </c>
      <c r="AR75" s="61">
        <v>45077</v>
      </c>
    </row>
    <row r="76" spans="1:44" x14ac:dyDescent="0.25">
      <c r="A76" s="60">
        <v>891401777</v>
      </c>
      <c r="B76" s="60" t="s">
        <v>333</v>
      </c>
      <c r="C76" s="60" t="s">
        <v>334</v>
      </c>
      <c r="D76" s="60">
        <v>50870</v>
      </c>
      <c r="E76" s="60" t="s">
        <v>412</v>
      </c>
      <c r="F76" s="60" t="s">
        <v>334</v>
      </c>
      <c r="G76" s="60">
        <v>50870</v>
      </c>
      <c r="H76" s="61">
        <v>44910</v>
      </c>
      <c r="I76" s="62">
        <v>95040</v>
      </c>
      <c r="J76" s="62">
        <v>95040</v>
      </c>
      <c r="K76" s="60" t="s">
        <v>340</v>
      </c>
      <c r="L76" s="62" t="s">
        <v>637</v>
      </c>
      <c r="M76" s="62"/>
      <c r="N76" s="62">
        <v>0</v>
      </c>
      <c r="O76" s="62"/>
      <c r="P76" s="62">
        <v>0</v>
      </c>
      <c r="Q76" s="73"/>
      <c r="R76" s="60" t="s">
        <v>341</v>
      </c>
      <c r="S76" s="62">
        <v>95040</v>
      </c>
      <c r="T76" s="62">
        <v>0</v>
      </c>
      <c r="U76" s="62">
        <v>0</v>
      </c>
      <c r="V76" s="62">
        <v>0</v>
      </c>
      <c r="W76" s="62">
        <v>95040</v>
      </c>
      <c r="X76" s="62">
        <v>0</v>
      </c>
      <c r="Y76" s="60"/>
      <c r="Z76" s="62">
        <v>0</v>
      </c>
      <c r="AA76" s="60"/>
      <c r="AB76" s="62">
        <v>0</v>
      </c>
      <c r="AC76" s="62">
        <v>95040</v>
      </c>
      <c r="AD76" s="60">
        <v>4800059489</v>
      </c>
      <c r="AE76" s="60" t="s">
        <v>634</v>
      </c>
      <c r="AF76" s="60"/>
      <c r="AG76" s="60"/>
      <c r="AH76" s="61">
        <v>44932</v>
      </c>
      <c r="AI76" s="60"/>
      <c r="AJ76" s="60">
        <v>2</v>
      </c>
      <c r="AK76" s="60"/>
      <c r="AL76" s="60"/>
      <c r="AM76" s="60">
        <v>2</v>
      </c>
      <c r="AN76" s="60">
        <v>20230330</v>
      </c>
      <c r="AO76" s="60">
        <v>20230303</v>
      </c>
      <c r="AP76" s="62">
        <v>95040</v>
      </c>
      <c r="AQ76" s="62">
        <v>0</v>
      </c>
      <c r="AR76" s="61">
        <v>45077</v>
      </c>
    </row>
    <row r="77" spans="1:44" x14ac:dyDescent="0.25">
      <c r="A77" s="60">
        <v>891401777</v>
      </c>
      <c r="B77" s="60" t="s">
        <v>333</v>
      </c>
      <c r="C77" s="60" t="s">
        <v>334</v>
      </c>
      <c r="D77" s="60">
        <v>51612</v>
      </c>
      <c r="E77" s="60" t="s">
        <v>413</v>
      </c>
      <c r="F77" s="60" t="s">
        <v>334</v>
      </c>
      <c r="G77" s="60">
        <v>51612</v>
      </c>
      <c r="H77" s="61">
        <v>44923</v>
      </c>
      <c r="I77" s="62">
        <v>64800</v>
      </c>
      <c r="J77" s="62">
        <v>64800</v>
      </c>
      <c r="K77" s="60" t="s">
        <v>340</v>
      </c>
      <c r="L77" s="62" t="s">
        <v>637</v>
      </c>
      <c r="M77" s="62"/>
      <c r="N77" s="62">
        <v>0</v>
      </c>
      <c r="O77" s="62"/>
      <c r="P77" s="62">
        <v>0</v>
      </c>
      <c r="Q77" s="73"/>
      <c r="R77" s="60" t="s">
        <v>341</v>
      </c>
      <c r="S77" s="62">
        <v>64800</v>
      </c>
      <c r="T77" s="62">
        <v>0</v>
      </c>
      <c r="U77" s="62">
        <v>0</v>
      </c>
      <c r="V77" s="62">
        <v>0</v>
      </c>
      <c r="W77" s="62">
        <v>64800</v>
      </c>
      <c r="X77" s="62">
        <v>0</v>
      </c>
      <c r="Y77" s="60"/>
      <c r="Z77" s="62">
        <v>0</v>
      </c>
      <c r="AA77" s="60"/>
      <c r="AB77" s="62">
        <v>0</v>
      </c>
      <c r="AC77" s="62">
        <v>64800</v>
      </c>
      <c r="AD77" s="60">
        <v>4800059489</v>
      </c>
      <c r="AE77" s="60" t="s">
        <v>634</v>
      </c>
      <c r="AF77" s="60"/>
      <c r="AG77" s="60"/>
      <c r="AH77" s="61">
        <v>44932</v>
      </c>
      <c r="AI77" s="60"/>
      <c r="AJ77" s="60">
        <v>2</v>
      </c>
      <c r="AK77" s="60"/>
      <c r="AL77" s="60"/>
      <c r="AM77" s="60">
        <v>2</v>
      </c>
      <c r="AN77" s="60">
        <v>20230330</v>
      </c>
      <c r="AO77" s="60">
        <v>20230303</v>
      </c>
      <c r="AP77" s="62">
        <v>64800</v>
      </c>
      <c r="AQ77" s="62">
        <v>0</v>
      </c>
      <c r="AR77" s="61">
        <v>45077</v>
      </c>
    </row>
    <row r="78" spans="1:44" x14ac:dyDescent="0.25">
      <c r="A78" s="60">
        <v>891401777</v>
      </c>
      <c r="B78" s="60" t="s">
        <v>333</v>
      </c>
      <c r="C78" s="60" t="s">
        <v>334</v>
      </c>
      <c r="D78" s="60">
        <v>51613</v>
      </c>
      <c r="E78" s="60" t="s">
        <v>414</v>
      </c>
      <c r="F78" s="60" t="s">
        <v>334</v>
      </c>
      <c r="G78" s="60">
        <v>51613</v>
      </c>
      <c r="H78" s="61">
        <v>44923</v>
      </c>
      <c r="I78" s="62">
        <v>86760</v>
      </c>
      <c r="J78" s="62">
        <v>86760</v>
      </c>
      <c r="K78" s="60" t="s">
        <v>340</v>
      </c>
      <c r="L78" s="62" t="s">
        <v>637</v>
      </c>
      <c r="M78" s="62"/>
      <c r="N78" s="62">
        <v>0</v>
      </c>
      <c r="O78" s="62"/>
      <c r="P78" s="62">
        <v>0</v>
      </c>
      <c r="Q78" s="73"/>
      <c r="R78" s="60" t="s">
        <v>341</v>
      </c>
      <c r="S78" s="62">
        <v>86760</v>
      </c>
      <c r="T78" s="62">
        <v>0</v>
      </c>
      <c r="U78" s="62">
        <v>0</v>
      </c>
      <c r="V78" s="62">
        <v>0</v>
      </c>
      <c r="W78" s="62">
        <v>86760</v>
      </c>
      <c r="X78" s="62">
        <v>0</v>
      </c>
      <c r="Y78" s="60"/>
      <c r="Z78" s="62">
        <v>0</v>
      </c>
      <c r="AA78" s="60"/>
      <c r="AB78" s="62">
        <v>0</v>
      </c>
      <c r="AC78" s="62">
        <v>86760</v>
      </c>
      <c r="AD78" s="60">
        <v>4800059489</v>
      </c>
      <c r="AE78" s="60" t="s">
        <v>634</v>
      </c>
      <c r="AF78" s="60"/>
      <c r="AG78" s="60"/>
      <c r="AH78" s="61">
        <v>44932</v>
      </c>
      <c r="AI78" s="60"/>
      <c r="AJ78" s="60">
        <v>2</v>
      </c>
      <c r="AK78" s="60"/>
      <c r="AL78" s="60"/>
      <c r="AM78" s="60">
        <v>2</v>
      </c>
      <c r="AN78" s="60">
        <v>20230330</v>
      </c>
      <c r="AO78" s="60">
        <v>20230303</v>
      </c>
      <c r="AP78" s="62">
        <v>86760</v>
      </c>
      <c r="AQ78" s="62">
        <v>0</v>
      </c>
      <c r="AR78" s="61">
        <v>45077</v>
      </c>
    </row>
    <row r="79" spans="1:44" x14ac:dyDescent="0.25">
      <c r="A79" s="60">
        <v>891401777</v>
      </c>
      <c r="B79" s="60" t="s">
        <v>333</v>
      </c>
      <c r="C79" s="60" t="s">
        <v>334</v>
      </c>
      <c r="D79" s="60">
        <v>51616</v>
      </c>
      <c r="E79" s="60" t="s">
        <v>415</v>
      </c>
      <c r="F79" s="60" t="s">
        <v>334</v>
      </c>
      <c r="G79" s="60">
        <v>51616</v>
      </c>
      <c r="H79" s="61">
        <v>44923</v>
      </c>
      <c r="I79" s="62">
        <v>43380</v>
      </c>
      <c r="J79" s="62">
        <v>43380</v>
      </c>
      <c r="K79" s="60" t="s">
        <v>340</v>
      </c>
      <c r="L79" s="62" t="s">
        <v>637</v>
      </c>
      <c r="M79" s="62"/>
      <c r="N79" s="62">
        <v>0</v>
      </c>
      <c r="O79" s="62"/>
      <c r="P79" s="62">
        <v>0</v>
      </c>
      <c r="Q79" s="73"/>
      <c r="R79" s="60" t="s">
        <v>341</v>
      </c>
      <c r="S79" s="62">
        <v>43380</v>
      </c>
      <c r="T79" s="62">
        <v>0</v>
      </c>
      <c r="U79" s="62">
        <v>0</v>
      </c>
      <c r="V79" s="62">
        <v>0</v>
      </c>
      <c r="W79" s="62">
        <v>43380</v>
      </c>
      <c r="X79" s="62">
        <v>0</v>
      </c>
      <c r="Y79" s="60"/>
      <c r="Z79" s="62">
        <v>0</v>
      </c>
      <c r="AA79" s="60"/>
      <c r="AB79" s="62">
        <v>0</v>
      </c>
      <c r="AC79" s="62">
        <v>43380</v>
      </c>
      <c r="AD79" s="60">
        <v>4800059489</v>
      </c>
      <c r="AE79" s="60" t="s">
        <v>634</v>
      </c>
      <c r="AF79" s="60"/>
      <c r="AG79" s="60"/>
      <c r="AH79" s="61">
        <v>44932</v>
      </c>
      <c r="AI79" s="60"/>
      <c r="AJ79" s="60">
        <v>2</v>
      </c>
      <c r="AK79" s="60"/>
      <c r="AL79" s="60"/>
      <c r="AM79" s="60">
        <v>2</v>
      </c>
      <c r="AN79" s="60">
        <v>20230330</v>
      </c>
      <c r="AO79" s="60">
        <v>20230303</v>
      </c>
      <c r="AP79" s="62">
        <v>43380</v>
      </c>
      <c r="AQ79" s="62">
        <v>0</v>
      </c>
      <c r="AR79" s="61">
        <v>45077</v>
      </c>
    </row>
    <row r="80" spans="1:44" x14ac:dyDescent="0.25">
      <c r="A80" s="60">
        <v>891401777</v>
      </c>
      <c r="B80" s="60" t="s">
        <v>333</v>
      </c>
      <c r="C80" s="60" t="s">
        <v>334</v>
      </c>
      <c r="D80" s="60">
        <v>51626</v>
      </c>
      <c r="E80" s="60" t="s">
        <v>416</v>
      </c>
      <c r="F80" s="60" t="s">
        <v>334</v>
      </c>
      <c r="G80" s="60">
        <v>51626</v>
      </c>
      <c r="H80" s="61">
        <v>44923</v>
      </c>
      <c r="I80" s="62">
        <v>50760</v>
      </c>
      <c r="J80" s="62">
        <v>50760</v>
      </c>
      <c r="K80" s="60" t="s">
        <v>340</v>
      </c>
      <c r="L80" s="62" t="s">
        <v>637</v>
      </c>
      <c r="M80" s="62"/>
      <c r="N80" s="62">
        <v>0</v>
      </c>
      <c r="O80" s="62"/>
      <c r="P80" s="62">
        <v>0</v>
      </c>
      <c r="Q80" s="73"/>
      <c r="R80" s="60" t="s">
        <v>341</v>
      </c>
      <c r="S80" s="62">
        <v>50760</v>
      </c>
      <c r="T80" s="62">
        <v>0</v>
      </c>
      <c r="U80" s="62">
        <v>0</v>
      </c>
      <c r="V80" s="62">
        <v>0</v>
      </c>
      <c r="W80" s="62">
        <v>50760</v>
      </c>
      <c r="X80" s="62">
        <v>0</v>
      </c>
      <c r="Y80" s="60"/>
      <c r="Z80" s="62">
        <v>0</v>
      </c>
      <c r="AA80" s="60"/>
      <c r="AB80" s="62">
        <v>0</v>
      </c>
      <c r="AC80" s="62">
        <v>50760</v>
      </c>
      <c r="AD80" s="60">
        <v>4800059489</v>
      </c>
      <c r="AE80" s="60" t="s">
        <v>634</v>
      </c>
      <c r="AF80" s="60"/>
      <c r="AG80" s="60"/>
      <c r="AH80" s="61">
        <v>44932</v>
      </c>
      <c r="AI80" s="60"/>
      <c r="AJ80" s="60">
        <v>2</v>
      </c>
      <c r="AK80" s="60"/>
      <c r="AL80" s="60"/>
      <c r="AM80" s="60">
        <v>2</v>
      </c>
      <c r="AN80" s="60">
        <v>20230330</v>
      </c>
      <c r="AO80" s="60">
        <v>20230303</v>
      </c>
      <c r="AP80" s="62">
        <v>50760</v>
      </c>
      <c r="AQ80" s="62">
        <v>0</v>
      </c>
      <c r="AR80" s="61">
        <v>45077</v>
      </c>
    </row>
    <row r="81" spans="1:44" x14ac:dyDescent="0.25">
      <c r="A81" s="60">
        <v>891401777</v>
      </c>
      <c r="B81" s="60" t="s">
        <v>333</v>
      </c>
      <c r="C81" s="60" t="s">
        <v>334</v>
      </c>
      <c r="D81" s="60">
        <v>51628</v>
      </c>
      <c r="E81" s="60" t="s">
        <v>417</v>
      </c>
      <c r="F81" s="60" t="s">
        <v>334</v>
      </c>
      <c r="G81" s="60">
        <v>51628</v>
      </c>
      <c r="H81" s="61">
        <v>44923</v>
      </c>
      <c r="I81" s="62">
        <v>11130</v>
      </c>
      <c r="J81" s="62">
        <v>11130</v>
      </c>
      <c r="K81" s="60" t="s">
        <v>340</v>
      </c>
      <c r="L81" s="62" t="s">
        <v>637</v>
      </c>
      <c r="M81" s="62"/>
      <c r="N81" s="62">
        <v>0</v>
      </c>
      <c r="O81" s="62"/>
      <c r="P81" s="62">
        <v>0</v>
      </c>
      <c r="Q81" s="73"/>
      <c r="R81" s="60" t="s">
        <v>341</v>
      </c>
      <c r="S81" s="62">
        <v>11130</v>
      </c>
      <c r="T81" s="62">
        <v>0</v>
      </c>
      <c r="U81" s="62">
        <v>0</v>
      </c>
      <c r="V81" s="62">
        <v>0</v>
      </c>
      <c r="W81" s="62">
        <v>11130</v>
      </c>
      <c r="X81" s="62">
        <v>0</v>
      </c>
      <c r="Y81" s="60"/>
      <c r="Z81" s="62">
        <v>0</v>
      </c>
      <c r="AA81" s="60"/>
      <c r="AB81" s="62">
        <v>0</v>
      </c>
      <c r="AC81" s="62">
        <v>11130</v>
      </c>
      <c r="AD81" s="60">
        <v>4800059489</v>
      </c>
      <c r="AE81" s="60" t="s">
        <v>634</v>
      </c>
      <c r="AF81" s="60"/>
      <c r="AG81" s="60"/>
      <c r="AH81" s="61">
        <v>44932</v>
      </c>
      <c r="AI81" s="60"/>
      <c r="AJ81" s="60">
        <v>2</v>
      </c>
      <c r="AK81" s="60"/>
      <c r="AL81" s="60"/>
      <c r="AM81" s="60">
        <v>2</v>
      </c>
      <c r="AN81" s="60">
        <v>20230330</v>
      </c>
      <c r="AO81" s="60">
        <v>20230303</v>
      </c>
      <c r="AP81" s="62">
        <v>11130</v>
      </c>
      <c r="AQ81" s="62">
        <v>0</v>
      </c>
      <c r="AR81" s="61">
        <v>45077</v>
      </c>
    </row>
    <row r="82" spans="1:44" x14ac:dyDescent="0.25">
      <c r="A82" s="60">
        <v>891401777</v>
      </c>
      <c r="B82" s="60" t="s">
        <v>333</v>
      </c>
      <c r="C82" s="60" t="s">
        <v>334</v>
      </c>
      <c r="D82" s="60">
        <v>51630</v>
      </c>
      <c r="E82" s="60" t="s">
        <v>418</v>
      </c>
      <c r="F82" s="60" t="s">
        <v>334</v>
      </c>
      <c r="G82" s="60">
        <v>51630</v>
      </c>
      <c r="H82" s="61">
        <v>44923</v>
      </c>
      <c r="I82" s="62">
        <v>95040</v>
      </c>
      <c r="J82" s="62">
        <v>95040</v>
      </c>
      <c r="K82" s="60" t="s">
        <v>340</v>
      </c>
      <c r="L82" s="62" t="s">
        <v>637</v>
      </c>
      <c r="M82" s="62"/>
      <c r="N82" s="62">
        <v>0</v>
      </c>
      <c r="O82" s="62"/>
      <c r="P82" s="62">
        <v>0</v>
      </c>
      <c r="Q82" s="73"/>
      <c r="R82" s="60" t="s">
        <v>341</v>
      </c>
      <c r="S82" s="62">
        <v>95040</v>
      </c>
      <c r="T82" s="62">
        <v>0</v>
      </c>
      <c r="U82" s="62">
        <v>0</v>
      </c>
      <c r="V82" s="62">
        <v>0</v>
      </c>
      <c r="W82" s="62">
        <v>95040</v>
      </c>
      <c r="X82" s="62">
        <v>0</v>
      </c>
      <c r="Y82" s="60"/>
      <c r="Z82" s="62">
        <v>0</v>
      </c>
      <c r="AA82" s="60"/>
      <c r="AB82" s="62">
        <v>0</v>
      </c>
      <c r="AC82" s="62">
        <v>95040</v>
      </c>
      <c r="AD82" s="60">
        <v>4800059489</v>
      </c>
      <c r="AE82" s="60" t="s">
        <v>634</v>
      </c>
      <c r="AF82" s="60"/>
      <c r="AG82" s="60"/>
      <c r="AH82" s="61">
        <v>44932</v>
      </c>
      <c r="AI82" s="60"/>
      <c r="AJ82" s="60">
        <v>2</v>
      </c>
      <c r="AK82" s="60"/>
      <c r="AL82" s="60"/>
      <c r="AM82" s="60">
        <v>2</v>
      </c>
      <c r="AN82" s="60">
        <v>20230330</v>
      </c>
      <c r="AO82" s="60">
        <v>20230303</v>
      </c>
      <c r="AP82" s="62">
        <v>95040</v>
      </c>
      <c r="AQ82" s="62">
        <v>0</v>
      </c>
      <c r="AR82" s="61">
        <v>45077</v>
      </c>
    </row>
    <row r="83" spans="1:44" x14ac:dyDescent="0.25">
      <c r="A83" s="60">
        <v>891401777</v>
      </c>
      <c r="B83" s="60" t="s">
        <v>333</v>
      </c>
      <c r="C83" s="60" t="s">
        <v>334</v>
      </c>
      <c r="D83" s="60">
        <v>51631</v>
      </c>
      <c r="E83" s="60" t="s">
        <v>419</v>
      </c>
      <c r="F83" s="60" t="s">
        <v>334</v>
      </c>
      <c r="G83" s="60">
        <v>51631</v>
      </c>
      <c r="H83" s="61">
        <v>44923</v>
      </c>
      <c r="I83" s="62">
        <v>31680</v>
      </c>
      <c r="J83" s="62">
        <v>31680</v>
      </c>
      <c r="K83" s="60" t="s">
        <v>340</v>
      </c>
      <c r="L83" s="62" t="s">
        <v>637</v>
      </c>
      <c r="M83" s="62"/>
      <c r="N83" s="62">
        <v>0</v>
      </c>
      <c r="O83" s="62"/>
      <c r="P83" s="62">
        <v>0</v>
      </c>
      <c r="Q83" s="73"/>
      <c r="R83" s="60" t="s">
        <v>341</v>
      </c>
      <c r="S83" s="62">
        <v>31680</v>
      </c>
      <c r="T83" s="62">
        <v>0</v>
      </c>
      <c r="U83" s="62">
        <v>0</v>
      </c>
      <c r="V83" s="62">
        <v>0</v>
      </c>
      <c r="W83" s="62">
        <v>31680</v>
      </c>
      <c r="X83" s="62">
        <v>0</v>
      </c>
      <c r="Y83" s="60"/>
      <c r="Z83" s="62">
        <v>0</v>
      </c>
      <c r="AA83" s="60"/>
      <c r="AB83" s="62">
        <v>0</v>
      </c>
      <c r="AC83" s="62">
        <v>31680</v>
      </c>
      <c r="AD83" s="60">
        <v>4800059489</v>
      </c>
      <c r="AE83" s="60" t="s">
        <v>634</v>
      </c>
      <c r="AF83" s="60"/>
      <c r="AG83" s="60"/>
      <c r="AH83" s="61">
        <v>44932</v>
      </c>
      <c r="AI83" s="60"/>
      <c r="AJ83" s="60">
        <v>2</v>
      </c>
      <c r="AK83" s="60"/>
      <c r="AL83" s="60"/>
      <c r="AM83" s="60">
        <v>2</v>
      </c>
      <c r="AN83" s="60">
        <v>20230330</v>
      </c>
      <c r="AO83" s="60">
        <v>20230303</v>
      </c>
      <c r="AP83" s="62">
        <v>31680</v>
      </c>
      <c r="AQ83" s="62">
        <v>0</v>
      </c>
      <c r="AR83" s="61">
        <v>45077</v>
      </c>
    </row>
    <row r="84" spans="1:44" x14ac:dyDescent="0.25">
      <c r="A84" s="60">
        <v>891401777</v>
      </c>
      <c r="B84" s="60" t="s">
        <v>333</v>
      </c>
      <c r="C84" s="60" t="s">
        <v>334</v>
      </c>
      <c r="D84" s="60">
        <v>51619</v>
      </c>
      <c r="E84" s="60" t="s">
        <v>420</v>
      </c>
      <c r="F84" s="60" t="s">
        <v>334</v>
      </c>
      <c r="G84" s="60">
        <v>51619</v>
      </c>
      <c r="H84" s="61">
        <v>44923</v>
      </c>
      <c r="I84" s="62">
        <v>135270</v>
      </c>
      <c r="J84" s="62">
        <v>135270</v>
      </c>
      <c r="K84" s="60" t="s">
        <v>340</v>
      </c>
      <c r="L84" s="62" t="s">
        <v>637</v>
      </c>
      <c r="M84" s="62"/>
      <c r="N84" s="62">
        <v>0</v>
      </c>
      <c r="O84" s="62"/>
      <c r="P84" s="62">
        <v>0</v>
      </c>
      <c r="Q84" s="73"/>
      <c r="R84" s="60" t="s">
        <v>341</v>
      </c>
      <c r="S84" s="62">
        <v>135270</v>
      </c>
      <c r="T84" s="62">
        <v>0</v>
      </c>
      <c r="U84" s="62">
        <v>0</v>
      </c>
      <c r="V84" s="62">
        <v>0</v>
      </c>
      <c r="W84" s="62">
        <v>135270</v>
      </c>
      <c r="X84" s="62">
        <v>0</v>
      </c>
      <c r="Y84" s="60"/>
      <c r="Z84" s="62">
        <v>0</v>
      </c>
      <c r="AA84" s="60"/>
      <c r="AB84" s="62">
        <v>0</v>
      </c>
      <c r="AC84" s="62">
        <v>135270</v>
      </c>
      <c r="AD84" s="60">
        <v>4800059489</v>
      </c>
      <c r="AE84" s="60" t="s">
        <v>634</v>
      </c>
      <c r="AF84" s="60"/>
      <c r="AG84" s="60"/>
      <c r="AH84" s="61">
        <v>44932</v>
      </c>
      <c r="AI84" s="60"/>
      <c r="AJ84" s="60">
        <v>2</v>
      </c>
      <c r="AK84" s="60"/>
      <c r="AL84" s="60"/>
      <c r="AM84" s="60">
        <v>2</v>
      </c>
      <c r="AN84" s="60">
        <v>20230330</v>
      </c>
      <c r="AO84" s="60">
        <v>20230303</v>
      </c>
      <c r="AP84" s="62">
        <v>135270</v>
      </c>
      <c r="AQ84" s="62">
        <v>0</v>
      </c>
      <c r="AR84" s="61">
        <v>45077</v>
      </c>
    </row>
    <row r="85" spans="1:44" x14ac:dyDescent="0.25">
      <c r="A85" s="60">
        <v>891401777</v>
      </c>
      <c r="B85" s="60" t="s">
        <v>333</v>
      </c>
      <c r="C85" s="60" t="s">
        <v>334</v>
      </c>
      <c r="D85" s="60">
        <v>51636</v>
      </c>
      <c r="E85" s="60" t="s">
        <v>421</v>
      </c>
      <c r="F85" s="60" t="s">
        <v>334</v>
      </c>
      <c r="G85" s="60">
        <v>51636</v>
      </c>
      <c r="H85" s="61">
        <v>44923</v>
      </c>
      <c r="I85" s="62">
        <v>71550</v>
      </c>
      <c r="J85" s="62">
        <v>71550</v>
      </c>
      <c r="K85" s="60" t="s">
        <v>340</v>
      </c>
      <c r="L85" s="62" t="s">
        <v>637</v>
      </c>
      <c r="M85" s="62"/>
      <c r="N85" s="62">
        <v>0</v>
      </c>
      <c r="O85" s="62"/>
      <c r="P85" s="62">
        <v>0</v>
      </c>
      <c r="Q85" s="73"/>
      <c r="R85" s="60" t="s">
        <v>341</v>
      </c>
      <c r="S85" s="62">
        <v>71550</v>
      </c>
      <c r="T85" s="62">
        <v>0</v>
      </c>
      <c r="U85" s="62">
        <v>0</v>
      </c>
      <c r="V85" s="62">
        <v>0</v>
      </c>
      <c r="W85" s="62">
        <v>71550</v>
      </c>
      <c r="X85" s="62">
        <v>0</v>
      </c>
      <c r="Y85" s="60"/>
      <c r="Z85" s="62">
        <v>0</v>
      </c>
      <c r="AA85" s="60"/>
      <c r="AB85" s="62">
        <v>0</v>
      </c>
      <c r="AC85" s="62">
        <v>71550</v>
      </c>
      <c r="AD85" s="60">
        <v>4800059489</v>
      </c>
      <c r="AE85" s="60" t="s">
        <v>634</v>
      </c>
      <c r="AF85" s="60"/>
      <c r="AG85" s="60"/>
      <c r="AH85" s="61">
        <v>44932</v>
      </c>
      <c r="AI85" s="60"/>
      <c r="AJ85" s="60">
        <v>2</v>
      </c>
      <c r="AK85" s="60"/>
      <c r="AL85" s="60"/>
      <c r="AM85" s="60">
        <v>2</v>
      </c>
      <c r="AN85" s="60">
        <v>20230330</v>
      </c>
      <c r="AO85" s="60">
        <v>20230303</v>
      </c>
      <c r="AP85" s="62">
        <v>71550</v>
      </c>
      <c r="AQ85" s="62">
        <v>0</v>
      </c>
      <c r="AR85" s="61">
        <v>45077</v>
      </c>
    </row>
    <row r="86" spans="1:44" x14ac:dyDescent="0.25">
      <c r="A86" s="60">
        <v>891401777</v>
      </c>
      <c r="B86" s="60" t="s">
        <v>333</v>
      </c>
      <c r="C86" s="60" t="s">
        <v>334</v>
      </c>
      <c r="D86" s="60">
        <v>51659</v>
      </c>
      <c r="E86" s="60" t="s">
        <v>422</v>
      </c>
      <c r="F86" s="60" t="s">
        <v>334</v>
      </c>
      <c r="G86" s="60">
        <v>51659</v>
      </c>
      <c r="H86" s="61">
        <v>44923</v>
      </c>
      <c r="I86" s="62">
        <v>50760</v>
      </c>
      <c r="J86" s="62">
        <v>50760</v>
      </c>
      <c r="K86" s="60" t="s">
        <v>340</v>
      </c>
      <c r="L86" s="62" t="s">
        <v>637</v>
      </c>
      <c r="M86" s="62"/>
      <c r="N86" s="62">
        <v>0</v>
      </c>
      <c r="O86" s="62"/>
      <c r="P86" s="62">
        <v>0</v>
      </c>
      <c r="Q86" s="73"/>
      <c r="R86" s="60" t="s">
        <v>341</v>
      </c>
      <c r="S86" s="62">
        <v>50760</v>
      </c>
      <c r="T86" s="62">
        <v>0</v>
      </c>
      <c r="U86" s="62">
        <v>0</v>
      </c>
      <c r="V86" s="62">
        <v>0</v>
      </c>
      <c r="W86" s="62">
        <v>50760</v>
      </c>
      <c r="X86" s="62">
        <v>0</v>
      </c>
      <c r="Y86" s="60"/>
      <c r="Z86" s="62">
        <v>0</v>
      </c>
      <c r="AA86" s="60"/>
      <c r="AB86" s="62">
        <v>0</v>
      </c>
      <c r="AC86" s="62">
        <v>50760</v>
      </c>
      <c r="AD86" s="60">
        <v>4800059489</v>
      </c>
      <c r="AE86" s="60" t="s">
        <v>634</v>
      </c>
      <c r="AF86" s="60"/>
      <c r="AG86" s="60"/>
      <c r="AH86" s="61">
        <v>44932</v>
      </c>
      <c r="AI86" s="60"/>
      <c r="AJ86" s="60">
        <v>2</v>
      </c>
      <c r="AK86" s="60"/>
      <c r="AL86" s="60"/>
      <c r="AM86" s="60">
        <v>2</v>
      </c>
      <c r="AN86" s="60">
        <v>20230330</v>
      </c>
      <c r="AO86" s="60">
        <v>20230303</v>
      </c>
      <c r="AP86" s="62">
        <v>50760</v>
      </c>
      <c r="AQ86" s="62">
        <v>0</v>
      </c>
      <c r="AR86" s="61">
        <v>45077</v>
      </c>
    </row>
    <row r="87" spans="1:44" x14ac:dyDescent="0.25">
      <c r="A87" s="60">
        <v>891401777</v>
      </c>
      <c r="B87" s="60" t="s">
        <v>333</v>
      </c>
      <c r="C87" s="60" t="s">
        <v>334</v>
      </c>
      <c r="D87" s="60">
        <v>51870</v>
      </c>
      <c r="E87" s="60" t="s">
        <v>423</v>
      </c>
      <c r="F87" s="60" t="s">
        <v>334</v>
      </c>
      <c r="G87" s="60">
        <v>51870</v>
      </c>
      <c r="H87" s="61">
        <v>44925</v>
      </c>
      <c r="I87" s="62">
        <v>33125</v>
      </c>
      <c r="J87" s="62">
        <v>33125</v>
      </c>
      <c r="K87" s="60" t="s">
        <v>340</v>
      </c>
      <c r="L87" s="62" t="s">
        <v>637</v>
      </c>
      <c r="M87" s="62"/>
      <c r="N87" s="62">
        <v>0</v>
      </c>
      <c r="O87" s="62"/>
      <c r="P87" s="62">
        <v>0</v>
      </c>
      <c r="Q87" s="73"/>
      <c r="R87" s="60" t="s">
        <v>341</v>
      </c>
      <c r="S87" s="62">
        <v>33125</v>
      </c>
      <c r="T87" s="62">
        <v>0</v>
      </c>
      <c r="U87" s="62">
        <v>0</v>
      </c>
      <c r="V87" s="62">
        <v>0</v>
      </c>
      <c r="W87" s="62">
        <v>33125</v>
      </c>
      <c r="X87" s="62">
        <v>0</v>
      </c>
      <c r="Y87" s="60"/>
      <c r="Z87" s="62">
        <v>0</v>
      </c>
      <c r="AA87" s="60"/>
      <c r="AB87" s="62">
        <v>0</v>
      </c>
      <c r="AC87" s="62">
        <v>33125</v>
      </c>
      <c r="AD87" s="60">
        <v>4800059489</v>
      </c>
      <c r="AE87" s="60" t="s">
        <v>634</v>
      </c>
      <c r="AF87" s="60"/>
      <c r="AG87" s="60"/>
      <c r="AH87" s="61">
        <v>44932</v>
      </c>
      <c r="AI87" s="60"/>
      <c r="AJ87" s="60">
        <v>2</v>
      </c>
      <c r="AK87" s="60"/>
      <c r="AL87" s="60"/>
      <c r="AM87" s="60">
        <v>2</v>
      </c>
      <c r="AN87" s="60">
        <v>20230330</v>
      </c>
      <c r="AO87" s="60">
        <v>20230303</v>
      </c>
      <c r="AP87" s="62">
        <v>33125</v>
      </c>
      <c r="AQ87" s="62">
        <v>0</v>
      </c>
      <c r="AR87" s="61">
        <v>45077</v>
      </c>
    </row>
    <row r="88" spans="1:44" x14ac:dyDescent="0.25">
      <c r="A88" s="60">
        <v>891401777</v>
      </c>
      <c r="B88" s="60" t="s">
        <v>333</v>
      </c>
      <c r="C88" s="60" t="s">
        <v>334</v>
      </c>
      <c r="D88" s="60">
        <v>51871</v>
      </c>
      <c r="E88" s="60" t="s">
        <v>424</v>
      </c>
      <c r="F88" s="60" t="s">
        <v>334</v>
      </c>
      <c r="G88" s="60">
        <v>51871</v>
      </c>
      <c r="H88" s="61">
        <v>44925</v>
      </c>
      <c r="I88" s="62">
        <v>95970</v>
      </c>
      <c r="J88" s="62">
        <v>95970</v>
      </c>
      <c r="K88" s="60" t="s">
        <v>340</v>
      </c>
      <c r="L88" s="62" t="s">
        <v>637</v>
      </c>
      <c r="M88" s="62"/>
      <c r="N88" s="62">
        <v>0</v>
      </c>
      <c r="O88" s="62"/>
      <c r="P88" s="62">
        <v>0</v>
      </c>
      <c r="Q88" s="73"/>
      <c r="R88" s="60" t="s">
        <v>341</v>
      </c>
      <c r="S88" s="62">
        <v>95970</v>
      </c>
      <c r="T88" s="62">
        <v>0</v>
      </c>
      <c r="U88" s="62">
        <v>0</v>
      </c>
      <c r="V88" s="62">
        <v>0</v>
      </c>
      <c r="W88" s="62">
        <v>95970</v>
      </c>
      <c r="X88" s="62">
        <v>0</v>
      </c>
      <c r="Y88" s="60"/>
      <c r="Z88" s="62">
        <v>0</v>
      </c>
      <c r="AA88" s="60"/>
      <c r="AB88" s="62">
        <v>0</v>
      </c>
      <c r="AC88" s="62">
        <v>95970</v>
      </c>
      <c r="AD88" s="60">
        <v>4800059489</v>
      </c>
      <c r="AE88" s="60" t="s">
        <v>634</v>
      </c>
      <c r="AF88" s="60"/>
      <c r="AG88" s="60"/>
      <c r="AH88" s="61">
        <v>44932</v>
      </c>
      <c r="AI88" s="60"/>
      <c r="AJ88" s="60">
        <v>2</v>
      </c>
      <c r="AK88" s="60"/>
      <c r="AL88" s="60"/>
      <c r="AM88" s="60">
        <v>2</v>
      </c>
      <c r="AN88" s="60">
        <v>20230330</v>
      </c>
      <c r="AO88" s="60">
        <v>20230303</v>
      </c>
      <c r="AP88" s="62">
        <v>95970</v>
      </c>
      <c r="AQ88" s="62">
        <v>0</v>
      </c>
      <c r="AR88" s="61">
        <v>45077</v>
      </c>
    </row>
    <row r="89" spans="1:44" x14ac:dyDescent="0.25">
      <c r="A89" s="60">
        <v>891401777</v>
      </c>
      <c r="B89" s="60" t="s">
        <v>333</v>
      </c>
      <c r="C89" s="60" t="s">
        <v>334</v>
      </c>
      <c r="D89" s="60">
        <v>51872</v>
      </c>
      <c r="E89" s="60" t="s">
        <v>425</v>
      </c>
      <c r="F89" s="60" t="s">
        <v>334</v>
      </c>
      <c r="G89" s="60">
        <v>51872</v>
      </c>
      <c r="H89" s="61">
        <v>44925</v>
      </c>
      <c r="I89" s="62">
        <v>712740</v>
      </c>
      <c r="J89" s="62">
        <v>475328</v>
      </c>
      <c r="K89" s="60" t="s">
        <v>340</v>
      </c>
      <c r="L89" s="62" t="s">
        <v>637</v>
      </c>
      <c r="M89" s="62"/>
      <c r="N89" s="62">
        <v>0</v>
      </c>
      <c r="O89" s="62"/>
      <c r="P89" s="62">
        <v>0</v>
      </c>
      <c r="Q89" s="73"/>
      <c r="R89" s="60" t="s">
        <v>341</v>
      </c>
      <c r="S89" s="62">
        <v>712740</v>
      </c>
      <c r="T89" s="62">
        <v>0</v>
      </c>
      <c r="U89" s="62">
        <v>0</v>
      </c>
      <c r="V89" s="62">
        <v>0</v>
      </c>
      <c r="W89" s="62">
        <v>712740</v>
      </c>
      <c r="X89" s="62">
        <v>0</v>
      </c>
      <c r="Y89" s="60"/>
      <c r="Z89" s="62">
        <v>0</v>
      </c>
      <c r="AA89" s="60"/>
      <c r="AB89" s="62">
        <v>0</v>
      </c>
      <c r="AC89" s="62">
        <v>712740</v>
      </c>
      <c r="AD89" s="60">
        <v>4800059489</v>
      </c>
      <c r="AE89" s="60" t="s">
        <v>634</v>
      </c>
      <c r="AF89" s="60"/>
      <c r="AG89" s="60"/>
      <c r="AH89" s="61">
        <v>44932</v>
      </c>
      <c r="AI89" s="60"/>
      <c r="AJ89" s="60">
        <v>2</v>
      </c>
      <c r="AK89" s="60"/>
      <c r="AL89" s="60"/>
      <c r="AM89" s="60">
        <v>2</v>
      </c>
      <c r="AN89" s="60">
        <v>20230330</v>
      </c>
      <c r="AO89" s="60">
        <v>20230303</v>
      </c>
      <c r="AP89" s="62">
        <v>712740</v>
      </c>
      <c r="AQ89" s="62">
        <v>0</v>
      </c>
      <c r="AR89" s="61">
        <v>45077</v>
      </c>
    </row>
    <row r="90" spans="1:44" x14ac:dyDescent="0.25">
      <c r="A90" s="60">
        <v>891401777</v>
      </c>
      <c r="B90" s="60" t="s">
        <v>333</v>
      </c>
      <c r="C90" s="60" t="s">
        <v>334</v>
      </c>
      <c r="D90" s="60">
        <v>51873</v>
      </c>
      <c r="E90" s="60" t="s">
        <v>426</v>
      </c>
      <c r="F90" s="60" t="s">
        <v>334</v>
      </c>
      <c r="G90" s="60">
        <v>51873</v>
      </c>
      <c r="H90" s="61">
        <v>44925</v>
      </c>
      <c r="I90" s="62">
        <v>21000</v>
      </c>
      <c r="J90" s="62">
        <v>21000</v>
      </c>
      <c r="K90" s="60" t="s">
        <v>340</v>
      </c>
      <c r="L90" s="62" t="s">
        <v>637</v>
      </c>
      <c r="M90" s="62"/>
      <c r="N90" s="62">
        <v>0</v>
      </c>
      <c r="O90" s="62"/>
      <c r="P90" s="62">
        <v>0</v>
      </c>
      <c r="Q90" s="73"/>
      <c r="R90" s="60" t="s">
        <v>341</v>
      </c>
      <c r="S90" s="62">
        <v>21000</v>
      </c>
      <c r="T90" s="62">
        <v>0</v>
      </c>
      <c r="U90" s="62">
        <v>0</v>
      </c>
      <c r="V90" s="62">
        <v>0</v>
      </c>
      <c r="W90" s="62">
        <v>21000</v>
      </c>
      <c r="X90" s="62">
        <v>0</v>
      </c>
      <c r="Y90" s="60"/>
      <c r="Z90" s="62">
        <v>0</v>
      </c>
      <c r="AA90" s="60"/>
      <c r="AB90" s="62">
        <v>0</v>
      </c>
      <c r="AC90" s="62">
        <v>21000</v>
      </c>
      <c r="AD90" s="60">
        <v>4800059489</v>
      </c>
      <c r="AE90" s="60" t="s">
        <v>634</v>
      </c>
      <c r="AF90" s="60"/>
      <c r="AG90" s="60"/>
      <c r="AH90" s="61">
        <v>44932</v>
      </c>
      <c r="AI90" s="60"/>
      <c r="AJ90" s="60">
        <v>2</v>
      </c>
      <c r="AK90" s="60"/>
      <c r="AL90" s="60"/>
      <c r="AM90" s="60">
        <v>2</v>
      </c>
      <c r="AN90" s="60">
        <v>20230330</v>
      </c>
      <c r="AO90" s="60">
        <v>20230303</v>
      </c>
      <c r="AP90" s="62">
        <v>21000</v>
      </c>
      <c r="AQ90" s="62">
        <v>0</v>
      </c>
      <c r="AR90" s="61">
        <v>45077</v>
      </c>
    </row>
    <row r="91" spans="1:44" x14ac:dyDescent="0.25">
      <c r="A91" s="60">
        <v>891401777</v>
      </c>
      <c r="B91" s="60" t="s">
        <v>333</v>
      </c>
      <c r="C91" s="60" t="s">
        <v>334</v>
      </c>
      <c r="D91" s="60">
        <v>51874</v>
      </c>
      <c r="E91" s="60" t="s">
        <v>427</v>
      </c>
      <c r="F91" s="60" t="s">
        <v>334</v>
      </c>
      <c r="G91" s="60">
        <v>51874</v>
      </c>
      <c r="H91" s="61">
        <v>44925</v>
      </c>
      <c r="I91" s="62">
        <v>203640</v>
      </c>
      <c r="J91" s="62">
        <v>203640</v>
      </c>
      <c r="K91" s="60" t="s">
        <v>340</v>
      </c>
      <c r="L91" s="62" t="s">
        <v>637</v>
      </c>
      <c r="M91" s="62"/>
      <c r="N91" s="62">
        <v>0</v>
      </c>
      <c r="O91" s="62"/>
      <c r="P91" s="62">
        <v>0</v>
      </c>
      <c r="Q91" s="73"/>
      <c r="R91" s="60" t="s">
        <v>341</v>
      </c>
      <c r="S91" s="62">
        <v>203640</v>
      </c>
      <c r="T91" s="62">
        <v>0</v>
      </c>
      <c r="U91" s="62">
        <v>0</v>
      </c>
      <c r="V91" s="62">
        <v>0</v>
      </c>
      <c r="W91" s="62">
        <v>203640</v>
      </c>
      <c r="X91" s="62">
        <v>0</v>
      </c>
      <c r="Y91" s="60"/>
      <c r="Z91" s="62">
        <v>0</v>
      </c>
      <c r="AA91" s="60"/>
      <c r="AB91" s="62">
        <v>0</v>
      </c>
      <c r="AC91" s="62">
        <v>203640</v>
      </c>
      <c r="AD91" s="60">
        <v>4800059489</v>
      </c>
      <c r="AE91" s="60" t="s">
        <v>634</v>
      </c>
      <c r="AF91" s="60"/>
      <c r="AG91" s="60"/>
      <c r="AH91" s="61">
        <v>44932</v>
      </c>
      <c r="AI91" s="60"/>
      <c r="AJ91" s="60">
        <v>2</v>
      </c>
      <c r="AK91" s="60"/>
      <c r="AL91" s="60"/>
      <c r="AM91" s="60">
        <v>2</v>
      </c>
      <c r="AN91" s="60">
        <v>20230330</v>
      </c>
      <c r="AO91" s="60">
        <v>20230303</v>
      </c>
      <c r="AP91" s="62">
        <v>203640</v>
      </c>
      <c r="AQ91" s="62">
        <v>0</v>
      </c>
      <c r="AR91" s="61">
        <v>45077</v>
      </c>
    </row>
    <row r="92" spans="1:44" x14ac:dyDescent="0.25">
      <c r="A92" s="60">
        <v>891401777</v>
      </c>
      <c r="B92" s="60" t="s">
        <v>333</v>
      </c>
      <c r="C92" s="60" t="s">
        <v>334</v>
      </c>
      <c r="D92" s="60">
        <v>51875</v>
      </c>
      <c r="E92" s="60" t="s">
        <v>428</v>
      </c>
      <c r="F92" s="60" t="s">
        <v>334</v>
      </c>
      <c r="G92" s="60">
        <v>51875</v>
      </c>
      <c r="H92" s="61">
        <v>44925</v>
      </c>
      <c r="I92" s="62">
        <v>33125</v>
      </c>
      <c r="J92" s="62">
        <v>33125</v>
      </c>
      <c r="K92" s="60" t="s">
        <v>340</v>
      </c>
      <c r="L92" s="62" t="s">
        <v>637</v>
      </c>
      <c r="M92" s="62"/>
      <c r="N92" s="62">
        <v>0</v>
      </c>
      <c r="O92" s="62"/>
      <c r="P92" s="62">
        <v>0</v>
      </c>
      <c r="Q92" s="73"/>
      <c r="R92" s="60" t="s">
        <v>341</v>
      </c>
      <c r="S92" s="62">
        <v>33125</v>
      </c>
      <c r="T92" s="62">
        <v>0</v>
      </c>
      <c r="U92" s="62">
        <v>0</v>
      </c>
      <c r="V92" s="62">
        <v>0</v>
      </c>
      <c r="W92" s="62">
        <v>33125</v>
      </c>
      <c r="X92" s="62">
        <v>0</v>
      </c>
      <c r="Y92" s="60"/>
      <c r="Z92" s="62">
        <v>0</v>
      </c>
      <c r="AA92" s="60"/>
      <c r="AB92" s="62">
        <v>0</v>
      </c>
      <c r="AC92" s="62">
        <v>33125</v>
      </c>
      <c r="AD92" s="60">
        <v>4800059489</v>
      </c>
      <c r="AE92" s="60" t="s">
        <v>634</v>
      </c>
      <c r="AF92" s="60"/>
      <c r="AG92" s="60"/>
      <c r="AH92" s="61">
        <v>44932</v>
      </c>
      <c r="AI92" s="60"/>
      <c r="AJ92" s="60">
        <v>2</v>
      </c>
      <c r="AK92" s="60"/>
      <c r="AL92" s="60"/>
      <c r="AM92" s="60">
        <v>2</v>
      </c>
      <c r="AN92" s="60">
        <v>20230330</v>
      </c>
      <c r="AO92" s="60">
        <v>20230303</v>
      </c>
      <c r="AP92" s="62">
        <v>33125</v>
      </c>
      <c r="AQ92" s="62">
        <v>0</v>
      </c>
      <c r="AR92" s="61">
        <v>45077</v>
      </c>
    </row>
    <row r="93" spans="1:44" x14ac:dyDescent="0.25">
      <c r="A93" s="60">
        <v>891401777</v>
      </c>
      <c r="B93" s="60" t="s">
        <v>333</v>
      </c>
      <c r="C93" s="60" t="s">
        <v>334</v>
      </c>
      <c r="D93" s="60">
        <v>51876</v>
      </c>
      <c r="E93" s="60" t="s">
        <v>429</v>
      </c>
      <c r="F93" s="60" t="s">
        <v>334</v>
      </c>
      <c r="G93" s="60">
        <v>51876</v>
      </c>
      <c r="H93" s="61">
        <v>44925</v>
      </c>
      <c r="I93" s="62">
        <v>10808</v>
      </c>
      <c r="J93" s="62">
        <v>1530</v>
      </c>
      <c r="K93" s="60" t="s">
        <v>340</v>
      </c>
      <c r="L93" s="62" t="s">
        <v>637</v>
      </c>
      <c r="M93" s="62"/>
      <c r="N93" s="62">
        <v>0</v>
      </c>
      <c r="O93" s="62"/>
      <c r="P93" s="62">
        <v>0</v>
      </c>
      <c r="Q93" s="73"/>
      <c r="R93" s="60" t="s">
        <v>341</v>
      </c>
      <c r="S93" s="62">
        <v>10808</v>
      </c>
      <c r="T93" s="62">
        <v>0</v>
      </c>
      <c r="U93" s="62">
        <v>0</v>
      </c>
      <c r="V93" s="62">
        <v>0</v>
      </c>
      <c r="W93" s="62">
        <v>10808</v>
      </c>
      <c r="X93" s="62">
        <v>0</v>
      </c>
      <c r="Y93" s="60"/>
      <c r="Z93" s="62">
        <v>0</v>
      </c>
      <c r="AA93" s="60"/>
      <c r="AB93" s="62">
        <v>0</v>
      </c>
      <c r="AC93" s="62">
        <v>10808</v>
      </c>
      <c r="AD93" s="60">
        <v>4800059489</v>
      </c>
      <c r="AE93" s="60" t="s">
        <v>634</v>
      </c>
      <c r="AF93" s="60"/>
      <c r="AG93" s="60"/>
      <c r="AH93" s="61">
        <v>44932</v>
      </c>
      <c r="AI93" s="60"/>
      <c r="AJ93" s="60">
        <v>2</v>
      </c>
      <c r="AK93" s="60"/>
      <c r="AL93" s="60"/>
      <c r="AM93" s="60">
        <v>2</v>
      </c>
      <c r="AN93" s="60">
        <v>20230330</v>
      </c>
      <c r="AO93" s="60">
        <v>20230303</v>
      </c>
      <c r="AP93" s="62">
        <v>10808</v>
      </c>
      <c r="AQ93" s="62">
        <v>0</v>
      </c>
      <c r="AR93" s="61">
        <v>45077</v>
      </c>
    </row>
    <row r="94" spans="1:44" x14ac:dyDescent="0.25">
      <c r="A94" s="60">
        <v>891401777</v>
      </c>
      <c r="B94" s="60" t="s">
        <v>333</v>
      </c>
      <c r="C94" s="60" t="s">
        <v>334</v>
      </c>
      <c r="D94" s="60">
        <v>51877</v>
      </c>
      <c r="E94" s="60" t="s">
        <v>430</v>
      </c>
      <c r="F94" s="60" t="s">
        <v>334</v>
      </c>
      <c r="G94" s="60">
        <v>51877</v>
      </c>
      <c r="H94" s="61">
        <v>44925</v>
      </c>
      <c r="I94" s="62">
        <v>150604</v>
      </c>
      <c r="J94" s="62">
        <v>150604</v>
      </c>
      <c r="K94" s="60" t="s">
        <v>340</v>
      </c>
      <c r="L94" s="62" t="s">
        <v>637</v>
      </c>
      <c r="M94" s="62"/>
      <c r="N94" s="62">
        <v>0</v>
      </c>
      <c r="O94" s="62"/>
      <c r="P94" s="62">
        <v>0</v>
      </c>
      <c r="Q94" s="73"/>
      <c r="R94" s="60" t="s">
        <v>341</v>
      </c>
      <c r="S94" s="62">
        <v>150604</v>
      </c>
      <c r="T94" s="62">
        <v>0</v>
      </c>
      <c r="U94" s="62">
        <v>0</v>
      </c>
      <c r="V94" s="62">
        <v>0</v>
      </c>
      <c r="W94" s="62">
        <v>150604</v>
      </c>
      <c r="X94" s="62">
        <v>0</v>
      </c>
      <c r="Y94" s="60"/>
      <c r="Z94" s="62">
        <v>0</v>
      </c>
      <c r="AA94" s="60"/>
      <c r="AB94" s="62">
        <v>0</v>
      </c>
      <c r="AC94" s="62">
        <v>150604</v>
      </c>
      <c r="AD94" s="60">
        <v>4800059489</v>
      </c>
      <c r="AE94" s="60" t="s">
        <v>634</v>
      </c>
      <c r="AF94" s="60"/>
      <c r="AG94" s="60"/>
      <c r="AH94" s="61">
        <v>44932</v>
      </c>
      <c r="AI94" s="60"/>
      <c r="AJ94" s="60">
        <v>2</v>
      </c>
      <c r="AK94" s="60"/>
      <c r="AL94" s="60"/>
      <c r="AM94" s="60">
        <v>2</v>
      </c>
      <c r="AN94" s="60">
        <v>20230330</v>
      </c>
      <c r="AO94" s="60">
        <v>20230303</v>
      </c>
      <c r="AP94" s="62">
        <v>150604</v>
      </c>
      <c r="AQ94" s="62">
        <v>0</v>
      </c>
      <c r="AR94" s="61">
        <v>45077</v>
      </c>
    </row>
    <row r="95" spans="1:44" x14ac:dyDescent="0.25">
      <c r="A95" s="60">
        <v>891401777</v>
      </c>
      <c r="B95" s="60" t="s">
        <v>333</v>
      </c>
      <c r="C95" s="60" t="s">
        <v>334</v>
      </c>
      <c r="D95" s="60">
        <v>51638</v>
      </c>
      <c r="E95" s="60" t="s">
        <v>431</v>
      </c>
      <c r="F95" s="60" t="s">
        <v>334</v>
      </c>
      <c r="G95" s="60">
        <v>51638</v>
      </c>
      <c r="H95" s="61">
        <v>44923</v>
      </c>
      <c r="I95" s="62">
        <v>243900</v>
      </c>
      <c r="J95" s="62">
        <v>243900</v>
      </c>
      <c r="K95" s="60" t="s">
        <v>340</v>
      </c>
      <c r="L95" s="62" t="s">
        <v>637</v>
      </c>
      <c r="M95" s="62"/>
      <c r="N95" s="62">
        <v>0</v>
      </c>
      <c r="O95" s="62"/>
      <c r="P95" s="62">
        <v>0</v>
      </c>
      <c r="Q95" s="73"/>
      <c r="R95" s="60" t="s">
        <v>341</v>
      </c>
      <c r="S95" s="62">
        <v>243900</v>
      </c>
      <c r="T95" s="62">
        <v>0</v>
      </c>
      <c r="U95" s="62">
        <v>0</v>
      </c>
      <c r="V95" s="62">
        <v>0</v>
      </c>
      <c r="W95" s="62">
        <v>243900</v>
      </c>
      <c r="X95" s="62">
        <v>0</v>
      </c>
      <c r="Y95" s="60"/>
      <c r="Z95" s="62">
        <v>0</v>
      </c>
      <c r="AA95" s="60"/>
      <c r="AB95" s="62">
        <v>0</v>
      </c>
      <c r="AC95" s="62">
        <v>243900</v>
      </c>
      <c r="AD95" s="60">
        <v>4800059489</v>
      </c>
      <c r="AE95" s="60" t="s">
        <v>634</v>
      </c>
      <c r="AF95" s="60"/>
      <c r="AG95" s="60"/>
      <c r="AH95" s="61">
        <v>44932</v>
      </c>
      <c r="AI95" s="60"/>
      <c r="AJ95" s="60">
        <v>2</v>
      </c>
      <c r="AK95" s="60"/>
      <c r="AL95" s="60"/>
      <c r="AM95" s="60">
        <v>2</v>
      </c>
      <c r="AN95" s="60">
        <v>20230330</v>
      </c>
      <c r="AO95" s="60">
        <v>20230303</v>
      </c>
      <c r="AP95" s="62">
        <v>243900</v>
      </c>
      <c r="AQ95" s="62">
        <v>0</v>
      </c>
      <c r="AR95" s="61">
        <v>45077</v>
      </c>
    </row>
    <row r="96" spans="1:44" x14ac:dyDescent="0.25">
      <c r="A96" s="60">
        <v>891401777</v>
      </c>
      <c r="B96" s="60" t="s">
        <v>333</v>
      </c>
      <c r="C96" s="60" t="s">
        <v>334</v>
      </c>
      <c r="D96" s="60">
        <v>51654</v>
      </c>
      <c r="E96" s="60" t="s">
        <v>432</v>
      </c>
      <c r="F96" s="60" t="s">
        <v>334</v>
      </c>
      <c r="G96" s="60">
        <v>51654</v>
      </c>
      <c r="H96" s="61">
        <v>44923</v>
      </c>
      <c r="I96" s="62">
        <v>45955</v>
      </c>
      <c r="J96" s="62">
        <v>45955</v>
      </c>
      <c r="K96" s="60" t="s">
        <v>340</v>
      </c>
      <c r="L96" s="62" t="s">
        <v>637</v>
      </c>
      <c r="M96" s="62"/>
      <c r="N96" s="62">
        <v>0</v>
      </c>
      <c r="O96" s="62"/>
      <c r="P96" s="62">
        <v>0</v>
      </c>
      <c r="Q96" s="73"/>
      <c r="R96" s="60" t="s">
        <v>341</v>
      </c>
      <c r="S96" s="62">
        <v>45955</v>
      </c>
      <c r="T96" s="62">
        <v>0</v>
      </c>
      <c r="U96" s="62">
        <v>0</v>
      </c>
      <c r="V96" s="62">
        <v>0</v>
      </c>
      <c r="W96" s="62">
        <v>45955</v>
      </c>
      <c r="X96" s="62">
        <v>0</v>
      </c>
      <c r="Y96" s="60"/>
      <c r="Z96" s="62">
        <v>0</v>
      </c>
      <c r="AA96" s="60"/>
      <c r="AB96" s="62">
        <v>0</v>
      </c>
      <c r="AC96" s="62">
        <v>45955</v>
      </c>
      <c r="AD96" s="60">
        <v>4800059489</v>
      </c>
      <c r="AE96" s="60" t="s">
        <v>634</v>
      </c>
      <c r="AF96" s="60"/>
      <c r="AG96" s="60"/>
      <c r="AH96" s="61">
        <v>44932</v>
      </c>
      <c r="AI96" s="60"/>
      <c r="AJ96" s="60">
        <v>2</v>
      </c>
      <c r="AK96" s="60"/>
      <c r="AL96" s="60"/>
      <c r="AM96" s="60">
        <v>2</v>
      </c>
      <c r="AN96" s="60">
        <v>20230330</v>
      </c>
      <c r="AO96" s="60">
        <v>20230303</v>
      </c>
      <c r="AP96" s="62">
        <v>45955</v>
      </c>
      <c r="AQ96" s="62">
        <v>0</v>
      </c>
      <c r="AR96" s="61">
        <v>45077</v>
      </c>
    </row>
    <row r="97" spans="1:44" x14ac:dyDescent="0.25">
      <c r="A97" s="60">
        <v>891401777</v>
      </c>
      <c r="B97" s="60" t="s">
        <v>333</v>
      </c>
      <c r="C97" s="60" t="s">
        <v>334</v>
      </c>
      <c r="D97" s="60">
        <v>52723</v>
      </c>
      <c r="E97" s="60" t="s">
        <v>433</v>
      </c>
      <c r="F97" s="60" t="s">
        <v>334</v>
      </c>
      <c r="G97" s="60">
        <v>52723</v>
      </c>
      <c r="H97" s="61">
        <v>44940</v>
      </c>
      <c r="I97" s="62">
        <v>87702</v>
      </c>
      <c r="J97" s="62">
        <v>87702</v>
      </c>
      <c r="K97" s="60" t="s">
        <v>340</v>
      </c>
      <c r="L97" s="62" t="s">
        <v>628</v>
      </c>
      <c r="M97" s="62"/>
      <c r="N97" s="62">
        <v>0</v>
      </c>
      <c r="O97" s="62" t="s">
        <v>627</v>
      </c>
      <c r="P97" s="62">
        <v>87702</v>
      </c>
      <c r="Q97" s="73">
        <v>1222240542</v>
      </c>
      <c r="R97" s="60" t="s">
        <v>341</v>
      </c>
      <c r="S97" s="62">
        <v>87702</v>
      </c>
      <c r="T97" s="62">
        <v>0</v>
      </c>
      <c r="U97" s="62">
        <v>0</v>
      </c>
      <c r="V97" s="62">
        <v>0</v>
      </c>
      <c r="W97" s="62">
        <v>87702</v>
      </c>
      <c r="X97" s="62">
        <v>0</v>
      </c>
      <c r="Y97" s="60"/>
      <c r="Z97" s="62">
        <v>0</v>
      </c>
      <c r="AA97" s="60"/>
      <c r="AB97" s="62">
        <v>0</v>
      </c>
      <c r="AC97" s="62">
        <v>0</v>
      </c>
      <c r="AD97" s="60"/>
      <c r="AE97" s="60"/>
      <c r="AF97" s="60"/>
      <c r="AG97" s="60"/>
      <c r="AH97" s="61">
        <v>44995</v>
      </c>
      <c r="AI97" s="60"/>
      <c r="AJ97" s="60">
        <v>2</v>
      </c>
      <c r="AK97" s="60"/>
      <c r="AL97" s="60"/>
      <c r="AM97" s="60">
        <v>1</v>
      </c>
      <c r="AN97" s="60">
        <v>20230330</v>
      </c>
      <c r="AO97" s="60">
        <v>20230321</v>
      </c>
      <c r="AP97" s="62">
        <v>87702</v>
      </c>
      <c r="AQ97" s="62">
        <v>0</v>
      </c>
      <c r="AR97" s="61">
        <v>45077</v>
      </c>
    </row>
    <row r="98" spans="1:44" x14ac:dyDescent="0.25">
      <c r="A98" s="60">
        <v>891401777</v>
      </c>
      <c r="B98" s="60" t="s">
        <v>333</v>
      </c>
      <c r="C98" s="60" t="s">
        <v>334</v>
      </c>
      <c r="D98" s="60">
        <v>40939</v>
      </c>
      <c r="E98" s="60" t="s">
        <v>434</v>
      </c>
      <c r="F98" s="60" t="s">
        <v>334</v>
      </c>
      <c r="G98" s="60">
        <v>40939</v>
      </c>
      <c r="H98" s="61">
        <v>44757</v>
      </c>
      <c r="I98" s="62">
        <v>72354</v>
      </c>
      <c r="J98" s="62">
        <v>72354</v>
      </c>
      <c r="K98" s="60" t="s">
        <v>435</v>
      </c>
      <c r="L98" s="62" t="s">
        <v>628</v>
      </c>
      <c r="M98" s="62"/>
      <c r="N98" s="62">
        <v>0</v>
      </c>
      <c r="O98" s="62" t="s">
        <v>627</v>
      </c>
      <c r="P98" s="62">
        <v>99423</v>
      </c>
      <c r="Q98" s="73">
        <v>1222152262</v>
      </c>
      <c r="R98" s="60" t="s">
        <v>341</v>
      </c>
      <c r="S98" s="62">
        <v>99423</v>
      </c>
      <c r="T98" s="62">
        <v>0</v>
      </c>
      <c r="U98" s="62">
        <v>0</v>
      </c>
      <c r="V98" s="62">
        <v>0</v>
      </c>
      <c r="W98" s="62">
        <v>99423</v>
      </c>
      <c r="X98" s="62">
        <v>0</v>
      </c>
      <c r="Y98" s="60"/>
      <c r="Z98" s="62">
        <v>0</v>
      </c>
      <c r="AA98" s="60"/>
      <c r="AB98" s="62">
        <v>0</v>
      </c>
      <c r="AC98" s="62">
        <v>0</v>
      </c>
      <c r="AD98" s="60"/>
      <c r="AE98" s="60"/>
      <c r="AF98" s="60"/>
      <c r="AG98" s="60"/>
      <c r="AH98" s="61">
        <v>44778</v>
      </c>
      <c r="AI98" s="60"/>
      <c r="AJ98" s="60">
        <v>2</v>
      </c>
      <c r="AK98" s="60"/>
      <c r="AL98" s="60"/>
      <c r="AM98" s="60">
        <v>1</v>
      </c>
      <c r="AN98" s="60">
        <v>20220829</v>
      </c>
      <c r="AO98" s="60">
        <v>20220818</v>
      </c>
      <c r="AP98" s="62">
        <v>99423</v>
      </c>
      <c r="AQ98" s="62">
        <v>0</v>
      </c>
      <c r="AR98" s="61">
        <v>45077</v>
      </c>
    </row>
    <row r="99" spans="1:44" x14ac:dyDescent="0.25">
      <c r="A99" s="60">
        <v>891401777</v>
      </c>
      <c r="B99" s="60" t="s">
        <v>333</v>
      </c>
      <c r="C99" s="60" t="s">
        <v>334</v>
      </c>
      <c r="D99" s="60">
        <v>50671</v>
      </c>
      <c r="E99" s="60" t="s">
        <v>436</v>
      </c>
      <c r="F99" s="60" t="s">
        <v>334</v>
      </c>
      <c r="G99" s="60">
        <v>50671</v>
      </c>
      <c r="H99" s="61">
        <v>44909</v>
      </c>
      <c r="I99" s="62">
        <v>56802</v>
      </c>
      <c r="J99" s="62">
        <v>56802</v>
      </c>
      <c r="K99" s="60" t="s">
        <v>437</v>
      </c>
      <c r="L99" s="62" t="s">
        <v>626</v>
      </c>
      <c r="M99" s="62" t="s">
        <v>624</v>
      </c>
      <c r="N99" s="62">
        <v>56802</v>
      </c>
      <c r="O99" s="62"/>
      <c r="P99" s="62">
        <v>0</v>
      </c>
      <c r="Q99" s="73"/>
      <c r="R99" s="60" t="s">
        <v>341</v>
      </c>
      <c r="S99" s="62">
        <v>56802</v>
      </c>
      <c r="T99" s="62">
        <v>0</v>
      </c>
      <c r="U99" s="62">
        <v>0</v>
      </c>
      <c r="V99" s="62">
        <v>0</v>
      </c>
      <c r="W99" s="62">
        <v>0</v>
      </c>
      <c r="X99" s="62">
        <v>0</v>
      </c>
      <c r="Y99" s="60"/>
      <c r="Z99" s="62">
        <v>56802</v>
      </c>
      <c r="AA99" s="60" t="s">
        <v>438</v>
      </c>
      <c r="AB99" s="62">
        <v>56802</v>
      </c>
      <c r="AC99" s="62">
        <v>0</v>
      </c>
      <c r="AD99" s="60"/>
      <c r="AE99" s="60"/>
      <c r="AF99" s="60"/>
      <c r="AG99" s="60"/>
      <c r="AH99" s="61">
        <v>44932</v>
      </c>
      <c r="AI99" s="60"/>
      <c r="AJ99" s="60">
        <v>9</v>
      </c>
      <c r="AK99" s="60"/>
      <c r="AL99" s="60" t="s">
        <v>439</v>
      </c>
      <c r="AM99" s="60">
        <v>1</v>
      </c>
      <c r="AN99" s="60">
        <v>21001231</v>
      </c>
      <c r="AO99" s="60">
        <v>20230117</v>
      </c>
      <c r="AP99" s="62">
        <v>56802</v>
      </c>
      <c r="AQ99" s="62">
        <v>0</v>
      </c>
      <c r="AR99" s="61">
        <v>45077</v>
      </c>
    </row>
    <row r="100" spans="1:44" x14ac:dyDescent="0.25">
      <c r="A100" s="60">
        <v>891401777</v>
      </c>
      <c r="B100" s="60" t="s">
        <v>333</v>
      </c>
      <c r="C100" s="60" t="s">
        <v>334</v>
      </c>
      <c r="D100" s="60">
        <v>50672</v>
      </c>
      <c r="E100" s="60" t="s">
        <v>440</v>
      </c>
      <c r="F100" s="60" t="s">
        <v>334</v>
      </c>
      <c r="G100" s="60">
        <v>50672</v>
      </c>
      <c r="H100" s="61">
        <v>44909</v>
      </c>
      <c r="I100" s="62">
        <v>87864</v>
      </c>
      <c r="J100" s="62">
        <v>87864</v>
      </c>
      <c r="K100" s="60" t="s">
        <v>437</v>
      </c>
      <c r="L100" s="62" t="s">
        <v>626</v>
      </c>
      <c r="M100" s="62" t="s">
        <v>624</v>
      </c>
      <c r="N100" s="62">
        <v>87864</v>
      </c>
      <c r="O100" s="62"/>
      <c r="P100" s="62">
        <v>0</v>
      </c>
      <c r="Q100" s="73"/>
      <c r="R100" s="60" t="s">
        <v>341</v>
      </c>
      <c r="S100" s="62">
        <v>87864</v>
      </c>
      <c r="T100" s="62">
        <v>0</v>
      </c>
      <c r="U100" s="62">
        <v>0</v>
      </c>
      <c r="V100" s="62">
        <v>0</v>
      </c>
      <c r="W100" s="62">
        <v>0</v>
      </c>
      <c r="X100" s="62">
        <v>0</v>
      </c>
      <c r="Y100" s="60"/>
      <c r="Z100" s="62">
        <v>87864</v>
      </c>
      <c r="AA100" s="60" t="s">
        <v>441</v>
      </c>
      <c r="AB100" s="62">
        <v>87864</v>
      </c>
      <c r="AC100" s="62">
        <v>0</v>
      </c>
      <c r="AD100" s="60"/>
      <c r="AE100" s="60"/>
      <c r="AF100" s="60"/>
      <c r="AG100" s="60"/>
      <c r="AH100" s="61">
        <v>44932</v>
      </c>
      <c r="AI100" s="60"/>
      <c r="AJ100" s="60">
        <v>9</v>
      </c>
      <c r="AK100" s="60"/>
      <c r="AL100" s="60" t="s">
        <v>439</v>
      </c>
      <c r="AM100" s="60">
        <v>2</v>
      </c>
      <c r="AN100" s="60">
        <v>21001231</v>
      </c>
      <c r="AO100" s="60">
        <v>20230303</v>
      </c>
      <c r="AP100" s="62">
        <v>87864</v>
      </c>
      <c r="AQ100" s="62">
        <v>0</v>
      </c>
      <c r="AR100" s="61">
        <v>45077</v>
      </c>
    </row>
    <row r="101" spans="1:44" x14ac:dyDescent="0.25">
      <c r="A101" s="60">
        <v>891401777</v>
      </c>
      <c r="B101" s="60" t="s">
        <v>333</v>
      </c>
      <c r="C101" s="60" t="s">
        <v>334</v>
      </c>
      <c r="D101" s="60">
        <v>50668</v>
      </c>
      <c r="E101" s="60" t="s">
        <v>442</v>
      </c>
      <c r="F101" s="60" t="s">
        <v>334</v>
      </c>
      <c r="G101" s="60">
        <v>50668</v>
      </c>
      <c r="H101" s="61">
        <v>44909</v>
      </c>
      <c r="I101" s="62">
        <v>87864</v>
      </c>
      <c r="J101" s="62">
        <v>87864</v>
      </c>
      <c r="K101" s="60" t="s">
        <v>437</v>
      </c>
      <c r="L101" s="62" t="s">
        <v>626</v>
      </c>
      <c r="M101" s="62" t="s">
        <v>624</v>
      </c>
      <c r="N101" s="62">
        <v>87864</v>
      </c>
      <c r="O101" s="62"/>
      <c r="P101" s="62">
        <v>0</v>
      </c>
      <c r="Q101" s="73"/>
      <c r="R101" s="60" t="s">
        <v>341</v>
      </c>
      <c r="S101" s="62">
        <v>87864</v>
      </c>
      <c r="T101" s="62">
        <v>0</v>
      </c>
      <c r="U101" s="62">
        <v>0</v>
      </c>
      <c r="V101" s="62">
        <v>0</v>
      </c>
      <c r="W101" s="62">
        <v>0</v>
      </c>
      <c r="X101" s="62">
        <v>0</v>
      </c>
      <c r="Y101" s="60"/>
      <c r="Z101" s="62">
        <v>87864</v>
      </c>
      <c r="AA101" s="60" t="s">
        <v>441</v>
      </c>
      <c r="AB101" s="62">
        <v>87864</v>
      </c>
      <c r="AC101" s="62">
        <v>0</v>
      </c>
      <c r="AD101" s="60"/>
      <c r="AE101" s="60"/>
      <c r="AF101" s="60"/>
      <c r="AG101" s="60"/>
      <c r="AH101" s="61">
        <v>44932</v>
      </c>
      <c r="AI101" s="60"/>
      <c r="AJ101" s="60">
        <v>9</v>
      </c>
      <c r="AK101" s="60"/>
      <c r="AL101" s="60" t="s">
        <v>439</v>
      </c>
      <c r="AM101" s="60">
        <v>2</v>
      </c>
      <c r="AN101" s="60">
        <v>21001231</v>
      </c>
      <c r="AO101" s="60">
        <v>20230303</v>
      </c>
      <c r="AP101" s="62">
        <v>87864</v>
      </c>
      <c r="AQ101" s="62">
        <v>0</v>
      </c>
      <c r="AR101" s="61">
        <v>45077</v>
      </c>
    </row>
    <row r="102" spans="1:44" x14ac:dyDescent="0.25">
      <c r="A102" s="60">
        <v>891401777</v>
      </c>
      <c r="B102" s="60" t="s">
        <v>333</v>
      </c>
      <c r="C102" s="60" t="s">
        <v>334</v>
      </c>
      <c r="D102" s="60">
        <v>50669</v>
      </c>
      <c r="E102" s="60" t="s">
        <v>443</v>
      </c>
      <c r="F102" s="60" t="s">
        <v>334</v>
      </c>
      <c r="G102" s="60">
        <v>50669</v>
      </c>
      <c r="H102" s="61">
        <v>44909</v>
      </c>
      <c r="I102" s="62">
        <v>87864</v>
      </c>
      <c r="J102" s="62">
        <v>87864</v>
      </c>
      <c r="K102" s="60" t="s">
        <v>437</v>
      </c>
      <c r="L102" s="62" t="s">
        <v>626</v>
      </c>
      <c r="M102" s="62" t="s">
        <v>624</v>
      </c>
      <c r="N102" s="62">
        <v>87864</v>
      </c>
      <c r="O102" s="62"/>
      <c r="P102" s="62">
        <v>0</v>
      </c>
      <c r="Q102" s="73"/>
      <c r="R102" s="60" t="s">
        <v>341</v>
      </c>
      <c r="S102" s="62">
        <v>87864</v>
      </c>
      <c r="T102" s="62">
        <v>0</v>
      </c>
      <c r="U102" s="62">
        <v>0</v>
      </c>
      <c r="V102" s="62">
        <v>0</v>
      </c>
      <c r="W102" s="62">
        <v>0</v>
      </c>
      <c r="X102" s="62">
        <v>0</v>
      </c>
      <c r="Y102" s="60"/>
      <c r="Z102" s="62">
        <v>87864</v>
      </c>
      <c r="AA102" s="60" t="s">
        <v>441</v>
      </c>
      <c r="AB102" s="62">
        <v>87864</v>
      </c>
      <c r="AC102" s="62">
        <v>0</v>
      </c>
      <c r="AD102" s="60"/>
      <c r="AE102" s="60"/>
      <c r="AF102" s="60"/>
      <c r="AG102" s="60"/>
      <c r="AH102" s="61">
        <v>44932</v>
      </c>
      <c r="AI102" s="60"/>
      <c r="AJ102" s="60">
        <v>9</v>
      </c>
      <c r="AK102" s="60"/>
      <c r="AL102" s="60" t="s">
        <v>439</v>
      </c>
      <c r="AM102" s="60">
        <v>2</v>
      </c>
      <c r="AN102" s="60">
        <v>21001231</v>
      </c>
      <c r="AO102" s="60">
        <v>20230303</v>
      </c>
      <c r="AP102" s="62">
        <v>87864</v>
      </c>
      <c r="AQ102" s="62">
        <v>0</v>
      </c>
      <c r="AR102" s="61">
        <v>45077</v>
      </c>
    </row>
    <row r="103" spans="1:44" x14ac:dyDescent="0.25">
      <c r="A103" s="60">
        <v>891401777</v>
      </c>
      <c r="B103" s="60" t="s">
        <v>333</v>
      </c>
      <c r="C103" s="60" t="s">
        <v>334</v>
      </c>
      <c r="D103" s="60">
        <v>50768</v>
      </c>
      <c r="E103" s="60" t="s">
        <v>444</v>
      </c>
      <c r="F103" s="60" t="s">
        <v>334</v>
      </c>
      <c r="G103" s="60">
        <v>50768</v>
      </c>
      <c r="H103" s="61">
        <v>44910</v>
      </c>
      <c r="I103" s="62">
        <v>87864</v>
      </c>
      <c r="J103" s="62">
        <v>87864</v>
      </c>
      <c r="K103" s="60" t="s">
        <v>437</v>
      </c>
      <c r="L103" s="62" t="s">
        <v>626</v>
      </c>
      <c r="M103" s="62" t="s">
        <v>624</v>
      </c>
      <c r="N103" s="62">
        <v>87864</v>
      </c>
      <c r="O103" s="62"/>
      <c r="P103" s="62">
        <v>0</v>
      </c>
      <c r="Q103" s="73"/>
      <c r="R103" s="60" t="s">
        <v>341</v>
      </c>
      <c r="S103" s="62">
        <v>87864</v>
      </c>
      <c r="T103" s="62">
        <v>0</v>
      </c>
      <c r="U103" s="62">
        <v>0</v>
      </c>
      <c r="V103" s="62">
        <v>0</v>
      </c>
      <c r="W103" s="62">
        <v>0</v>
      </c>
      <c r="X103" s="62">
        <v>0</v>
      </c>
      <c r="Y103" s="60"/>
      <c r="Z103" s="62">
        <v>87864</v>
      </c>
      <c r="AA103" s="60" t="s">
        <v>441</v>
      </c>
      <c r="AB103" s="62">
        <v>87864</v>
      </c>
      <c r="AC103" s="62">
        <v>0</v>
      </c>
      <c r="AD103" s="60"/>
      <c r="AE103" s="60"/>
      <c r="AF103" s="60"/>
      <c r="AG103" s="60"/>
      <c r="AH103" s="61">
        <v>44932</v>
      </c>
      <c r="AI103" s="60"/>
      <c r="AJ103" s="60">
        <v>9</v>
      </c>
      <c r="AK103" s="60"/>
      <c r="AL103" s="60" t="s">
        <v>439</v>
      </c>
      <c r="AM103" s="60">
        <v>2</v>
      </c>
      <c r="AN103" s="60">
        <v>21001231</v>
      </c>
      <c r="AO103" s="60">
        <v>20230303</v>
      </c>
      <c r="AP103" s="62">
        <v>87864</v>
      </c>
      <c r="AQ103" s="62">
        <v>0</v>
      </c>
      <c r="AR103" s="61">
        <v>45077</v>
      </c>
    </row>
    <row r="104" spans="1:44" x14ac:dyDescent="0.25">
      <c r="A104" s="60">
        <v>891401777</v>
      </c>
      <c r="B104" s="60" t="s">
        <v>333</v>
      </c>
      <c r="C104" s="60" t="s">
        <v>334</v>
      </c>
      <c r="D104" s="60">
        <v>50769</v>
      </c>
      <c r="E104" s="60" t="s">
        <v>445</v>
      </c>
      <c r="F104" s="60" t="s">
        <v>334</v>
      </c>
      <c r="G104" s="60">
        <v>50769</v>
      </c>
      <c r="H104" s="61">
        <v>44910</v>
      </c>
      <c r="I104" s="62">
        <v>140340</v>
      </c>
      <c r="J104" s="62">
        <v>140340</v>
      </c>
      <c r="K104" s="60" t="s">
        <v>437</v>
      </c>
      <c r="L104" s="62" t="s">
        <v>626</v>
      </c>
      <c r="M104" s="62" t="s">
        <v>624</v>
      </c>
      <c r="N104" s="62">
        <v>140340</v>
      </c>
      <c r="O104" s="62"/>
      <c r="P104" s="62">
        <v>0</v>
      </c>
      <c r="Q104" s="73"/>
      <c r="R104" s="60" t="s">
        <v>341</v>
      </c>
      <c r="S104" s="62">
        <v>140340</v>
      </c>
      <c r="T104" s="62">
        <v>0</v>
      </c>
      <c r="U104" s="62">
        <v>0</v>
      </c>
      <c r="V104" s="62">
        <v>0</v>
      </c>
      <c r="W104" s="62">
        <v>0</v>
      </c>
      <c r="X104" s="62">
        <v>0</v>
      </c>
      <c r="Y104" s="60"/>
      <c r="Z104" s="62">
        <v>140340</v>
      </c>
      <c r="AA104" s="60" t="s">
        <v>446</v>
      </c>
      <c r="AB104" s="62">
        <v>140340</v>
      </c>
      <c r="AC104" s="62">
        <v>0</v>
      </c>
      <c r="AD104" s="60"/>
      <c r="AE104" s="60"/>
      <c r="AF104" s="60"/>
      <c r="AG104" s="60"/>
      <c r="AH104" s="61">
        <v>44932</v>
      </c>
      <c r="AI104" s="60"/>
      <c r="AJ104" s="60">
        <v>9</v>
      </c>
      <c r="AK104" s="60"/>
      <c r="AL104" s="60" t="s">
        <v>439</v>
      </c>
      <c r="AM104" s="60">
        <v>2</v>
      </c>
      <c r="AN104" s="60">
        <v>21001231</v>
      </c>
      <c r="AO104" s="60">
        <v>20230303</v>
      </c>
      <c r="AP104" s="62">
        <v>140340</v>
      </c>
      <c r="AQ104" s="62">
        <v>0</v>
      </c>
      <c r="AR104" s="61">
        <v>45077</v>
      </c>
    </row>
    <row r="105" spans="1:44" x14ac:dyDescent="0.25">
      <c r="A105" s="60">
        <v>891401777</v>
      </c>
      <c r="B105" s="60" t="s">
        <v>333</v>
      </c>
      <c r="C105" s="60" t="s">
        <v>334</v>
      </c>
      <c r="D105" s="60">
        <v>50770</v>
      </c>
      <c r="E105" s="60" t="s">
        <v>447</v>
      </c>
      <c r="F105" s="60" t="s">
        <v>334</v>
      </c>
      <c r="G105" s="60">
        <v>50770</v>
      </c>
      <c r="H105" s="61">
        <v>44910</v>
      </c>
      <c r="I105" s="62">
        <v>43932</v>
      </c>
      <c r="J105" s="62">
        <v>43932</v>
      </c>
      <c r="K105" s="60" t="s">
        <v>437</v>
      </c>
      <c r="L105" s="62" t="s">
        <v>626</v>
      </c>
      <c r="M105" s="62" t="s">
        <v>624</v>
      </c>
      <c r="N105" s="62">
        <v>43932</v>
      </c>
      <c r="O105" s="62"/>
      <c r="P105" s="62">
        <v>0</v>
      </c>
      <c r="Q105" s="73"/>
      <c r="R105" s="60" t="s">
        <v>341</v>
      </c>
      <c r="S105" s="62">
        <v>43932</v>
      </c>
      <c r="T105" s="62">
        <v>0</v>
      </c>
      <c r="U105" s="62">
        <v>0</v>
      </c>
      <c r="V105" s="62">
        <v>0</v>
      </c>
      <c r="W105" s="62">
        <v>0</v>
      </c>
      <c r="X105" s="62">
        <v>0</v>
      </c>
      <c r="Y105" s="60"/>
      <c r="Z105" s="62">
        <v>43932</v>
      </c>
      <c r="AA105" s="60" t="s">
        <v>441</v>
      </c>
      <c r="AB105" s="62">
        <v>43932</v>
      </c>
      <c r="AC105" s="62">
        <v>0</v>
      </c>
      <c r="AD105" s="60"/>
      <c r="AE105" s="60"/>
      <c r="AF105" s="60"/>
      <c r="AG105" s="60"/>
      <c r="AH105" s="61">
        <v>44932</v>
      </c>
      <c r="AI105" s="60"/>
      <c r="AJ105" s="60">
        <v>9</v>
      </c>
      <c r="AK105" s="60"/>
      <c r="AL105" s="60" t="s">
        <v>439</v>
      </c>
      <c r="AM105" s="60">
        <v>2</v>
      </c>
      <c r="AN105" s="60">
        <v>21001231</v>
      </c>
      <c r="AO105" s="60">
        <v>20230303</v>
      </c>
      <c r="AP105" s="62">
        <v>43932</v>
      </c>
      <c r="AQ105" s="62">
        <v>0</v>
      </c>
      <c r="AR105" s="61">
        <v>45077</v>
      </c>
    </row>
    <row r="106" spans="1:44" x14ac:dyDescent="0.25">
      <c r="A106" s="60">
        <v>891401777</v>
      </c>
      <c r="B106" s="60" t="s">
        <v>333</v>
      </c>
      <c r="C106" s="60" t="s">
        <v>334</v>
      </c>
      <c r="D106" s="60">
        <v>50756</v>
      </c>
      <c r="E106" s="60" t="s">
        <v>448</v>
      </c>
      <c r="F106" s="60" t="s">
        <v>334</v>
      </c>
      <c r="G106" s="60">
        <v>50756</v>
      </c>
      <c r="H106" s="61">
        <v>44910</v>
      </c>
      <c r="I106" s="62">
        <v>96096</v>
      </c>
      <c r="J106" s="62">
        <v>96096</v>
      </c>
      <c r="K106" s="60" t="s">
        <v>437</v>
      </c>
      <c r="L106" s="62" t="s">
        <v>626</v>
      </c>
      <c r="M106" s="62" t="s">
        <v>624</v>
      </c>
      <c r="N106" s="62">
        <v>96096</v>
      </c>
      <c r="O106" s="62"/>
      <c r="P106" s="62">
        <v>0</v>
      </c>
      <c r="Q106" s="73"/>
      <c r="R106" s="60" t="s">
        <v>341</v>
      </c>
      <c r="S106" s="62">
        <v>96096</v>
      </c>
      <c r="T106" s="62">
        <v>0</v>
      </c>
      <c r="U106" s="62">
        <v>0</v>
      </c>
      <c r="V106" s="62">
        <v>0</v>
      </c>
      <c r="W106" s="62">
        <v>0</v>
      </c>
      <c r="X106" s="62">
        <v>0</v>
      </c>
      <c r="Y106" s="60"/>
      <c r="Z106" s="62">
        <v>96096</v>
      </c>
      <c r="AA106" s="60" t="s">
        <v>449</v>
      </c>
      <c r="AB106" s="62">
        <v>96096</v>
      </c>
      <c r="AC106" s="62">
        <v>0</v>
      </c>
      <c r="AD106" s="60"/>
      <c r="AE106" s="60"/>
      <c r="AF106" s="60"/>
      <c r="AG106" s="60"/>
      <c r="AH106" s="61">
        <v>44932</v>
      </c>
      <c r="AI106" s="60"/>
      <c r="AJ106" s="60">
        <v>9</v>
      </c>
      <c r="AK106" s="60"/>
      <c r="AL106" s="60" t="s">
        <v>439</v>
      </c>
      <c r="AM106" s="60">
        <v>2</v>
      </c>
      <c r="AN106" s="60">
        <v>21001231</v>
      </c>
      <c r="AO106" s="60">
        <v>20230303</v>
      </c>
      <c r="AP106" s="62">
        <v>96096</v>
      </c>
      <c r="AQ106" s="62">
        <v>0</v>
      </c>
      <c r="AR106" s="61">
        <v>45077</v>
      </c>
    </row>
    <row r="107" spans="1:44" x14ac:dyDescent="0.25">
      <c r="A107" s="60">
        <v>891401777</v>
      </c>
      <c r="B107" s="60" t="s">
        <v>333</v>
      </c>
      <c r="C107" s="60" t="s">
        <v>334</v>
      </c>
      <c r="D107" s="60">
        <v>50763</v>
      </c>
      <c r="E107" s="60" t="s">
        <v>450</v>
      </c>
      <c r="F107" s="60" t="s">
        <v>334</v>
      </c>
      <c r="G107" s="60">
        <v>50763</v>
      </c>
      <c r="H107" s="61">
        <v>44910</v>
      </c>
      <c r="I107" s="62">
        <v>43932</v>
      </c>
      <c r="J107" s="62">
        <v>43932</v>
      </c>
      <c r="K107" s="60" t="s">
        <v>437</v>
      </c>
      <c r="L107" s="62" t="s">
        <v>626</v>
      </c>
      <c r="M107" s="62" t="s">
        <v>624</v>
      </c>
      <c r="N107" s="62">
        <v>43932</v>
      </c>
      <c r="O107" s="62"/>
      <c r="P107" s="62">
        <v>0</v>
      </c>
      <c r="Q107" s="73"/>
      <c r="R107" s="60" t="s">
        <v>341</v>
      </c>
      <c r="S107" s="62">
        <v>43932</v>
      </c>
      <c r="T107" s="62">
        <v>0</v>
      </c>
      <c r="U107" s="62">
        <v>0</v>
      </c>
      <c r="V107" s="62">
        <v>0</v>
      </c>
      <c r="W107" s="62">
        <v>0</v>
      </c>
      <c r="X107" s="62">
        <v>0</v>
      </c>
      <c r="Y107" s="60"/>
      <c r="Z107" s="62">
        <v>43932</v>
      </c>
      <c r="AA107" s="60" t="s">
        <v>441</v>
      </c>
      <c r="AB107" s="62">
        <v>43932</v>
      </c>
      <c r="AC107" s="62">
        <v>0</v>
      </c>
      <c r="AD107" s="60"/>
      <c r="AE107" s="60"/>
      <c r="AF107" s="60"/>
      <c r="AG107" s="60"/>
      <c r="AH107" s="61">
        <v>44932</v>
      </c>
      <c r="AI107" s="60"/>
      <c r="AJ107" s="60">
        <v>9</v>
      </c>
      <c r="AK107" s="60"/>
      <c r="AL107" s="60" t="s">
        <v>439</v>
      </c>
      <c r="AM107" s="60">
        <v>2</v>
      </c>
      <c r="AN107" s="60">
        <v>21001231</v>
      </c>
      <c r="AO107" s="60">
        <v>20230303</v>
      </c>
      <c r="AP107" s="62">
        <v>43932</v>
      </c>
      <c r="AQ107" s="62">
        <v>0</v>
      </c>
      <c r="AR107" s="61">
        <v>45077</v>
      </c>
    </row>
    <row r="108" spans="1:44" x14ac:dyDescent="0.25">
      <c r="A108" s="60">
        <v>891401777</v>
      </c>
      <c r="B108" s="60" t="s">
        <v>333</v>
      </c>
      <c r="C108" s="60" t="s">
        <v>334</v>
      </c>
      <c r="D108" s="60">
        <v>50753</v>
      </c>
      <c r="E108" s="60" t="s">
        <v>451</v>
      </c>
      <c r="F108" s="60" t="s">
        <v>334</v>
      </c>
      <c r="G108" s="60">
        <v>50753</v>
      </c>
      <c r="H108" s="61">
        <v>44910</v>
      </c>
      <c r="I108" s="62">
        <v>87864</v>
      </c>
      <c r="J108" s="62">
        <v>87864</v>
      </c>
      <c r="K108" s="60" t="s">
        <v>437</v>
      </c>
      <c r="L108" s="62" t="s">
        <v>626</v>
      </c>
      <c r="M108" s="62" t="s">
        <v>624</v>
      </c>
      <c r="N108" s="62">
        <v>87864</v>
      </c>
      <c r="O108" s="62"/>
      <c r="P108" s="62">
        <v>0</v>
      </c>
      <c r="Q108" s="73"/>
      <c r="R108" s="60" t="s">
        <v>341</v>
      </c>
      <c r="S108" s="62">
        <v>87864</v>
      </c>
      <c r="T108" s="62">
        <v>0</v>
      </c>
      <c r="U108" s="62">
        <v>0</v>
      </c>
      <c r="V108" s="62">
        <v>0</v>
      </c>
      <c r="W108" s="62">
        <v>0</v>
      </c>
      <c r="X108" s="62">
        <v>0</v>
      </c>
      <c r="Y108" s="60"/>
      <c r="Z108" s="62">
        <v>87864</v>
      </c>
      <c r="AA108" s="60" t="s">
        <v>441</v>
      </c>
      <c r="AB108" s="62">
        <v>87864</v>
      </c>
      <c r="AC108" s="62">
        <v>0</v>
      </c>
      <c r="AD108" s="60"/>
      <c r="AE108" s="60"/>
      <c r="AF108" s="60"/>
      <c r="AG108" s="60"/>
      <c r="AH108" s="61">
        <v>44932</v>
      </c>
      <c r="AI108" s="60"/>
      <c r="AJ108" s="60">
        <v>9</v>
      </c>
      <c r="AK108" s="60"/>
      <c r="AL108" s="60" t="s">
        <v>439</v>
      </c>
      <c r="AM108" s="60">
        <v>2</v>
      </c>
      <c r="AN108" s="60">
        <v>21001231</v>
      </c>
      <c r="AO108" s="60">
        <v>20230303</v>
      </c>
      <c r="AP108" s="62">
        <v>87864</v>
      </c>
      <c r="AQ108" s="62">
        <v>0</v>
      </c>
      <c r="AR108" s="61">
        <v>45077</v>
      </c>
    </row>
    <row r="109" spans="1:44" x14ac:dyDescent="0.25">
      <c r="A109" s="60">
        <v>891401777</v>
      </c>
      <c r="B109" s="60" t="s">
        <v>333</v>
      </c>
      <c r="C109" s="60" t="s">
        <v>334</v>
      </c>
      <c r="D109" s="60">
        <v>50743</v>
      </c>
      <c r="E109" s="60" t="s">
        <v>452</v>
      </c>
      <c r="F109" s="60" t="s">
        <v>334</v>
      </c>
      <c r="G109" s="60">
        <v>50743</v>
      </c>
      <c r="H109" s="61">
        <v>44910</v>
      </c>
      <c r="I109" s="62">
        <v>140340</v>
      </c>
      <c r="J109" s="62">
        <v>140340</v>
      </c>
      <c r="K109" s="60" t="s">
        <v>437</v>
      </c>
      <c r="L109" s="62" t="s">
        <v>626</v>
      </c>
      <c r="M109" s="62" t="s">
        <v>624</v>
      </c>
      <c r="N109" s="62">
        <v>140340</v>
      </c>
      <c r="O109" s="62"/>
      <c r="P109" s="62">
        <v>0</v>
      </c>
      <c r="Q109" s="73"/>
      <c r="R109" s="60" t="s">
        <v>341</v>
      </c>
      <c r="S109" s="62">
        <v>140340</v>
      </c>
      <c r="T109" s="62">
        <v>0</v>
      </c>
      <c r="U109" s="62">
        <v>0</v>
      </c>
      <c r="V109" s="62">
        <v>0</v>
      </c>
      <c r="W109" s="62">
        <v>0</v>
      </c>
      <c r="X109" s="62">
        <v>0</v>
      </c>
      <c r="Y109" s="60"/>
      <c r="Z109" s="62">
        <v>140340</v>
      </c>
      <c r="AA109" s="60" t="s">
        <v>446</v>
      </c>
      <c r="AB109" s="62">
        <v>140340</v>
      </c>
      <c r="AC109" s="62">
        <v>0</v>
      </c>
      <c r="AD109" s="60"/>
      <c r="AE109" s="60"/>
      <c r="AF109" s="60"/>
      <c r="AG109" s="60"/>
      <c r="AH109" s="61">
        <v>44932</v>
      </c>
      <c r="AI109" s="60"/>
      <c r="AJ109" s="60">
        <v>9</v>
      </c>
      <c r="AK109" s="60"/>
      <c r="AL109" s="60" t="s">
        <v>439</v>
      </c>
      <c r="AM109" s="60">
        <v>2</v>
      </c>
      <c r="AN109" s="60">
        <v>21001231</v>
      </c>
      <c r="AO109" s="60">
        <v>20230303</v>
      </c>
      <c r="AP109" s="62">
        <v>140340</v>
      </c>
      <c r="AQ109" s="62">
        <v>0</v>
      </c>
      <c r="AR109" s="61">
        <v>45077</v>
      </c>
    </row>
    <row r="110" spans="1:44" x14ac:dyDescent="0.25">
      <c r="A110" s="60">
        <v>891401777</v>
      </c>
      <c r="B110" s="60" t="s">
        <v>333</v>
      </c>
      <c r="C110" s="60" t="s">
        <v>334</v>
      </c>
      <c r="D110" s="60">
        <v>50745</v>
      </c>
      <c r="E110" s="60" t="s">
        <v>453</v>
      </c>
      <c r="F110" s="60" t="s">
        <v>334</v>
      </c>
      <c r="G110" s="60">
        <v>50745</v>
      </c>
      <c r="H110" s="61">
        <v>44910</v>
      </c>
      <c r="I110" s="62">
        <v>228204</v>
      </c>
      <c r="J110" s="62">
        <v>228204</v>
      </c>
      <c r="K110" s="60" t="s">
        <v>437</v>
      </c>
      <c r="L110" s="62" t="s">
        <v>626</v>
      </c>
      <c r="M110" s="62" t="s">
        <v>624</v>
      </c>
      <c r="N110" s="62">
        <v>228204</v>
      </c>
      <c r="O110" s="62"/>
      <c r="P110" s="62">
        <v>0</v>
      </c>
      <c r="Q110" s="73"/>
      <c r="R110" s="60" t="s">
        <v>341</v>
      </c>
      <c r="S110" s="62">
        <v>228204</v>
      </c>
      <c r="T110" s="62">
        <v>0</v>
      </c>
      <c r="U110" s="62">
        <v>0</v>
      </c>
      <c r="V110" s="62">
        <v>0</v>
      </c>
      <c r="W110" s="62">
        <v>0</v>
      </c>
      <c r="X110" s="62">
        <v>0</v>
      </c>
      <c r="Y110" s="60"/>
      <c r="Z110" s="62">
        <v>228204</v>
      </c>
      <c r="AA110" s="60" t="s">
        <v>454</v>
      </c>
      <c r="AB110" s="62">
        <v>228204</v>
      </c>
      <c r="AC110" s="62">
        <v>0</v>
      </c>
      <c r="AD110" s="60"/>
      <c r="AE110" s="60"/>
      <c r="AF110" s="60"/>
      <c r="AG110" s="60"/>
      <c r="AH110" s="61">
        <v>44932</v>
      </c>
      <c r="AI110" s="60"/>
      <c r="AJ110" s="60">
        <v>9</v>
      </c>
      <c r="AK110" s="60"/>
      <c r="AL110" s="60" t="s">
        <v>439</v>
      </c>
      <c r="AM110" s="60">
        <v>2</v>
      </c>
      <c r="AN110" s="60">
        <v>21001231</v>
      </c>
      <c r="AO110" s="60">
        <v>20230303</v>
      </c>
      <c r="AP110" s="62">
        <v>228204</v>
      </c>
      <c r="AQ110" s="62">
        <v>0</v>
      </c>
      <c r="AR110" s="61">
        <v>45077</v>
      </c>
    </row>
    <row r="111" spans="1:44" x14ac:dyDescent="0.25">
      <c r="A111" s="60">
        <v>891401777</v>
      </c>
      <c r="B111" s="60" t="s">
        <v>333</v>
      </c>
      <c r="C111" s="60" t="s">
        <v>334</v>
      </c>
      <c r="D111" s="60">
        <v>50738</v>
      </c>
      <c r="E111" s="60" t="s">
        <v>455</v>
      </c>
      <c r="F111" s="60" t="s">
        <v>334</v>
      </c>
      <c r="G111" s="60">
        <v>50738</v>
      </c>
      <c r="H111" s="61">
        <v>44909</v>
      </c>
      <c r="I111" s="62">
        <v>123360</v>
      </c>
      <c r="J111" s="62">
        <v>123360</v>
      </c>
      <c r="K111" s="60" t="s">
        <v>437</v>
      </c>
      <c r="L111" s="62" t="s">
        <v>626</v>
      </c>
      <c r="M111" s="62" t="s">
        <v>624</v>
      </c>
      <c r="N111" s="62">
        <v>123360</v>
      </c>
      <c r="O111" s="62"/>
      <c r="P111" s="62">
        <v>0</v>
      </c>
      <c r="Q111" s="73"/>
      <c r="R111" s="60" t="s">
        <v>341</v>
      </c>
      <c r="S111" s="62">
        <v>123360</v>
      </c>
      <c r="T111" s="62">
        <v>0</v>
      </c>
      <c r="U111" s="62">
        <v>0</v>
      </c>
      <c r="V111" s="62">
        <v>0</v>
      </c>
      <c r="W111" s="62">
        <v>0</v>
      </c>
      <c r="X111" s="62">
        <v>0</v>
      </c>
      <c r="Y111" s="60"/>
      <c r="Z111" s="62">
        <v>123360</v>
      </c>
      <c r="AA111" s="60" t="s">
        <v>456</v>
      </c>
      <c r="AB111" s="62">
        <v>123360</v>
      </c>
      <c r="AC111" s="62">
        <v>0</v>
      </c>
      <c r="AD111" s="60"/>
      <c r="AE111" s="60"/>
      <c r="AF111" s="60"/>
      <c r="AG111" s="60"/>
      <c r="AH111" s="61">
        <v>44932</v>
      </c>
      <c r="AI111" s="60"/>
      <c r="AJ111" s="60">
        <v>9</v>
      </c>
      <c r="AK111" s="60"/>
      <c r="AL111" s="60" t="s">
        <v>439</v>
      </c>
      <c r="AM111" s="60">
        <v>2</v>
      </c>
      <c r="AN111" s="60">
        <v>21001231</v>
      </c>
      <c r="AO111" s="60">
        <v>20230303</v>
      </c>
      <c r="AP111" s="62">
        <v>123360</v>
      </c>
      <c r="AQ111" s="62">
        <v>0</v>
      </c>
      <c r="AR111" s="61">
        <v>45077</v>
      </c>
    </row>
    <row r="112" spans="1:44" x14ac:dyDescent="0.25">
      <c r="A112" s="60">
        <v>891401777</v>
      </c>
      <c r="B112" s="60" t="s">
        <v>333</v>
      </c>
      <c r="C112" s="60" t="s">
        <v>334</v>
      </c>
      <c r="D112" s="60">
        <v>50734</v>
      </c>
      <c r="E112" s="60" t="s">
        <v>457</v>
      </c>
      <c r="F112" s="60" t="s">
        <v>334</v>
      </c>
      <c r="G112" s="60">
        <v>50734</v>
      </c>
      <c r="H112" s="61">
        <v>44909</v>
      </c>
      <c r="I112" s="62">
        <v>123360</v>
      </c>
      <c r="J112" s="62">
        <v>123360</v>
      </c>
      <c r="K112" s="60" t="s">
        <v>437</v>
      </c>
      <c r="L112" s="62" t="s">
        <v>626</v>
      </c>
      <c r="M112" s="62" t="s">
        <v>624</v>
      </c>
      <c r="N112" s="62">
        <v>123360</v>
      </c>
      <c r="O112" s="62"/>
      <c r="P112" s="62">
        <v>0</v>
      </c>
      <c r="Q112" s="73"/>
      <c r="R112" s="60" t="s">
        <v>341</v>
      </c>
      <c r="S112" s="62">
        <v>123360</v>
      </c>
      <c r="T112" s="62">
        <v>0</v>
      </c>
      <c r="U112" s="62">
        <v>0</v>
      </c>
      <c r="V112" s="62">
        <v>0</v>
      </c>
      <c r="W112" s="62">
        <v>0</v>
      </c>
      <c r="X112" s="62">
        <v>0</v>
      </c>
      <c r="Y112" s="60"/>
      <c r="Z112" s="62">
        <v>123360</v>
      </c>
      <c r="AA112" s="60" t="s">
        <v>456</v>
      </c>
      <c r="AB112" s="62">
        <v>123360</v>
      </c>
      <c r="AC112" s="62">
        <v>0</v>
      </c>
      <c r="AD112" s="60"/>
      <c r="AE112" s="60"/>
      <c r="AF112" s="60"/>
      <c r="AG112" s="60"/>
      <c r="AH112" s="61">
        <v>44932</v>
      </c>
      <c r="AI112" s="60"/>
      <c r="AJ112" s="60">
        <v>9</v>
      </c>
      <c r="AK112" s="60"/>
      <c r="AL112" s="60" t="s">
        <v>439</v>
      </c>
      <c r="AM112" s="60">
        <v>2</v>
      </c>
      <c r="AN112" s="60">
        <v>21001231</v>
      </c>
      <c r="AO112" s="60">
        <v>20230303</v>
      </c>
      <c r="AP112" s="62">
        <v>123360</v>
      </c>
      <c r="AQ112" s="62">
        <v>0</v>
      </c>
      <c r="AR112" s="61">
        <v>45077</v>
      </c>
    </row>
    <row r="113" spans="1:44" x14ac:dyDescent="0.25">
      <c r="A113" s="60">
        <v>891401777</v>
      </c>
      <c r="B113" s="60" t="s">
        <v>333</v>
      </c>
      <c r="C113" s="60" t="s">
        <v>334</v>
      </c>
      <c r="D113" s="60">
        <v>50735</v>
      </c>
      <c r="E113" s="60" t="s">
        <v>458</v>
      </c>
      <c r="F113" s="60" t="s">
        <v>334</v>
      </c>
      <c r="G113" s="60">
        <v>50735</v>
      </c>
      <c r="H113" s="61">
        <v>44909</v>
      </c>
      <c r="I113" s="62">
        <v>140370</v>
      </c>
      <c r="J113" s="62">
        <v>140370</v>
      </c>
      <c r="K113" s="60" t="s">
        <v>437</v>
      </c>
      <c r="L113" s="62" t="s">
        <v>626</v>
      </c>
      <c r="M113" s="62" t="s">
        <v>624</v>
      </c>
      <c r="N113" s="62">
        <v>140370</v>
      </c>
      <c r="O113" s="62"/>
      <c r="P113" s="62">
        <v>0</v>
      </c>
      <c r="Q113" s="73"/>
      <c r="R113" s="60" t="s">
        <v>341</v>
      </c>
      <c r="S113" s="62">
        <v>140370</v>
      </c>
      <c r="T113" s="62">
        <v>0</v>
      </c>
      <c r="U113" s="62">
        <v>0</v>
      </c>
      <c r="V113" s="62">
        <v>0</v>
      </c>
      <c r="W113" s="62">
        <v>0</v>
      </c>
      <c r="X113" s="62">
        <v>0</v>
      </c>
      <c r="Y113" s="60"/>
      <c r="Z113" s="62">
        <v>140370</v>
      </c>
      <c r="AA113" s="60" t="s">
        <v>459</v>
      </c>
      <c r="AB113" s="62">
        <v>140370</v>
      </c>
      <c r="AC113" s="62">
        <v>0</v>
      </c>
      <c r="AD113" s="60"/>
      <c r="AE113" s="60"/>
      <c r="AF113" s="60"/>
      <c r="AG113" s="60"/>
      <c r="AH113" s="61">
        <v>44932</v>
      </c>
      <c r="AI113" s="60"/>
      <c r="AJ113" s="60">
        <v>9</v>
      </c>
      <c r="AK113" s="60"/>
      <c r="AL113" s="60" t="s">
        <v>439</v>
      </c>
      <c r="AM113" s="60">
        <v>2</v>
      </c>
      <c r="AN113" s="60">
        <v>21001231</v>
      </c>
      <c r="AO113" s="60">
        <v>20230303</v>
      </c>
      <c r="AP113" s="62">
        <v>140370</v>
      </c>
      <c r="AQ113" s="62">
        <v>0</v>
      </c>
      <c r="AR113" s="61">
        <v>45077</v>
      </c>
    </row>
    <row r="114" spans="1:44" x14ac:dyDescent="0.25">
      <c r="A114" s="60">
        <v>891401777</v>
      </c>
      <c r="B114" s="60" t="s">
        <v>333</v>
      </c>
      <c r="C114" s="60" t="s">
        <v>334</v>
      </c>
      <c r="D114" s="60">
        <v>50736</v>
      </c>
      <c r="E114" s="60" t="s">
        <v>460</v>
      </c>
      <c r="F114" s="60" t="s">
        <v>334</v>
      </c>
      <c r="G114" s="60">
        <v>50736</v>
      </c>
      <c r="H114" s="61">
        <v>44909</v>
      </c>
      <c r="I114" s="62">
        <v>207030</v>
      </c>
      <c r="J114" s="62">
        <v>207030</v>
      </c>
      <c r="K114" s="60" t="s">
        <v>437</v>
      </c>
      <c r="L114" s="62" t="s">
        <v>626</v>
      </c>
      <c r="M114" s="62" t="s">
        <v>624</v>
      </c>
      <c r="N114" s="62">
        <v>207030</v>
      </c>
      <c r="O114" s="62"/>
      <c r="P114" s="62">
        <v>0</v>
      </c>
      <c r="Q114" s="73"/>
      <c r="R114" s="60" t="s">
        <v>341</v>
      </c>
      <c r="S114" s="62">
        <v>207030</v>
      </c>
      <c r="T114" s="62">
        <v>0</v>
      </c>
      <c r="U114" s="62">
        <v>0</v>
      </c>
      <c r="V114" s="62">
        <v>0</v>
      </c>
      <c r="W114" s="62">
        <v>0</v>
      </c>
      <c r="X114" s="62">
        <v>0</v>
      </c>
      <c r="Y114" s="60"/>
      <c r="Z114" s="62">
        <v>207030</v>
      </c>
      <c r="AA114" s="60" t="s">
        <v>461</v>
      </c>
      <c r="AB114" s="62">
        <v>207030</v>
      </c>
      <c r="AC114" s="62">
        <v>0</v>
      </c>
      <c r="AD114" s="60"/>
      <c r="AE114" s="60"/>
      <c r="AF114" s="60"/>
      <c r="AG114" s="60"/>
      <c r="AH114" s="61">
        <v>44932</v>
      </c>
      <c r="AI114" s="60"/>
      <c r="AJ114" s="60">
        <v>9</v>
      </c>
      <c r="AK114" s="60"/>
      <c r="AL114" s="60" t="s">
        <v>439</v>
      </c>
      <c r="AM114" s="60">
        <v>2</v>
      </c>
      <c r="AN114" s="60">
        <v>21001231</v>
      </c>
      <c r="AO114" s="60">
        <v>20230303</v>
      </c>
      <c r="AP114" s="62">
        <v>207030</v>
      </c>
      <c r="AQ114" s="62">
        <v>0</v>
      </c>
      <c r="AR114" s="61">
        <v>45077</v>
      </c>
    </row>
    <row r="115" spans="1:44" x14ac:dyDescent="0.25">
      <c r="A115" s="60">
        <v>891401777</v>
      </c>
      <c r="B115" s="60" t="s">
        <v>333</v>
      </c>
      <c r="C115" s="60" t="s">
        <v>334</v>
      </c>
      <c r="D115" s="60">
        <v>50730</v>
      </c>
      <c r="E115" s="60" t="s">
        <v>462</v>
      </c>
      <c r="F115" s="60" t="s">
        <v>334</v>
      </c>
      <c r="G115" s="60">
        <v>50730</v>
      </c>
      <c r="H115" s="61">
        <v>44909</v>
      </c>
      <c r="I115" s="62">
        <v>140340</v>
      </c>
      <c r="J115" s="62">
        <v>140340</v>
      </c>
      <c r="K115" s="60" t="s">
        <v>437</v>
      </c>
      <c r="L115" s="62" t="s">
        <v>626</v>
      </c>
      <c r="M115" s="62" t="s">
        <v>624</v>
      </c>
      <c r="N115" s="62">
        <v>140340</v>
      </c>
      <c r="O115" s="62"/>
      <c r="P115" s="62">
        <v>0</v>
      </c>
      <c r="Q115" s="73"/>
      <c r="R115" s="60" t="s">
        <v>341</v>
      </c>
      <c r="S115" s="62">
        <v>140340</v>
      </c>
      <c r="T115" s="62">
        <v>0</v>
      </c>
      <c r="U115" s="62">
        <v>0</v>
      </c>
      <c r="V115" s="62">
        <v>0</v>
      </c>
      <c r="W115" s="62">
        <v>0</v>
      </c>
      <c r="X115" s="62">
        <v>0</v>
      </c>
      <c r="Y115" s="60"/>
      <c r="Z115" s="62">
        <v>140340</v>
      </c>
      <c r="AA115" s="60" t="s">
        <v>446</v>
      </c>
      <c r="AB115" s="62">
        <v>140340</v>
      </c>
      <c r="AC115" s="62">
        <v>0</v>
      </c>
      <c r="AD115" s="60"/>
      <c r="AE115" s="60"/>
      <c r="AF115" s="60"/>
      <c r="AG115" s="60"/>
      <c r="AH115" s="61">
        <v>44932</v>
      </c>
      <c r="AI115" s="60"/>
      <c r="AJ115" s="60">
        <v>9</v>
      </c>
      <c r="AK115" s="60"/>
      <c r="AL115" s="60" t="s">
        <v>439</v>
      </c>
      <c r="AM115" s="60">
        <v>2</v>
      </c>
      <c r="AN115" s="60">
        <v>21001231</v>
      </c>
      <c r="AO115" s="60">
        <v>20230303</v>
      </c>
      <c r="AP115" s="62">
        <v>140340</v>
      </c>
      <c r="AQ115" s="62">
        <v>0</v>
      </c>
      <c r="AR115" s="61">
        <v>45077</v>
      </c>
    </row>
    <row r="116" spans="1:44" x14ac:dyDescent="0.25">
      <c r="A116" s="60">
        <v>891401777</v>
      </c>
      <c r="B116" s="60" t="s">
        <v>333</v>
      </c>
      <c r="C116" s="60" t="s">
        <v>334</v>
      </c>
      <c r="D116" s="60">
        <v>50732</v>
      </c>
      <c r="E116" s="60" t="s">
        <v>463</v>
      </c>
      <c r="F116" s="60" t="s">
        <v>334</v>
      </c>
      <c r="G116" s="60">
        <v>50732</v>
      </c>
      <c r="H116" s="61">
        <v>44909</v>
      </c>
      <c r="I116" s="62">
        <v>87864</v>
      </c>
      <c r="J116" s="62">
        <v>87864</v>
      </c>
      <c r="K116" s="60" t="s">
        <v>437</v>
      </c>
      <c r="L116" s="62" t="s">
        <v>626</v>
      </c>
      <c r="M116" s="62" t="s">
        <v>624</v>
      </c>
      <c r="N116" s="62">
        <v>87864</v>
      </c>
      <c r="O116" s="62"/>
      <c r="P116" s="62">
        <v>0</v>
      </c>
      <c r="Q116" s="73"/>
      <c r="R116" s="60" t="s">
        <v>341</v>
      </c>
      <c r="S116" s="62">
        <v>87864</v>
      </c>
      <c r="T116" s="62">
        <v>0</v>
      </c>
      <c r="U116" s="62">
        <v>0</v>
      </c>
      <c r="V116" s="62">
        <v>0</v>
      </c>
      <c r="W116" s="62">
        <v>0</v>
      </c>
      <c r="X116" s="62">
        <v>0</v>
      </c>
      <c r="Y116" s="60"/>
      <c r="Z116" s="62">
        <v>87864</v>
      </c>
      <c r="AA116" s="60" t="s">
        <v>441</v>
      </c>
      <c r="AB116" s="62">
        <v>87864</v>
      </c>
      <c r="AC116" s="62">
        <v>0</v>
      </c>
      <c r="AD116" s="60"/>
      <c r="AE116" s="60"/>
      <c r="AF116" s="60"/>
      <c r="AG116" s="60"/>
      <c r="AH116" s="61">
        <v>44932</v>
      </c>
      <c r="AI116" s="60"/>
      <c r="AJ116" s="60">
        <v>9</v>
      </c>
      <c r="AK116" s="60"/>
      <c r="AL116" s="60" t="s">
        <v>439</v>
      </c>
      <c r="AM116" s="60">
        <v>2</v>
      </c>
      <c r="AN116" s="60">
        <v>21001231</v>
      </c>
      <c r="AO116" s="60">
        <v>20230303</v>
      </c>
      <c r="AP116" s="62">
        <v>87864</v>
      </c>
      <c r="AQ116" s="62">
        <v>0</v>
      </c>
      <c r="AR116" s="61">
        <v>45077</v>
      </c>
    </row>
    <row r="117" spans="1:44" x14ac:dyDescent="0.25">
      <c r="A117" s="60">
        <v>891401777</v>
      </c>
      <c r="B117" s="60" t="s">
        <v>333</v>
      </c>
      <c r="C117" s="60" t="s">
        <v>334</v>
      </c>
      <c r="D117" s="60">
        <v>50722</v>
      </c>
      <c r="E117" s="60" t="s">
        <v>464</v>
      </c>
      <c r="F117" s="60" t="s">
        <v>334</v>
      </c>
      <c r="G117" s="60">
        <v>50722</v>
      </c>
      <c r="H117" s="61">
        <v>44909</v>
      </c>
      <c r="I117" s="62">
        <v>43932</v>
      </c>
      <c r="J117" s="62">
        <v>43932</v>
      </c>
      <c r="K117" s="60" t="s">
        <v>437</v>
      </c>
      <c r="L117" s="62" t="s">
        <v>626</v>
      </c>
      <c r="M117" s="62" t="s">
        <v>624</v>
      </c>
      <c r="N117" s="62">
        <v>43932</v>
      </c>
      <c r="O117" s="62"/>
      <c r="P117" s="62">
        <v>0</v>
      </c>
      <c r="Q117" s="73"/>
      <c r="R117" s="60" t="s">
        <v>341</v>
      </c>
      <c r="S117" s="62">
        <v>43932</v>
      </c>
      <c r="T117" s="62">
        <v>0</v>
      </c>
      <c r="U117" s="62">
        <v>0</v>
      </c>
      <c r="V117" s="62">
        <v>0</v>
      </c>
      <c r="W117" s="62">
        <v>0</v>
      </c>
      <c r="X117" s="62">
        <v>0</v>
      </c>
      <c r="Y117" s="60"/>
      <c r="Z117" s="62">
        <v>43932</v>
      </c>
      <c r="AA117" s="60" t="s">
        <v>441</v>
      </c>
      <c r="AB117" s="62">
        <v>43932</v>
      </c>
      <c r="AC117" s="62">
        <v>0</v>
      </c>
      <c r="AD117" s="60"/>
      <c r="AE117" s="60"/>
      <c r="AF117" s="60"/>
      <c r="AG117" s="60"/>
      <c r="AH117" s="61">
        <v>44932</v>
      </c>
      <c r="AI117" s="60"/>
      <c r="AJ117" s="60">
        <v>9</v>
      </c>
      <c r="AK117" s="60"/>
      <c r="AL117" s="60" t="s">
        <v>439</v>
      </c>
      <c r="AM117" s="60">
        <v>2</v>
      </c>
      <c r="AN117" s="60">
        <v>21001231</v>
      </c>
      <c r="AO117" s="60">
        <v>20230303</v>
      </c>
      <c r="AP117" s="62">
        <v>43932</v>
      </c>
      <c r="AQ117" s="62">
        <v>0</v>
      </c>
      <c r="AR117" s="61">
        <v>45077</v>
      </c>
    </row>
    <row r="118" spans="1:44" x14ac:dyDescent="0.25">
      <c r="A118" s="60">
        <v>891401777</v>
      </c>
      <c r="B118" s="60" t="s">
        <v>333</v>
      </c>
      <c r="C118" s="60" t="s">
        <v>334</v>
      </c>
      <c r="D118" s="60">
        <v>50723</v>
      </c>
      <c r="E118" s="60" t="s">
        <v>465</v>
      </c>
      <c r="F118" s="60" t="s">
        <v>334</v>
      </c>
      <c r="G118" s="60">
        <v>50723</v>
      </c>
      <c r="H118" s="61">
        <v>44909</v>
      </c>
      <c r="I118" s="62">
        <v>131012</v>
      </c>
      <c r="J118" s="62">
        <v>131012</v>
      </c>
      <c r="K118" s="60" t="s">
        <v>437</v>
      </c>
      <c r="L118" s="62" t="s">
        <v>626</v>
      </c>
      <c r="M118" s="62" t="s">
        <v>624</v>
      </c>
      <c r="N118" s="62">
        <v>131012</v>
      </c>
      <c r="O118" s="62"/>
      <c r="P118" s="62">
        <v>0</v>
      </c>
      <c r="Q118" s="73"/>
      <c r="R118" s="60" t="s">
        <v>341</v>
      </c>
      <c r="S118" s="62">
        <v>131012</v>
      </c>
      <c r="T118" s="62">
        <v>0</v>
      </c>
      <c r="U118" s="62">
        <v>0</v>
      </c>
      <c r="V118" s="62">
        <v>0</v>
      </c>
      <c r="W118" s="62">
        <v>0</v>
      </c>
      <c r="X118" s="62">
        <v>0</v>
      </c>
      <c r="Y118" s="60"/>
      <c r="Z118" s="62">
        <v>131012</v>
      </c>
      <c r="AA118" s="60" t="s">
        <v>459</v>
      </c>
      <c r="AB118" s="62">
        <v>131012</v>
      </c>
      <c r="AC118" s="62">
        <v>0</v>
      </c>
      <c r="AD118" s="60"/>
      <c r="AE118" s="60"/>
      <c r="AF118" s="60"/>
      <c r="AG118" s="60"/>
      <c r="AH118" s="61">
        <v>44932</v>
      </c>
      <c r="AI118" s="60"/>
      <c r="AJ118" s="60">
        <v>9</v>
      </c>
      <c r="AK118" s="60"/>
      <c r="AL118" s="60" t="s">
        <v>439</v>
      </c>
      <c r="AM118" s="60">
        <v>2</v>
      </c>
      <c r="AN118" s="60">
        <v>21001231</v>
      </c>
      <c r="AO118" s="60">
        <v>20230303</v>
      </c>
      <c r="AP118" s="62">
        <v>131012</v>
      </c>
      <c r="AQ118" s="62">
        <v>0</v>
      </c>
      <c r="AR118" s="61">
        <v>45077</v>
      </c>
    </row>
    <row r="119" spans="1:44" x14ac:dyDescent="0.25">
      <c r="A119" s="60">
        <v>891401777</v>
      </c>
      <c r="B119" s="60" t="s">
        <v>333</v>
      </c>
      <c r="C119" s="60" t="s">
        <v>334</v>
      </c>
      <c r="D119" s="60">
        <v>50724</v>
      </c>
      <c r="E119" s="60" t="s">
        <v>466</v>
      </c>
      <c r="F119" s="60" t="s">
        <v>334</v>
      </c>
      <c r="G119" s="60">
        <v>50724</v>
      </c>
      <c r="H119" s="61">
        <v>44909</v>
      </c>
      <c r="I119" s="62">
        <v>68604</v>
      </c>
      <c r="J119" s="62">
        <v>68604</v>
      </c>
      <c r="K119" s="60" t="s">
        <v>437</v>
      </c>
      <c r="L119" s="62" t="s">
        <v>626</v>
      </c>
      <c r="M119" s="62" t="s">
        <v>624</v>
      </c>
      <c r="N119" s="62">
        <v>68604</v>
      </c>
      <c r="O119" s="62"/>
      <c r="P119" s="62">
        <v>0</v>
      </c>
      <c r="Q119" s="73"/>
      <c r="R119" s="60" t="s">
        <v>341</v>
      </c>
      <c r="S119" s="62">
        <v>68604</v>
      </c>
      <c r="T119" s="62">
        <v>0</v>
      </c>
      <c r="U119" s="62">
        <v>0</v>
      </c>
      <c r="V119" s="62">
        <v>0</v>
      </c>
      <c r="W119" s="62">
        <v>0</v>
      </c>
      <c r="X119" s="62">
        <v>0</v>
      </c>
      <c r="Y119" s="60"/>
      <c r="Z119" s="62">
        <v>68604</v>
      </c>
      <c r="AA119" s="60" t="s">
        <v>467</v>
      </c>
      <c r="AB119" s="62">
        <v>68604</v>
      </c>
      <c r="AC119" s="62">
        <v>0</v>
      </c>
      <c r="AD119" s="60"/>
      <c r="AE119" s="60"/>
      <c r="AF119" s="60"/>
      <c r="AG119" s="60"/>
      <c r="AH119" s="61">
        <v>44932</v>
      </c>
      <c r="AI119" s="60"/>
      <c r="AJ119" s="60">
        <v>9</v>
      </c>
      <c r="AK119" s="60"/>
      <c r="AL119" s="60" t="s">
        <v>439</v>
      </c>
      <c r="AM119" s="60">
        <v>2</v>
      </c>
      <c r="AN119" s="60">
        <v>21001231</v>
      </c>
      <c r="AO119" s="60">
        <v>20230303</v>
      </c>
      <c r="AP119" s="62">
        <v>68604</v>
      </c>
      <c r="AQ119" s="62">
        <v>0</v>
      </c>
      <c r="AR119" s="61">
        <v>45077</v>
      </c>
    </row>
    <row r="120" spans="1:44" x14ac:dyDescent="0.25">
      <c r="A120" s="60">
        <v>891401777</v>
      </c>
      <c r="B120" s="60" t="s">
        <v>333</v>
      </c>
      <c r="C120" s="60" t="s">
        <v>334</v>
      </c>
      <c r="D120" s="60">
        <v>50718</v>
      </c>
      <c r="E120" s="60" t="s">
        <v>468</v>
      </c>
      <c r="F120" s="60" t="s">
        <v>334</v>
      </c>
      <c r="G120" s="60">
        <v>50718</v>
      </c>
      <c r="H120" s="61">
        <v>44909</v>
      </c>
      <c r="I120" s="62">
        <v>87864</v>
      </c>
      <c r="J120" s="62">
        <v>87864</v>
      </c>
      <c r="K120" s="60" t="s">
        <v>437</v>
      </c>
      <c r="L120" s="62" t="s">
        <v>626</v>
      </c>
      <c r="M120" s="62" t="s">
        <v>624</v>
      </c>
      <c r="N120" s="62">
        <v>87864</v>
      </c>
      <c r="O120" s="62"/>
      <c r="P120" s="62">
        <v>0</v>
      </c>
      <c r="Q120" s="73"/>
      <c r="R120" s="60" t="s">
        <v>341</v>
      </c>
      <c r="S120" s="62">
        <v>87864</v>
      </c>
      <c r="T120" s="62">
        <v>0</v>
      </c>
      <c r="U120" s="62">
        <v>0</v>
      </c>
      <c r="V120" s="62">
        <v>0</v>
      </c>
      <c r="W120" s="62">
        <v>0</v>
      </c>
      <c r="X120" s="62">
        <v>0</v>
      </c>
      <c r="Y120" s="60"/>
      <c r="Z120" s="62">
        <v>87864</v>
      </c>
      <c r="AA120" s="60" t="s">
        <v>441</v>
      </c>
      <c r="AB120" s="62">
        <v>87864</v>
      </c>
      <c r="AC120" s="62">
        <v>0</v>
      </c>
      <c r="AD120" s="60"/>
      <c r="AE120" s="60"/>
      <c r="AF120" s="60"/>
      <c r="AG120" s="60"/>
      <c r="AH120" s="61">
        <v>44932</v>
      </c>
      <c r="AI120" s="60"/>
      <c r="AJ120" s="60">
        <v>9</v>
      </c>
      <c r="AK120" s="60"/>
      <c r="AL120" s="60" t="s">
        <v>439</v>
      </c>
      <c r="AM120" s="60">
        <v>2</v>
      </c>
      <c r="AN120" s="60">
        <v>21001231</v>
      </c>
      <c r="AO120" s="60">
        <v>20230303</v>
      </c>
      <c r="AP120" s="62">
        <v>87864</v>
      </c>
      <c r="AQ120" s="62">
        <v>0</v>
      </c>
      <c r="AR120" s="61">
        <v>45077</v>
      </c>
    </row>
    <row r="121" spans="1:44" x14ac:dyDescent="0.25">
      <c r="A121" s="60">
        <v>891401777</v>
      </c>
      <c r="B121" s="60" t="s">
        <v>333</v>
      </c>
      <c r="C121" s="60" t="s">
        <v>334</v>
      </c>
      <c r="D121" s="60">
        <v>50709</v>
      </c>
      <c r="E121" s="60" t="s">
        <v>469</v>
      </c>
      <c r="F121" s="60" t="s">
        <v>334</v>
      </c>
      <c r="G121" s="60">
        <v>50709</v>
      </c>
      <c r="H121" s="61">
        <v>44909</v>
      </c>
      <c r="I121" s="62">
        <v>43932</v>
      </c>
      <c r="J121" s="62">
        <v>43932</v>
      </c>
      <c r="K121" s="60" t="s">
        <v>437</v>
      </c>
      <c r="L121" s="62" t="s">
        <v>626</v>
      </c>
      <c r="M121" s="62" t="s">
        <v>624</v>
      </c>
      <c r="N121" s="62">
        <v>43932</v>
      </c>
      <c r="O121" s="62"/>
      <c r="P121" s="62">
        <v>0</v>
      </c>
      <c r="Q121" s="73"/>
      <c r="R121" s="60" t="s">
        <v>341</v>
      </c>
      <c r="S121" s="62">
        <v>43932</v>
      </c>
      <c r="T121" s="62">
        <v>0</v>
      </c>
      <c r="U121" s="62">
        <v>0</v>
      </c>
      <c r="V121" s="62">
        <v>0</v>
      </c>
      <c r="W121" s="62">
        <v>0</v>
      </c>
      <c r="X121" s="62">
        <v>0</v>
      </c>
      <c r="Y121" s="60"/>
      <c r="Z121" s="62">
        <v>43932</v>
      </c>
      <c r="AA121" s="60" t="s">
        <v>441</v>
      </c>
      <c r="AB121" s="62">
        <v>43932</v>
      </c>
      <c r="AC121" s="62">
        <v>0</v>
      </c>
      <c r="AD121" s="60"/>
      <c r="AE121" s="60"/>
      <c r="AF121" s="60"/>
      <c r="AG121" s="60"/>
      <c r="AH121" s="61">
        <v>44932</v>
      </c>
      <c r="AI121" s="60"/>
      <c r="AJ121" s="60">
        <v>9</v>
      </c>
      <c r="AK121" s="60"/>
      <c r="AL121" s="60" t="s">
        <v>439</v>
      </c>
      <c r="AM121" s="60">
        <v>2</v>
      </c>
      <c r="AN121" s="60">
        <v>21001231</v>
      </c>
      <c r="AO121" s="60">
        <v>20230303</v>
      </c>
      <c r="AP121" s="62">
        <v>43932</v>
      </c>
      <c r="AQ121" s="62">
        <v>0</v>
      </c>
      <c r="AR121" s="61">
        <v>45077</v>
      </c>
    </row>
    <row r="122" spans="1:44" x14ac:dyDescent="0.25">
      <c r="A122" s="60">
        <v>891401777</v>
      </c>
      <c r="B122" s="60" t="s">
        <v>333</v>
      </c>
      <c r="C122" s="60" t="s">
        <v>334</v>
      </c>
      <c r="D122" s="60">
        <v>50710</v>
      </c>
      <c r="E122" s="60" t="s">
        <v>470</v>
      </c>
      <c r="F122" s="60" t="s">
        <v>334</v>
      </c>
      <c r="G122" s="60">
        <v>50710</v>
      </c>
      <c r="H122" s="61">
        <v>44909</v>
      </c>
      <c r="I122" s="62">
        <v>87864</v>
      </c>
      <c r="J122" s="62">
        <v>87864</v>
      </c>
      <c r="K122" s="60" t="s">
        <v>437</v>
      </c>
      <c r="L122" s="62" t="s">
        <v>626</v>
      </c>
      <c r="M122" s="62" t="s">
        <v>624</v>
      </c>
      <c r="N122" s="62">
        <v>87864</v>
      </c>
      <c r="O122" s="62"/>
      <c r="P122" s="62">
        <v>0</v>
      </c>
      <c r="Q122" s="73"/>
      <c r="R122" s="60" t="s">
        <v>341</v>
      </c>
      <c r="S122" s="62">
        <v>87864</v>
      </c>
      <c r="T122" s="62">
        <v>0</v>
      </c>
      <c r="U122" s="62">
        <v>0</v>
      </c>
      <c r="V122" s="62">
        <v>0</v>
      </c>
      <c r="W122" s="62">
        <v>0</v>
      </c>
      <c r="X122" s="62">
        <v>0</v>
      </c>
      <c r="Y122" s="60"/>
      <c r="Z122" s="62">
        <v>87864</v>
      </c>
      <c r="AA122" s="60" t="s">
        <v>441</v>
      </c>
      <c r="AB122" s="62">
        <v>87864</v>
      </c>
      <c r="AC122" s="62">
        <v>0</v>
      </c>
      <c r="AD122" s="60"/>
      <c r="AE122" s="60"/>
      <c r="AF122" s="60"/>
      <c r="AG122" s="60"/>
      <c r="AH122" s="61">
        <v>44932</v>
      </c>
      <c r="AI122" s="60"/>
      <c r="AJ122" s="60">
        <v>9</v>
      </c>
      <c r="AK122" s="60"/>
      <c r="AL122" s="60" t="s">
        <v>439</v>
      </c>
      <c r="AM122" s="60">
        <v>2</v>
      </c>
      <c r="AN122" s="60">
        <v>21001231</v>
      </c>
      <c r="AO122" s="60">
        <v>20230303</v>
      </c>
      <c r="AP122" s="62">
        <v>87864</v>
      </c>
      <c r="AQ122" s="62">
        <v>0</v>
      </c>
      <c r="AR122" s="61">
        <v>45077</v>
      </c>
    </row>
    <row r="123" spans="1:44" x14ac:dyDescent="0.25">
      <c r="A123" s="60">
        <v>891401777</v>
      </c>
      <c r="B123" s="60" t="s">
        <v>333</v>
      </c>
      <c r="C123" s="60" t="s">
        <v>334</v>
      </c>
      <c r="D123" s="60">
        <v>50711</v>
      </c>
      <c r="E123" s="60" t="s">
        <v>471</v>
      </c>
      <c r="F123" s="60" t="s">
        <v>334</v>
      </c>
      <c r="G123" s="60">
        <v>50711</v>
      </c>
      <c r="H123" s="61">
        <v>44909</v>
      </c>
      <c r="I123" s="62">
        <v>87864</v>
      </c>
      <c r="J123" s="62">
        <v>87864</v>
      </c>
      <c r="K123" s="60" t="s">
        <v>437</v>
      </c>
      <c r="L123" s="62" t="s">
        <v>626</v>
      </c>
      <c r="M123" s="62" t="s">
        <v>624</v>
      </c>
      <c r="N123" s="62">
        <v>87864</v>
      </c>
      <c r="O123" s="62"/>
      <c r="P123" s="62">
        <v>0</v>
      </c>
      <c r="Q123" s="73"/>
      <c r="R123" s="60" t="s">
        <v>341</v>
      </c>
      <c r="S123" s="62">
        <v>87864</v>
      </c>
      <c r="T123" s="62">
        <v>0</v>
      </c>
      <c r="U123" s="62">
        <v>0</v>
      </c>
      <c r="V123" s="62">
        <v>0</v>
      </c>
      <c r="W123" s="62">
        <v>0</v>
      </c>
      <c r="X123" s="62">
        <v>0</v>
      </c>
      <c r="Y123" s="60"/>
      <c r="Z123" s="62">
        <v>87864</v>
      </c>
      <c r="AA123" s="60" t="s">
        <v>441</v>
      </c>
      <c r="AB123" s="62">
        <v>87864</v>
      </c>
      <c r="AC123" s="62">
        <v>0</v>
      </c>
      <c r="AD123" s="60"/>
      <c r="AE123" s="60"/>
      <c r="AF123" s="60"/>
      <c r="AG123" s="60"/>
      <c r="AH123" s="61">
        <v>44932</v>
      </c>
      <c r="AI123" s="60"/>
      <c r="AJ123" s="60">
        <v>9</v>
      </c>
      <c r="AK123" s="60"/>
      <c r="AL123" s="60" t="s">
        <v>439</v>
      </c>
      <c r="AM123" s="60">
        <v>2</v>
      </c>
      <c r="AN123" s="60">
        <v>21001231</v>
      </c>
      <c r="AO123" s="60">
        <v>20230303</v>
      </c>
      <c r="AP123" s="62">
        <v>87864</v>
      </c>
      <c r="AQ123" s="62">
        <v>0</v>
      </c>
      <c r="AR123" s="61">
        <v>45077</v>
      </c>
    </row>
    <row r="124" spans="1:44" x14ac:dyDescent="0.25">
      <c r="A124" s="60">
        <v>891401777</v>
      </c>
      <c r="B124" s="60" t="s">
        <v>333</v>
      </c>
      <c r="C124" s="60" t="s">
        <v>334</v>
      </c>
      <c r="D124" s="60">
        <v>50702</v>
      </c>
      <c r="E124" s="60" t="s">
        <v>472</v>
      </c>
      <c r="F124" s="60" t="s">
        <v>334</v>
      </c>
      <c r="G124" s="60">
        <v>50702</v>
      </c>
      <c r="H124" s="61">
        <v>44909</v>
      </c>
      <c r="I124" s="62">
        <v>43932</v>
      </c>
      <c r="J124" s="62">
        <v>43932</v>
      </c>
      <c r="K124" s="60" t="s">
        <v>437</v>
      </c>
      <c r="L124" s="62" t="s">
        <v>626</v>
      </c>
      <c r="M124" s="62" t="s">
        <v>624</v>
      </c>
      <c r="N124" s="62">
        <v>43932</v>
      </c>
      <c r="O124" s="62"/>
      <c r="P124" s="62">
        <v>0</v>
      </c>
      <c r="Q124" s="73"/>
      <c r="R124" s="60" t="s">
        <v>341</v>
      </c>
      <c r="S124" s="62">
        <v>43932</v>
      </c>
      <c r="T124" s="62">
        <v>0</v>
      </c>
      <c r="U124" s="62">
        <v>0</v>
      </c>
      <c r="V124" s="62">
        <v>0</v>
      </c>
      <c r="W124" s="62">
        <v>0</v>
      </c>
      <c r="X124" s="62">
        <v>0</v>
      </c>
      <c r="Y124" s="60"/>
      <c r="Z124" s="62">
        <v>43932</v>
      </c>
      <c r="AA124" s="60" t="s">
        <v>441</v>
      </c>
      <c r="AB124" s="62">
        <v>43932</v>
      </c>
      <c r="AC124" s="62">
        <v>0</v>
      </c>
      <c r="AD124" s="60"/>
      <c r="AE124" s="60"/>
      <c r="AF124" s="60"/>
      <c r="AG124" s="60"/>
      <c r="AH124" s="61">
        <v>44932</v>
      </c>
      <c r="AI124" s="60"/>
      <c r="AJ124" s="60">
        <v>9</v>
      </c>
      <c r="AK124" s="60"/>
      <c r="AL124" s="60" t="s">
        <v>439</v>
      </c>
      <c r="AM124" s="60">
        <v>2</v>
      </c>
      <c r="AN124" s="60">
        <v>21001231</v>
      </c>
      <c r="AO124" s="60">
        <v>20230303</v>
      </c>
      <c r="AP124" s="62">
        <v>43932</v>
      </c>
      <c r="AQ124" s="62">
        <v>0</v>
      </c>
      <c r="AR124" s="61">
        <v>45077</v>
      </c>
    </row>
    <row r="125" spans="1:44" x14ac:dyDescent="0.25">
      <c r="A125" s="60">
        <v>891401777</v>
      </c>
      <c r="B125" s="60" t="s">
        <v>333</v>
      </c>
      <c r="C125" s="60" t="s">
        <v>334</v>
      </c>
      <c r="D125" s="60">
        <v>50703</v>
      </c>
      <c r="E125" s="60" t="s">
        <v>473</v>
      </c>
      <c r="F125" s="60" t="s">
        <v>334</v>
      </c>
      <c r="G125" s="60">
        <v>50703</v>
      </c>
      <c r="H125" s="61">
        <v>44909</v>
      </c>
      <c r="I125" s="62">
        <v>228204</v>
      </c>
      <c r="J125" s="62">
        <v>228204</v>
      </c>
      <c r="K125" s="60" t="s">
        <v>437</v>
      </c>
      <c r="L125" s="62" t="s">
        <v>626</v>
      </c>
      <c r="M125" s="62" t="s">
        <v>624</v>
      </c>
      <c r="N125" s="62">
        <v>228204</v>
      </c>
      <c r="O125" s="62"/>
      <c r="P125" s="62">
        <v>0</v>
      </c>
      <c r="Q125" s="73"/>
      <c r="R125" s="60" t="s">
        <v>341</v>
      </c>
      <c r="S125" s="62">
        <v>228204</v>
      </c>
      <c r="T125" s="62">
        <v>0</v>
      </c>
      <c r="U125" s="62">
        <v>0</v>
      </c>
      <c r="V125" s="62">
        <v>0</v>
      </c>
      <c r="W125" s="62">
        <v>0</v>
      </c>
      <c r="X125" s="62">
        <v>0</v>
      </c>
      <c r="Y125" s="60"/>
      <c r="Z125" s="62">
        <v>228204</v>
      </c>
      <c r="AA125" s="60" t="s">
        <v>454</v>
      </c>
      <c r="AB125" s="62">
        <v>228204</v>
      </c>
      <c r="AC125" s="62">
        <v>0</v>
      </c>
      <c r="AD125" s="60"/>
      <c r="AE125" s="60"/>
      <c r="AF125" s="60"/>
      <c r="AG125" s="60"/>
      <c r="AH125" s="61">
        <v>44932</v>
      </c>
      <c r="AI125" s="60"/>
      <c r="AJ125" s="60">
        <v>9</v>
      </c>
      <c r="AK125" s="60"/>
      <c r="AL125" s="60" t="s">
        <v>439</v>
      </c>
      <c r="AM125" s="60">
        <v>2</v>
      </c>
      <c r="AN125" s="60">
        <v>21001231</v>
      </c>
      <c r="AO125" s="60">
        <v>20230303</v>
      </c>
      <c r="AP125" s="62">
        <v>228204</v>
      </c>
      <c r="AQ125" s="62">
        <v>0</v>
      </c>
      <c r="AR125" s="61">
        <v>45077</v>
      </c>
    </row>
    <row r="126" spans="1:44" x14ac:dyDescent="0.25">
      <c r="A126" s="60">
        <v>891401777</v>
      </c>
      <c r="B126" s="60" t="s">
        <v>333</v>
      </c>
      <c r="C126" s="60" t="s">
        <v>334</v>
      </c>
      <c r="D126" s="60">
        <v>50697</v>
      </c>
      <c r="E126" s="60" t="s">
        <v>474</v>
      </c>
      <c r="F126" s="60" t="s">
        <v>334</v>
      </c>
      <c r="G126" s="60">
        <v>50697</v>
      </c>
      <c r="H126" s="61">
        <v>44909</v>
      </c>
      <c r="I126" s="62">
        <v>207030</v>
      </c>
      <c r="J126" s="62">
        <v>207030</v>
      </c>
      <c r="K126" s="60" t="s">
        <v>437</v>
      </c>
      <c r="L126" s="62" t="s">
        <v>626</v>
      </c>
      <c r="M126" s="62" t="s">
        <v>624</v>
      </c>
      <c r="N126" s="62">
        <v>207030</v>
      </c>
      <c r="O126" s="62"/>
      <c r="P126" s="62">
        <v>0</v>
      </c>
      <c r="Q126" s="73"/>
      <c r="R126" s="60" t="s">
        <v>341</v>
      </c>
      <c r="S126" s="62">
        <v>207030</v>
      </c>
      <c r="T126" s="62">
        <v>0</v>
      </c>
      <c r="U126" s="62">
        <v>0</v>
      </c>
      <c r="V126" s="62">
        <v>0</v>
      </c>
      <c r="W126" s="62">
        <v>0</v>
      </c>
      <c r="X126" s="62">
        <v>0</v>
      </c>
      <c r="Y126" s="60"/>
      <c r="Z126" s="62">
        <v>207030</v>
      </c>
      <c r="AA126" s="60" t="s">
        <v>461</v>
      </c>
      <c r="AB126" s="62">
        <v>207030</v>
      </c>
      <c r="AC126" s="62">
        <v>0</v>
      </c>
      <c r="AD126" s="60"/>
      <c r="AE126" s="60"/>
      <c r="AF126" s="60"/>
      <c r="AG126" s="60"/>
      <c r="AH126" s="61">
        <v>44932</v>
      </c>
      <c r="AI126" s="60"/>
      <c r="AJ126" s="60">
        <v>9</v>
      </c>
      <c r="AK126" s="60"/>
      <c r="AL126" s="60" t="s">
        <v>439</v>
      </c>
      <c r="AM126" s="60">
        <v>2</v>
      </c>
      <c r="AN126" s="60">
        <v>21001231</v>
      </c>
      <c r="AO126" s="60">
        <v>20230303</v>
      </c>
      <c r="AP126" s="62">
        <v>207030</v>
      </c>
      <c r="AQ126" s="62">
        <v>0</v>
      </c>
      <c r="AR126" s="61">
        <v>45077</v>
      </c>
    </row>
    <row r="127" spans="1:44" x14ac:dyDescent="0.25">
      <c r="A127" s="60">
        <v>891401777</v>
      </c>
      <c r="B127" s="60" t="s">
        <v>333</v>
      </c>
      <c r="C127" s="60" t="s">
        <v>334</v>
      </c>
      <c r="D127" s="60">
        <v>50698</v>
      </c>
      <c r="E127" s="60" t="s">
        <v>475</v>
      </c>
      <c r="F127" s="60" t="s">
        <v>334</v>
      </c>
      <c r="G127" s="60">
        <v>50698</v>
      </c>
      <c r="H127" s="61">
        <v>44909</v>
      </c>
      <c r="I127" s="62">
        <v>44096</v>
      </c>
      <c r="J127" s="62">
        <v>44096</v>
      </c>
      <c r="K127" s="60" t="s">
        <v>437</v>
      </c>
      <c r="L127" s="62" t="s">
        <v>626</v>
      </c>
      <c r="M127" s="62" t="s">
        <v>624</v>
      </c>
      <c r="N127" s="62">
        <v>44096</v>
      </c>
      <c r="O127" s="62"/>
      <c r="P127" s="62">
        <v>0</v>
      </c>
      <c r="Q127" s="73"/>
      <c r="R127" s="60" t="s">
        <v>341</v>
      </c>
      <c r="S127" s="62">
        <v>44096</v>
      </c>
      <c r="T127" s="62">
        <v>0</v>
      </c>
      <c r="U127" s="62">
        <v>0</v>
      </c>
      <c r="V127" s="62">
        <v>0</v>
      </c>
      <c r="W127" s="62">
        <v>0</v>
      </c>
      <c r="X127" s="62">
        <v>0</v>
      </c>
      <c r="Y127" s="60"/>
      <c r="Z127" s="62">
        <v>44096</v>
      </c>
      <c r="AA127" s="60" t="s">
        <v>476</v>
      </c>
      <c r="AB127" s="62">
        <v>44096</v>
      </c>
      <c r="AC127" s="62">
        <v>0</v>
      </c>
      <c r="AD127" s="60"/>
      <c r="AE127" s="60"/>
      <c r="AF127" s="60"/>
      <c r="AG127" s="60"/>
      <c r="AH127" s="61">
        <v>44932</v>
      </c>
      <c r="AI127" s="60"/>
      <c r="AJ127" s="60">
        <v>9</v>
      </c>
      <c r="AK127" s="60"/>
      <c r="AL127" s="60" t="s">
        <v>439</v>
      </c>
      <c r="AM127" s="60">
        <v>2</v>
      </c>
      <c r="AN127" s="60">
        <v>21001231</v>
      </c>
      <c r="AO127" s="60">
        <v>20230303</v>
      </c>
      <c r="AP127" s="62">
        <v>44096</v>
      </c>
      <c r="AQ127" s="62">
        <v>0</v>
      </c>
      <c r="AR127" s="61">
        <v>45077</v>
      </c>
    </row>
    <row r="128" spans="1:44" x14ac:dyDescent="0.25">
      <c r="A128" s="60">
        <v>891401777</v>
      </c>
      <c r="B128" s="60" t="s">
        <v>333</v>
      </c>
      <c r="C128" s="60" t="s">
        <v>334</v>
      </c>
      <c r="D128" s="60">
        <v>50699</v>
      </c>
      <c r="E128" s="60" t="s">
        <v>477</v>
      </c>
      <c r="F128" s="60" t="s">
        <v>334</v>
      </c>
      <c r="G128" s="60">
        <v>50699</v>
      </c>
      <c r="H128" s="61">
        <v>44909</v>
      </c>
      <c r="I128" s="62">
        <v>87864</v>
      </c>
      <c r="J128" s="62">
        <v>87864</v>
      </c>
      <c r="K128" s="60" t="s">
        <v>437</v>
      </c>
      <c r="L128" s="62" t="s">
        <v>626</v>
      </c>
      <c r="M128" s="62" t="s">
        <v>624</v>
      </c>
      <c r="N128" s="62">
        <v>87864</v>
      </c>
      <c r="O128" s="62"/>
      <c r="P128" s="62">
        <v>0</v>
      </c>
      <c r="Q128" s="73"/>
      <c r="R128" s="60" t="s">
        <v>341</v>
      </c>
      <c r="S128" s="62">
        <v>87864</v>
      </c>
      <c r="T128" s="62">
        <v>0</v>
      </c>
      <c r="U128" s="62">
        <v>0</v>
      </c>
      <c r="V128" s="62">
        <v>0</v>
      </c>
      <c r="W128" s="62">
        <v>0</v>
      </c>
      <c r="X128" s="62">
        <v>0</v>
      </c>
      <c r="Y128" s="60"/>
      <c r="Z128" s="62">
        <v>87864</v>
      </c>
      <c r="AA128" s="60" t="s">
        <v>441</v>
      </c>
      <c r="AB128" s="62">
        <v>87864</v>
      </c>
      <c r="AC128" s="62">
        <v>0</v>
      </c>
      <c r="AD128" s="60"/>
      <c r="AE128" s="60"/>
      <c r="AF128" s="60"/>
      <c r="AG128" s="60"/>
      <c r="AH128" s="61">
        <v>44932</v>
      </c>
      <c r="AI128" s="60"/>
      <c r="AJ128" s="60">
        <v>9</v>
      </c>
      <c r="AK128" s="60"/>
      <c r="AL128" s="60" t="s">
        <v>439</v>
      </c>
      <c r="AM128" s="60">
        <v>2</v>
      </c>
      <c r="AN128" s="60">
        <v>21001231</v>
      </c>
      <c r="AO128" s="60">
        <v>20230303</v>
      </c>
      <c r="AP128" s="62">
        <v>87864</v>
      </c>
      <c r="AQ128" s="62">
        <v>0</v>
      </c>
      <c r="AR128" s="61">
        <v>45077</v>
      </c>
    </row>
    <row r="129" spans="1:44" x14ac:dyDescent="0.25">
      <c r="A129" s="60">
        <v>891401777</v>
      </c>
      <c r="B129" s="60" t="s">
        <v>333</v>
      </c>
      <c r="C129" s="60" t="s">
        <v>334</v>
      </c>
      <c r="D129" s="60">
        <v>50690</v>
      </c>
      <c r="E129" s="60" t="s">
        <v>478</v>
      </c>
      <c r="F129" s="60" t="s">
        <v>334</v>
      </c>
      <c r="G129" s="60">
        <v>50690</v>
      </c>
      <c r="H129" s="61">
        <v>44909</v>
      </c>
      <c r="I129" s="62">
        <v>207030</v>
      </c>
      <c r="J129" s="62">
        <v>207030</v>
      </c>
      <c r="K129" s="60" t="s">
        <v>437</v>
      </c>
      <c r="L129" s="62" t="s">
        <v>626</v>
      </c>
      <c r="M129" s="62" t="s">
        <v>624</v>
      </c>
      <c r="N129" s="62">
        <v>207030</v>
      </c>
      <c r="O129" s="62"/>
      <c r="P129" s="62">
        <v>0</v>
      </c>
      <c r="Q129" s="73"/>
      <c r="R129" s="60" t="s">
        <v>341</v>
      </c>
      <c r="S129" s="62">
        <v>207030</v>
      </c>
      <c r="T129" s="62">
        <v>0</v>
      </c>
      <c r="U129" s="62">
        <v>0</v>
      </c>
      <c r="V129" s="62">
        <v>0</v>
      </c>
      <c r="W129" s="62">
        <v>0</v>
      </c>
      <c r="X129" s="62">
        <v>0</v>
      </c>
      <c r="Y129" s="60"/>
      <c r="Z129" s="62">
        <v>207030</v>
      </c>
      <c r="AA129" s="60" t="s">
        <v>461</v>
      </c>
      <c r="AB129" s="62">
        <v>207030</v>
      </c>
      <c r="AC129" s="62">
        <v>0</v>
      </c>
      <c r="AD129" s="60"/>
      <c r="AE129" s="60"/>
      <c r="AF129" s="60"/>
      <c r="AG129" s="60"/>
      <c r="AH129" s="61">
        <v>44932</v>
      </c>
      <c r="AI129" s="60"/>
      <c r="AJ129" s="60">
        <v>9</v>
      </c>
      <c r="AK129" s="60"/>
      <c r="AL129" s="60" t="s">
        <v>439</v>
      </c>
      <c r="AM129" s="60">
        <v>2</v>
      </c>
      <c r="AN129" s="60">
        <v>21001231</v>
      </c>
      <c r="AO129" s="60">
        <v>20230303</v>
      </c>
      <c r="AP129" s="62">
        <v>207030</v>
      </c>
      <c r="AQ129" s="62">
        <v>0</v>
      </c>
      <c r="AR129" s="61">
        <v>45077</v>
      </c>
    </row>
    <row r="130" spans="1:44" x14ac:dyDescent="0.25">
      <c r="A130" s="60">
        <v>891401777</v>
      </c>
      <c r="B130" s="60" t="s">
        <v>333</v>
      </c>
      <c r="C130" s="60" t="s">
        <v>334</v>
      </c>
      <c r="D130" s="60">
        <v>50691</v>
      </c>
      <c r="E130" s="60" t="s">
        <v>479</v>
      </c>
      <c r="F130" s="60" t="s">
        <v>334</v>
      </c>
      <c r="G130" s="60">
        <v>50691</v>
      </c>
      <c r="H130" s="61">
        <v>44909</v>
      </c>
      <c r="I130" s="62">
        <v>207030</v>
      </c>
      <c r="J130" s="62">
        <v>207030</v>
      </c>
      <c r="K130" s="60" t="s">
        <v>437</v>
      </c>
      <c r="L130" s="62" t="s">
        <v>626</v>
      </c>
      <c r="M130" s="62" t="s">
        <v>624</v>
      </c>
      <c r="N130" s="62">
        <v>207030</v>
      </c>
      <c r="O130" s="62"/>
      <c r="P130" s="62">
        <v>0</v>
      </c>
      <c r="Q130" s="73"/>
      <c r="R130" s="60" t="s">
        <v>341</v>
      </c>
      <c r="S130" s="62">
        <v>207030</v>
      </c>
      <c r="T130" s="62">
        <v>0</v>
      </c>
      <c r="U130" s="62">
        <v>0</v>
      </c>
      <c r="V130" s="62">
        <v>0</v>
      </c>
      <c r="W130" s="62">
        <v>0</v>
      </c>
      <c r="X130" s="62">
        <v>0</v>
      </c>
      <c r="Y130" s="60"/>
      <c r="Z130" s="62">
        <v>207030</v>
      </c>
      <c r="AA130" s="60" t="s">
        <v>461</v>
      </c>
      <c r="AB130" s="62">
        <v>207030</v>
      </c>
      <c r="AC130" s="62">
        <v>0</v>
      </c>
      <c r="AD130" s="60"/>
      <c r="AE130" s="60"/>
      <c r="AF130" s="60"/>
      <c r="AG130" s="60"/>
      <c r="AH130" s="61">
        <v>44932</v>
      </c>
      <c r="AI130" s="60"/>
      <c r="AJ130" s="60">
        <v>9</v>
      </c>
      <c r="AK130" s="60"/>
      <c r="AL130" s="60" t="s">
        <v>439</v>
      </c>
      <c r="AM130" s="60">
        <v>2</v>
      </c>
      <c r="AN130" s="60">
        <v>21001231</v>
      </c>
      <c r="AO130" s="60">
        <v>20230303</v>
      </c>
      <c r="AP130" s="62">
        <v>207030</v>
      </c>
      <c r="AQ130" s="62">
        <v>0</v>
      </c>
      <c r="AR130" s="61">
        <v>45077</v>
      </c>
    </row>
    <row r="131" spans="1:44" x14ac:dyDescent="0.25">
      <c r="A131" s="60">
        <v>891401777</v>
      </c>
      <c r="B131" s="60" t="s">
        <v>333</v>
      </c>
      <c r="C131" s="60" t="s">
        <v>334</v>
      </c>
      <c r="D131" s="60">
        <v>50687</v>
      </c>
      <c r="E131" s="60" t="s">
        <v>480</v>
      </c>
      <c r="F131" s="60" t="s">
        <v>334</v>
      </c>
      <c r="G131" s="60">
        <v>50687</v>
      </c>
      <c r="H131" s="61">
        <v>44909</v>
      </c>
      <c r="I131" s="62">
        <v>977910</v>
      </c>
      <c r="J131" s="62">
        <v>977910</v>
      </c>
      <c r="K131" s="60" t="s">
        <v>437</v>
      </c>
      <c r="L131" s="62" t="s">
        <v>626</v>
      </c>
      <c r="M131" s="62" t="s">
        <v>624</v>
      </c>
      <c r="N131" s="62">
        <v>977910</v>
      </c>
      <c r="O131" s="62"/>
      <c r="P131" s="62">
        <v>0</v>
      </c>
      <c r="Q131" s="73"/>
      <c r="R131" s="60" t="s">
        <v>341</v>
      </c>
      <c r="S131" s="62">
        <v>977910</v>
      </c>
      <c r="T131" s="62">
        <v>0</v>
      </c>
      <c r="U131" s="62">
        <v>0</v>
      </c>
      <c r="V131" s="62">
        <v>0</v>
      </c>
      <c r="W131" s="62">
        <v>0</v>
      </c>
      <c r="X131" s="62">
        <v>0</v>
      </c>
      <c r="Y131" s="60"/>
      <c r="Z131" s="62">
        <v>977910</v>
      </c>
      <c r="AA131" s="60" t="s">
        <v>481</v>
      </c>
      <c r="AB131" s="62">
        <v>977910</v>
      </c>
      <c r="AC131" s="62">
        <v>0</v>
      </c>
      <c r="AD131" s="60"/>
      <c r="AE131" s="60"/>
      <c r="AF131" s="60"/>
      <c r="AG131" s="60"/>
      <c r="AH131" s="61">
        <v>44932</v>
      </c>
      <c r="AI131" s="60"/>
      <c r="AJ131" s="60">
        <v>9</v>
      </c>
      <c r="AK131" s="60"/>
      <c r="AL131" s="60" t="s">
        <v>439</v>
      </c>
      <c r="AM131" s="60">
        <v>2</v>
      </c>
      <c r="AN131" s="60">
        <v>21001231</v>
      </c>
      <c r="AO131" s="60">
        <v>20230303</v>
      </c>
      <c r="AP131" s="62">
        <v>977910</v>
      </c>
      <c r="AQ131" s="62">
        <v>0</v>
      </c>
      <c r="AR131" s="61">
        <v>45077</v>
      </c>
    </row>
    <row r="132" spans="1:44" x14ac:dyDescent="0.25">
      <c r="A132" s="60">
        <v>891401777</v>
      </c>
      <c r="B132" s="60" t="s">
        <v>333</v>
      </c>
      <c r="C132" s="60" t="s">
        <v>334</v>
      </c>
      <c r="D132" s="60">
        <v>50688</v>
      </c>
      <c r="E132" s="60" t="s">
        <v>482</v>
      </c>
      <c r="F132" s="60" t="s">
        <v>334</v>
      </c>
      <c r="G132" s="60">
        <v>50688</v>
      </c>
      <c r="H132" s="61">
        <v>44909</v>
      </c>
      <c r="I132" s="62">
        <v>817260</v>
      </c>
      <c r="J132" s="62">
        <v>817260</v>
      </c>
      <c r="K132" s="60" t="s">
        <v>437</v>
      </c>
      <c r="L132" s="62" t="s">
        <v>626</v>
      </c>
      <c r="M132" s="62" t="s">
        <v>624</v>
      </c>
      <c r="N132" s="62">
        <v>817260</v>
      </c>
      <c r="O132" s="62"/>
      <c r="P132" s="62">
        <v>0</v>
      </c>
      <c r="Q132" s="73"/>
      <c r="R132" s="60" t="s">
        <v>341</v>
      </c>
      <c r="S132" s="62">
        <v>817260</v>
      </c>
      <c r="T132" s="62">
        <v>0</v>
      </c>
      <c r="U132" s="62">
        <v>0</v>
      </c>
      <c r="V132" s="62">
        <v>0</v>
      </c>
      <c r="W132" s="62">
        <v>0</v>
      </c>
      <c r="X132" s="62">
        <v>0</v>
      </c>
      <c r="Y132" s="60"/>
      <c r="Z132" s="62">
        <v>817260</v>
      </c>
      <c r="AA132" s="60" t="s">
        <v>483</v>
      </c>
      <c r="AB132" s="62">
        <v>817260</v>
      </c>
      <c r="AC132" s="62">
        <v>0</v>
      </c>
      <c r="AD132" s="60"/>
      <c r="AE132" s="60"/>
      <c r="AF132" s="60"/>
      <c r="AG132" s="60"/>
      <c r="AH132" s="61">
        <v>44932</v>
      </c>
      <c r="AI132" s="60"/>
      <c r="AJ132" s="60">
        <v>9</v>
      </c>
      <c r="AK132" s="60"/>
      <c r="AL132" s="60" t="s">
        <v>439</v>
      </c>
      <c r="AM132" s="60">
        <v>2</v>
      </c>
      <c r="AN132" s="60">
        <v>21001231</v>
      </c>
      <c r="AO132" s="60">
        <v>20230303</v>
      </c>
      <c r="AP132" s="62">
        <v>817260</v>
      </c>
      <c r="AQ132" s="62">
        <v>0</v>
      </c>
      <c r="AR132" s="61">
        <v>45077</v>
      </c>
    </row>
    <row r="133" spans="1:44" x14ac:dyDescent="0.25">
      <c r="A133" s="60">
        <v>891401777</v>
      </c>
      <c r="B133" s="60" t="s">
        <v>333</v>
      </c>
      <c r="C133" s="60" t="s">
        <v>334</v>
      </c>
      <c r="D133" s="60">
        <v>50683</v>
      </c>
      <c r="E133" s="60" t="s">
        <v>484</v>
      </c>
      <c r="F133" s="60" t="s">
        <v>334</v>
      </c>
      <c r="G133" s="60">
        <v>50683</v>
      </c>
      <c r="H133" s="61">
        <v>44909</v>
      </c>
      <c r="I133" s="62">
        <v>207030</v>
      </c>
      <c r="J133" s="62">
        <v>207030</v>
      </c>
      <c r="K133" s="60" t="s">
        <v>437</v>
      </c>
      <c r="L133" s="62" t="s">
        <v>626</v>
      </c>
      <c r="M133" s="62" t="s">
        <v>624</v>
      </c>
      <c r="N133" s="62">
        <v>207030</v>
      </c>
      <c r="O133" s="62"/>
      <c r="P133" s="62">
        <v>0</v>
      </c>
      <c r="Q133" s="73"/>
      <c r="R133" s="60" t="s">
        <v>341</v>
      </c>
      <c r="S133" s="62">
        <v>207030</v>
      </c>
      <c r="T133" s="62">
        <v>0</v>
      </c>
      <c r="U133" s="62">
        <v>0</v>
      </c>
      <c r="V133" s="62">
        <v>0</v>
      </c>
      <c r="W133" s="62">
        <v>0</v>
      </c>
      <c r="X133" s="62">
        <v>0</v>
      </c>
      <c r="Y133" s="60"/>
      <c r="Z133" s="62">
        <v>207030</v>
      </c>
      <c r="AA133" s="60" t="s">
        <v>461</v>
      </c>
      <c r="AB133" s="62">
        <v>207030</v>
      </c>
      <c r="AC133" s="62">
        <v>0</v>
      </c>
      <c r="AD133" s="60"/>
      <c r="AE133" s="60"/>
      <c r="AF133" s="60"/>
      <c r="AG133" s="60"/>
      <c r="AH133" s="61">
        <v>44932</v>
      </c>
      <c r="AI133" s="60"/>
      <c r="AJ133" s="60">
        <v>9</v>
      </c>
      <c r="AK133" s="60"/>
      <c r="AL133" s="60" t="s">
        <v>439</v>
      </c>
      <c r="AM133" s="60">
        <v>2</v>
      </c>
      <c r="AN133" s="60">
        <v>21001231</v>
      </c>
      <c r="AO133" s="60">
        <v>20230303</v>
      </c>
      <c r="AP133" s="62">
        <v>207030</v>
      </c>
      <c r="AQ133" s="62">
        <v>0</v>
      </c>
      <c r="AR133" s="61">
        <v>45077</v>
      </c>
    </row>
    <row r="134" spans="1:44" x14ac:dyDescent="0.25">
      <c r="A134" s="60">
        <v>891401777</v>
      </c>
      <c r="B134" s="60" t="s">
        <v>333</v>
      </c>
      <c r="C134" s="60" t="s">
        <v>334</v>
      </c>
      <c r="D134" s="60">
        <v>50684</v>
      </c>
      <c r="E134" s="60" t="s">
        <v>485</v>
      </c>
      <c r="F134" s="60" t="s">
        <v>334</v>
      </c>
      <c r="G134" s="60">
        <v>50684</v>
      </c>
      <c r="H134" s="61">
        <v>44909</v>
      </c>
      <c r="I134" s="62">
        <v>123360</v>
      </c>
      <c r="J134" s="62">
        <v>123360</v>
      </c>
      <c r="K134" s="60" t="s">
        <v>437</v>
      </c>
      <c r="L134" s="62" t="s">
        <v>626</v>
      </c>
      <c r="M134" s="62" t="s">
        <v>624</v>
      </c>
      <c r="N134" s="62">
        <v>123360</v>
      </c>
      <c r="O134" s="62"/>
      <c r="P134" s="62">
        <v>0</v>
      </c>
      <c r="Q134" s="73"/>
      <c r="R134" s="60" t="s">
        <v>341</v>
      </c>
      <c r="S134" s="62">
        <v>123360</v>
      </c>
      <c r="T134" s="62">
        <v>0</v>
      </c>
      <c r="U134" s="62">
        <v>0</v>
      </c>
      <c r="V134" s="62">
        <v>0</v>
      </c>
      <c r="W134" s="62">
        <v>0</v>
      </c>
      <c r="X134" s="62">
        <v>0</v>
      </c>
      <c r="Y134" s="60"/>
      <c r="Z134" s="62">
        <v>123360</v>
      </c>
      <c r="AA134" s="60" t="s">
        <v>456</v>
      </c>
      <c r="AB134" s="62">
        <v>123360</v>
      </c>
      <c r="AC134" s="62">
        <v>0</v>
      </c>
      <c r="AD134" s="60"/>
      <c r="AE134" s="60"/>
      <c r="AF134" s="60"/>
      <c r="AG134" s="60"/>
      <c r="AH134" s="61">
        <v>44932</v>
      </c>
      <c r="AI134" s="60"/>
      <c r="AJ134" s="60">
        <v>9</v>
      </c>
      <c r="AK134" s="60"/>
      <c r="AL134" s="60" t="s">
        <v>439</v>
      </c>
      <c r="AM134" s="60">
        <v>2</v>
      </c>
      <c r="AN134" s="60">
        <v>21001231</v>
      </c>
      <c r="AO134" s="60">
        <v>20230303</v>
      </c>
      <c r="AP134" s="62">
        <v>123360</v>
      </c>
      <c r="AQ134" s="62">
        <v>0</v>
      </c>
      <c r="AR134" s="61">
        <v>45077</v>
      </c>
    </row>
    <row r="135" spans="1:44" x14ac:dyDescent="0.25">
      <c r="A135" s="60">
        <v>891401777</v>
      </c>
      <c r="B135" s="60" t="s">
        <v>333</v>
      </c>
      <c r="C135" s="60" t="s">
        <v>334</v>
      </c>
      <c r="D135" s="60">
        <v>50676</v>
      </c>
      <c r="E135" s="60" t="s">
        <v>486</v>
      </c>
      <c r="F135" s="60" t="s">
        <v>334</v>
      </c>
      <c r="G135" s="60">
        <v>50676</v>
      </c>
      <c r="H135" s="61">
        <v>44909</v>
      </c>
      <c r="I135" s="62">
        <v>536808</v>
      </c>
      <c r="J135" s="62">
        <v>536808</v>
      </c>
      <c r="K135" s="60" t="s">
        <v>437</v>
      </c>
      <c r="L135" s="62" t="s">
        <v>626</v>
      </c>
      <c r="M135" s="62" t="s">
        <v>624</v>
      </c>
      <c r="N135" s="62">
        <v>536808</v>
      </c>
      <c r="O135" s="62"/>
      <c r="P135" s="62">
        <v>0</v>
      </c>
      <c r="Q135" s="73"/>
      <c r="R135" s="60" t="s">
        <v>341</v>
      </c>
      <c r="S135" s="62">
        <v>536808</v>
      </c>
      <c r="T135" s="62">
        <v>0</v>
      </c>
      <c r="U135" s="62">
        <v>0</v>
      </c>
      <c r="V135" s="62">
        <v>0</v>
      </c>
      <c r="W135" s="62">
        <v>0</v>
      </c>
      <c r="X135" s="62">
        <v>0</v>
      </c>
      <c r="Y135" s="60"/>
      <c r="Z135" s="62">
        <v>536808</v>
      </c>
      <c r="AA135" s="60" t="s">
        <v>487</v>
      </c>
      <c r="AB135" s="62">
        <v>536808</v>
      </c>
      <c r="AC135" s="62">
        <v>0</v>
      </c>
      <c r="AD135" s="60"/>
      <c r="AE135" s="60"/>
      <c r="AF135" s="60"/>
      <c r="AG135" s="60"/>
      <c r="AH135" s="61">
        <v>44932</v>
      </c>
      <c r="AI135" s="60"/>
      <c r="AJ135" s="60">
        <v>9</v>
      </c>
      <c r="AK135" s="60"/>
      <c r="AL135" s="60" t="s">
        <v>439</v>
      </c>
      <c r="AM135" s="60">
        <v>2</v>
      </c>
      <c r="AN135" s="60">
        <v>21001231</v>
      </c>
      <c r="AO135" s="60">
        <v>20230303</v>
      </c>
      <c r="AP135" s="62">
        <v>536808</v>
      </c>
      <c r="AQ135" s="62">
        <v>0</v>
      </c>
      <c r="AR135" s="61">
        <v>45077</v>
      </c>
    </row>
    <row r="136" spans="1:44" x14ac:dyDescent="0.25">
      <c r="A136" s="60">
        <v>891401777</v>
      </c>
      <c r="B136" s="60" t="s">
        <v>333</v>
      </c>
      <c r="C136" s="60" t="s">
        <v>334</v>
      </c>
      <c r="D136" s="60">
        <v>50677</v>
      </c>
      <c r="E136" s="60" t="s">
        <v>488</v>
      </c>
      <c r="F136" s="60" t="s">
        <v>334</v>
      </c>
      <c r="G136" s="60">
        <v>50677</v>
      </c>
      <c r="H136" s="61">
        <v>44909</v>
      </c>
      <c r="I136" s="62">
        <v>102960</v>
      </c>
      <c r="J136" s="62">
        <v>102960</v>
      </c>
      <c r="K136" s="60" t="s">
        <v>437</v>
      </c>
      <c r="L136" s="62" t="s">
        <v>626</v>
      </c>
      <c r="M136" s="62" t="s">
        <v>624</v>
      </c>
      <c r="N136" s="62">
        <v>102960</v>
      </c>
      <c r="O136" s="62"/>
      <c r="P136" s="62">
        <v>0</v>
      </c>
      <c r="Q136" s="73"/>
      <c r="R136" s="60" t="s">
        <v>341</v>
      </c>
      <c r="S136" s="62">
        <v>102960</v>
      </c>
      <c r="T136" s="62">
        <v>0</v>
      </c>
      <c r="U136" s="62">
        <v>0</v>
      </c>
      <c r="V136" s="62">
        <v>0</v>
      </c>
      <c r="W136" s="62">
        <v>0</v>
      </c>
      <c r="X136" s="62">
        <v>0</v>
      </c>
      <c r="Y136" s="60"/>
      <c r="Z136" s="62">
        <v>102960</v>
      </c>
      <c r="AA136" s="60" t="s">
        <v>449</v>
      </c>
      <c r="AB136" s="62">
        <v>102960</v>
      </c>
      <c r="AC136" s="62">
        <v>0</v>
      </c>
      <c r="AD136" s="60"/>
      <c r="AE136" s="60"/>
      <c r="AF136" s="60"/>
      <c r="AG136" s="60"/>
      <c r="AH136" s="61">
        <v>44932</v>
      </c>
      <c r="AI136" s="60"/>
      <c r="AJ136" s="60">
        <v>9</v>
      </c>
      <c r="AK136" s="60"/>
      <c r="AL136" s="60" t="s">
        <v>439</v>
      </c>
      <c r="AM136" s="60">
        <v>2</v>
      </c>
      <c r="AN136" s="60">
        <v>21001231</v>
      </c>
      <c r="AO136" s="60">
        <v>20230303</v>
      </c>
      <c r="AP136" s="62">
        <v>102960</v>
      </c>
      <c r="AQ136" s="62">
        <v>0</v>
      </c>
      <c r="AR136" s="61">
        <v>45077</v>
      </c>
    </row>
    <row r="137" spans="1:44" x14ac:dyDescent="0.25">
      <c r="A137" s="60">
        <v>891401777</v>
      </c>
      <c r="B137" s="60" t="s">
        <v>333</v>
      </c>
      <c r="C137" s="60" t="s">
        <v>334</v>
      </c>
      <c r="D137" s="60">
        <v>50678</v>
      </c>
      <c r="E137" s="60" t="s">
        <v>489</v>
      </c>
      <c r="F137" s="60" t="s">
        <v>334</v>
      </c>
      <c r="G137" s="60">
        <v>50678</v>
      </c>
      <c r="H137" s="61">
        <v>44909</v>
      </c>
      <c r="I137" s="62">
        <v>87864</v>
      </c>
      <c r="J137" s="62">
        <v>87864</v>
      </c>
      <c r="K137" s="60" t="s">
        <v>437</v>
      </c>
      <c r="L137" s="62" t="s">
        <v>626</v>
      </c>
      <c r="M137" s="62" t="s">
        <v>624</v>
      </c>
      <c r="N137" s="62">
        <v>87864</v>
      </c>
      <c r="O137" s="62"/>
      <c r="P137" s="62">
        <v>0</v>
      </c>
      <c r="Q137" s="73"/>
      <c r="R137" s="60" t="s">
        <v>341</v>
      </c>
      <c r="S137" s="62">
        <v>87864</v>
      </c>
      <c r="T137" s="62">
        <v>0</v>
      </c>
      <c r="U137" s="62">
        <v>0</v>
      </c>
      <c r="V137" s="62">
        <v>0</v>
      </c>
      <c r="W137" s="62">
        <v>0</v>
      </c>
      <c r="X137" s="62">
        <v>0</v>
      </c>
      <c r="Y137" s="60"/>
      <c r="Z137" s="62">
        <v>87864</v>
      </c>
      <c r="AA137" s="60" t="s">
        <v>441</v>
      </c>
      <c r="AB137" s="62">
        <v>87864</v>
      </c>
      <c r="AC137" s="62">
        <v>0</v>
      </c>
      <c r="AD137" s="60"/>
      <c r="AE137" s="60"/>
      <c r="AF137" s="60"/>
      <c r="AG137" s="60"/>
      <c r="AH137" s="61">
        <v>44932</v>
      </c>
      <c r="AI137" s="60"/>
      <c r="AJ137" s="60">
        <v>9</v>
      </c>
      <c r="AK137" s="60"/>
      <c r="AL137" s="60" t="s">
        <v>439</v>
      </c>
      <c r="AM137" s="60">
        <v>2</v>
      </c>
      <c r="AN137" s="60">
        <v>21001231</v>
      </c>
      <c r="AO137" s="60">
        <v>20230303</v>
      </c>
      <c r="AP137" s="62">
        <v>87864</v>
      </c>
      <c r="AQ137" s="62">
        <v>0</v>
      </c>
      <c r="AR137" s="61">
        <v>45077</v>
      </c>
    </row>
    <row r="138" spans="1:44" x14ac:dyDescent="0.25">
      <c r="A138" s="60">
        <v>891401777</v>
      </c>
      <c r="B138" s="60" t="s">
        <v>333</v>
      </c>
      <c r="C138" s="60" t="s">
        <v>334</v>
      </c>
      <c r="D138" s="60">
        <v>50674</v>
      </c>
      <c r="E138" s="60" t="s">
        <v>490</v>
      </c>
      <c r="F138" s="60" t="s">
        <v>334</v>
      </c>
      <c r="G138" s="60">
        <v>50674</v>
      </c>
      <c r="H138" s="61">
        <v>44909</v>
      </c>
      <c r="I138" s="62">
        <v>43932</v>
      </c>
      <c r="J138" s="62">
        <v>43932</v>
      </c>
      <c r="K138" s="60" t="s">
        <v>437</v>
      </c>
      <c r="L138" s="62" t="s">
        <v>626</v>
      </c>
      <c r="M138" s="62" t="s">
        <v>624</v>
      </c>
      <c r="N138" s="62">
        <v>43932</v>
      </c>
      <c r="O138" s="62"/>
      <c r="P138" s="62">
        <v>0</v>
      </c>
      <c r="Q138" s="73"/>
      <c r="R138" s="60" t="s">
        <v>341</v>
      </c>
      <c r="S138" s="62">
        <v>43932</v>
      </c>
      <c r="T138" s="62">
        <v>0</v>
      </c>
      <c r="U138" s="62">
        <v>0</v>
      </c>
      <c r="V138" s="62">
        <v>0</v>
      </c>
      <c r="W138" s="62">
        <v>0</v>
      </c>
      <c r="X138" s="62">
        <v>0</v>
      </c>
      <c r="Y138" s="60"/>
      <c r="Z138" s="62">
        <v>43932</v>
      </c>
      <c r="AA138" s="60" t="s">
        <v>441</v>
      </c>
      <c r="AB138" s="62">
        <v>43932</v>
      </c>
      <c r="AC138" s="62">
        <v>0</v>
      </c>
      <c r="AD138" s="60"/>
      <c r="AE138" s="60"/>
      <c r="AF138" s="60"/>
      <c r="AG138" s="60"/>
      <c r="AH138" s="61">
        <v>44932</v>
      </c>
      <c r="AI138" s="60"/>
      <c r="AJ138" s="60">
        <v>9</v>
      </c>
      <c r="AK138" s="60"/>
      <c r="AL138" s="60" t="s">
        <v>439</v>
      </c>
      <c r="AM138" s="60">
        <v>2</v>
      </c>
      <c r="AN138" s="60">
        <v>21001231</v>
      </c>
      <c r="AO138" s="60">
        <v>20230303</v>
      </c>
      <c r="AP138" s="62">
        <v>43932</v>
      </c>
      <c r="AQ138" s="62">
        <v>0</v>
      </c>
      <c r="AR138" s="61">
        <v>45077</v>
      </c>
    </row>
    <row r="139" spans="1:44" x14ac:dyDescent="0.25">
      <c r="A139" s="60">
        <v>891401777</v>
      </c>
      <c r="B139" s="60" t="s">
        <v>333</v>
      </c>
      <c r="C139" s="60" t="s">
        <v>334</v>
      </c>
      <c r="D139" s="60">
        <v>51656</v>
      </c>
      <c r="E139" s="60" t="s">
        <v>491</v>
      </c>
      <c r="F139" s="60" t="s">
        <v>334</v>
      </c>
      <c r="G139" s="60">
        <v>51656</v>
      </c>
      <c r="H139" s="61">
        <v>44923</v>
      </c>
      <c r="I139" s="62">
        <v>6360</v>
      </c>
      <c r="J139" s="62">
        <v>6360</v>
      </c>
      <c r="K139" s="60" t="s">
        <v>437</v>
      </c>
      <c r="L139" s="62" t="s">
        <v>626</v>
      </c>
      <c r="M139" s="62" t="s">
        <v>624</v>
      </c>
      <c r="N139" s="62">
        <v>6360</v>
      </c>
      <c r="O139" s="62"/>
      <c r="P139" s="62">
        <v>0</v>
      </c>
      <c r="Q139" s="73"/>
      <c r="R139" s="60" t="s">
        <v>341</v>
      </c>
      <c r="S139" s="62">
        <v>6360</v>
      </c>
      <c r="T139" s="62">
        <v>0</v>
      </c>
      <c r="U139" s="62">
        <v>0</v>
      </c>
      <c r="V139" s="62">
        <v>0</v>
      </c>
      <c r="W139" s="62">
        <v>0</v>
      </c>
      <c r="X139" s="62">
        <v>0</v>
      </c>
      <c r="Y139" s="60"/>
      <c r="Z139" s="62">
        <v>6360</v>
      </c>
      <c r="AA139" s="60" t="s">
        <v>492</v>
      </c>
      <c r="AB139" s="62">
        <v>6360</v>
      </c>
      <c r="AC139" s="62">
        <v>0</v>
      </c>
      <c r="AD139" s="60"/>
      <c r="AE139" s="60"/>
      <c r="AF139" s="60"/>
      <c r="AG139" s="60"/>
      <c r="AH139" s="61">
        <v>44932</v>
      </c>
      <c r="AI139" s="60"/>
      <c r="AJ139" s="60">
        <v>9</v>
      </c>
      <c r="AK139" s="60"/>
      <c r="AL139" s="60" t="s">
        <v>439</v>
      </c>
      <c r="AM139" s="60">
        <v>2</v>
      </c>
      <c r="AN139" s="60">
        <v>21001231</v>
      </c>
      <c r="AO139" s="60">
        <v>20230303</v>
      </c>
      <c r="AP139" s="62">
        <v>6360</v>
      </c>
      <c r="AQ139" s="62">
        <v>0</v>
      </c>
      <c r="AR139" s="61">
        <v>45077</v>
      </c>
    </row>
    <row r="140" spans="1:44" x14ac:dyDescent="0.25">
      <c r="A140" s="60">
        <v>891401777</v>
      </c>
      <c r="B140" s="60" t="s">
        <v>333</v>
      </c>
      <c r="C140" s="60" t="s">
        <v>334</v>
      </c>
      <c r="D140" s="60">
        <v>51657</v>
      </c>
      <c r="E140" s="60" t="s">
        <v>493</v>
      </c>
      <c r="F140" s="60" t="s">
        <v>334</v>
      </c>
      <c r="G140" s="60">
        <v>51657</v>
      </c>
      <c r="H140" s="61">
        <v>44923</v>
      </c>
      <c r="I140" s="62">
        <v>6360</v>
      </c>
      <c r="J140" s="62">
        <v>6360</v>
      </c>
      <c r="K140" s="60" t="s">
        <v>437</v>
      </c>
      <c r="L140" s="62" t="s">
        <v>626</v>
      </c>
      <c r="M140" s="62" t="s">
        <v>624</v>
      </c>
      <c r="N140" s="62">
        <v>6360</v>
      </c>
      <c r="O140" s="62"/>
      <c r="P140" s="62">
        <v>0</v>
      </c>
      <c r="Q140" s="73"/>
      <c r="R140" s="60" t="s">
        <v>341</v>
      </c>
      <c r="S140" s="62">
        <v>6360</v>
      </c>
      <c r="T140" s="62">
        <v>0</v>
      </c>
      <c r="U140" s="62">
        <v>0</v>
      </c>
      <c r="V140" s="62">
        <v>0</v>
      </c>
      <c r="W140" s="62">
        <v>0</v>
      </c>
      <c r="X140" s="62">
        <v>0</v>
      </c>
      <c r="Y140" s="60"/>
      <c r="Z140" s="62">
        <v>6360</v>
      </c>
      <c r="AA140" s="60" t="s">
        <v>492</v>
      </c>
      <c r="AB140" s="62">
        <v>6360</v>
      </c>
      <c r="AC140" s="62">
        <v>0</v>
      </c>
      <c r="AD140" s="60"/>
      <c r="AE140" s="60"/>
      <c r="AF140" s="60"/>
      <c r="AG140" s="60"/>
      <c r="AH140" s="61">
        <v>44932</v>
      </c>
      <c r="AI140" s="60"/>
      <c r="AJ140" s="60">
        <v>9</v>
      </c>
      <c r="AK140" s="60"/>
      <c r="AL140" s="60" t="s">
        <v>439</v>
      </c>
      <c r="AM140" s="60">
        <v>2</v>
      </c>
      <c r="AN140" s="60">
        <v>21001231</v>
      </c>
      <c r="AO140" s="60">
        <v>20230303</v>
      </c>
      <c r="AP140" s="62">
        <v>6360</v>
      </c>
      <c r="AQ140" s="62">
        <v>0</v>
      </c>
      <c r="AR140" s="61">
        <v>45077</v>
      </c>
    </row>
    <row r="141" spans="1:44" x14ac:dyDescent="0.25">
      <c r="A141" s="60">
        <v>891401777</v>
      </c>
      <c r="B141" s="60" t="s">
        <v>333</v>
      </c>
      <c r="C141" s="60" t="s">
        <v>334</v>
      </c>
      <c r="D141" s="60">
        <v>51658</v>
      </c>
      <c r="E141" s="60" t="s">
        <v>494</v>
      </c>
      <c r="F141" s="60" t="s">
        <v>334</v>
      </c>
      <c r="G141" s="60">
        <v>51658</v>
      </c>
      <c r="H141" s="61">
        <v>44923</v>
      </c>
      <c r="I141" s="62">
        <v>140340</v>
      </c>
      <c r="J141" s="62">
        <v>140340</v>
      </c>
      <c r="K141" s="60" t="s">
        <v>437</v>
      </c>
      <c r="L141" s="62" t="s">
        <v>626</v>
      </c>
      <c r="M141" s="62" t="s">
        <v>624</v>
      </c>
      <c r="N141" s="62">
        <v>140340</v>
      </c>
      <c r="O141" s="62"/>
      <c r="P141" s="62">
        <v>0</v>
      </c>
      <c r="Q141" s="73"/>
      <c r="R141" s="60" t="s">
        <v>341</v>
      </c>
      <c r="S141" s="62">
        <v>140340</v>
      </c>
      <c r="T141" s="62">
        <v>0</v>
      </c>
      <c r="U141" s="62">
        <v>0</v>
      </c>
      <c r="V141" s="62">
        <v>0</v>
      </c>
      <c r="W141" s="62">
        <v>0</v>
      </c>
      <c r="X141" s="62">
        <v>0</v>
      </c>
      <c r="Y141" s="60"/>
      <c r="Z141" s="62">
        <v>140340</v>
      </c>
      <c r="AA141" s="60" t="s">
        <v>446</v>
      </c>
      <c r="AB141" s="62">
        <v>140340</v>
      </c>
      <c r="AC141" s="62">
        <v>0</v>
      </c>
      <c r="AD141" s="60"/>
      <c r="AE141" s="60"/>
      <c r="AF141" s="60"/>
      <c r="AG141" s="60"/>
      <c r="AH141" s="61">
        <v>44932</v>
      </c>
      <c r="AI141" s="60"/>
      <c r="AJ141" s="60">
        <v>9</v>
      </c>
      <c r="AK141" s="60"/>
      <c r="AL141" s="60" t="s">
        <v>439</v>
      </c>
      <c r="AM141" s="60">
        <v>2</v>
      </c>
      <c r="AN141" s="60">
        <v>21001231</v>
      </c>
      <c r="AO141" s="60">
        <v>20230303</v>
      </c>
      <c r="AP141" s="62">
        <v>140340</v>
      </c>
      <c r="AQ141" s="62">
        <v>0</v>
      </c>
      <c r="AR141" s="61">
        <v>45077</v>
      </c>
    </row>
    <row r="142" spans="1:44" x14ac:dyDescent="0.25">
      <c r="A142" s="60">
        <v>891401777</v>
      </c>
      <c r="B142" s="60" t="s">
        <v>333</v>
      </c>
      <c r="C142" s="60" t="s">
        <v>334</v>
      </c>
      <c r="D142" s="60">
        <v>51637</v>
      </c>
      <c r="E142" s="60" t="s">
        <v>495</v>
      </c>
      <c r="F142" s="60" t="s">
        <v>334</v>
      </c>
      <c r="G142" s="60">
        <v>51637</v>
      </c>
      <c r="H142" s="61">
        <v>44923</v>
      </c>
      <c r="I142" s="62">
        <v>6360</v>
      </c>
      <c r="J142" s="62">
        <v>6360</v>
      </c>
      <c r="K142" s="60" t="s">
        <v>437</v>
      </c>
      <c r="L142" s="62" t="s">
        <v>626</v>
      </c>
      <c r="M142" s="62" t="s">
        <v>624</v>
      </c>
      <c r="N142" s="62">
        <v>6360</v>
      </c>
      <c r="O142" s="62"/>
      <c r="P142" s="62">
        <v>0</v>
      </c>
      <c r="Q142" s="73"/>
      <c r="R142" s="60" t="s">
        <v>341</v>
      </c>
      <c r="S142" s="62">
        <v>6360</v>
      </c>
      <c r="T142" s="62">
        <v>0</v>
      </c>
      <c r="U142" s="62">
        <v>0</v>
      </c>
      <c r="V142" s="62">
        <v>0</v>
      </c>
      <c r="W142" s="62">
        <v>0</v>
      </c>
      <c r="X142" s="62">
        <v>0</v>
      </c>
      <c r="Y142" s="60"/>
      <c r="Z142" s="62">
        <v>6360</v>
      </c>
      <c r="AA142" s="60" t="s">
        <v>492</v>
      </c>
      <c r="AB142" s="62">
        <v>6360</v>
      </c>
      <c r="AC142" s="62">
        <v>0</v>
      </c>
      <c r="AD142" s="60"/>
      <c r="AE142" s="60"/>
      <c r="AF142" s="60"/>
      <c r="AG142" s="60"/>
      <c r="AH142" s="61">
        <v>44932</v>
      </c>
      <c r="AI142" s="60"/>
      <c r="AJ142" s="60">
        <v>9</v>
      </c>
      <c r="AK142" s="60"/>
      <c r="AL142" s="60" t="s">
        <v>439</v>
      </c>
      <c r="AM142" s="60">
        <v>2</v>
      </c>
      <c r="AN142" s="60">
        <v>21001231</v>
      </c>
      <c r="AO142" s="60">
        <v>20230303</v>
      </c>
      <c r="AP142" s="62">
        <v>6360</v>
      </c>
      <c r="AQ142" s="62">
        <v>0</v>
      </c>
      <c r="AR142" s="61">
        <v>45077</v>
      </c>
    </row>
    <row r="143" spans="1:44" x14ac:dyDescent="0.25">
      <c r="A143" s="60">
        <v>891401777</v>
      </c>
      <c r="B143" s="60" t="s">
        <v>333</v>
      </c>
      <c r="C143" s="60" t="s">
        <v>334</v>
      </c>
      <c r="D143" s="60">
        <v>51620</v>
      </c>
      <c r="E143" s="60" t="s">
        <v>496</v>
      </c>
      <c r="F143" s="60" t="s">
        <v>334</v>
      </c>
      <c r="G143" s="60">
        <v>51620</v>
      </c>
      <c r="H143" s="61">
        <v>44923</v>
      </c>
      <c r="I143" s="62">
        <v>87864</v>
      </c>
      <c r="J143" s="62">
        <v>87864</v>
      </c>
      <c r="K143" s="60" t="s">
        <v>437</v>
      </c>
      <c r="L143" s="62" t="s">
        <v>626</v>
      </c>
      <c r="M143" s="62" t="s">
        <v>624</v>
      </c>
      <c r="N143" s="62">
        <v>87864</v>
      </c>
      <c r="O143" s="62"/>
      <c r="P143" s="62">
        <v>0</v>
      </c>
      <c r="Q143" s="73"/>
      <c r="R143" s="60" t="s">
        <v>341</v>
      </c>
      <c r="S143" s="62">
        <v>87864</v>
      </c>
      <c r="T143" s="62">
        <v>0</v>
      </c>
      <c r="U143" s="62">
        <v>0</v>
      </c>
      <c r="V143" s="62">
        <v>0</v>
      </c>
      <c r="W143" s="62">
        <v>0</v>
      </c>
      <c r="X143" s="62">
        <v>0</v>
      </c>
      <c r="Y143" s="60"/>
      <c r="Z143" s="62">
        <v>87864</v>
      </c>
      <c r="AA143" s="60" t="s">
        <v>441</v>
      </c>
      <c r="AB143" s="62">
        <v>87864</v>
      </c>
      <c r="AC143" s="62">
        <v>0</v>
      </c>
      <c r="AD143" s="60"/>
      <c r="AE143" s="60"/>
      <c r="AF143" s="60"/>
      <c r="AG143" s="60"/>
      <c r="AH143" s="61">
        <v>44932</v>
      </c>
      <c r="AI143" s="60"/>
      <c r="AJ143" s="60">
        <v>9</v>
      </c>
      <c r="AK143" s="60"/>
      <c r="AL143" s="60" t="s">
        <v>439</v>
      </c>
      <c r="AM143" s="60">
        <v>2</v>
      </c>
      <c r="AN143" s="60">
        <v>21001231</v>
      </c>
      <c r="AO143" s="60">
        <v>20230303</v>
      </c>
      <c r="AP143" s="62">
        <v>87864</v>
      </c>
      <c r="AQ143" s="62">
        <v>0</v>
      </c>
      <c r="AR143" s="61">
        <v>45077</v>
      </c>
    </row>
    <row r="144" spans="1:44" x14ac:dyDescent="0.25">
      <c r="A144" s="60">
        <v>891401777</v>
      </c>
      <c r="B144" s="60" t="s">
        <v>333</v>
      </c>
      <c r="C144" s="60" t="s">
        <v>334</v>
      </c>
      <c r="D144" s="60">
        <v>51622</v>
      </c>
      <c r="E144" s="60" t="s">
        <v>497</v>
      </c>
      <c r="F144" s="60" t="s">
        <v>334</v>
      </c>
      <c r="G144" s="60">
        <v>51622</v>
      </c>
      <c r="H144" s="61">
        <v>44923</v>
      </c>
      <c r="I144" s="62">
        <v>30930</v>
      </c>
      <c r="J144" s="62">
        <v>30930</v>
      </c>
      <c r="K144" s="60" t="s">
        <v>437</v>
      </c>
      <c r="L144" s="62" t="s">
        <v>626</v>
      </c>
      <c r="M144" s="62" t="s">
        <v>624</v>
      </c>
      <c r="N144" s="62">
        <v>30930</v>
      </c>
      <c r="O144" s="62"/>
      <c r="P144" s="62">
        <v>0</v>
      </c>
      <c r="Q144" s="73"/>
      <c r="R144" s="60" t="s">
        <v>341</v>
      </c>
      <c r="S144" s="62">
        <v>30930</v>
      </c>
      <c r="T144" s="62">
        <v>0</v>
      </c>
      <c r="U144" s="62">
        <v>0</v>
      </c>
      <c r="V144" s="62">
        <v>0</v>
      </c>
      <c r="W144" s="62">
        <v>0</v>
      </c>
      <c r="X144" s="62">
        <v>0</v>
      </c>
      <c r="Y144" s="60"/>
      <c r="Z144" s="62">
        <v>30930</v>
      </c>
      <c r="AA144" s="60" t="s">
        <v>498</v>
      </c>
      <c r="AB144" s="62">
        <v>30930</v>
      </c>
      <c r="AC144" s="62">
        <v>0</v>
      </c>
      <c r="AD144" s="60"/>
      <c r="AE144" s="60"/>
      <c r="AF144" s="60"/>
      <c r="AG144" s="60"/>
      <c r="AH144" s="61">
        <v>44932</v>
      </c>
      <c r="AI144" s="60"/>
      <c r="AJ144" s="60">
        <v>9</v>
      </c>
      <c r="AK144" s="60"/>
      <c r="AL144" s="60" t="s">
        <v>439</v>
      </c>
      <c r="AM144" s="60">
        <v>2</v>
      </c>
      <c r="AN144" s="60">
        <v>21001231</v>
      </c>
      <c r="AO144" s="60">
        <v>20230303</v>
      </c>
      <c r="AP144" s="62">
        <v>30930</v>
      </c>
      <c r="AQ144" s="62">
        <v>0</v>
      </c>
      <c r="AR144" s="61">
        <v>45077</v>
      </c>
    </row>
    <row r="145" spans="1:44" x14ac:dyDescent="0.25">
      <c r="A145" s="60">
        <v>891401777</v>
      </c>
      <c r="B145" s="60" t="s">
        <v>333</v>
      </c>
      <c r="C145" s="60" t="s">
        <v>334</v>
      </c>
      <c r="D145" s="60">
        <v>51617</v>
      </c>
      <c r="E145" s="60" t="s">
        <v>499</v>
      </c>
      <c r="F145" s="60" t="s">
        <v>334</v>
      </c>
      <c r="G145" s="60">
        <v>51617</v>
      </c>
      <c r="H145" s="61">
        <v>44923</v>
      </c>
      <c r="I145" s="62">
        <v>6360</v>
      </c>
      <c r="J145" s="62">
        <v>6360</v>
      </c>
      <c r="K145" s="60" t="s">
        <v>437</v>
      </c>
      <c r="L145" s="62" t="s">
        <v>626</v>
      </c>
      <c r="M145" s="62" t="s">
        <v>624</v>
      </c>
      <c r="N145" s="62">
        <v>6360</v>
      </c>
      <c r="O145" s="62"/>
      <c r="P145" s="62">
        <v>0</v>
      </c>
      <c r="Q145" s="73"/>
      <c r="R145" s="60" t="s">
        <v>341</v>
      </c>
      <c r="S145" s="62">
        <v>6360</v>
      </c>
      <c r="T145" s="62">
        <v>0</v>
      </c>
      <c r="U145" s="62">
        <v>0</v>
      </c>
      <c r="V145" s="62">
        <v>0</v>
      </c>
      <c r="W145" s="62">
        <v>0</v>
      </c>
      <c r="X145" s="62">
        <v>0</v>
      </c>
      <c r="Y145" s="60"/>
      <c r="Z145" s="62">
        <v>6360</v>
      </c>
      <c r="AA145" s="60" t="s">
        <v>492</v>
      </c>
      <c r="AB145" s="62">
        <v>6360</v>
      </c>
      <c r="AC145" s="62">
        <v>0</v>
      </c>
      <c r="AD145" s="60"/>
      <c r="AE145" s="60"/>
      <c r="AF145" s="60"/>
      <c r="AG145" s="60"/>
      <c r="AH145" s="61">
        <v>44932</v>
      </c>
      <c r="AI145" s="60"/>
      <c r="AJ145" s="60">
        <v>9</v>
      </c>
      <c r="AK145" s="60"/>
      <c r="AL145" s="60" t="s">
        <v>439</v>
      </c>
      <c r="AM145" s="60">
        <v>2</v>
      </c>
      <c r="AN145" s="60">
        <v>21001231</v>
      </c>
      <c r="AO145" s="60">
        <v>20230303</v>
      </c>
      <c r="AP145" s="62">
        <v>6360</v>
      </c>
      <c r="AQ145" s="62">
        <v>0</v>
      </c>
      <c r="AR145" s="61">
        <v>45077</v>
      </c>
    </row>
    <row r="146" spans="1:44" x14ac:dyDescent="0.25">
      <c r="A146" s="60">
        <v>891401777</v>
      </c>
      <c r="B146" s="60" t="s">
        <v>333</v>
      </c>
      <c r="C146" s="60" t="s">
        <v>334</v>
      </c>
      <c r="D146" s="60">
        <v>51618</v>
      </c>
      <c r="E146" s="60" t="s">
        <v>500</v>
      </c>
      <c r="F146" s="60" t="s">
        <v>334</v>
      </c>
      <c r="G146" s="60">
        <v>51618</v>
      </c>
      <c r="H146" s="61">
        <v>44923</v>
      </c>
      <c r="I146" s="62">
        <v>6360</v>
      </c>
      <c r="J146" s="62">
        <v>6360</v>
      </c>
      <c r="K146" s="60" t="s">
        <v>437</v>
      </c>
      <c r="L146" s="62" t="s">
        <v>626</v>
      </c>
      <c r="M146" s="62" t="s">
        <v>624</v>
      </c>
      <c r="N146" s="62">
        <v>6360</v>
      </c>
      <c r="O146" s="62"/>
      <c r="P146" s="62">
        <v>0</v>
      </c>
      <c r="Q146" s="73"/>
      <c r="R146" s="60" t="s">
        <v>341</v>
      </c>
      <c r="S146" s="62">
        <v>6360</v>
      </c>
      <c r="T146" s="62">
        <v>0</v>
      </c>
      <c r="U146" s="62">
        <v>0</v>
      </c>
      <c r="V146" s="62">
        <v>0</v>
      </c>
      <c r="W146" s="62">
        <v>0</v>
      </c>
      <c r="X146" s="62">
        <v>0</v>
      </c>
      <c r="Y146" s="60"/>
      <c r="Z146" s="62">
        <v>6360</v>
      </c>
      <c r="AA146" s="60" t="s">
        <v>492</v>
      </c>
      <c r="AB146" s="62">
        <v>6360</v>
      </c>
      <c r="AC146" s="62">
        <v>0</v>
      </c>
      <c r="AD146" s="60"/>
      <c r="AE146" s="60"/>
      <c r="AF146" s="60"/>
      <c r="AG146" s="60"/>
      <c r="AH146" s="61">
        <v>44932</v>
      </c>
      <c r="AI146" s="60"/>
      <c r="AJ146" s="60">
        <v>9</v>
      </c>
      <c r="AK146" s="60"/>
      <c r="AL146" s="60" t="s">
        <v>439</v>
      </c>
      <c r="AM146" s="60">
        <v>2</v>
      </c>
      <c r="AN146" s="60">
        <v>21001231</v>
      </c>
      <c r="AO146" s="60">
        <v>20230303</v>
      </c>
      <c r="AP146" s="62">
        <v>6360</v>
      </c>
      <c r="AQ146" s="62">
        <v>0</v>
      </c>
      <c r="AR146" s="61">
        <v>45077</v>
      </c>
    </row>
    <row r="147" spans="1:44" x14ac:dyDescent="0.25">
      <c r="A147" s="60">
        <v>891401777</v>
      </c>
      <c r="B147" s="60" t="s">
        <v>333</v>
      </c>
      <c r="C147" s="60" t="s">
        <v>334</v>
      </c>
      <c r="D147" s="60">
        <v>51614</v>
      </c>
      <c r="E147" s="60" t="s">
        <v>501</v>
      </c>
      <c r="F147" s="60" t="s">
        <v>334</v>
      </c>
      <c r="G147" s="60">
        <v>51614</v>
      </c>
      <c r="H147" s="61">
        <v>44923</v>
      </c>
      <c r="I147" s="62">
        <v>6360</v>
      </c>
      <c r="J147" s="62">
        <v>6360</v>
      </c>
      <c r="K147" s="60" t="s">
        <v>437</v>
      </c>
      <c r="L147" s="62" t="s">
        <v>626</v>
      </c>
      <c r="M147" s="62" t="s">
        <v>624</v>
      </c>
      <c r="N147" s="62">
        <v>6360</v>
      </c>
      <c r="O147" s="62"/>
      <c r="P147" s="62">
        <v>0</v>
      </c>
      <c r="Q147" s="73"/>
      <c r="R147" s="60" t="s">
        <v>341</v>
      </c>
      <c r="S147" s="62">
        <v>6360</v>
      </c>
      <c r="T147" s="62">
        <v>0</v>
      </c>
      <c r="U147" s="62">
        <v>0</v>
      </c>
      <c r="V147" s="62">
        <v>0</v>
      </c>
      <c r="W147" s="62">
        <v>0</v>
      </c>
      <c r="X147" s="62">
        <v>0</v>
      </c>
      <c r="Y147" s="60"/>
      <c r="Z147" s="62">
        <v>6360</v>
      </c>
      <c r="AA147" s="60" t="s">
        <v>492</v>
      </c>
      <c r="AB147" s="62">
        <v>6360</v>
      </c>
      <c r="AC147" s="62">
        <v>0</v>
      </c>
      <c r="AD147" s="60"/>
      <c r="AE147" s="60"/>
      <c r="AF147" s="60"/>
      <c r="AG147" s="60"/>
      <c r="AH147" s="61">
        <v>44932</v>
      </c>
      <c r="AI147" s="60"/>
      <c r="AJ147" s="60">
        <v>9</v>
      </c>
      <c r="AK147" s="60"/>
      <c r="AL147" s="60" t="s">
        <v>439</v>
      </c>
      <c r="AM147" s="60">
        <v>2</v>
      </c>
      <c r="AN147" s="60">
        <v>21001231</v>
      </c>
      <c r="AO147" s="60">
        <v>20230303</v>
      </c>
      <c r="AP147" s="62">
        <v>6360</v>
      </c>
      <c r="AQ147" s="62">
        <v>0</v>
      </c>
      <c r="AR147" s="61">
        <v>45077</v>
      </c>
    </row>
    <row r="148" spans="1:44" x14ac:dyDescent="0.25">
      <c r="A148" s="60">
        <v>891401777</v>
      </c>
      <c r="B148" s="60" t="s">
        <v>333</v>
      </c>
      <c r="C148" s="60" t="s">
        <v>334</v>
      </c>
      <c r="D148" s="60">
        <v>50871</v>
      </c>
      <c r="E148" s="60" t="s">
        <v>502</v>
      </c>
      <c r="F148" s="60" t="s">
        <v>334</v>
      </c>
      <c r="G148" s="60">
        <v>50871</v>
      </c>
      <c r="H148" s="61">
        <v>44910</v>
      </c>
      <c r="I148" s="62">
        <v>123360</v>
      </c>
      <c r="J148" s="62">
        <v>123360</v>
      </c>
      <c r="K148" s="60" t="s">
        <v>437</v>
      </c>
      <c r="L148" s="62" t="s">
        <v>626</v>
      </c>
      <c r="M148" s="62" t="s">
        <v>624</v>
      </c>
      <c r="N148" s="62">
        <v>123360</v>
      </c>
      <c r="O148" s="62"/>
      <c r="P148" s="62">
        <v>0</v>
      </c>
      <c r="Q148" s="73"/>
      <c r="R148" s="60" t="s">
        <v>341</v>
      </c>
      <c r="S148" s="62">
        <v>123360</v>
      </c>
      <c r="T148" s="62">
        <v>0</v>
      </c>
      <c r="U148" s="62">
        <v>0</v>
      </c>
      <c r="V148" s="62">
        <v>0</v>
      </c>
      <c r="W148" s="62">
        <v>0</v>
      </c>
      <c r="X148" s="62">
        <v>0</v>
      </c>
      <c r="Y148" s="60"/>
      <c r="Z148" s="62">
        <v>123360</v>
      </c>
      <c r="AA148" s="60" t="s">
        <v>456</v>
      </c>
      <c r="AB148" s="62">
        <v>123360</v>
      </c>
      <c r="AC148" s="62">
        <v>0</v>
      </c>
      <c r="AD148" s="60"/>
      <c r="AE148" s="60"/>
      <c r="AF148" s="60"/>
      <c r="AG148" s="60"/>
      <c r="AH148" s="61">
        <v>44932</v>
      </c>
      <c r="AI148" s="60"/>
      <c r="AJ148" s="60">
        <v>9</v>
      </c>
      <c r="AK148" s="60"/>
      <c r="AL148" s="60" t="s">
        <v>439</v>
      </c>
      <c r="AM148" s="60">
        <v>2</v>
      </c>
      <c r="AN148" s="60">
        <v>21001231</v>
      </c>
      <c r="AO148" s="60">
        <v>20230303</v>
      </c>
      <c r="AP148" s="62">
        <v>123360</v>
      </c>
      <c r="AQ148" s="62">
        <v>0</v>
      </c>
      <c r="AR148" s="61">
        <v>45077</v>
      </c>
    </row>
    <row r="149" spans="1:44" x14ac:dyDescent="0.25">
      <c r="A149" s="60">
        <v>891401777</v>
      </c>
      <c r="B149" s="60" t="s">
        <v>333</v>
      </c>
      <c r="C149" s="60" t="s">
        <v>334</v>
      </c>
      <c r="D149" s="60">
        <v>50707</v>
      </c>
      <c r="E149" s="60" t="s">
        <v>503</v>
      </c>
      <c r="F149" s="60" t="s">
        <v>334</v>
      </c>
      <c r="G149" s="60">
        <v>50707</v>
      </c>
      <c r="H149" s="61">
        <v>44909</v>
      </c>
      <c r="I149" s="62">
        <v>87864</v>
      </c>
      <c r="J149" s="62">
        <v>87864</v>
      </c>
      <c r="K149" s="60" t="s">
        <v>437</v>
      </c>
      <c r="L149" s="62" t="s">
        <v>626</v>
      </c>
      <c r="M149" s="62" t="s">
        <v>624</v>
      </c>
      <c r="N149" s="62">
        <v>87864</v>
      </c>
      <c r="O149" s="62"/>
      <c r="P149" s="62">
        <v>0</v>
      </c>
      <c r="Q149" s="73"/>
      <c r="R149" s="60" t="s">
        <v>341</v>
      </c>
      <c r="S149" s="62">
        <v>87864</v>
      </c>
      <c r="T149" s="62">
        <v>0</v>
      </c>
      <c r="U149" s="62">
        <v>0</v>
      </c>
      <c r="V149" s="62">
        <v>0</v>
      </c>
      <c r="W149" s="62">
        <v>0</v>
      </c>
      <c r="X149" s="62">
        <v>0</v>
      </c>
      <c r="Y149" s="60"/>
      <c r="Z149" s="62">
        <v>87864</v>
      </c>
      <c r="AA149" s="60" t="s">
        <v>441</v>
      </c>
      <c r="AB149" s="62">
        <v>87864</v>
      </c>
      <c r="AC149" s="62">
        <v>0</v>
      </c>
      <c r="AD149" s="60"/>
      <c r="AE149" s="60"/>
      <c r="AF149" s="60"/>
      <c r="AG149" s="60"/>
      <c r="AH149" s="61">
        <v>44932</v>
      </c>
      <c r="AI149" s="60"/>
      <c r="AJ149" s="60">
        <v>9</v>
      </c>
      <c r="AK149" s="60"/>
      <c r="AL149" s="60" t="s">
        <v>439</v>
      </c>
      <c r="AM149" s="60">
        <v>2</v>
      </c>
      <c r="AN149" s="60">
        <v>21001231</v>
      </c>
      <c r="AO149" s="60">
        <v>20230303</v>
      </c>
      <c r="AP149" s="62">
        <v>87864</v>
      </c>
      <c r="AQ149" s="62">
        <v>0</v>
      </c>
      <c r="AR149" s="61">
        <v>45077</v>
      </c>
    </row>
    <row r="150" spans="1:44" x14ac:dyDescent="0.25">
      <c r="A150" s="60">
        <v>891401777</v>
      </c>
      <c r="B150" s="60" t="s">
        <v>333</v>
      </c>
      <c r="C150" s="60" t="s">
        <v>334</v>
      </c>
      <c r="D150" s="60">
        <v>51609</v>
      </c>
      <c r="E150" s="60" t="s">
        <v>504</v>
      </c>
      <c r="F150" s="60" t="s">
        <v>334</v>
      </c>
      <c r="G150" s="60">
        <v>51609</v>
      </c>
      <c r="H150" s="61">
        <v>44923</v>
      </c>
      <c r="I150" s="62">
        <v>68604</v>
      </c>
      <c r="J150" s="62">
        <v>68604</v>
      </c>
      <c r="K150" s="60" t="s">
        <v>437</v>
      </c>
      <c r="L150" s="62" t="s">
        <v>626</v>
      </c>
      <c r="M150" s="62" t="s">
        <v>624</v>
      </c>
      <c r="N150" s="62">
        <v>68604</v>
      </c>
      <c r="O150" s="62"/>
      <c r="P150" s="62">
        <v>0</v>
      </c>
      <c r="Q150" s="73"/>
      <c r="R150" s="60" t="s">
        <v>341</v>
      </c>
      <c r="S150" s="62">
        <v>68604</v>
      </c>
      <c r="T150" s="62">
        <v>0</v>
      </c>
      <c r="U150" s="62">
        <v>0</v>
      </c>
      <c r="V150" s="62">
        <v>0</v>
      </c>
      <c r="W150" s="62">
        <v>0</v>
      </c>
      <c r="X150" s="62">
        <v>0</v>
      </c>
      <c r="Y150" s="60"/>
      <c r="Z150" s="62">
        <v>68604</v>
      </c>
      <c r="AA150" s="60" t="s">
        <v>467</v>
      </c>
      <c r="AB150" s="62">
        <v>68604</v>
      </c>
      <c r="AC150" s="62">
        <v>0</v>
      </c>
      <c r="AD150" s="60"/>
      <c r="AE150" s="60"/>
      <c r="AF150" s="60"/>
      <c r="AG150" s="60"/>
      <c r="AH150" s="61">
        <v>44932</v>
      </c>
      <c r="AI150" s="60"/>
      <c r="AJ150" s="60">
        <v>9</v>
      </c>
      <c r="AK150" s="60"/>
      <c r="AL150" s="60" t="s">
        <v>439</v>
      </c>
      <c r="AM150" s="60">
        <v>2</v>
      </c>
      <c r="AN150" s="60">
        <v>21001231</v>
      </c>
      <c r="AO150" s="60">
        <v>20230303</v>
      </c>
      <c r="AP150" s="62">
        <v>68604</v>
      </c>
      <c r="AQ150" s="62">
        <v>0</v>
      </c>
      <c r="AR150" s="61">
        <v>45077</v>
      </c>
    </row>
    <row r="151" spans="1:44" x14ac:dyDescent="0.25">
      <c r="A151" s="60">
        <v>891401777</v>
      </c>
      <c r="B151" s="60" t="s">
        <v>333</v>
      </c>
      <c r="C151" s="60" t="s">
        <v>334</v>
      </c>
      <c r="D151" s="60">
        <v>50868</v>
      </c>
      <c r="E151" s="60" t="s">
        <v>505</v>
      </c>
      <c r="F151" s="60" t="s">
        <v>334</v>
      </c>
      <c r="G151" s="60">
        <v>50868</v>
      </c>
      <c r="H151" s="61">
        <v>44910</v>
      </c>
      <c r="I151" s="62">
        <v>43932</v>
      </c>
      <c r="J151" s="62">
        <v>43932</v>
      </c>
      <c r="K151" s="60" t="s">
        <v>437</v>
      </c>
      <c r="L151" s="62" t="s">
        <v>626</v>
      </c>
      <c r="M151" s="62" t="s">
        <v>624</v>
      </c>
      <c r="N151" s="62">
        <v>43932</v>
      </c>
      <c r="O151" s="62"/>
      <c r="P151" s="62">
        <v>0</v>
      </c>
      <c r="Q151" s="73"/>
      <c r="R151" s="60" t="s">
        <v>341</v>
      </c>
      <c r="S151" s="62">
        <v>43932</v>
      </c>
      <c r="T151" s="62">
        <v>0</v>
      </c>
      <c r="U151" s="62">
        <v>0</v>
      </c>
      <c r="V151" s="62">
        <v>0</v>
      </c>
      <c r="W151" s="62">
        <v>0</v>
      </c>
      <c r="X151" s="62">
        <v>0</v>
      </c>
      <c r="Y151" s="60"/>
      <c r="Z151" s="62">
        <v>43932</v>
      </c>
      <c r="AA151" s="60" t="s">
        <v>441</v>
      </c>
      <c r="AB151" s="62">
        <v>43932</v>
      </c>
      <c r="AC151" s="62">
        <v>0</v>
      </c>
      <c r="AD151" s="60"/>
      <c r="AE151" s="60"/>
      <c r="AF151" s="60"/>
      <c r="AG151" s="60"/>
      <c r="AH151" s="61">
        <v>44932</v>
      </c>
      <c r="AI151" s="60"/>
      <c r="AJ151" s="60">
        <v>9</v>
      </c>
      <c r="AK151" s="60"/>
      <c r="AL151" s="60" t="s">
        <v>439</v>
      </c>
      <c r="AM151" s="60">
        <v>2</v>
      </c>
      <c r="AN151" s="60">
        <v>21001231</v>
      </c>
      <c r="AO151" s="60">
        <v>20230303</v>
      </c>
      <c r="AP151" s="62">
        <v>43932</v>
      </c>
      <c r="AQ151" s="62">
        <v>0</v>
      </c>
      <c r="AR151" s="61">
        <v>45077</v>
      </c>
    </row>
    <row r="152" spans="1:44" x14ac:dyDescent="0.25">
      <c r="A152" s="60">
        <v>891401777</v>
      </c>
      <c r="B152" s="60" t="s">
        <v>333</v>
      </c>
      <c r="C152" s="60" t="s">
        <v>334</v>
      </c>
      <c r="D152" s="60">
        <v>50869</v>
      </c>
      <c r="E152" s="60" t="s">
        <v>506</v>
      </c>
      <c r="F152" s="60" t="s">
        <v>334</v>
      </c>
      <c r="G152" s="60">
        <v>50869</v>
      </c>
      <c r="H152" s="61">
        <v>44910</v>
      </c>
      <c r="I152" s="62">
        <v>102960</v>
      </c>
      <c r="J152" s="62">
        <v>102960</v>
      </c>
      <c r="K152" s="60" t="s">
        <v>437</v>
      </c>
      <c r="L152" s="62" t="s">
        <v>626</v>
      </c>
      <c r="M152" s="62" t="s">
        <v>624</v>
      </c>
      <c r="N152" s="62">
        <v>102960</v>
      </c>
      <c r="O152" s="62"/>
      <c r="P152" s="62">
        <v>0</v>
      </c>
      <c r="Q152" s="73"/>
      <c r="R152" s="60" t="s">
        <v>341</v>
      </c>
      <c r="S152" s="62">
        <v>102960</v>
      </c>
      <c r="T152" s="62">
        <v>0</v>
      </c>
      <c r="U152" s="62">
        <v>0</v>
      </c>
      <c r="V152" s="62">
        <v>0</v>
      </c>
      <c r="W152" s="62">
        <v>0</v>
      </c>
      <c r="X152" s="62">
        <v>0</v>
      </c>
      <c r="Y152" s="60"/>
      <c r="Z152" s="62">
        <v>102960</v>
      </c>
      <c r="AA152" s="60" t="s">
        <v>449</v>
      </c>
      <c r="AB152" s="62">
        <v>102960</v>
      </c>
      <c r="AC152" s="62">
        <v>0</v>
      </c>
      <c r="AD152" s="60"/>
      <c r="AE152" s="60"/>
      <c r="AF152" s="60"/>
      <c r="AG152" s="60"/>
      <c r="AH152" s="61">
        <v>44932</v>
      </c>
      <c r="AI152" s="60"/>
      <c r="AJ152" s="60">
        <v>9</v>
      </c>
      <c r="AK152" s="60"/>
      <c r="AL152" s="60" t="s">
        <v>439</v>
      </c>
      <c r="AM152" s="60">
        <v>2</v>
      </c>
      <c r="AN152" s="60">
        <v>21001231</v>
      </c>
      <c r="AO152" s="60">
        <v>20230303</v>
      </c>
      <c r="AP152" s="62">
        <v>102960</v>
      </c>
      <c r="AQ152" s="62">
        <v>0</v>
      </c>
      <c r="AR152" s="61">
        <v>45077</v>
      </c>
    </row>
    <row r="153" spans="1:44" x14ac:dyDescent="0.25">
      <c r="A153" s="60">
        <v>891401777</v>
      </c>
      <c r="B153" s="60" t="s">
        <v>333</v>
      </c>
      <c r="C153" s="60" t="s">
        <v>334</v>
      </c>
      <c r="D153" s="60">
        <v>50865</v>
      </c>
      <c r="E153" s="60" t="s">
        <v>507</v>
      </c>
      <c r="F153" s="60" t="s">
        <v>334</v>
      </c>
      <c r="G153" s="60">
        <v>50865</v>
      </c>
      <c r="H153" s="61">
        <v>44910</v>
      </c>
      <c r="I153" s="62">
        <v>207030</v>
      </c>
      <c r="J153" s="62">
        <v>207030</v>
      </c>
      <c r="K153" s="60" t="s">
        <v>437</v>
      </c>
      <c r="L153" s="62" t="s">
        <v>626</v>
      </c>
      <c r="M153" s="62" t="s">
        <v>624</v>
      </c>
      <c r="N153" s="62">
        <v>207030</v>
      </c>
      <c r="O153" s="62"/>
      <c r="P153" s="62">
        <v>0</v>
      </c>
      <c r="Q153" s="73"/>
      <c r="R153" s="60" t="s">
        <v>341</v>
      </c>
      <c r="S153" s="62">
        <v>207030</v>
      </c>
      <c r="T153" s="62">
        <v>0</v>
      </c>
      <c r="U153" s="62">
        <v>0</v>
      </c>
      <c r="V153" s="62">
        <v>0</v>
      </c>
      <c r="W153" s="62">
        <v>0</v>
      </c>
      <c r="X153" s="62">
        <v>0</v>
      </c>
      <c r="Y153" s="60"/>
      <c r="Z153" s="62">
        <v>207030</v>
      </c>
      <c r="AA153" s="60" t="s">
        <v>461</v>
      </c>
      <c r="AB153" s="62">
        <v>207030</v>
      </c>
      <c r="AC153" s="62">
        <v>0</v>
      </c>
      <c r="AD153" s="60"/>
      <c r="AE153" s="60"/>
      <c r="AF153" s="60"/>
      <c r="AG153" s="60"/>
      <c r="AH153" s="61">
        <v>44932</v>
      </c>
      <c r="AI153" s="60"/>
      <c r="AJ153" s="60">
        <v>9</v>
      </c>
      <c r="AK153" s="60"/>
      <c r="AL153" s="60" t="s">
        <v>439</v>
      </c>
      <c r="AM153" s="60">
        <v>2</v>
      </c>
      <c r="AN153" s="60">
        <v>21001231</v>
      </c>
      <c r="AO153" s="60">
        <v>20230303</v>
      </c>
      <c r="AP153" s="62">
        <v>207030</v>
      </c>
      <c r="AQ153" s="62">
        <v>0</v>
      </c>
      <c r="AR153" s="61">
        <v>45077</v>
      </c>
    </row>
    <row r="154" spans="1:44" x14ac:dyDescent="0.25">
      <c r="A154" s="60">
        <v>891401777</v>
      </c>
      <c r="B154" s="60" t="s">
        <v>333</v>
      </c>
      <c r="C154" s="60" t="s">
        <v>334</v>
      </c>
      <c r="D154" s="60">
        <v>50866</v>
      </c>
      <c r="E154" s="60" t="s">
        <v>508</v>
      </c>
      <c r="F154" s="60" t="s">
        <v>334</v>
      </c>
      <c r="G154" s="60">
        <v>50866</v>
      </c>
      <c r="H154" s="61">
        <v>44910</v>
      </c>
      <c r="I154" s="62">
        <v>140340</v>
      </c>
      <c r="J154" s="62">
        <v>140340</v>
      </c>
      <c r="K154" s="60" t="s">
        <v>437</v>
      </c>
      <c r="L154" s="62" t="s">
        <v>626</v>
      </c>
      <c r="M154" s="62" t="s">
        <v>624</v>
      </c>
      <c r="N154" s="62">
        <v>140340</v>
      </c>
      <c r="O154" s="62"/>
      <c r="P154" s="62">
        <v>0</v>
      </c>
      <c r="Q154" s="73"/>
      <c r="R154" s="60" t="s">
        <v>341</v>
      </c>
      <c r="S154" s="62">
        <v>140340</v>
      </c>
      <c r="T154" s="62">
        <v>0</v>
      </c>
      <c r="U154" s="62">
        <v>0</v>
      </c>
      <c r="V154" s="62">
        <v>0</v>
      </c>
      <c r="W154" s="62">
        <v>0</v>
      </c>
      <c r="X154" s="62">
        <v>0</v>
      </c>
      <c r="Y154" s="60"/>
      <c r="Z154" s="62">
        <v>140340</v>
      </c>
      <c r="AA154" s="60" t="s">
        <v>446</v>
      </c>
      <c r="AB154" s="62">
        <v>140340</v>
      </c>
      <c r="AC154" s="62">
        <v>0</v>
      </c>
      <c r="AD154" s="60"/>
      <c r="AE154" s="60"/>
      <c r="AF154" s="60"/>
      <c r="AG154" s="60"/>
      <c r="AH154" s="61">
        <v>44932</v>
      </c>
      <c r="AI154" s="60"/>
      <c r="AJ154" s="60">
        <v>9</v>
      </c>
      <c r="AK154" s="60"/>
      <c r="AL154" s="60" t="s">
        <v>439</v>
      </c>
      <c r="AM154" s="60">
        <v>2</v>
      </c>
      <c r="AN154" s="60">
        <v>21001231</v>
      </c>
      <c r="AO154" s="60">
        <v>20230303</v>
      </c>
      <c r="AP154" s="62">
        <v>140340</v>
      </c>
      <c r="AQ154" s="62">
        <v>0</v>
      </c>
      <c r="AR154" s="61">
        <v>45077</v>
      </c>
    </row>
    <row r="155" spans="1:44" x14ac:dyDescent="0.25">
      <c r="A155" s="60">
        <v>891401777</v>
      </c>
      <c r="B155" s="60" t="s">
        <v>333</v>
      </c>
      <c r="C155" s="60" t="s">
        <v>334</v>
      </c>
      <c r="D155" s="60">
        <v>50858</v>
      </c>
      <c r="E155" s="60" t="s">
        <v>509</v>
      </c>
      <c r="F155" s="60" t="s">
        <v>334</v>
      </c>
      <c r="G155" s="60">
        <v>50858</v>
      </c>
      <c r="H155" s="61">
        <v>44910</v>
      </c>
      <c r="I155" s="62">
        <v>140340</v>
      </c>
      <c r="J155" s="62">
        <v>140340</v>
      </c>
      <c r="K155" s="60" t="s">
        <v>437</v>
      </c>
      <c r="L155" s="62" t="s">
        <v>626</v>
      </c>
      <c r="M155" s="62" t="s">
        <v>624</v>
      </c>
      <c r="N155" s="62">
        <v>140340</v>
      </c>
      <c r="O155" s="62"/>
      <c r="P155" s="62">
        <v>0</v>
      </c>
      <c r="Q155" s="73"/>
      <c r="R155" s="60" t="s">
        <v>341</v>
      </c>
      <c r="S155" s="62">
        <v>140340</v>
      </c>
      <c r="T155" s="62">
        <v>0</v>
      </c>
      <c r="U155" s="62">
        <v>0</v>
      </c>
      <c r="V155" s="62">
        <v>0</v>
      </c>
      <c r="W155" s="62">
        <v>0</v>
      </c>
      <c r="X155" s="62">
        <v>0</v>
      </c>
      <c r="Y155" s="60"/>
      <c r="Z155" s="62">
        <v>140340</v>
      </c>
      <c r="AA155" s="60" t="s">
        <v>446</v>
      </c>
      <c r="AB155" s="62">
        <v>140340</v>
      </c>
      <c r="AC155" s="62">
        <v>0</v>
      </c>
      <c r="AD155" s="60"/>
      <c r="AE155" s="60"/>
      <c r="AF155" s="60"/>
      <c r="AG155" s="60"/>
      <c r="AH155" s="61">
        <v>44932</v>
      </c>
      <c r="AI155" s="60"/>
      <c r="AJ155" s="60">
        <v>9</v>
      </c>
      <c r="AK155" s="60"/>
      <c r="AL155" s="60" t="s">
        <v>439</v>
      </c>
      <c r="AM155" s="60">
        <v>2</v>
      </c>
      <c r="AN155" s="60">
        <v>21001231</v>
      </c>
      <c r="AO155" s="60">
        <v>20230303</v>
      </c>
      <c r="AP155" s="62">
        <v>140340</v>
      </c>
      <c r="AQ155" s="62">
        <v>0</v>
      </c>
      <c r="AR155" s="61">
        <v>45077</v>
      </c>
    </row>
    <row r="156" spans="1:44" x14ac:dyDescent="0.25">
      <c r="A156" s="60">
        <v>891401777</v>
      </c>
      <c r="B156" s="60" t="s">
        <v>333</v>
      </c>
      <c r="C156" s="60" t="s">
        <v>334</v>
      </c>
      <c r="D156" s="60">
        <v>50861</v>
      </c>
      <c r="E156" s="60" t="s">
        <v>510</v>
      </c>
      <c r="F156" s="60" t="s">
        <v>334</v>
      </c>
      <c r="G156" s="60">
        <v>50861</v>
      </c>
      <c r="H156" s="61">
        <v>44910</v>
      </c>
      <c r="I156" s="62">
        <v>140340</v>
      </c>
      <c r="J156" s="62">
        <v>140340</v>
      </c>
      <c r="K156" s="60" t="s">
        <v>437</v>
      </c>
      <c r="L156" s="62" t="s">
        <v>626</v>
      </c>
      <c r="M156" s="62" t="s">
        <v>624</v>
      </c>
      <c r="N156" s="62">
        <v>140340</v>
      </c>
      <c r="O156" s="62"/>
      <c r="P156" s="62">
        <v>0</v>
      </c>
      <c r="Q156" s="73"/>
      <c r="R156" s="60" t="s">
        <v>341</v>
      </c>
      <c r="S156" s="62">
        <v>140340</v>
      </c>
      <c r="T156" s="62">
        <v>0</v>
      </c>
      <c r="U156" s="62">
        <v>0</v>
      </c>
      <c r="V156" s="62">
        <v>0</v>
      </c>
      <c r="W156" s="62">
        <v>0</v>
      </c>
      <c r="X156" s="62">
        <v>0</v>
      </c>
      <c r="Y156" s="60"/>
      <c r="Z156" s="62">
        <v>140340</v>
      </c>
      <c r="AA156" s="60" t="s">
        <v>446</v>
      </c>
      <c r="AB156" s="62">
        <v>140340</v>
      </c>
      <c r="AC156" s="62">
        <v>0</v>
      </c>
      <c r="AD156" s="60"/>
      <c r="AE156" s="60"/>
      <c r="AF156" s="60"/>
      <c r="AG156" s="60"/>
      <c r="AH156" s="61">
        <v>44932</v>
      </c>
      <c r="AI156" s="60"/>
      <c r="AJ156" s="60">
        <v>9</v>
      </c>
      <c r="AK156" s="60"/>
      <c r="AL156" s="60" t="s">
        <v>439</v>
      </c>
      <c r="AM156" s="60">
        <v>2</v>
      </c>
      <c r="AN156" s="60">
        <v>21001231</v>
      </c>
      <c r="AO156" s="60">
        <v>20230303</v>
      </c>
      <c r="AP156" s="62">
        <v>140340</v>
      </c>
      <c r="AQ156" s="62">
        <v>0</v>
      </c>
      <c r="AR156" s="61">
        <v>45077</v>
      </c>
    </row>
    <row r="157" spans="1:44" x14ac:dyDescent="0.25">
      <c r="A157" s="60">
        <v>891401777</v>
      </c>
      <c r="B157" s="60" t="s">
        <v>333</v>
      </c>
      <c r="C157" s="60" t="s">
        <v>334</v>
      </c>
      <c r="D157" s="60">
        <v>50862</v>
      </c>
      <c r="E157" s="60" t="s">
        <v>511</v>
      </c>
      <c r="F157" s="60" t="s">
        <v>334</v>
      </c>
      <c r="G157" s="60">
        <v>50862</v>
      </c>
      <c r="H157" s="61">
        <v>44910</v>
      </c>
      <c r="I157" s="62">
        <v>123360</v>
      </c>
      <c r="J157" s="62">
        <v>123360</v>
      </c>
      <c r="K157" s="60" t="s">
        <v>437</v>
      </c>
      <c r="L157" s="62" t="s">
        <v>626</v>
      </c>
      <c r="M157" s="62" t="s">
        <v>624</v>
      </c>
      <c r="N157" s="62">
        <v>123360</v>
      </c>
      <c r="O157" s="62"/>
      <c r="P157" s="62">
        <v>0</v>
      </c>
      <c r="Q157" s="73"/>
      <c r="R157" s="60" t="s">
        <v>341</v>
      </c>
      <c r="S157" s="62">
        <v>123360</v>
      </c>
      <c r="T157" s="62">
        <v>0</v>
      </c>
      <c r="U157" s="62">
        <v>0</v>
      </c>
      <c r="V157" s="62">
        <v>0</v>
      </c>
      <c r="W157" s="62">
        <v>0</v>
      </c>
      <c r="X157" s="62">
        <v>0</v>
      </c>
      <c r="Y157" s="60"/>
      <c r="Z157" s="62">
        <v>123360</v>
      </c>
      <c r="AA157" s="60" t="s">
        <v>456</v>
      </c>
      <c r="AB157" s="62">
        <v>123360</v>
      </c>
      <c r="AC157" s="62">
        <v>0</v>
      </c>
      <c r="AD157" s="60"/>
      <c r="AE157" s="60"/>
      <c r="AF157" s="60"/>
      <c r="AG157" s="60"/>
      <c r="AH157" s="61">
        <v>44932</v>
      </c>
      <c r="AI157" s="60"/>
      <c r="AJ157" s="60">
        <v>9</v>
      </c>
      <c r="AK157" s="60"/>
      <c r="AL157" s="60" t="s">
        <v>439</v>
      </c>
      <c r="AM157" s="60">
        <v>2</v>
      </c>
      <c r="AN157" s="60">
        <v>21001231</v>
      </c>
      <c r="AO157" s="60">
        <v>20230303</v>
      </c>
      <c r="AP157" s="62">
        <v>123360</v>
      </c>
      <c r="AQ157" s="62">
        <v>0</v>
      </c>
      <c r="AR157" s="61">
        <v>45077</v>
      </c>
    </row>
    <row r="158" spans="1:44" x14ac:dyDescent="0.25">
      <c r="A158" s="60">
        <v>891401777</v>
      </c>
      <c r="B158" s="60" t="s">
        <v>333</v>
      </c>
      <c r="C158" s="60" t="s">
        <v>334</v>
      </c>
      <c r="D158" s="60">
        <v>50856</v>
      </c>
      <c r="E158" s="60" t="s">
        <v>512</v>
      </c>
      <c r="F158" s="60" t="s">
        <v>334</v>
      </c>
      <c r="G158" s="60">
        <v>50856</v>
      </c>
      <c r="H158" s="61">
        <v>44910</v>
      </c>
      <c r="I158" s="62">
        <v>131012</v>
      </c>
      <c r="J158" s="62">
        <v>131012</v>
      </c>
      <c r="K158" s="60" t="s">
        <v>437</v>
      </c>
      <c r="L158" s="62" t="s">
        <v>626</v>
      </c>
      <c r="M158" s="62" t="s">
        <v>624</v>
      </c>
      <c r="N158" s="62">
        <v>131012</v>
      </c>
      <c r="O158" s="62"/>
      <c r="P158" s="62">
        <v>0</v>
      </c>
      <c r="Q158" s="73"/>
      <c r="R158" s="60" t="s">
        <v>341</v>
      </c>
      <c r="S158" s="62">
        <v>131012</v>
      </c>
      <c r="T158" s="62">
        <v>0</v>
      </c>
      <c r="U158" s="62">
        <v>0</v>
      </c>
      <c r="V158" s="62">
        <v>0</v>
      </c>
      <c r="W158" s="62">
        <v>0</v>
      </c>
      <c r="X158" s="62">
        <v>0</v>
      </c>
      <c r="Y158" s="60"/>
      <c r="Z158" s="62">
        <v>131012</v>
      </c>
      <c r="AA158" s="60" t="s">
        <v>459</v>
      </c>
      <c r="AB158" s="62">
        <v>131012</v>
      </c>
      <c r="AC158" s="62">
        <v>0</v>
      </c>
      <c r="AD158" s="60"/>
      <c r="AE158" s="60"/>
      <c r="AF158" s="60"/>
      <c r="AG158" s="60"/>
      <c r="AH158" s="61">
        <v>44932</v>
      </c>
      <c r="AI158" s="60"/>
      <c r="AJ158" s="60">
        <v>9</v>
      </c>
      <c r="AK158" s="60"/>
      <c r="AL158" s="60" t="s">
        <v>439</v>
      </c>
      <c r="AM158" s="60">
        <v>2</v>
      </c>
      <c r="AN158" s="60">
        <v>21001231</v>
      </c>
      <c r="AO158" s="60">
        <v>20230303</v>
      </c>
      <c r="AP158" s="62">
        <v>131012</v>
      </c>
      <c r="AQ158" s="62">
        <v>0</v>
      </c>
      <c r="AR158" s="61">
        <v>45077</v>
      </c>
    </row>
    <row r="159" spans="1:44" x14ac:dyDescent="0.25">
      <c r="A159" s="60">
        <v>891401777</v>
      </c>
      <c r="B159" s="60" t="s">
        <v>333</v>
      </c>
      <c r="C159" s="60" t="s">
        <v>334</v>
      </c>
      <c r="D159" s="60">
        <v>50846</v>
      </c>
      <c r="E159" s="60" t="s">
        <v>513</v>
      </c>
      <c r="F159" s="60" t="s">
        <v>334</v>
      </c>
      <c r="G159" s="60">
        <v>50846</v>
      </c>
      <c r="H159" s="61">
        <v>44910</v>
      </c>
      <c r="I159" s="62">
        <v>43932</v>
      </c>
      <c r="J159" s="62">
        <v>43932</v>
      </c>
      <c r="K159" s="60" t="s">
        <v>437</v>
      </c>
      <c r="L159" s="62" t="s">
        <v>626</v>
      </c>
      <c r="M159" s="62" t="s">
        <v>624</v>
      </c>
      <c r="N159" s="62">
        <v>43932</v>
      </c>
      <c r="O159" s="62"/>
      <c r="P159" s="62">
        <v>0</v>
      </c>
      <c r="Q159" s="73"/>
      <c r="R159" s="60" t="s">
        <v>341</v>
      </c>
      <c r="S159" s="62">
        <v>43932</v>
      </c>
      <c r="T159" s="62">
        <v>0</v>
      </c>
      <c r="U159" s="62">
        <v>0</v>
      </c>
      <c r="V159" s="62">
        <v>0</v>
      </c>
      <c r="W159" s="62">
        <v>0</v>
      </c>
      <c r="X159" s="62">
        <v>0</v>
      </c>
      <c r="Y159" s="60"/>
      <c r="Z159" s="62">
        <v>43932</v>
      </c>
      <c r="AA159" s="60" t="s">
        <v>441</v>
      </c>
      <c r="AB159" s="62">
        <v>43932</v>
      </c>
      <c r="AC159" s="62">
        <v>0</v>
      </c>
      <c r="AD159" s="60"/>
      <c r="AE159" s="60"/>
      <c r="AF159" s="60"/>
      <c r="AG159" s="60"/>
      <c r="AH159" s="61">
        <v>44932</v>
      </c>
      <c r="AI159" s="60"/>
      <c r="AJ159" s="60">
        <v>9</v>
      </c>
      <c r="AK159" s="60"/>
      <c r="AL159" s="60" t="s">
        <v>439</v>
      </c>
      <c r="AM159" s="60">
        <v>2</v>
      </c>
      <c r="AN159" s="60">
        <v>21001231</v>
      </c>
      <c r="AO159" s="60">
        <v>20230303</v>
      </c>
      <c r="AP159" s="62">
        <v>43932</v>
      </c>
      <c r="AQ159" s="62">
        <v>0</v>
      </c>
      <c r="AR159" s="61">
        <v>45077</v>
      </c>
    </row>
    <row r="160" spans="1:44" x14ac:dyDescent="0.25">
      <c r="A160" s="60">
        <v>891401777</v>
      </c>
      <c r="B160" s="60" t="s">
        <v>333</v>
      </c>
      <c r="C160" s="60" t="s">
        <v>334</v>
      </c>
      <c r="D160" s="60">
        <v>50848</v>
      </c>
      <c r="E160" s="60" t="s">
        <v>514</v>
      </c>
      <c r="F160" s="60" t="s">
        <v>334</v>
      </c>
      <c r="G160" s="60">
        <v>50848</v>
      </c>
      <c r="H160" s="61">
        <v>44910</v>
      </c>
      <c r="I160" s="62">
        <v>87864</v>
      </c>
      <c r="J160" s="62">
        <v>87864</v>
      </c>
      <c r="K160" s="60" t="s">
        <v>437</v>
      </c>
      <c r="L160" s="62" t="s">
        <v>626</v>
      </c>
      <c r="M160" s="62" t="s">
        <v>624</v>
      </c>
      <c r="N160" s="62">
        <v>87864</v>
      </c>
      <c r="O160" s="62"/>
      <c r="P160" s="62">
        <v>0</v>
      </c>
      <c r="Q160" s="73"/>
      <c r="R160" s="60" t="s">
        <v>341</v>
      </c>
      <c r="S160" s="62">
        <v>87864</v>
      </c>
      <c r="T160" s="62">
        <v>0</v>
      </c>
      <c r="U160" s="62">
        <v>0</v>
      </c>
      <c r="V160" s="62">
        <v>0</v>
      </c>
      <c r="W160" s="62">
        <v>0</v>
      </c>
      <c r="X160" s="62">
        <v>0</v>
      </c>
      <c r="Y160" s="60"/>
      <c r="Z160" s="62">
        <v>87864</v>
      </c>
      <c r="AA160" s="60" t="s">
        <v>441</v>
      </c>
      <c r="AB160" s="62">
        <v>87864</v>
      </c>
      <c r="AC160" s="62">
        <v>0</v>
      </c>
      <c r="AD160" s="60"/>
      <c r="AE160" s="60"/>
      <c r="AF160" s="60"/>
      <c r="AG160" s="60"/>
      <c r="AH160" s="61">
        <v>44932</v>
      </c>
      <c r="AI160" s="60"/>
      <c r="AJ160" s="60">
        <v>9</v>
      </c>
      <c r="AK160" s="60"/>
      <c r="AL160" s="60" t="s">
        <v>439</v>
      </c>
      <c r="AM160" s="60">
        <v>2</v>
      </c>
      <c r="AN160" s="60">
        <v>21001231</v>
      </c>
      <c r="AO160" s="60">
        <v>20230303</v>
      </c>
      <c r="AP160" s="62">
        <v>87864</v>
      </c>
      <c r="AQ160" s="62">
        <v>0</v>
      </c>
      <c r="AR160" s="61">
        <v>45077</v>
      </c>
    </row>
    <row r="161" spans="1:44" x14ac:dyDescent="0.25">
      <c r="A161" s="60">
        <v>891401777</v>
      </c>
      <c r="B161" s="60" t="s">
        <v>333</v>
      </c>
      <c r="C161" s="60" t="s">
        <v>334</v>
      </c>
      <c r="D161" s="60">
        <v>50853</v>
      </c>
      <c r="E161" s="60" t="s">
        <v>515</v>
      </c>
      <c r="F161" s="60" t="s">
        <v>334</v>
      </c>
      <c r="G161" s="60">
        <v>50853</v>
      </c>
      <c r="H161" s="61">
        <v>44910</v>
      </c>
      <c r="I161" s="62">
        <v>140340</v>
      </c>
      <c r="J161" s="62">
        <v>140340</v>
      </c>
      <c r="K161" s="60" t="s">
        <v>437</v>
      </c>
      <c r="L161" s="62" t="s">
        <v>626</v>
      </c>
      <c r="M161" s="62" t="s">
        <v>624</v>
      </c>
      <c r="N161" s="62">
        <v>140340</v>
      </c>
      <c r="O161" s="62"/>
      <c r="P161" s="62">
        <v>0</v>
      </c>
      <c r="Q161" s="73"/>
      <c r="R161" s="60" t="s">
        <v>341</v>
      </c>
      <c r="S161" s="62">
        <v>140340</v>
      </c>
      <c r="T161" s="62">
        <v>0</v>
      </c>
      <c r="U161" s="62">
        <v>0</v>
      </c>
      <c r="V161" s="62">
        <v>0</v>
      </c>
      <c r="W161" s="62">
        <v>0</v>
      </c>
      <c r="X161" s="62">
        <v>0</v>
      </c>
      <c r="Y161" s="60"/>
      <c r="Z161" s="62">
        <v>140340</v>
      </c>
      <c r="AA161" s="60" t="s">
        <v>446</v>
      </c>
      <c r="AB161" s="62">
        <v>140340</v>
      </c>
      <c r="AC161" s="62">
        <v>0</v>
      </c>
      <c r="AD161" s="60"/>
      <c r="AE161" s="60"/>
      <c r="AF161" s="60"/>
      <c r="AG161" s="60"/>
      <c r="AH161" s="61">
        <v>44932</v>
      </c>
      <c r="AI161" s="60"/>
      <c r="AJ161" s="60">
        <v>9</v>
      </c>
      <c r="AK161" s="60"/>
      <c r="AL161" s="60" t="s">
        <v>439</v>
      </c>
      <c r="AM161" s="60">
        <v>2</v>
      </c>
      <c r="AN161" s="60">
        <v>21001231</v>
      </c>
      <c r="AO161" s="60">
        <v>20230303</v>
      </c>
      <c r="AP161" s="62">
        <v>140340</v>
      </c>
      <c r="AQ161" s="62">
        <v>0</v>
      </c>
      <c r="AR161" s="61">
        <v>45077</v>
      </c>
    </row>
    <row r="162" spans="1:44" x14ac:dyDescent="0.25">
      <c r="A162" s="60">
        <v>891401777</v>
      </c>
      <c r="B162" s="60" t="s">
        <v>333</v>
      </c>
      <c r="C162" s="60" t="s">
        <v>334</v>
      </c>
      <c r="D162" s="60">
        <v>50854</v>
      </c>
      <c r="E162" s="60" t="s">
        <v>516</v>
      </c>
      <c r="F162" s="60" t="s">
        <v>334</v>
      </c>
      <c r="G162" s="60">
        <v>50854</v>
      </c>
      <c r="H162" s="61">
        <v>44910</v>
      </c>
      <c r="I162" s="62">
        <v>207030</v>
      </c>
      <c r="J162" s="62">
        <v>207030</v>
      </c>
      <c r="K162" s="60" t="s">
        <v>437</v>
      </c>
      <c r="L162" s="62" t="s">
        <v>626</v>
      </c>
      <c r="M162" s="62" t="s">
        <v>624</v>
      </c>
      <c r="N162" s="62">
        <v>207030</v>
      </c>
      <c r="O162" s="62"/>
      <c r="P162" s="62">
        <v>0</v>
      </c>
      <c r="Q162" s="73"/>
      <c r="R162" s="60" t="s">
        <v>341</v>
      </c>
      <c r="S162" s="62">
        <v>207030</v>
      </c>
      <c r="T162" s="62">
        <v>0</v>
      </c>
      <c r="U162" s="62">
        <v>0</v>
      </c>
      <c r="V162" s="62">
        <v>0</v>
      </c>
      <c r="W162" s="62">
        <v>0</v>
      </c>
      <c r="X162" s="62">
        <v>0</v>
      </c>
      <c r="Y162" s="60"/>
      <c r="Z162" s="62">
        <v>207030</v>
      </c>
      <c r="AA162" s="60" t="s">
        <v>461</v>
      </c>
      <c r="AB162" s="62">
        <v>207030</v>
      </c>
      <c r="AC162" s="62">
        <v>0</v>
      </c>
      <c r="AD162" s="60"/>
      <c r="AE162" s="60"/>
      <c r="AF162" s="60"/>
      <c r="AG162" s="60"/>
      <c r="AH162" s="61">
        <v>44932</v>
      </c>
      <c r="AI162" s="60"/>
      <c r="AJ162" s="60">
        <v>9</v>
      </c>
      <c r="AK162" s="60"/>
      <c r="AL162" s="60" t="s">
        <v>439</v>
      </c>
      <c r="AM162" s="60">
        <v>2</v>
      </c>
      <c r="AN162" s="60">
        <v>21001231</v>
      </c>
      <c r="AO162" s="60">
        <v>20230303</v>
      </c>
      <c r="AP162" s="62">
        <v>207030</v>
      </c>
      <c r="AQ162" s="62">
        <v>0</v>
      </c>
      <c r="AR162" s="61">
        <v>45077</v>
      </c>
    </row>
    <row r="163" spans="1:44" x14ac:dyDescent="0.25">
      <c r="A163" s="60">
        <v>891401777</v>
      </c>
      <c r="B163" s="60" t="s">
        <v>333</v>
      </c>
      <c r="C163" s="60" t="s">
        <v>334</v>
      </c>
      <c r="D163" s="60">
        <v>50840</v>
      </c>
      <c r="E163" s="60" t="s">
        <v>517</v>
      </c>
      <c r="F163" s="60" t="s">
        <v>334</v>
      </c>
      <c r="G163" s="60">
        <v>50840</v>
      </c>
      <c r="H163" s="61">
        <v>44910</v>
      </c>
      <c r="I163" s="62">
        <v>43932</v>
      </c>
      <c r="J163" s="62">
        <v>43932</v>
      </c>
      <c r="K163" s="60" t="s">
        <v>437</v>
      </c>
      <c r="L163" s="62" t="s">
        <v>626</v>
      </c>
      <c r="M163" s="62" t="s">
        <v>624</v>
      </c>
      <c r="N163" s="62">
        <v>43932</v>
      </c>
      <c r="O163" s="62"/>
      <c r="P163" s="62">
        <v>0</v>
      </c>
      <c r="Q163" s="73"/>
      <c r="R163" s="60" t="s">
        <v>341</v>
      </c>
      <c r="S163" s="62">
        <v>43932</v>
      </c>
      <c r="T163" s="62">
        <v>0</v>
      </c>
      <c r="U163" s="62">
        <v>0</v>
      </c>
      <c r="V163" s="62">
        <v>0</v>
      </c>
      <c r="W163" s="62">
        <v>0</v>
      </c>
      <c r="X163" s="62">
        <v>0</v>
      </c>
      <c r="Y163" s="60"/>
      <c r="Z163" s="62">
        <v>43932</v>
      </c>
      <c r="AA163" s="60" t="s">
        <v>441</v>
      </c>
      <c r="AB163" s="62">
        <v>43932</v>
      </c>
      <c r="AC163" s="62">
        <v>0</v>
      </c>
      <c r="AD163" s="60"/>
      <c r="AE163" s="60"/>
      <c r="AF163" s="60"/>
      <c r="AG163" s="60"/>
      <c r="AH163" s="61">
        <v>44932</v>
      </c>
      <c r="AI163" s="60"/>
      <c r="AJ163" s="60">
        <v>9</v>
      </c>
      <c r="AK163" s="60"/>
      <c r="AL163" s="60" t="s">
        <v>439</v>
      </c>
      <c r="AM163" s="60">
        <v>2</v>
      </c>
      <c r="AN163" s="60">
        <v>21001231</v>
      </c>
      <c r="AO163" s="60">
        <v>20230303</v>
      </c>
      <c r="AP163" s="62">
        <v>43932</v>
      </c>
      <c r="AQ163" s="62">
        <v>0</v>
      </c>
      <c r="AR163" s="61">
        <v>45077</v>
      </c>
    </row>
    <row r="164" spans="1:44" x14ac:dyDescent="0.25">
      <c r="A164" s="60">
        <v>891401777</v>
      </c>
      <c r="B164" s="60" t="s">
        <v>333</v>
      </c>
      <c r="C164" s="60" t="s">
        <v>334</v>
      </c>
      <c r="D164" s="60">
        <v>50836</v>
      </c>
      <c r="E164" s="60" t="s">
        <v>518</v>
      </c>
      <c r="F164" s="60" t="s">
        <v>334</v>
      </c>
      <c r="G164" s="60">
        <v>50836</v>
      </c>
      <c r="H164" s="61">
        <v>44910</v>
      </c>
      <c r="I164" s="62">
        <v>207030</v>
      </c>
      <c r="J164" s="62">
        <v>207030</v>
      </c>
      <c r="K164" s="60" t="s">
        <v>437</v>
      </c>
      <c r="L164" s="62" t="s">
        <v>626</v>
      </c>
      <c r="M164" s="62" t="s">
        <v>624</v>
      </c>
      <c r="N164" s="62">
        <v>207030</v>
      </c>
      <c r="O164" s="62"/>
      <c r="P164" s="62">
        <v>0</v>
      </c>
      <c r="Q164" s="73"/>
      <c r="R164" s="60" t="s">
        <v>341</v>
      </c>
      <c r="S164" s="62">
        <v>207030</v>
      </c>
      <c r="T164" s="62">
        <v>0</v>
      </c>
      <c r="U164" s="62">
        <v>0</v>
      </c>
      <c r="V164" s="62">
        <v>0</v>
      </c>
      <c r="W164" s="62">
        <v>0</v>
      </c>
      <c r="X164" s="62">
        <v>0</v>
      </c>
      <c r="Y164" s="60"/>
      <c r="Z164" s="62">
        <v>207030</v>
      </c>
      <c r="AA164" s="60" t="s">
        <v>461</v>
      </c>
      <c r="AB164" s="62">
        <v>207030</v>
      </c>
      <c r="AC164" s="62">
        <v>0</v>
      </c>
      <c r="AD164" s="60"/>
      <c r="AE164" s="60"/>
      <c r="AF164" s="60"/>
      <c r="AG164" s="60"/>
      <c r="AH164" s="61">
        <v>44932</v>
      </c>
      <c r="AI164" s="60"/>
      <c r="AJ164" s="60">
        <v>9</v>
      </c>
      <c r="AK164" s="60"/>
      <c r="AL164" s="60" t="s">
        <v>439</v>
      </c>
      <c r="AM164" s="60">
        <v>2</v>
      </c>
      <c r="AN164" s="60">
        <v>21001231</v>
      </c>
      <c r="AO164" s="60">
        <v>20230303</v>
      </c>
      <c r="AP164" s="62">
        <v>207030</v>
      </c>
      <c r="AQ164" s="62">
        <v>0</v>
      </c>
      <c r="AR164" s="61">
        <v>45077</v>
      </c>
    </row>
    <row r="165" spans="1:44" x14ac:dyDescent="0.25">
      <c r="A165" s="60">
        <v>891401777</v>
      </c>
      <c r="B165" s="60" t="s">
        <v>333</v>
      </c>
      <c r="C165" s="60" t="s">
        <v>334</v>
      </c>
      <c r="D165" s="60">
        <v>50834</v>
      </c>
      <c r="E165" s="60" t="s">
        <v>519</v>
      </c>
      <c r="F165" s="60" t="s">
        <v>334</v>
      </c>
      <c r="G165" s="60">
        <v>50834</v>
      </c>
      <c r="H165" s="61">
        <v>44910</v>
      </c>
      <c r="I165" s="62">
        <v>87864</v>
      </c>
      <c r="J165" s="62">
        <v>87864</v>
      </c>
      <c r="K165" s="60" t="s">
        <v>437</v>
      </c>
      <c r="L165" s="62" t="s">
        <v>626</v>
      </c>
      <c r="M165" s="62" t="s">
        <v>624</v>
      </c>
      <c r="N165" s="62">
        <v>87864</v>
      </c>
      <c r="O165" s="62"/>
      <c r="P165" s="62">
        <v>0</v>
      </c>
      <c r="Q165" s="73"/>
      <c r="R165" s="60" t="s">
        <v>341</v>
      </c>
      <c r="S165" s="62">
        <v>87864</v>
      </c>
      <c r="T165" s="62">
        <v>0</v>
      </c>
      <c r="U165" s="62">
        <v>0</v>
      </c>
      <c r="V165" s="62">
        <v>0</v>
      </c>
      <c r="W165" s="62">
        <v>0</v>
      </c>
      <c r="X165" s="62">
        <v>0</v>
      </c>
      <c r="Y165" s="60"/>
      <c r="Z165" s="62">
        <v>87864</v>
      </c>
      <c r="AA165" s="60" t="s">
        <v>441</v>
      </c>
      <c r="AB165" s="62">
        <v>87864</v>
      </c>
      <c r="AC165" s="62">
        <v>0</v>
      </c>
      <c r="AD165" s="60"/>
      <c r="AE165" s="60"/>
      <c r="AF165" s="60"/>
      <c r="AG165" s="60"/>
      <c r="AH165" s="61">
        <v>44932</v>
      </c>
      <c r="AI165" s="60"/>
      <c r="AJ165" s="60">
        <v>9</v>
      </c>
      <c r="AK165" s="60"/>
      <c r="AL165" s="60" t="s">
        <v>439</v>
      </c>
      <c r="AM165" s="60">
        <v>2</v>
      </c>
      <c r="AN165" s="60">
        <v>21001231</v>
      </c>
      <c r="AO165" s="60">
        <v>20230303</v>
      </c>
      <c r="AP165" s="62">
        <v>87864</v>
      </c>
      <c r="AQ165" s="62">
        <v>0</v>
      </c>
      <c r="AR165" s="61">
        <v>45077</v>
      </c>
    </row>
    <row r="166" spans="1:44" x14ac:dyDescent="0.25">
      <c r="A166" s="60">
        <v>891401777</v>
      </c>
      <c r="B166" s="60" t="s">
        <v>333</v>
      </c>
      <c r="C166" s="60" t="s">
        <v>334</v>
      </c>
      <c r="D166" s="60">
        <v>50814</v>
      </c>
      <c r="E166" s="60" t="s">
        <v>520</v>
      </c>
      <c r="F166" s="60" t="s">
        <v>334</v>
      </c>
      <c r="G166" s="60">
        <v>50814</v>
      </c>
      <c r="H166" s="61">
        <v>44910</v>
      </c>
      <c r="I166" s="62">
        <v>140340</v>
      </c>
      <c r="J166" s="62">
        <v>140340</v>
      </c>
      <c r="K166" s="60" t="s">
        <v>437</v>
      </c>
      <c r="L166" s="62" t="s">
        <v>626</v>
      </c>
      <c r="M166" s="62" t="s">
        <v>624</v>
      </c>
      <c r="N166" s="62">
        <v>140340</v>
      </c>
      <c r="O166" s="62"/>
      <c r="P166" s="62">
        <v>0</v>
      </c>
      <c r="Q166" s="73"/>
      <c r="R166" s="60" t="s">
        <v>341</v>
      </c>
      <c r="S166" s="62">
        <v>140340</v>
      </c>
      <c r="T166" s="62">
        <v>0</v>
      </c>
      <c r="U166" s="62">
        <v>0</v>
      </c>
      <c r="V166" s="62">
        <v>0</v>
      </c>
      <c r="W166" s="62">
        <v>0</v>
      </c>
      <c r="X166" s="62">
        <v>0</v>
      </c>
      <c r="Y166" s="60"/>
      <c r="Z166" s="62">
        <v>140340</v>
      </c>
      <c r="AA166" s="60" t="s">
        <v>446</v>
      </c>
      <c r="AB166" s="62">
        <v>140340</v>
      </c>
      <c r="AC166" s="62">
        <v>0</v>
      </c>
      <c r="AD166" s="60"/>
      <c r="AE166" s="60"/>
      <c r="AF166" s="60"/>
      <c r="AG166" s="60"/>
      <c r="AH166" s="61">
        <v>44932</v>
      </c>
      <c r="AI166" s="60"/>
      <c r="AJ166" s="60">
        <v>9</v>
      </c>
      <c r="AK166" s="60"/>
      <c r="AL166" s="60" t="s">
        <v>439</v>
      </c>
      <c r="AM166" s="60">
        <v>2</v>
      </c>
      <c r="AN166" s="60">
        <v>21001231</v>
      </c>
      <c r="AO166" s="60">
        <v>20230303</v>
      </c>
      <c r="AP166" s="62">
        <v>140340</v>
      </c>
      <c r="AQ166" s="62">
        <v>0</v>
      </c>
      <c r="AR166" s="61">
        <v>45077</v>
      </c>
    </row>
    <row r="167" spans="1:44" x14ac:dyDescent="0.25">
      <c r="A167" s="60">
        <v>891401777</v>
      </c>
      <c r="B167" s="60" t="s">
        <v>333</v>
      </c>
      <c r="C167" s="60" t="s">
        <v>334</v>
      </c>
      <c r="D167" s="60">
        <v>50815</v>
      </c>
      <c r="E167" s="60" t="s">
        <v>521</v>
      </c>
      <c r="F167" s="60" t="s">
        <v>334</v>
      </c>
      <c r="G167" s="60">
        <v>50815</v>
      </c>
      <c r="H167" s="61">
        <v>44910</v>
      </c>
      <c r="I167" s="62">
        <v>102906</v>
      </c>
      <c r="J167" s="62">
        <v>102906</v>
      </c>
      <c r="K167" s="60" t="s">
        <v>437</v>
      </c>
      <c r="L167" s="62" t="s">
        <v>626</v>
      </c>
      <c r="M167" s="62" t="s">
        <v>624</v>
      </c>
      <c r="N167" s="62">
        <v>102906</v>
      </c>
      <c r="O167" s="62"/>
      <c r="P167" s="62">
        <v>0</v>
      </c>
      <c r="Q167" s="73"/>
      <c r="R167" s="60" t="s">
        <v>341</v>
      </c>
      <c r="S167" s="62">
        <v>102906</v>
      </c>
      <c r="T167" s="62">
        <v>0</v>
      </c>
      <c r="U167" s="62">
        <v>0</v>
      </c>
      <c r="V167" s="62">
        <v>0</v>
      </c>
      <c r="W167" s="62">
        <v>0</v>
      </c>
      <c r="X167" s="62">
        <v>0</v>
      </c>
      <c r="Y167" s="60"/>
      <c r="Z167" s="62">
        <v>102906</v>
      </c>
      <c r="AA167" s="60" t="s">
        <v>467</v>
      </c>
      <c r="AB167" s="62">
        <v>102906</v>
      </c>
      <c r="AC167" s="62">
        <v>0</v>
      </c>
      <c r="AD167" s="60"/>
      <c r="AE167" s="60"/>
      <c r="AF167" s="60"/>
      <c r="AG167" s="60"/>
      <c r="AH167" s="61">
        <v>44932</v>
      </c>
      <c r="AI167" s="60"/>
      <c r="AJ167" s="60">
        <v>9</v>
      </c>
      <c r="AK167" s="60"/>
      <c r="AL167" s="60" t="s">
        <v>439</v>
      </c>
      <c r="AM167" s="60">
        <v>2</v>
      </c>
      <c r="AN167" s="60">
        <v>21001231</v>
      </c>
      <c r="AO167" s="60">
        <v>20230303</v>
      </c>
      <c r="AP167" s="62">
        <v>102906</v>
      </c>
      <c r="AQ167" s="62">
        <v>0</v>
      </c>
      <c r="AR167" s="61">
        <v>45077</v>
      </c>
    </row>
    <row r="168" spans="1:44" x14ac:dyDescent="0.25">
      <c r="A168" s="60">
        <v>891401777</v>
      </c>
      <c r="B168" s="60" t="s">
        <v>333</v>
      </c>
      <c r="C168" s="60" t="s">
        <v>334</v>
      </c>
      <c r="D168" s="60">
        <v>50822</v>
      </c>
      <c r="E168" s="60" t="s">
        <v>522</v>
      </c>
      <c r="F168" s="60" t="s">
        <v>334</v>
      </c>
      <c r="G168" s="60">
        <v>50822</v>
      </c>
      <c r="H168" s="61">
        <v>44910</v>
      </c>
      <c r="I168" s="62">
        <v>131012</v>
      </c>
      <c r="J168" s="62">
        <v>131012</v>
      </c>
      <c r="K168" s="60" t="s">
        <v>437</v>
      </c>
      <c r="L168" s="62" t="s">
        <v>626</v>
      </c>
      <c r="M168" s="62" t="s">
        <v>624</v>
      </c>
      <c r="N168" s="62">
        <v>131012</v>
      </c>
      <c r="O168" s="62"/>
      <c r="P168" s="62">
        <v>0</v>
      </c>
      <c r="Q168" s="73"/>
      <c r="R168" s="60" t="s">
        <v>341</v>
      </c>
      <c r="S168" s="62">
        <v>131012</v>
      </c>
      <c r="T168" s="62">
        <v>0</v>
      </c>
      <c r="U168" s="62">
        <v>0</v>
      </c>
      <c r="V168" s="62">
        <v>0</v>
      </c>
      <c r="W168" s="62">
        <v>0</v>
      </c>
      <c r="X168" s="62">
        <v>0</v>
      </c>
      <c r="Y168" s="60"/>
      <c r="Z168" s="62">
        <v>131012</v>
      </c>
      <c r="AA168" s="60" t="s">
        <v>459</v>
      </c>
      <c r="AB168" s="62">
        <v>131012</v>
      </c>
      <c r="AC168" s="62">
        <v>0</v>
      </c>
      <c r="AD168" s="60"/>
      <c r="AE168" s="60"/>
      <c r="AF168" s="60"/>
      <c r="AG168" s="60"/>
      <c r="AH168" s="61">
        <v>44932</v>
      </c>
      <c r="AI168" s="60"/>
      <c r="AJ168" s="60">
        <v>9</v>
      </c>
      <c r="AK168" s="60"/>
      <c r="AL168" s="60" t="s">
        <v>439</v>
      </c>
      <c r="AM168" s="60">
        <v>2</v>
      </c>
      <c r="AN168" s="60">
        <v>21001231</v>
      </c>
      <c r="AO168" s="60">
        <v>20230303</v>
      </c>
      <c r="AP168" s="62">
        <v>131012</v>
      </c>
      <c r="AQ168" s="62">
        <v>0</v>
      </c>
      <c r="AR168" s="61">
        <v>45077</v>
      </c>
    </row>
    <row r="169" spans="1:44" x14ac:dyDescent="0.25">
      <c r="A169" s="60">
        <v>891401777</v>
      </c>
      <c r="B169" s="60" t="s">
        <v>333</v>
      </c>
      <c r="C169" s="60" t="s">
        <v>334</v>
      </c>
      <c r="D169" s="60">
        <v>50823</v>
      </c>
      <c r="E169" s="60" t="s">
        <v>523</v>
      </c>
      <c r="F169" s="60" t="s">
        <v>334</v>
      </c>
      <c r="G169" s="60">
        <v>50823</v>
      </c>
      <c r="H169" s="61">
        <v>44910</v>
      </c>
      <c r="I169" s="62">
        <v>30930</v>
      </c>
      <c r="J169" s="62">
        <v>30930</v>
      </c>
      <c r="K169" s="60" t="s">
        <v>437</v>
      </c>
      <c r="L169" s="62" t="s">
        <v>626</v>
      </c>
      <c r="M169" s="62" t="s">
        <v>624</v>
      </c>
      <c r="N169" s="62">
        <v>30930</v>
      </c>
      <c r="O169" s="62"/>
      <c r="P169" s="62">
        <v>0</v>
      </c>
      <c r="Q169" s="73"/>
      <c r="R169" s="60" t="s">
        <v>341</v>
      </c>
      <c r="S169" s="62">
        <v>30930</v>
      </c>
      <c r="T169" s="62">
        <v>0</v>
      </c>
      <c r="U169" s="62">
        <v>0</v>
      </c>
      <c r="V169" s="62">
        <v>0</v>
      </c>
      <c r="W169" s="62">
        <v>0</v>
      </c>
      <c r="X169" s="62">
        <v>0</v>
      </c>
      <c r="Y169" s="60"/>
      <c r="Z169" s="62">
        <v>30930</v>
      </c>
      <c r="AA169" s="60" t="s">
        <v>498</v>
      </c>
      <c r="AB169" s="62">
        <v>30930</v>
      </c>
      <c r="AC169" s="62">
        <v>0</v>
      </c>
      <c r="AD169" s="60"/>
      <c r="AE169" s="60"/>
      <c r="AF169" s="60"/>
      <c r="AG169" s="60"/>
      <c r="AH169" s="61">
        <v>44932</v>
      </c>
      <c r="AI169" s="60"/>
      <c r="AJ169" s="60">
        <v>9</v>
      </c>
      <c r="AK169" s="60"/>
      <c r="AL169" s="60" t="s">
        <v>439</v>
      </c>
      <c r="AM169" s="60">
        <v>2</v>
      </c>
      <c r="AN169" s="60">
        <v>21001231</v>
      </c>
      <c r="AO169" s="60">
        <v>20230303</v>
      </c>
      <c r="AP169" s="62">
        <v>30930</v>
      </c>
      <c r="AQ169" s="62">
        <v>0</v>
      </c>
      <c r="AR169" s="61">
        <v>45077</v>
      </c>
    </row>
    <row r="170" spans="1:44" x14ac:dyDescent="0.25">
      <c r="A170" s="60">
        <v>891401777</v>
      </c>
      <c r="B170" s="60" t="s">
        <v>333</v>
      </c>
      <c r="C170" s="60" t="s">
        <v>334</v>
      </c>
      <c r="D170" s="60">
        <v>50824</v>
      </c>
      <c r="E170" s="60" t="s">
        <v>524</v>
      </c>
      <c r="F170" s="60" t="s">
        <v>334</v>
      </c>
      <c r="G170" s="60">
        <v>50824</v>
      </c>
      <c r="H170" s="61">
        <v>44910</v>
      </c>
      <c r="I170" s="62">
        <v>87864</v>
      </c>
      <c r="J170" s="62">
        <v>87864</v>
      </c>
      <c r="K170" s="60" t="s">
        <v>437</v>
      </c>
      <c r="L170" s="62" t="s">
        <v>626</v>
      </c>
      <c r="M170" s="62" t="s">
        <v>624</v>
      </c>
      <c r="N170" s="62">
        <v>87864</v>
      </c>
      <c r="O170" s="62"/>
      <c r="P170" s="62">
        <v>0</v>
      </c>
      <c r="Q170" s="73"/>
      <c r="R170" s="60" t="s">
        <v>341</v>
      </c>
      <c r="S170" s="62">
        <v>87864</v>
      </c>
      <c r="T170" s="62">
        <v>0</v>
      </c>
      <c r="U170" s="62">
        <v>0</v>
      </c>
      <c r="V170" s="62">
        <v>0</v>
      </c>
      <c r="W170" s="62">
        <v>0</v>
      </c>
      <c r="X170" s="62">
        <v>0</v>
      </c>
      <c r="Y170" s="60"/>
      <c r="Z170" s="62">
        <v>87864</v>
      </c>
      <c r="AA170" s="60" t="s">
        <v>441</v>
      </c>
      <c r="AB170" s="62">
        <v>87864</v>
      </c>
      <c r="AC170" s="62">
        <v>0</v>
      </c>
      <c r="AD170" s="60"/>
      <c r="AE170" s="60"/>
      <c r="AF170" s="60"/>
      <c r="AG170" s="60"/>
      <c r="AH170" s="61">
        <v>44932</v>
      </c>
      <c r="AI170" s="60"/>
      <c r="AJ170" s="60">
        <v>9</v>
      </c>
      <c r="AK170" s="60"/>
      <c r="AL170" s="60" t="s">
        <v>439</v>
      </c>
      <c r="AM170" s="60">
        <v>2</v>
      </c>
      <c r="AN170" s="60">
        <v>21001231</v>
      </c>
      <c r="AO170" s="60">
        <v>20230303</v>
      </c>
      <c r="AP170" s="62">
        <v>87864</v>
      </c>
      <c r="AQ170" s="62">
        <v>0</v>
      </c>
      <c r="AR170" s="61">
        <v>45077</v>
      </c>
    </row>
    <row r="171" spans="1:44" x14ac:dyDescent="0.25">
      <c r="A171" s="60">
        <v>891401777</v>
      </c>
      <c r="B171" s="60" t="s">
        <v>333</v>
      </c>
      <c r="C171" s="60" t="s">
        <v>334</v>
      </c>
      <c r="D171" s="60">
        <v>50825</v>
      </c>
      <c r="E171" s="60" t="s">
        <v>525</v>
      </c>
      <c r="F171" s="60" t="s">
        <v>334</v>
      </c>
      <c r="G171" s="60">
        <v>50825</v>
      </c>
      <c r="H171" s="61">
        <v>44910</v>
      </c>
      <c r="I171" s="62">
        <v>34302</v>
      </c>
      <c r="J171" s="62">
        <v>34302</v>
      </c>
      <c r="K171" s="60" t="s">
        <v>437</v>
      </c>
      <c r="L171" s="62" t="s">
        <v>626</v>
      </c>
      <c r="M171" s="62" t="s">
        <v>624</v>
      </c>
      <c r="N171" s="62">
        <v>34302</v>
      </c>
      <c r="O171" s="62"/>
      <c r="P171" s="62">
        <v>0</v>
      </c>
      <c r="Q171" s="73"/>
      <c r="R171" s="60" t="s">
        <v>341</v>
      </c>
      <c r="S171" s="62">
        <v>34302</v>
      </c>
      <c r="T171" s="62">
        <v>0</v>
      </c>
      <c r="U171" s="62">
        <v>0</v>
      </c>
      <c r="V171" s="62">
        <v>0</v>
      </c>
      <c r="W171" s="62">
        <v>0</v>
      </c>
      <c r="X171" s="62">
        <v>0</v>
      </c>
      <c r="Y171" s="60"/>
      <c r="Z171" s="62">
        <v>34302</v>
      </c>
      <c r="AA171" s="60" t="s">
        <v>467</v>
      </c>
      <c r="AB171" s="62">
        <v>34302</v>
      </c>
      <c r="AC171" s="62">
        <v>0</v>
      </c>
      <c r="AD171" s="60"/>
      <c r="AE171" s="60"/>
      <c r="AF171" s="60"/>
      <c r="AG171" s="60"/>
      <c r="AH171" s="61">
        <v>44932</v>
      </c>
      <c r="AI171" s="60"/>
      <c r="AJ171" s="60">
        <v>9</v>
      </c>
      <c r="AK171" s="60"/>
      <c r="AL171" s="60" t="s">
        <v>439</v>
      </c>
      <c r="AM171" s="60">
        <v>2</v>
      </c>
      <c r="AN171" s="60">
        <v>21001231</v>
      </c>
      <c r="AO171" s="60">
        <v>20230303</v>
      </c>
      <c r="AP171" s="62">
        <v>34302</v>
      </c>
      <c r="AQ171" s="62">
        <v>0</v>
      </c>
      <c r="AR171" s="61">
        <v>45077</v>
      </c>
    </row>
    <row r="172" spans="1:44" x14ac:dyDescent="0.25">
      <c r="A172" s="60">
        <v>891401777</v>
      </c>
      <c r="B172" s="60" t="s">
        <v>333</v>
      </c>
      <c r="C172" s="60" t="s">
        <v>334</v>
      </c>
      <c r="D172" s="60">
        <v>50826</v>
      </c>
      <c r="E172" s="60" t="s">
        <v>526</v>
      </c>
      <c r="F172" s="60" t="s">
        <v>334</v>
      </c>
      <c r="G172" s="60">
        <v>50826</v>
      </c>
      <c r="H172" s="61">
        <v>44910</v>
      </c>
      <c r="I172" s="62">
        <v>22048</v>
      </c>
      <c r="J172" s="62">
        <v>22048</v>
      </c>
      <c r="K172" s="60" t="s">
        <v>437</v>
      </c>
      <c r="L172" s="62" t="s">
        <v>626</v>
      </c>
      <c r="M172" s="62" t="s">
        <v>624</v>
      </c>
      <c r="N172" s="62">
        <v>22048</v>
      </c>
      <c r="O172" s="62"/>
      <c r="P172" s="62">
        <v>0</v>
      </c>
      <c r="Q172" s="73"/>
      <c r="R172" s="60" t="s">
        <v>341</v>
      </c>
      <c r="S172" s="62">
        <v>22048</v>
      </c>
      <c r="T172" s="62">
        <v>0</v>
      </c>
      <c r="U172" s="62">
        <v>0</v>
      </c>
      <c r="V172" s="62">
        <v>0</v>
      </c>
      <c r="W172" s="62">
        <v>0</v>
      </c>
      <c r="X172" s="62">
        <v>0</v>
      </c>
      <c r="Y172" s="60"/>
      <c r="Z172" s="62">
        <v>22048</v>
      </c>
      <c r="AA172" s="60" t="s">
        <v>476</v>
      </c>
      <c r="AB172" s="62">
        <v>22048</v>
      </c>
      <c r="AC172" s="62">
        <v>0</v>
      </c>
      <c r="AD172" s="60"/>
      <c r="AE172" s="60"/>
      <c r="AF172" s="60"/>
      <c r="AG172" s="60"/>
      <c r="AH172" s="61">
        <v>44932</v>
      </c>
      <c r="AI172" s="60"/>
      <c r="AJ172" s="60">
        <v>9</v>
      </c>
      <c r="AK172" s="60"/>
      <c r="AL172" s="60" t="s">
        <v>439</v>
      </c>
      <c r="AM172" s="60">
        <v>2</v>
      </c>
      <c r="AN172" s="60">
        <v>21001231</v>
      </c>
      <c r="AO172" s="60">
        <v>20230303</v>
      </c>
      <c r="AP172" s="62">
        <v>22048</v>
      </c>
      <c r="AQ172" s="62">
        <v>0</v>
      </c>
      <c r="AR172" s="61">
        <v>45077</v>
      </c>
    </row>
    <row r="173" spans="1:44" x14ac:dyDescent="0.25">
      <c r="A173" s="60">
        <v>891401777</v>
      </c>
      <c r="B173" s="60" t="s">
        <v>333</v>
      </c>
      <c r="C173" s="60" t="s">
        <v>334</v>
      </c>
      <c r="D173" s="60">
        <v>50818</v>
      </c>
      <c r="E173" s="60" t="s">
        <v>527</v>
      </c>
      <c r="F173" s="60" t="s">
        <v>334</v>
      </c>
      <c r="G173" s="60">
        <v>50818</v>
      </c>
      <c r="H173" s="61">
        <v>44910</v>
      </c>
      <c r="I173" s="62">
        <v>131012</v>
      </c>
      <c r="J173" s="62">
        <v>131012</v>
      </c>
      <c r="K173" s="60" t="s">
        <v>437</v>
      </c>
      <c r="L173" s="62" t="s">
        <v>626</v>
      </c>
      <c r="M173" s="62" t="s">
        <v>624</v>
      </c>
      <c r="N173" s="62">
        <v>131012</v>
      </c>
      <c r="O173" s="62"/>
      <c r="P173" s="62">
        <v>0</v>
      </c>
      <c r="Q173" s="73"/>
      <c r="R173" s="60" t="s">
        <v>341</v>
      </c>
      <c r="S173" s="62">
        <v>131012</v>
      </c>
      <c r="T173" s="62">
        <v>0</v>
      </c>
      <c r="U173" s="62">
        <v>0</v>
      </c>
      <c r="V173" s="62">
        <v>0</v>
      </c>
      <c r="W173" s="62">
        <v>0</v>
      </c>
      <c r="X173" s="62">
        <v>0</v>
      </c>
      <c r="Y173" s="60"/>
      <c r="Z173" s="62">
        <v>131012</v>
      </c>
      <c r="AA173" s="60" t="s">
        <v>459</v>
      </c>
      <c r="AB173" s="62">
        <v>131012</v>
      </c>
      <c r="AC173" s="62">
        <v>0</v>
      </c>
      <c r="AD173" s="60"/>
      <c r="AE173" s="60"/>
      <c r="AF173" s="60"/>
      <c r="AG173" s="60"/>
      <c r="AH173" s="61">
        <v>44932</v>
      </c>
      <c r="AI173" s="60"/>
      <c r="AJ173" s="60">
        <v>9</v>
      </c>
      <c r="AK173" s="60"/>
      <c r="AL173" s="60" t="s">
        <v>439</v>
      </c>
      <c r="AM173" s="60">
        <v>2</v>
      </c>
      <c r="AN173" s="60">
        <v>21001231</v>
      </c>
      <c r="AO173" s="60">
        <v>20230303</v>
      </c>
      <c r="AP173" s="62">
        <v>131012</v>
      </c>
      <c r="AQ173" s="62">
        <v>0</v>
      </c>
      <c r="AR173" s="61">
        <v>45077</v>
      </c>
    </row>
    <row r="174" spans="1:44" x14ac:dyDescent="0.25">
      <c r="A174" s="60">
        <v>891401777</v>
      </c>
      <c r="B174" s="60" t="s">
        <v>333</v>
      </c>
      <c r="C174" s="60" t="s">
        <v>334</v>
      </c>
      <c r="D174" s="60">
        <v>50819</v>
      </c>
      <c r="E174" s="60" t="s">
        <v>528</v>
      </c>
      <c r="F174" s="60" t="s">
        <v>334</v>
      </c>
      <c r="G174" s="60">
        <v>50819</v>
      </c>
      <c r="H174" s="61">
        <v>44910</v>
      </c>
      <c r="I174" s="62">
        <v>320760</v>
      </c>
      <c r="J174" s="62">
        <v>320760</v>
      </c>
      <c r="K174" s="60" t="s">
        <v>437</v>
      </c>
      <c r="L174" s="62" t="s">
        <v>626</v>
      </c>
      <c r="M174" s="62" t="s">
        <v>624</v>
      </c>
      <c r="N174" s="62">
        <v>320760</v>
      </c>
      <c r="O174" s="62"/>
      <c r="P174" s="62">
        <v>0</v>
      </c>
      <c r="Q174" s="73"/>
      <c r="R174" s="60" t="s">
        <v>341</v>
      </c>
      <c r="S174" s="62">
        <v>320760</v>
      </c>
      <c r="T174" s="62">
        <v>0</v>
      </c>
      <c r="U174" s="62">
        <v>0</v>
      </c>
      <c r="V174" s="62">
        <v>0</v>
      </c>
      <c r="W174" s="62">
        <v>0</v>
      </c>
      <c r="X174" s="62">
        <v>0</v>
      </c>
      <c r="Y174" s="60"/>
      <c r="Z174" s="62">
        <v>320760</v>
      </c>
      <c r="AA174" s="60" t="s">
        <v>529</v>
      </c>
      <c r="AB174" s="62">
        <v>320760</v>
      </c>
      <c r="AC174" s="62">
        <v>0</v>
      </c>
      <c r="AD174" s="60"/>
      <c r="AE174" s="60"/>
      <c r="AF174" s="60"/>
      <c r="AG174" s="60"/>
      <c r="AH174" s="61">
        <v>44932</v>
      </c>
      <c r="AI174" s="60"/>
      <c r="AJ174" s="60">
        <v>9</v>
      </c>
      <c r="AK174" s="60"/>
      <c r="AL174" s="60" t="s">
        <v>439</v>
      </c>
      <c r="AM174" s="60">
        <v>2</v>
      </c>
      <c r="AN174" s="60">
        <v>21001231</v>
      </c>
      <c r="AO174" s="60">
        <v>20230303</v>
      </c>
      <c r="AP174" s="62">
        <v>320760</v>
      </c>
      <c r="AQ174" s="62">
        <v>0</v>
      </c>
      <c r="AR174" s="61">
        <v>45077</v>
      </c>
    </row>
    <row r="175" spans="1:44" x14ac:dyDescent="0.25">
      <c r="A175" s="60">
        <v>891401777</v>
      </c>
      <c r="B175" s="60" t="s">
        <v>333</v>
      </c>
      <c r="C175" s="60" t="s">
        <v>334</v>
      </c>
      <c r="D175" s="60">
        <v>50820</v>
      </c>
      <c r="E175" s="60" t="s">
        <v>530</v>
      </c>
      <c r="F175" s="60" t="s">
        <v>334</v>
      </c>
      <c r="G175" s="60">
        <v>50820</v>
      </c>
      <c r="H175" s="61">
        <v>44910</v>
      </c>
      <c r="I175" s="62">
        <v>87864</v>
      </c>
      <c r="J175" s="62">
        <v>87864</v>
      </c>
      <c r="K175" s="60" t="s">
        <v>437</v>
      </c>
      <c r="L175" s="62" t="s">
        <v>626</v>
      </c>
      <c r="M175" s="62" t="s">
        <v>624</v>
      </c>
      <c r="N175" s="62">
        <v>87864</v>
      </c>
      <c r="O175" s="62"/>
      <c r="P175" s="62">
        <v>0</v>
      </c>
      <c r="Q175" s="73"/>
      <c r="R175" s="60" t="s">
        <v>341</v>
      </c>
      <c r="S175" s="62">
        <v>87864</v>
      </c>
      <c r="T175" s="62">
        <v>0</v>
      </c>
      <c r="U175" s="62">
        <v>0</v>
      </c>
      <c r="V175" s="62">
        <v>0</v>
      </c>
      <c r="W175" s="62">
        <v>0</v>
      </c>
      <c r="X175" s="62">
        <v>0</v>
      </c>
      <c r="Y175" s="60"/>
      <c r="Z175" s="62">
        <v>87864</v>
      </c>
      <c r="AA175" s="60" t="s">
        <v>441</v>
      </c>
      <c r="AB175" s="62">
        <v>87864</v>
      </c>
      <c r="AC175" s="62">
        <v>0</v>
      </c>
      <c r="AD175" s="60"/>
      <c r="AE175" s="60"/>
      <c r="AF175" s="60"/>
      <c r="AG175" s="60"/>
      <c r="AH175" s="61">
        <v>44932</v>
      </c>
      <c r="AI175" s="60"/>
      <c r="AJ175" s="60">
        <v>9</v>
      </c>
      <c r="AK175" s="60"/>
      <c r="AL175" s="60" t="s">
        <v>439</v>
      </c>
      <c r="AM175" s="60">
        <v>2</v>
      </c>
      <c r="AN175" s="60">
        <v>21001231</v>
      </c>
      <c r="AO175" s="60">
        <v>20230303</v>
      </c>
      <c r="AP175" s="62">
        <v>87864</v>
      </c>
      <c r="AQ175" s="62">
        <v>0</v>
      </c>
      <c r="AR175" s="61">
        <v>45077</v>
      </c>
    </row>
    <row r="176" spans="1:44" x14ac:dyDescent="0.25">
      <c r="A176" s="60">
        <v>891401777</v>
      </c>
      <c r="B176" s="60" t="s">
        <v>333</v>
      </c>
      <c r="C176" s="60" t="s">
        <v>334</v>
      </c>
      <c r="D176" s="60">
        <v>56579</v>
      </c>
      <c r="E176" s="60" t="s">
        <v>531</v>
      </c>
      <c r="F176" s="60" t="s">
        <v>334</v>
      </c>
      <c r="G176" s="60">
        <v>56579</v>
      </c>
      <c r="H176" s="61">
        <v>44997</v>
      </c>
      <c r="I176" s="62">
        <v>77564</v>
      </c>
      <c r="J176" s="62">
        <v>77564</v>
      </c>
      <c r="K176" s="60" t="s">
        <v>437</v>
      </c>
      <c r="L176" s="62" t="s">
        <v>626</v>
      </c>
      <c r="M176" s="62" t="s">
        <v>624</v>
      </c>
      <c r="N176" s="62">
        <v>77564</v>
      </c>
      <c r="O176" s="62"/>
      <c r="P176" s="62">
        <v>0</v>
      </c>
      <c r="Q176" s="73"/>
      <c r="R176" s="60" t="s">
        <v>341</v>
      </c>
      <c r="S176" s="62">
        <v>77564</v>
      </c>
      <c r="T176" s="62">
        <v>0</v>
      </c>
      <c r="U176" s="62">
        <v>0</v>
      </c>
      <c r="V176" s="62">
        <v>0</v>
      </c>
      <c r="W176" s="62">
        <v>0</v>
      </c>
      <c r="X176" s="62">
        <v>0</v>
      </c>
      <c r="Y176" s="60"/>
      <c r="Z176" s="62">
        <v>77564</v>
      </c>
      <c r="AA176" s="60" t="s">
        <v>532</v>
      </c>
      <c r="AB176" s="62">
        <v>77564</v>
      </c>
      <c r="AC176" s="62">
        <v>0</v>
      </c>
      <c r="AD176" s="60"/>
      <c r="AE176" s="60"/>
      <c r="AF176" s="60"/>
      <c r="AG176" s="60"/>
      <c r="AH176" s="61">
        <v>45018</v>
      </c>
      <c r="AI176" s="60"/>
      <c r="AJ176" s="60">
        <v>9</v>
      </c>
      <c r="AK176" s="60"/>
      <c r="AL176" s="60" t="s">
        <v>439</v>
      </c>
      <c r="AM176" s="60">
        <v>1</v>
      </c>
      <c r="AN176" s="60">
        <v>21001231</v>
      </c>
      <c r="AO176" s="60">
        <v>20230404</v>
      </c>
      <c r="AP176" s="62">
        <v>77564</v>
      </c>
      <c r="AQ176" s="62">
        <v>0</v>
      </c>
      <c r="AR176" s="61">
        <v>45077</v>
      </c>
    </row>
    <row r="177" spans="1:44" x14ac:dyDescent="0.25">
      <c r="A177" s="60">
        <v>891401777</v>
      </c>
      <c r="B177" s="60" t="s">
        <v>333</v>
      </c>
      <c r="C177" s="60" t="s">
        <v>334</v>
      </c>
      <c r="D177" s="60">
        <v>51634</v>
      </c>
      <c r="E177" s="60" t="s">
        <v>533</v>
      </c>
      <c r="F177" s="60" t="s">
        <v>334</v>
      </c>
      <c r="G177" s="60">
        <v>51634</v>
      </c>
      <c r="H177" s="61">
        <v>44923</v>
      </c>
      <c r="I177" s="62">
        <v>536808</v>
      </c>
      <c r="J177" s="62">
        <v>536808</v>
      </c>
      <c r="K177" s="60" t="s">
        <v>437</v>
      </c>
      <c r="L177" s="62" t="s">
        <v>626</v>
      </c>
      <c r="M177" s="62" t="s">
        <v>624</v>
      </c>
      <c r="N177" s="62">
        <v>536808</v>
      </c>
      <c r="O177" s="62"/>
      <c r="P177" s="62">
        <v>0</v>
      </c>
      <c r="Q177" s="73"/>
      <c r="R177" s="60" t="s">
        <v>341</v>
      </c>
      <c r="S177" s="62">
        <v>536808</v>
      </c>
      <c r="T177" s="62">
        <v>0</v>
      </c>
      <c r="U177" s="62">
        <v>0</v>
      </c>
      <c r="V177" s="62">
        <v>0</v>
      </c>
      <c r="W177" s="62">
        <v>0</v>
      </c>
      <c r="X177" s="62">
        <v>0</v>
      </c>
      <c r="Y177" s="60"/>
      <c r="Z177" s="62">
        <v>536808</v>
      </c>
      <c r="AA177" s="60" t="s">
        <v>487</v>
      </c>
      <c r="AB177" s="62">
        <v>536808</v>
      </c>
      <c r="AC177" s="62">
        <v>0</v>
      </c>
      <c r="AD177" s="60"/>
      <c r="AE177" s="60"/>
      <c r="AF177" s="60"/>
      <c r="AG177" s="60"/>
      <c r="AH177" s="61">
        <v>44932</v>
      </c>
      <c r="AI177" s="60"/>
      <c r="AJ177" s="60">
        <v>9</v>
      </c>
      <c r="AK177" s="60"/>
      <c r="AL177" s="60" t="s">
        <v>439</v>
      </c>
      <c r="AM177" s="60">
        <v>2</v>
      </c>
      <c r="AN177" s="60">
        <v>21001231</v>
      </c>
      <c r="AO177" s="60">
        <v>20230303</v>
      </c>
      <c r="AP177" s="62">
        <v>536808</v>
      </c>
      <c r="AQ177" s="62">
        <v>0</v>
      </c>
      <c r="AR177" s="61">
        <v>45077</v>
      </c>
    </row>
    <row r="178" spans="1:44" x14ac:dyDescent="0.25">
      <c r="A178" s="60">
        <v>891401777</v>
      </c>
      <c r="B178" s="60" t="s">
        <v>333</v>
      </c>
      <c r="C178" s="60" t="s">
        <v>334</v>
      </c>
      <c r="D178" s="60">
        <v>37841</v>
      </c>
      <c r="E178" s="60" t="s">
        <v>534</v>
      </c>
      <c r="F178" s="60" t="s">
        <v>334</v>
      </c>
      <c r="G178" s="60">
        <v>37841</v>
      </c>
      <c r="H178" s="61">
        <v>44713</v>
      </c>
      <c r="I178" s="62">
        <v>657147</v>
      </c>
      <c r="J178" s="62">
        <v>657147</v>
      </c>
      <c r="K178" s="60" t="s">
        <v>437</v>
      </c>
      <c r="L178" s="62" t="s">
        <v>626</v>
      </c>
      <c r="M178" s="62" t="s">
        <v>624</v>
      </c>
      <c r="N178" s="62">
        <v>657147</v>
      </c>
      <c r="O178" s="62"/>
      <c r="P178" s="62">
        <v>0</v>
      </c>
      <c r="Q178" s="73"/>
      <c r="R178" s="60" t="s">
        <v>341</v>
      </c>
      <c r="S178" s="62">
        <v>657147</v>
      </c>
      <c r="T178" s="62">
        <v>0</v>
      </c>
      <c r="U178" s="62">
        <v>0</v>
      </c>
      <c r="V178" s="62">
        <v>0</v>
      </c>
      <c r="W178" s="62">
        <v>0</v>
      </c>
      <c r="X178" s="62">
        <v>0</v>
      </c>
      <c r="Y178" s="60"/>
      <c r="Z178" s="62">
        <v>657147</v>
      </c>
      <c r="AA178" s="60" t="s">
        <v>535</v>
      </c>
      <c r="AB178" s="62">
        <v>657147</v>
      </c>
      <c r="AC178" s="62">
        <v>0</v>
      </c>
      <c r="AD178" s="60"/>
      <c r="AE178" s="60"/>
      <c r="AF178" s="60"/>
      <c r="AG178" s="60"/>
      <c r="AH178" s="61">
        <v>44744</v>
      </c>
      <c r="AI178" s="60"/>
      <c r="AJ178" s="60">
        <v>9</v>
      </c>
      <c r="AK178" s="60"/>
      <c r="AL178" s="60" t="s">
        <v>439</v>
      </c>
      <c r="AM178" s="60">
        <v>3</v>
      </c>
      <c r="AN178" s="60">
        <v>21001231</v>
      </c>
      <c r="AO178" s="60">
        <v>20230321</v>
      </c>
      <c r="AP178" s="62">
        <v>657147</v>
      </c>
      <c r="AQ178" s="62">
        <v>0</v>
      </c>
      <c r="AR178" s="61">
        <v>45077</v>
      </c>
    </row>
    <row r="179" spans="1:44" x14ac:dyDescent="0.25">
      <c r="A179" s="60">
        <v>891401777</v>
      </c>
      <c r="B179" s="60" t="s">
        <v>333</v>
      </c>
      <c r="C179" s="60" t="s">
        <v>334</v>
      </c>
      <c r="D179" s="60">
        <v>50882</v>
      </c>
      <c r="E179" s="60" t="s">
        <v>536</v>
      </c>
      <c r="F179" s="60" t="s">
        <v>334</v>
      </c>
      <c r="G179" s="60">
        <v>50882</v>
      </c>
      <c r="H179" s="61">
        <v>44910</v>
      </c>
      <c r="I179" s="62">
        <v>977910</v>
      </c>
      <c r="J179" s="62">
        <v>373524</v>
      </c>
      <c r="K179" s="60" t="s">
        <v>537</v>
      </c>
      <c r="L179" s="62" t="s">
        <v>626</v>
      </c>
      <c r="M179" s="62" t="s">
        <v>624</v>
      </c>
      <c r="N179" s="62">
        <v>977910</v>
      </c>
      <c r="O179" s="62"/>
      <c r="P179" s="62">
        <v>0</v>
      </c>
      <c r="Q179" s="73"/>
      <c r="R179" s="60" t="s">
        <v>341</v>
      </c>
      <c r="S179" s="62">
        <v>977910</v>
      </c>
      <c r="T179" s="62">
        <v>0</v>
      </c>
      <c r="U179" s="62">
        <v>0</v>
      </c>
      <c r="V179" s="62">
        <v>0</v>
      </c>
      <c r="W179" s="62">
        <v>0</v>
      </c>
      <c r="X179" s="62">
        <v>0</v>
      </c>
      <c r="Y179" s="60"/>
      <c r="Z179" s="62">
        <v>977910</v>
      </c>
      <c r="AA179" s="60" t="s">
        <v>481</v>
      </c>
      <c r="AB179" s="62">
        <v>977910</v>
      </c>
      <c r="AC179" s="62">
        <v>0</v>
      </c>
      <c r="AD179" s="60"/>
      <c r="AE179" s="60"/>
      <c r="AF179" s="60"/>
      <c r="AG179" s="60"/>
      <c r="AH179" s="61">
        <v>44932</v>
      </c>
      <c r="AI179" s="60"/>
      <c r="AJ179" s="60">
        <v>9</v>
      </c>
      <c r="AK179" s="60"/>
      <c r="AL179" s="60" t="s">
        <v>439</v>
      </c>
      <c r="AM179" s="60">
        <v>2</v>
      </c>
      <c r="AN179" s="60">
        <v>21001231</v>
      </c>
      <c r="AO179" s="60">
        <v>20230303</v>
      </c>
      <c r="AP179" s="62">
        <v>977910</v>
      </c>
      <c r="AQ179" s="62">
        <v>0</v>
      </c>
      <c r="AR179" s="61">
        <v>45077</v>
      </c>
    </row>
    <row r="180" spans="1:44" x14ac:dyDescent="0.25">
      <c r="A180" s="60">
        <v>891401777</v>
      </c>
      <c r="B180" s="60" t="s">
        <v>333</v>
      </c>
      <c r="C180" s="60" t="s">
        <v>334</v>
      </c>
      <c r="D180" s="60">
        <v>50883</v>
      </c>
      <c r="E180" s="60" t="s">
        <v>538</v>
      </c>
      <c r="F180" s="60" t="s">
        <v>334</v>
      </c>
      <c r="G180" s="60">
        <v>50883</v>
      </c>
      <c r="H180" s="61">
        <v>44910</v>
      </c>
      <c r="I180" s="62">
        <v>240324</v>
      </c>
      <c r="J180" s="62">
        <v>240324</v>
      </c>
      <c r="K180" s="60" t="s">
        <v>539</v>
      </c>
      <c r="L180" s="62" t="s">
        <v>638</v>
      </c>
      <c r="M180" s="62" t="s">
        <v>625</v>
      </c>
      <c r="N180" s="62">
        <v>191964</v>
      </c>
      <c r="O180" s="62"/>
      <c r="P180" s="62">
        <v>0</v>
      </c>
      <c r="Q180" s="73"/>
      <c r="R180" s="60" t="s">
        <v>341</v>
      </c>
      <c r="S180" s="62">
        <v>240324</v>
      </c>
      <c r="T180" s="62">
        <v>0</v>
      </c>
      <c r="U180" s="62">
        <v>0</v>
      </c>
      <c r="V180" s="62">
        <v>0</v>
      </c>
      <c r="W180" s="62">
        <v>48360</v>
      </c>
      <c r="X180" s="62">
        <v>0</v>
      </c>
      <c r="Y180" s="60"/>
      <c r="Z180" s="62">
        <v>191964</v>
      </c>
      <c r="AA180" s="60" t="s">
        <v>540</v>
      </c>
      <c r="AB180" s="62">
        <v>191964</v>
      </c>
      <c r="AC180" s="62">
        <v>48360</v>
      </c>
      <c r="AD180" s="60">
        <v>4800059489</v>
      </c>
      <c r="AE180" s="60" t="s">
        <v>634</v>
      </c>
      <c r="AF180" s="60"/>
      <c r="AG180" s="60"/>
      <c r="AH180" s="61">
        <v>44932</v>
      </c>
      <c r="AI180" s="60"/>
      <c r="AJ180" s="60">
        <v>9</v>
      </c>
      <c r="AK180" s="60"/>
      <c r="AL180" s="60" t="s">
        <v>541</v>
      </c>
      <c r="AM180" s="60">
        <v>2</v>
      </c>
      <c r="AN180" s="60">
        <v>21001231</v>
      </c>
      <c r="AO180" s="60">
        <v>20230303</v>
      </c>
      <c r="AP180" s="62">
        <v>240324</v>
      </c>
      <c r="AQ180" s="62">
        <v>0</v>
      </c>
      <c r="AR180" s="61">
        <v>45077</v>
      </c>
    </row>
    <row r="181" spans="1:44" x14ac:dyDescent="0.25">
      <c r="A181" s="60">
        <v>891401777</v>
      </c>
      <c r="B181" s="60" t="s">
        <v>333</v>
      </c>
      <c r="C181" s="60" t="s">
        <v>334</v>
      </c>
      <c r="D181" s="60">
        <v>50916</v>
      </c>
      <c r="E181" s="60" t="s">
        <v>542</v>
      </c>
      <c r="F181" s="60" t="s">
        <v>334</v>
      </c>
      <c r="G181" s="60">
        <v>50916</v>
      </c>
      <c r="H181" s="61">
        <v>44911</v>
      </c>
      <c r="I181" s="62">
        <v>186381</v>
      </c>
      <c r="J181" s="62">
        <v>19710</v>
      </c>
      <c r="K181" s="60" t="s">
        <v>539</v>
      </c>
      <c r="L181" s="62" t="s">
        <v>639</v>
      </c>
      <c r="M181" s="62" t="s">
        <v>625</v>
      </c>
      <c r="N181" s="62">
        <v>19710</v>
      </c>
      <c r="O181" s="62"/>
      <c r="P181" s="62">
        <v>0</v>
      </c>
      <c r="Q181" s="73"/>
      <c r="R181" s="60" t="s">
        <v>341</v>
      </c>
      <c r="S181" s="62">
        <v>186381</v>
      </c>
      <c r="T181" s="62">
        <v>0</v>
      </c>
      <c r="U181" s="62">
        <v>0</v>
      </c>
      <c r="V181" s="62">
        <v>0</v>
      </c>
      <c r="W181" s="62">
        <v>166671</v>
      </c>
      <c r="X181" s="62">
        <v>0</v>
      </c>
      <c r="Y181" s="60"/>
      <c r="Z181" s="62">
        <v>19710</v>
      </c>
      <c r="AA181" s="60" t="s">
        <v>543</v>
      </c>
      <c r="AB181" s="62">
        <v>19710</v>
      </c>
      <c r="AC181" s="62">
        <v>166671</v>
      </c>
      <c r="AD181" s="60">
        <v>4800058858</v>
      </c>
      <c r="AE181" s="60" t="s">
        <v>635</v>
      </c>
      <c r="AF181" s="60"/>
      <c r="AG181" s="60"/>
      <c r="AH181" s="61">
        <v>44932</v>
      </c>
      <c r="AI181" s="60"/>
      <c r="AJ181" s="60">
        <v>9</v>
      </c>
      <c r="AK181" s="60"/>
      <c r="AL181" s="60" t="s">
        <v>541</v>
      </c>
      <c r="AM181" s="60">
        <v>1</v>
      </c>
      <c r="AN181" s="60">
        <v>21001231</v>
      </c>
      <c r="AO181" s="60">
        <v>20230117</v>
      </c>
      <c r="AP181" s="62">
        <v>186381</v>
      </c>
      <c r="AQ181" s="62">
        <v>0</v>
      </c>
      <c r="AR181" s="61">
        <v>45077</v>
      </c>
    </row>
    <row r="182" spans="1:44" x14ac:dyDescent="0.25">
      <c r="A182" s="60">
        <v>891401777</v>
      </c>
      <c r="B182" s="60" t="s">
        <v>333</v>
      </c>
      <c r="C182" s="60" t="s">
        <v>334</v>
      </c>
      <c r="D182" s="60">
        <v>51633</v>
      </c>
      <c r="E182" s="60" t="s">
        <v>544</v>
      </c>
      <c r="F182" s="60" t="s">
        <v>334</v>
      </c>
      <c r="G182" s="60">
        <v>51633</v>
      </c>
      <c r="H182" s="61">
        <v>44923</v>
      </c>
      <c r="I182" s="62">
        <v>230444</v>
      </c>
      <c r="J182" s="62">
        <v>230444</v>
      </c>
      <c r="K182" s="60" t="s">
        <v>539</v>
      </c>
      <c r="L182" s="62" t="s">
        <v>638</v>
      </c>
      <c r="M182" s="62" t="s">
        <v>625</v>
      </c>
      <c r="N182" s="62">
        <v>180764</v>
      </c>
      <c r="O182" s="62"/>
      <c r="P182" s="62">
        <v>0</v>
      </c>
      <c r="Q182" s="73"/>
      <c r="R182" s="60" t="s">
        <v>341</v>
      </c>
      <c r="S182" s="62">
        <v>230444</v>
      </c>
      <c r="T182" s="62">
        <v>0</v>
      </c>
      <c r="U182" s="62">
        <v>0</v>
      </c>
      <c r="V182" s="62">
        <v>0</v>
      </c>
      <c r="W182" s="62">
        <v>49680</v>
      </c>
      <c r="X182" s="62">
        <v>0</v>
      </c>
      <c r="Y182" s="60"/>
      <c r="Z182" s="62">
        <v>180764</v>
      </c>
      <c r="AA182" s="60" t="s">
        <v>545</v>
      </c>
      <c r="AB182" s="62">
        <v>180764</v>
      </c>
      <c r="AC182" s="62">
        <v>49680</v>
      </c>
      <c r="AD182" s="60">
        <v>4800059489</v>
      </c>
      <c r="AE182" s="60" t="s">
        <v>634</v>
      </c>
      <c r="AF182" s="60"/>
      <c r="AG182" s="60"/>
      <c r="AH182" s="61">
        <v>44932</v>
      </c>
      <c r="AI182" s="60"/>
      <c r="AJ182" s="60">
        <v>9</v>
      </c>
      <c r="AK182" s="60"/>
      <c r="AL182" s="60" t="s">
        <v>541</v>
      </c>
      <c r="AM182" s="60">
        <v>2</v>
      </c>
      <c r="AN182" s="60">
        <v>21001231</v>
      </c>
      <c r="AO182" s="60">
        <v>20230303</v>
      </c>
      <c r="AP182" s="62">
        <v>230444</v>
      </c>
      <c r="AQ182" s="62">
        <v>0</v>
      </c>
      <c r="AR182" s="61">
        <v>45077</v>
      </c>
    </row>
    <row r="183" spans="1:44" x14ac:dyDescent="0.25">
      <c r="A183" s="60">
        <v>891401777</v>
      </c>
      <c r="B183" s="60" t="s">
        <v>333</v>
      </c>
      <c r="C183" s="60" t="s">
        <v>334</v>
      </c>
      <c r="D183" s="60">
        <v>50829</v>
      </c>
      <c r="E183" s="60" t="s">
        <v>546</v>
      </c>
      <c r="F183" s="60" t="s">
        <v>334</v>
      </c>
      <c r="G183" s="60">
        <v>50829</v>
      </c>
      <c r="H183" s="61">
        <v>44910</v>
      </c>
      <c r="I183" s="62">
        <v>146262</v>
      </c>
      <c r="J183" s="62">
        <v>146262</v>
      </c>
      <c r="K183" s="60" t="s">
        <v>539</v>
      </c>
      <c r="L183" s="62" t="s">
        <v>638</v>
      </c>
      <c r="M183" s="62" t="s">
        <v>625</v>
      </c>
      <c r="N183" s="62">
        <v>34302</v>
      </c>
      <c r="O183" s="62"/>
      <c r="P183" s="62">
        <v>0</v>
      </c>
      <c r="Q183" s="73"/>
      <c r="R183" s="60" t="s">
        <v>341</v>
      </c>
      <c r="S183" s="62">
        <v>146262</v>
      </c>
      <c r="T183" s="62">
        <v>0</v>
      </c>
      <c r="U183" s="62">
        <v>0</v>
      </c>
      <c r="V183" s="62">
        <v>0</v>
      </c>
      <c r="W183" s="62">
        <v>111960</v>
      </c>
      <c r="X183" s="62">
        <v>0</v>
      </c>
      <c r="Y183" s="60"/>
      <c r="Z183" s="62">
        <v>34302</v>
      </c>
      <c r="AA183" s="60" t="s">
        <v>547</v>
      </c>
      <c r="AB183" s="62">
        <v>34302</v>
      </c>
      <c r="AC183" s="62">
        <v>111960</v>
      </c>
      <c r="AD183" s="60">
        <v>4800059489</v>
      </c>
      <c r="AE183" s="60" t="s">
        <v>634</v>
      </c>
      <c r="AF183" s="60"/>
      <c r="AG183" s="60"/>
      <c r="AH183" s="61">
        <v>44932</v>
      </c>
      <c r="AI183" s="60"/>
      <c r="AJ183" s="60">
        <v>9</v>
      </c>
      <c r="AK183" s="60"/>
      <c r="AL183" s="60" t="s">
        <v>541</v>
      </c>
      <c r="AM183" s="60">
        <v>2</v>
      </c>
      <c r="AN183" s="60">
        <v>21001231</v>
      </c>
      <c r="AO183" s="60">
        <v>20230303</v>
      </c>
      <c r="AP183" s="62">
        <v>146262</v>
      </c>
      <c r="AQ183" s="62">
        <v>0</v>
      </c>
      <c r="AR183" s="61">
        <v>45077</v>
      </c>
    </row>
    <row r="184" spans="1:44" x14ac:dyDescent="0.25">
      <c r="A184" s="60">
        <v>891401777</v>
      </c>
      <c r="B184" s="60" t="s">
        <v>333</v>
      </c>
      <c r="C184" s="60" t="s">
        <v>334</v>
      </c>
      <c r="D184" s="60">
        <v>50830</v>
      </c>
      <c r="E184" s="60" t="s">
        <v>548</v>
      </c>
      <c r="F184" s="60" t="s">
        <v>334</v>
      </c>
      <c r="G184" s="60">
        <v>50830</v>
      </c>
      <c r="H184" s="61">
        <v>44910</v>
      </c>
      <c r="I184" s="62">
        <v>445218</v>
      </c>
      <c r="J184" s="62">
        <v>445218</v>
      </c>
      <c r="K184" s="60" t="s">
        <v>539</v>
      </c>
      <c r="L184" s="62" t="s">
        <v>638</v>
      </c>
      <c r="M184" s="62" t="s">
        <v>625</v>
      </c>
      <c r="N184" s="62">
        <v>275088</v>
      </c>
      <c r="O184" s="62"/>
      <c r="P184" s="62">
        <v>0</v>
      </c>
      <c r="Q184" s="73"/>
      <c r="R184" s="60" t="s">
        <v>341</v>
      </c>
      <c r="S184" s="62">
        <v>445218</v>
      </c>
      <c r="T184" s="62">
        <v>0</v>
      </c>
      <c r="U184" s="62">
        <v>0</v>
      </c>
      <c r="V184" s="62">
        <v>0</v>
      </c>
      <c r="W184" s="62">
        <v>170130</v>
      </c>
      <c r="X184" s="62">
        <v>0</v>
      </c>
      <c r="Y184" s="60"/>
      <c r="Z184" s="62">
        <v>275088</v>
      </c>
      <c r="AA184" s="60" t="s">
        <v>549</v>
      </c>
      <c r="AB184" s="62">
        <v>275088</v>
      </c>
      <c r="AC184" s="62">
        <v>170130</v>
      </c>
      <c r="AD184" s="60">
        <v>4800059489</v>
      </c>
      <c r="AE184" s="60" t="s">
        <v>634</v>
      </c>
      <c r="AF184" s="60"/>
      <c r="AG184" s="60"/>
      <c r="AH184" s="61">
        <v>44932</v>
      </c>
      <c r="AI184" s="60"/>
      <c r="AJ184" s="60">
        <v>9</v>
      </c>
      <c r="AK184" s="60"/>
      <c r="AL184" s="60" t="s">
        <v>541</v>
      </c>
      <c r="AM184" s="60">
        <v>2</v>
      </c>
      <c r="AN184" s="60">
        <v>21001231</v>
      </c>
      <c r="AO184" s="60">
        <v>20230303</v>
      </c>
      <c r="AP184" s="62">
        <v>445218</v>
      </c>
      <c r="AQ184" s="62">
        <v>0</v>
      </c>
      <c r="AR184" s="61">
        <v>45077</v>
      </c>
    </row>
    <row r="185" spans="1:44" x14ac:dyDescent="0.25">
      <c r="A185" s="60">
        <v>891401777</v>
      </c>
      <c r="B185" s="60" t="s">
        <v>333</v>
      </c>
      <c r="C185" s="60" t="s">
        <v>334</v>
      </c>
      <c r="D185" s="60">
        <v>50841</v>
      </c>
      <c r="E185" s="60" t="s">
        <v>550</v>
      </c>
      <c r="F185" s="60" t="s">
        <v>334</v>
      </c>
      <c r="G185" s="60">
        <v>50841</v>
      </c>
      <c r="H185" s="61">
        <v>44910</v>
      </c>
      <c r="I185" s="62">
        <v>98994</v>
      </c>
      <c r="J185" s="62">
        <v>98994</v>
      </c>
      <c r="K185" s="60" t="s">
        <v>539</v>
      </c>
      <c r="L185" s="62" t="s">
        <v>638</v>
      </c>
      <c r="M185" s="62" t="s">
        <v>625</v>
      </c>
      <c r="N185" s="62">
        <v>87864</v>
      </c>
      <c r="O185" s="62"/>
      <c r="P185" s="62">
        <v>0</v>
      </c>
      <c r="Q185" s="73"/>
      <c r="R185" s="60" t="s">
        <v>341</v>
      </c>
      <c r="S185" s="62">
        <v>98994</v>
      </c>
      <c r="T185" s="62">
        <v>0</v>
      </c>
      <c r="U185" s="62">
        <v>0</v>
      </c>
      <c r="V185" s="62">
        <v>0</v>
      </c>
      <c r="W185" s="62">
        <v>11130</v>
      </c>
      <c r="X185" s="62">
        <v>0</v>
      </c>
      <c r="Y185" s="60"/>
      <c r="Z185" s="62">
        <v>87864</v>
      </c>
      <c r="AA185" s="60" t="s">
        <v>551</v>
      </c>
      <c r="AB185" s="62">
        <v>87864</v>
      </c>
      <c r="AC185" s="62">
        <v>11130</v>
      </c>
      <c r="AD185" s="60">
        <v>4800059489</v>
      </c>
      <c r="AE185" s="60" t="s">
        <v>634</v>
      </c>
      <c r="AF185" s="60"/>
      <c r="AG185" s="60"/>
      <c r="AH185" s="61">
        <v>44932</v>
      </c>
      <c r="AI185" s="60"/>
      <c r="AJ185" s="60">
        <v>9</v>
      </c>
      <c r="AK185" s="60"/>
      <c r="AL185" s="60" t="s">
        <v>541</v>
      </c>
      <c r="AM185" s="60">
        <v>2</v>
      </c>
      <c r="AN185" s="60">
        <v>21001231</v>
      </c>
      <c r="AO185" s="60">
        <v>20230303</v>
      </c>
      <c r="AP185" s="62">
        <v>98994</v>
      </c>
      <c r="AQ185" s="62">
        <v>0</v>
      </c>
      <c r="AR185" s="61">
        <v>45077</v>
      </c>
    </row>
    <row r="186" spans="1:44" x14ac:dyDescent="0.25">
      <c r="A186" s="60">
        <v>891401777</v>
      </c>
      <c r="B186" s="60" t="s">
        <v>333</v>
      </c>
      <c r="C186" s="60" t="s">
        <v>334</v>
      </c>
      <c r="D186" s="60">
        <v>50843</v>
      </c>
      <c r="E186" s="60" t="s">
        <v>552</v>
      </c>
      <c r="F186" s="60" t="s">
        <v>334</v>
      </c>
      <c r="G186" s="60">
        <v>50843</v>
      </c>
      <c r="H186" s="61">
        <v>44910</v>
      </c>
      <c r="I186" s="62">
        <v>151470</v>
      </c>
      <c r="J186" s="62">
        <v>151470</v>
      </c>
      <c r="K186" s="60" t="s">
        <v>539</v>
      </c>
      <c r="L186" s="62" t="s">
        <v>638</v>
      </c>
      <c r="M186" s="62" t="s">
        <v>625</v>
      </c>
      <c r="N186" s="62">
        <v>140340</v>
      </c>
      <c r="O186" s="62"/>
      <c r="P186" s="62">
        <v>0</v>
      </c>
      <c r="Q186" s="73"/>
      <c r="R186" s="60" t="s">
        <v>341</v>
      </c>
      <c r="S186" s="62">
        <v>151470</v>
      </c>
      <c r="T186" s="62">
        <v>0</v>
      </c>
      <c r="U186" s="62">
        <v>0</v>
      </c>
      <c r="V186" s="62">
        <v>0</v>
      </c>
      <c r="W186" s="62">
        <v>11130</v>
      </c>
      <c r="X186" s="62">
        <v>0</v>
      </c>
      <c r="Y186" s="60"/>
      <c r="Z186" s="62">
        <v>140340</v>
      </c>
      <c r="AA186" s="60" t="s">
        <v>553</v>
      </c>
      <c r="AB186" s="62">
        <v>140340</v>
      </c>
      <c r="AC186" s="62">
        <v>11130</v>
      </c>
      <c r="AD186" s="60">
        <v>4800059489</v>
      </c>
      <c r="AE186" s="60" t="s">
        <v>634</v>
      </c>
      <c r="AF186" s="60"/>
      <c r="AG186" s="60"/>
      <c r="AH186" s="61">
        <v>44932</v>
      </c>
      <c r="AI186" s="60"/>
      <c r="AJ186" s="60">
        <v>9</v>
      </c>
      <c r="AK186" s="60"/>
      <c r="AL186" s="60" t="s">
        <v>541</v>
      </c>
      <c r="AM186" s="60">
        <v>2</v>
      </c>
      <c r="AN186" s="60">
        <v>21001231</v>
      </c>
      <c r="AO186" s="60">
        <v>20230303</v>
      </c>
      <c r="AP186" s="62">
        <v>151470</v>
      </c>
      <c r="AQ186" s="62">
        <v>0</v>
      </c>
      <c r="AR186" s="61">
        <v>45077</v>
      </c>
    </row>
    <row r="187" spans="1:44" x14ac:dyDescent="0.25">
      <c r="A187" s="60">
        <v>891401777</v>
      </c>
      <c r="B187" s="60" t="s">
        <v>333</v>
      </c>
      <c r="C187" s="60" t="s">
        <v>334</v>
      </c>
      <c r="D187" s="60">
        <v>50839</v>
      </c>
      <c r="E187" s="60" t="s">
        <v>554</v>
      </c>
      <c r="F187" s="60" t="s">
        <v>334</v>
      </c>
      <c r="G187" s="60">
        <v>50839</v>
      </c>
      <c r="H187" s="61">
        <v>44910</v>
      </c>
      <c r="I187" s="62">
        <v>630080</v>
      </c>
      <c r="J187" s="62">
        <v>630080</v>
      </c>
      <c r="K187" s="60" t="s">
        <v>539</v>
      </c>
      <c r="L187" s="62" t="s">
        <v>638</v>
      </c>
      <c r="M187" s="62" t="s">
        <v>625</v>
      </c>
      <c r="N187" s="62">
        <v>390920</v>
      </c>
      <c r="O187" s="62"/>
      <c r="P187" s="62">
        <v>0</v>
      </c>
      <c r="Q187" s="73"/>
      <c r="R187" s="60" t="s">
        <v>341</v>
      </c>
      <c r="S187" s="62">
        <v>630080</v>
      </c>
      <c r="T187" s="62">
        <v>0</v>
      </c>
      <c r="U187" s="62">
        <v>0</v>
      </c>
      <c r="V187" s="62">
        <v>0</v>
      </c>
      <c r="W187" s="62">
        <v>239160</v>
      </c>
      <c r="X187" s="62">
        <v>0</v>
      </c>
      <c r="Y187" s="60"/>
      <c r="Z187" s="62">
        <v>390920</v>
      </c>
      <c r="AA187" s="60" t="s">
        <v>555</v>
      </c>
      <c r="AB187" s="62">
        <v>390920</v>
      </c>
      <c r="AC187" s="62">
        <v>239160</v>
      </c>
      <c r="AD187" s="60">
        <v>4800059489</v>
      </c>
      <c r="AE187" s="60" t="s">
        <v>634</v>
      </c>
      <c r="AF187" s="60"/>
      <c r="AG187" s="60"/>
      <c r="AH187" s="61">
        <v>44932</v>
      </c>
      <c r="AI187" s="60"/>
      <c r="AJ187" s="60">
        <v>9</v>
      </c>
      <c r="AK187" s="60"/>
      <c r="AL187" s="60" t="s">
        <v>541</v>
      </c>
      <c r="AM187" s="60">
        <v>2</v>
      </c>
      <c r="AN187" s="60">
        <v>21001231</v>
      </c>
      <c r="AO187" s="60">
        <v>20230303</v>
      </c>
      <c r="AP187" s="62">
        <v>630080</v>
      </c>
      <c r="AQ187" s="62">
        <v>0</v>
      </c>
      <c r="AR187" s="61">
        <v>45077</v>
      </c>
    </row>
    <row r="188" spans="1:44" x14ac:dyDescent="0.25">
      <c r="A188" s="60">
        <v>891401777</v>
      </c>
      <c r="B188" s="60" t="s">
        <v>333</v>
      </c>
      <c r="C188" s="60" t="s">
        <v>334</v>
      </c>
      <c r="D188" s="60">
        <v>50863</v>
      </c>
      <c r="E188" s="60" t="s">
        <v>556</v>
      </c>
      <c r="F188" s="60" t="s">
        <v>334</v>
      </c>
      <c r="G188" s="60">
        <v>50863</v>
      </c>
      <c r="H188" s="61">
        <v>44910</v>
      </c>
      <c r="I188" s="62">
        <v>464412</v>
      </c>
      <c r="J188" s="62">
        <v>464412</v>
      </c>
      <c r="K188" s="60" t="s">
        <v>539</v>
      </c>
      <c r="L188" s="62" t="s">
        <v>638</v>
      </c>
      <c r="M188" s="62" t="s">
        <v>625</v>
      </c>
      <c r="N188" s="62">
        <v>222612</v>
      </c>
      <c r="O188" s="62"/>
      <c r="P188" s="62">
        <v>0</v>
      </c>
      <c r="Q188" s="73"/>
      <c r="R188" s="60" t="s">
        <v>341</v>
      </c>
      <c r="S188" s="62">
        <v>464412</v>
      </c>
      <c r="T188" s="62">
        <v>0</v>
      </c>
      <c r="U188" s="62">
        <v>0</v>
      </c>
      <c r="V188" s="62">
        <v>0</v>
      </c>
      <c r="W188" s="62">
        <v>241800</v>
      </c>
      <c r="X188" s="62">
        <v>0</v>
      </c>
      <c r="Y188" s="60"/>
      <c r="Z188" s="62">
        <v>222612</v>
      </c>
      <c r="AA188" s="60" t="s">
        <v>557</v>
      </c>
      <c r="AB188" s="62">
        <v>222612</v>
      </c>
      <c r="AC188" s="62">
        <v>241800</v>
      </c>
      <c r="AD188" s="60">
        <v>4800059489</v>
      </c>
      <c r="AE188" s="60" t="s">
        <v>634</v>
      </c>
      <c r="AF188" s="60"/>
      <c r="AG188" s="60"/>
      <c r="AH188" s="61">
        <v>44932</v>
      </c>
      <c r="AI188" s="60"/>
      <c r="AJ188" s="60">
        <v>9</v>
      </c>
      <c r="AK188" s="60"/>
      <c r="AL188" s="60" t="s">
        <v>541</v>
      </c>
      <c r="AM188" s="60">
        <v>2</v>
      </c>
      <c r="AN188" s="60">
        <v>21001231</v>
      </c>
      <c r="AO188" s="60">
        <v>20230303</v>
      </c>
      <c r="AP188" s="62">
        <v>464412</v>
      </c>
      <c r="AQ188" s="62">
        <v>0</v>
      </c>
      <c r="AR188" s="61">
        <v>45077</v>
      </c>
    </row>
    <row r="189" spans="1:44" x14ac:dyDescent="0.25">
      <c r="A189" s="60">
        <v>891401777</v>
      </c>
      <c r="B189" s="60" t="s">
        <v>333</v>
      </c>
      <c r="C189" s="60" t="s">
        <v>334</v>
      </c>
      <c r="D189" s="60">
        <v>50859</v>
      </c>
      <c r="E189" s="60" t="s">
        <v>558</v>
      </c>
      <c r="F189" s="60" t="s">
        <v>334</v>
      </c>
      <c r="G189" s="60">
        <v>50859</v>
      </c>
      <c r="H189" s="61">
        <v>44910</v>
      </c>
      <c r="I189" s="62">
        <v>185766</v>
      </c>
      <c r="J189" s="62">
        <v>185766</v>
      </c>
      <c r="K189" s="60" t="s">
        <v>539</v>
      </c>
      <c r="L189" s="62" t="s">
        <v>638</v>
      </c>
      <c r="M189" s="62" t="s">
        <v>625</v>
      </c>
      <c r="N189" s="62">
        <v>122166</v>
      </c>
      <c r="O189" s="62"/>
      <c r="P189" s="62">
        <v>0</v>
      </c>
      <c r="Q189" s="73"/>
      <c r="R189" s="60" t="s">
        <v>341</v>
      </c>
      <c r="S189" s="62">
        <v>185766</v>
      </c>
      <c r="T189" s="62">
        <v>0</v>
      </c>
      <c r="U189" s="62">
        <v>0</v>
      </c>
      <c r="V189" s="62">
        <v>0</v>
      </c>
      <c r="W189" s="62">
        <v>63600</v>
      </c>
      <c r="X189" s="62">
        <v>0</v>
      </c>
      <c r="Y189" s="60"/>
      <c r="Z189" s="62">
        <v>122166</v>
      </c>
      <c r="AA189" s="60" t="s">
        <v>559</v>
      </c>
      <c r="AB189" s="62">
        <v>122166</v>
      </c>
      <c r="AC189" s="62">
        <v>63600</v>
      </c>
      <c r="AD189" s="60">
        <v>4800059489</v>
      </c>
      <c r="AE189" s="60" t="s">
        <v>634</v>
      </c>
      <c r="AF189" s="60"/>
      <c r="AG189" s="60"/>
      <c r="AH189" s="61">
        <v>44932</v>
      </c>
      <c r="AI189" s="60"/>
      <c r="AJ189" s="60">
        <v>9</v>
      </c>
      <c r="AK189" s="60"/>
      <c r="AL189" s="60" t="s">
        <v>541</v>
      </c>
      <c r="AM189" s="60">
        <v>2</v>
      </c>
      <c r="AN189" s="60">
        <v>21001231</v>
      </c>
      <c r="AO189" s="60">
        <v>20230303</v>
      </c>
      <c r="AP189" s="62">
        <v>185766</v>
      </c>
      <c r="AQ189" s="62">
        <v>0</v>
      </c>
      <c r="AR189" s="61">
        <v>45077</v>
      </c>
    </row>
    <row r="190" spans="1:44" x14ac:dyDescent="0.25">
      <c r="A190" s="60">
        <v>891401777</v>
      </c>
      <c r="B190" s="60" t="s">
        <v>333</v>
      </c>
      <c r="C190" s="60" t="s">
        <v>334</v>
      </c>
      <c r="D190" s="60">
        <v>56801</v>
      </c>
      <c r="E190" s="60" t="s">
        <v>560</v>
      </c>
      <c r="F190" s="60" t="s">
        <v>334</v>
      </c>
      <c r="G190" s="60">
        <v>56801</v>
      </c>
      <c r="H190" s="61">
        <v>45001</v>
      </c>
      <c r="I190" s="62">
        <v>34400</v>
      </c>
      <c r="J190" s="62">
        <v>34400</v>
      </c>
      <c r="K190" s="60" t="s">
        <v>539</v>
      </c>
      <c r="L190" s="62" t="s">
        <v>630</v>
      </c>
      <c r="M190" s="62" t="s">
        <v>625</v>
      </c>
      <c r="N190" s="62">
        <v>13610</v>
      </c>
      <c r="O190" s="62"/>
      <c r="P190" s="62">
        <v>20790</v>
      </c>
      <c r="Q190" s="73">
        <v>1222272241</v>
      </c>
      <c r="R190" s="60" t="s">
        <v>341</v>
      </c>
      <c r="S190" s="62">
        <v>34400</v>
      </c>
      <c r="T190" s="62">
        <v>0</v>
      </c>
      <c r="U190" s="62">
        <v>0</v>
      </c>
      <c r="V190" s="62">
        <v>0</v>
      </c>
      <c r="W190" s="62">
        <v>20790</v>
      </c>
      <c r="X190" s="62">
        <v>0</v>
      </c>
      <c r="Y190" s="60"/>
      <c r="Z190" s="62">
        <v>13610</v>
      </c>
      <c r="AA190" s="60" t="s">
        <v>561</v>
      </c>
      <c r="AB190" s="62">
        <v>13610</v>
      </c>
      <c r="AC190" s="62">
        <v>0</v>
      </c>
      <c r="AD190" s="60"/>
      <c r="AE190" s="60"/>
      <c r="AF190" s="60"/>
      <c r="AG190" s="60"/>
      <c r="AH190" s="61">
        <v>45018</v>
      </c>
      <c r="AI190" s="60"/>
      <c r="AJ190" s="60">
        <v>9</v>
      </c>
      <c r="AK190" s="60"/>
      <c r="AL190" s="60" t="s">
        <v>541</v>
      </c>
      <c r="AM190" s="60">
        <v>1</v>
      </c>
      <c r="AN190" s="60">
        <v>21001231</v>
      </c>
      <c r="AO190" s="60">
        <v>20230404</v>
      </c>
      <c r="AP190" s="62">
        <v>34400</v>
      </c>
      <c r="AQ190" s="62">
        <v>0</v>
      </c>
      <c r="AR190" s="61">
        <v>45077</v>
      </c>
    </row>
    <row r="191" spans="1:44" x14ac:dyDescent="0.25">
      <c r="A191" s="60">
        <v>891401777</v>
      </c>
      <c r="B191" s="60" t="s">
        <v>333</v>
      </c>
      <c r="C191" s="60" t="s">
        <v>334</v>
      </c>
      <c r="D191" s="60">
        <v>53041</v>
      </c>
      <c r="E191" s="60" t="s">
        <v>562</v>
      </c>
      <c r="F191" s="60" t="s">
        <v>334</v>
      </c>
      <c r="G191" s="60">
        <v>53041</v>
      </c>
      <c r="H191" s="61">
        <v>44945</v>
      </c>
      <c r="I191" s="62">
        <v>642349</v>
      </c>
      <c r="J191" s="62">
        <v>37963</v>
      </c>
      <c r="K191" s="60" t="s">
        <v>539</v>
      </c>
      <c r="L191" s="62" t="s">
        <v>639</v>
      </c>
      <c r="M191" s="62" t="s">
        <v>625</v>
      </c>
      <c r="N191" s="62">
        <v>37963</v>
      </c>
      <c r="O191" s="62"/>
      <c r="P191" s="62">
        <v>0</v>
      </c>
      <c r="Q191" s="73"/>
      <c r="R191" s="60" t="s">
        <v>341</v>
      </c>
      <c r="S191" s="62">
        <v>642349</v>
      </c>
      <c r="T191" s="62">
        <v>0</v>
      </c>
      <c r="U191" s="62">
        <v>0</v>
      </c>
      <c r="V191" s="62">
        <v>0</v>
      </c>
      <c r="W191" s="62">
        <v>604386</v>
      </c>
      <c r="X191" s="62">
        <v>0</v>
      </c>
      <c r="Y191" s="60"/>
      <c r="Z191" s="62">
        <v>37963</v>
      </c>
      <c r="AA191" s="60" t="s">
        <v>563</v>
      </c>
      <c r="AB191" s="62">
        <v>37963</v>
      </c>
      <c r="AC191" s="62">
        <v>604386</v>
      </c>
      <c r="AD191" s="60">
        <v>2201362973</v>
      </c>
      <c r="AE191" s="60" t="s">
        <v>636</v>
      </c>
      <c r="AF191" s="60"/>
      <c r="AG191" s="60"/>
      <c r="AH191" s="61">
        <v>44961</v>
      </c>
      <c r="AI191" s="60"/>
      <c r="AJ191" s="60">
        <v>9</v>
      </c>
      <c r="AK191" s="60"/>
      <c r="AL191" s="60" t="s">
        <v>541</v>
      </c>
      <c r="AM191" s="60">
        <v>2</v>
      </c>
      <c r="AN191" s="60">
        <v>21001231</v>
      </c>
      <c r="AO191" s="60">
        <v>20230301</v>
      </c>
      <c r="AP191" s="62">
        <v>642349</v>
      </c>
      <c r="AQ191" s="62">
        <v>0</v>
      </c>
      <c r="AR191" s="61">
        <v>45077</v>
      </c>
    </row>
    <row r="192" spans="1:44" x14ac:dyDescent="0.25">
      <c r="A192" s="60">
        <v>891401777</v>
      </c>
      <c r="B192" s="60" t="s">
        <v>333</v>
      </c>
      <c r="C192" s="60" t="s">
        <v>334</v>
      </c>
      <c r="D192" s="60">
        <v>53196</v>
      </c>
      <c r="E192" s="60" t="s">
        <v>564</v>
      </c>
      <c r="F192" s="60" t="s">
        <v>334</v>
      </c>
      <c r="G192" s="60">
        <v>53196</v>
      </c>
      <c r="H192" s="61">
        <v>44948</v>
      </c>
      <c r="I192" s="62">
        <v>73991</v>
      </c>
      <c r="J192" s="62">
        <v>19710</v>
      </c>
      <c r="K192" s="60" t="s">
        <v>539</v>
      </c>
      <c r="L192" s="62" t="s">
        <v>639</v>
      </c>
      <c r="M192" s="62" t="s">
        <v>625</v>
      </c>
      <c r="N192" s="62">
        <v>19710</v>
      </c>
      <c r="O192" s="62"/>
      <c r="P192" s="62">
        <v>0</v>
      </c>
      <c r="Q192" s="73"/>
      <c r="R192" s="60" t="s">
        <v>341</v>
      </c>
      <c r="S192" s="62">
        <v>73991</v>
      </c>
      <c r="T192" s="62">
        <v>0</v>
      </c>
      <c r="U192" s="62">
        <v>0</v>
      </c>
      <c r="V192" s="62">
        <v>0</v>
      </c>
      <c r="W192" s="62">
        <v>54281</v>
      </c>
      <c r="X192" s="62">
        <v>0</v>
      </c>
      <c r="Y192" s="60"/>
      <c r="Z192" s="62">
        <v>19710</v>
      </c>
      <c r="AA192" s="60" t="s">
        <v>565</v>
      </c>
      <c r="AB192" s="62">
        <v>19710</v>
      </c>
      <c r="AC192" s="62">
        <v>54281</v>
      </c>
      <c r="AD192" s="60">
        <v>2201362973</v>
      </c>
      <c r="AE192" s="60" t="s">
        <v>636</v>
      </c>
      <c r="AF192" s="60"/>
      <c r="AG192" s="60"/>
      <c r="AH192" s="61">
        <v>44961</v>
      </c>
      <c r="AI192" s="60"/>
      <c r="AJ192" s="60">
        <v>9</v>
      </c>
      <c r="AK192" s="60"/>
      <c r="AL192" s="60" t="s">
        <v>541</v>
      </c>
      <c r="AM192" s="60">
        <v>2</v>
      </c>
      <c r="AN192" s="60">
        <v>21001231</v>
      </c>
      <c r="AO192" s="60">
        <v>20230301</v>
      </c>
      <c r="AP192" s="62">
        <v>73991</v>
      </c>
      <c r="AQ192" s="62">
        <v>0</v>
      </c>
      <c r="AR192" s="61">
        <v>45077</v>
      </c>
    </row>
    <row r="193" spans="1:44" x14ac:dyDescent="0.25">
      <c r="A193" s="60">
        <v>891401777</v>
      </c>
      <c r="B193" s="60" t="s">
        <v>333</v>
      </c>
      <c r="C193" s="60" t="s">
        <v>334</v>
      </c>
      <c r="D193" s="60">
        <v>53354</v>
      </c>
      <c r="E193" s="60" t="s">
        <v>566</v>
      </c>
      <c r="F193" s="60" t="s">
        <v>334</v>
      </c>
      <c r="G193" s="60">
        <v>53354</v>
      </c>
      <c r="H193" s="61">
        <v>44950</v>
      </c>
      <c r="I193" s="62">
        <v>152207</v>
      </c>
      <c r="J193" s="62">
        <v>41730</v>
      </c>
      <c r="K193" s="60" t="s">
        <v>539</v>
      </c>
      <c r="L193" s="62" t="s">
        <v>639</v>
      </c>
      <c r="M193" s="62" t="s">
        <v>625</v>
      </c>
      <c r="N193" s="62">
        <v>41730</v>
      </c>
      <c r="O193" s="62"/>
      <c r="P193" s="62">
        <v>0</v>
      </c>
      <c r="Q193" s="73"/>
      <c r="R193" s="60" t="s">
        <v>341</v>
      </c>
      <c r="S193" s="62">
        <v>152207</v>
      </c>
      <c r="T193" s="62">
        <v>0</v>
      </c>
      <c r="U193" s="62">
        <v>0</v>
      </c>
      <c r="V193" s="62">
        <v>0</v>
      </c>
      <c r="W193" s="62">
        <v>110477</v>
      </c>
      <c r="X193" s="62">
        <v>0</v>
      </c>
      <c r="Y193" s="60"/>
      <c r="Z193" s="62">
        <v>41730</v>
      </c>
      <c r="AA193" s="60" t="s">
        <v>567</v>
      </c>
      <c r="AB193" s="62">
        <v>41730</v>
      </c>
      <c r="AC193" s="62">
        <v>110477</v>
      </c>
      <c r="AD193" s="60">
        <v>2201362973</v>
      </c>
      <c r="AE193" s="60" t="s">
        <v>636</v>
      </c>
      <c r="AF193" s="60"/>
      <c r="AG193" s="60"/>
      <c r="AH193" s="61">
        <v>44961</v>
      </c>
      <c r="AI193" s="60"/>
      <c r="AJ193" s="60">
        <v>9</v>
      </c>
      <c r="AK193" s="60"/>
      <c r="AL193" s="60" t="s">
        <v>541</v>
      </c>
      <c r="AM193" s="60">
        <v>2</v>
      </c>
      <c r="AN193" s="60">
        <v>21001231</v>
      </c>
      <c r="AO193" s="60">
        <v>20230301</v>
      </c>
      <c r="AP193" s="62">
        <v>152207</v>
      </c>
      <c r="AQ193" s="62">
        <v>0</v>
      </c>
      <c r="AR193" s="61">
        <v>45077</v>
      </c>
    </row>
    <row r="194" spans="1:44" x14ac:dyDescent="0.25">
      <c r="A194" s="60">
        <v>891401777</v>
      </c>
      <c r="B194" s="60" t="s">
        <v>333</v>
      </c>
      <c r="C194" s="60" t="s">
        <v>334</v>
      </c>
      <c r="D194" s="60">
        <v>51890</v>
      </c>
      <c r="E194" s="60" t="s">
        <v>568</v>
      </c>
      <c r="F194" s="60" t="s">
        <v>334</v>
      </c>
      <c r="G194" s="60">
        <v>51890</v>
      </c>
      <c r="H194" s="61">
        <v>44926</v>
      </c>
      <c r="I194" s="62">
        <v>149214</v>
      </c>
      <c r="J194" s="62">
        <v>36810</v>
      </c>
      <c r="K194" s="60" t="s">
        <v>539</v>
      </c>
      <c r="L194" s="62" t="s">
        <v>639</v>
      </c>
      <c r="M194" s="62" t="s">
        <v>625</v>
      </c>
      <c r="N194" s="62">
        <v>36810</v>
      </c>
      <c r="O194" s="62"/>
      <c r="P194" s="62">
        <v>0</v>
      </c>
      <c r="Q194" s="73"/>
      <c r="R194" s="60" t="s">
        <v>341</v>
      </c>
      <c r="S194" s="62">
        <v>149214</v>
      </c>
      <c r="T194" s="62">
        <v>0</v>
      </c>
      <c r="U194" s="62">
        <v>0</v>
      </c>
      <c r="V194" s="62">
        <v>0</v>
      </c>
      <c r="W194" s="62">
        <v>112404</v>
      </c>
      <c r="X194" s="62">
        <v>0</v>
      </c>
      <c r="Y194" s="60"/>
      <c r="Z194" s="62">
        <v>36810</v>
      </c>
      <c r="AA194" s="60" t="s">
        <v>569</v>
      </c>
      <c r="AB194" s="62">
        <v>36810</v>
      </c>
      <c r="AC194" s="62">
        <v>112404</v>
      </c>
      <c r="AD194" s="60">
        <v>4800058858</v>
      </c>
      <c r="AE194" s="60" t="s">
        <v>635</v>
      </c>
      <c r="AF194" s="60"/>
      <c r="AG194" s="60"/>
      <c r="AH194" s="61">
        <v>44932</v>
      </c>
      <c r="AI194" s="60"/>
      <c r="AJ194" s="60">
        <v>9</v>
      </c>
      <c r="AK194" s="60"/>
      <c r="AL194" s="60" t="s">
        <v>541</v>
      </c>
      <c r="AM194" s="60">
        <v>1</v>
      </c>
      <c r="AN194" s="60">
        <v>21001231</v>
      </c>
      <c r="AO194" s="60">
        <v>20230117</v>
      </c>
      <c r="AP194" s="62">
        <v>149214</v>
      </c>
      <c r="AQ194" s="62">
        <v>0</v>
      </c>
      <c r="AR194" s="61">
        <v>45077</v>
      </c>
    </row>
    <row r="195" spans="1:44" x14ac:dyDescent="0.25">
      <c r="A195" s="60">
        <v>891401777</v>
      </c>
      <c r="B195" s="60" t="s">
        <v>333</v>
      </c>
      <c r="C195" s="60" t="s">
        <v>334</v>
      </c>
      <c r="D195" s="60">
        <v>50706</v>
      </c>
      <c r="E195" s="60" t="s">
        <v>570</v>
      </c>
      <c r="F195" s="60" t="s">
        <v>334</v>
      </c>
      <c r="G195" s="60">
        <v>50706</v>
      </c>
      <c r="H195" s="61">
        <v>44909</v>
      </c>
      <c r="I195" s="62">
        <v>202269</v>
      </c>
      <c r="J195" s="62">
        <v>202269</v>
      </c>
      <c r="K195" s="60" t="s">
        <v>539</v>
      </c>
      <c r="L195" s="62" t="s">
        <v>638</v>
      </c>
      <c r="M195" s="62" t="s">
        <v>625</v>
      </c>
      <c r="N195" s="62">
        <v>136029</v>
      </c>
      <c r="O195" s="62"/>
      <c r="P195" s="62">
        <v>0</v>
      </c>
      <c r="Q195" s="73"/>
      <c r="R195" s="60" t="s">
        <v>341</v>
      </c>
      <c r="S195" s="62">
        <v>202269</v>
      </c>
      <c r="T195" s="62">
        <v>0</v>
      </c>
      <c r="U195" s="62">
        <v>0</v>
      </c>
      <c r="V195" s="62">
        <v>0</v>
      </c>
      <c r="W195" s="62">
        <v>66240</v>
      </c>
      <c r="X195" s="62">
        <v>0</v>
      </c>
      <c r="Y195" s="60"/>
      <c r="Z195" s="62">
        <v>136029</v>
      </c>
      <c r="AA195" s="60" t="s">
        <v>571</v>
      </c>
      <c r="AB195" s="62">
        <v>136029</v>
      </c>
      <c r="AC195" s="62">
        <v>66240</v>
      </c>
      <c r="AD195" s="60">
        <v>4800059489</v>
      </c>
      <c r="AE195" s="60" t="s">
        <v>634</v>
      </c>
      <c r="AF195" s="60"/>
      <c r="AG195" s="60"/>
      <c r="AH195" s="61">
        <v>44932</v>
      </c>
      <c r="AI195" s="60"/>
      <c r="AJ195" s="60">
        <v>9</v>
      </c>
      <c r="AK195" s="60"/>
      <c r="AL195" s="60" t="s">
        <v>541</v>
      </c>
      <c r="AM195" s="60">
        <v>2</v>
      </c>
      <c r="AN195" s="60">
        <v>21001231</v>
      </c>
      <c r="AO195" s="60">
        <v>20230303</v>
      </c>
      <c r="AP195" s="62">
        <v>202269</v>
      </c>
      <c r="AQ195" s="62">
        <v>0</v>
      </c>
      <c r="AR195" s="61">
        <v>45077</v>
      </c>
    </row>
    <row r="196" spans="1:44" x14ac:dyDescent="0.25">
      <c r="A196" s="60">
        <v>891401777</v>
      </c>
      <c r="B196" s="60" t="s">
        <v>333</v>
      </c>
      <c r="C196" s="60" t="s">
        <v>334</v>
      </c>
      <c r="D196" s="60">
        <v>50693</v>
      </c>
      <c r="E196" s="60" t="s">
        <v>572</v>
      </c>
      <c r="F196" s="60" t="s">
        <v>334</v>
      </c>
      <c r="G196" s="60">
        <v>50693</v>
      </c>
      <c r="H196" s="61">
        <v>44909</v>
      </c>
      <c r="I196" s="62">
        <v>225284</v>
      </c>
      <c r="J196" s="62">
        <v>225284</v>
      </c>
      <c r="K196" s="60" t="s">
        <v>539</v>
      </c>
      <c r="L196" s="62" t="s">
        <v>638</v>
      </c>
      <c r="M196" s="62" t="s">
        <v>625</v>
      </c>
      <c r="N196" s="62">
        <v>159044</v>
      </c>
      <c r="O196" s="62"/>
      <c r="P196" s="62">
        <v>0</v>
      </c>
      <c r="Q196" s="73"/>
      <c r="R196" s="60" t="s">
        <v>341</v>
      </c>
      <c r="S196" s="62">
        <v>225284</v>
      </c>
      <c r="T196" s="62">
        <v>0</v>
      </c>
      <c r="U196" s="62">
        <v>0</v>
      </c>
      <c r="V196" s="62">
        <v>0</v>
      </c>
      <c r="W196" s="62">
        <v>66240</v>
      </c>
      <c r="X196" s="62">
        <v>0</v>
      </c>
      <c r="Y196" s="60"/>
      <c r="Z196" s="62">
        <v>159044</v>
      </c>
      <c r="AA196" s="60" t="s">
        <v>573</v>
      </c>
      <c r="AB196" s="62">
        <v>159044</v>
      </c>
      <c r="AC196" s="62">
        <v>66240</v>
      </c>
      <c r="AD196" s="60">
        <v>4800059489</v>
      </c>
      <c r="AE196" s="60" t="s">
        <v>634</v>
      </c>
      <c r="AF196" s="60"/>
      <c r="AG196" s="60"/>
      <c r="AH196" s="61">
        <v>44932</v>
      </c>
      <c r="AI196" s="60"/>
      <c r="AJ196" s="60">
        <v>9</v>
      </c>
      <c r="AK196" s="60"/>
      <c r="AL196" s="60" t="s">
        <v>541</v>
      </c>
      <c r="AM196" s="60">
        <v>2</v>
      </c>
      <c r="AN196" s="60">
        <v>21001231</v>
      </c>
      <c r="AO196" s="60">
        <v>20230303</v>
      </c>
      <c r="AP196" s="62">
        <v>225284</v>
      </c>
      <c r="AQ196" s="62">
        <v>0</v>
      </c>
      <c r="AR196" s="61">
        <v>45077</v>
      </c>
    </row>
    <row r="197" spans="1:44" x14ac:dyDescent="0.25">
      <c r="A197" s="60">
        <v>891401777</v>
      </c>
      <c r="B197" s="60" t="s">
        <v>333</v>
      </c>
      <c r="C197" s="60" t="s">
        <v>334</v>
      </c>
      <c r="D197" s="60">
        <v>50694</v>
      </c>
      <c r="E197" s="60" t="s">
        <v>574</v>
      </c>
      <c r="F197" s="60" t="s">
        <v>334</v>
      </c>
      <c r="G197" s="60">
        <v>50694</v>
      </c>
      <c r="H197" s="61">
        <v>44909</v>
      </c>
      <c r="I197" s="62">
        <v>92548</v>
      </c>
      <c r="J197" s="62">
        <v>92548</v>
      </c>
      <c r="K197" s="60" t="s">
        <v>539</v>
      </c>
      <c r="L197" s="62" t="s">
        <v>638</v>
      </c>
      <c r="M197" s="62" t="s">
        <v>625</v>
      </c>
      <c r="N197" s="62">
        <v>22048</v>
      </c>
      <c r="O197" s="62"/>
      <c r="P197" s="62">
        <v>0</v>
      </c>
      <c r="Q197" s="73"/>
      <c r="R197" s="60" t="s">
        <v>341</v>
      </c>
      <c r="S197" s="62">
        <v>92548</v>
      </c>
      <c r="T197" s="62">
        <v>0</v>
      </c>
      <c r="U197" s="62">
        <v>0</v>
      </c>
      <c r="V197" s="62">
        <v>0</v>
      </c>
      <c r="W197" s="62">
        <v>70500</v>
      </c>
      <c r="X197" s="62">
        <v>0</v>
      </c>
      <c r="Y197" s="60"/>
      <c r="Z197" s="62">
        <v>22048</v>
      </c>
      <c r="AA197" s="60" t="s">
        <v>575</v>
      </c>
      <c r="AB197" s="62">
        <v>22048</v>
      </c>
      <c r="AC197" s="62">
        <v>70500</v>
      </c>
      <c r="AD197" s="60">
        <v>4800059489</v>
      </c>
      <c r="AE197" s="60" t="s">
        <v>634</v>
      </c>
      <c r="AF197" s="60"/>
      <c r="AG197" s="60"/>
      <c r="AH197" s="61">
        <v>44932</v>
      </c>
      <c r="AI197" s="60"/>
      <c r="AJ197" s="60">
        <v>9</v>
      </c>
      <c r="AK197" s="60"/>
      <c r="AL197" s="60" t="s">
        <v>541</v>
      </c>
      <c r="AM197" s="60">
        <v>2</v>
      </c>
      <c r="AN197" s="60">
        <v>21001231</v>
      </c>
      <c r="AO197" s="60">
        <v>20230303</v>
      </c>
      <c r="AP197" s="62">
        <v>92548</v>
      </c>
      <c r="AQ197" s="62">
        <v>0</v>
      </c>
      <c r="AR197" s="61">
        <v>45077</v>
      </c>
    </row>
    <row r="198" spans="1:44" x14ac:dyDescent="0.25">
      <c r="A198" s="60">
        <v>891401777</v>
      </c>
      <c r="B198" s="60" t="s">
        <v>333</v>
      </c>
      <c r="C198" s="60" t="s">
        <v>334</v>
      </c>
      <c r="D198" s="60">
        <v>50719</v>
      </c>
      <c r="E198" s="60" t="s">
        <v>576</v>
      </c>
      <c r="F198" s="60" t="s">
        <v>334</v>
      </c>
      <c r="G198" s="60">
        <v>50719</v>
      </c>
      <c r="H198" s="61">
        <v>44909</v>
      </c>
      <c r="I198" s="62">
        <v>154252</v>
      </c>
      <c r="J198" s="62">
        <v>154252</v>
      </c>
      <c r="K198" s="60" t="s">
        <v>539</v>
      </c>
      <c r="L198" s="62" t="s">
        <v>638</v>
      </c>
      <c r="M198" s="62" t="s">
        <v>625</v>
      </c>
      <c r="N198" s="62">
        <v>90652</v>
      </c>
      <c r="O198" s="62"/>
      <c r="P198" s="62">
        <v>0</v>
      </c>
      <c r="Q198" s="73"/>
      <c r="R198" s="60" t="s">
        <v>341</v>
      </c>
      <c r="S198" s="62">
        <v>154252</v>
      </c>
      <c r="T198" s="62">
        <v>0</v>
      </c>
      <c r="U198" s="62">
        <v>0</v>
      </c>
      <c r="V198" s="62">
        <v>0</v>
      </c>
      <c r="W198" s="62">
        <v>63600</v>
      </c>
      <c r="X198" s="62">
        <v>0</v>
      </c>
      <c r="Y198" s="60"/>
      <c r="Z198" s="62">
        <v>90652</v>
      </c>
      <c r="AA198" s="60" t="s">
        <v>577</v>
      </c>
      <c r="AB198" s="62">
        <v>90652</v>
      </c>
      <c r="AC198" s="62">
        <v>63600</v>
      </c>
      <c r="AD198" s="60">
        <v>4800059489</v>
      </c>
      <c r="AE198" s="60" t="s">
        <v>634</v>
      </c>
      <c r="AF198" s="60"/>
      <c r="AG198" s="60"/>
      <c r="AH198" s="61">
        <v>44932</v>
      </c>
      <c r="AI198" s="60"/>
      <c r="AJ198" s="60">
        <v>9</v>
      </c>
      <c r="AK198" s="60"/>
      <c r="AL198" s="60" t="s">
        <v>541</v>
      </c>
      <c r="AM198" s="60">
        <v>2</v>
      </c>
      <c r="AN198" s="60">
        <v>21001231</v>
      </c>
      <c r="AO198" s="60">
        <v>20230303</v>
      </c>
      <c r="AP198" s="62">
        <v>154252</v>
      </c>
      <c r="AQ198" s="62">
        <v>0</v>
      </c>
      <c r="AR198" s="61">
        <v>45077</v>
      </c>
    </row>
    <row r="199" spans="1:44" x14ac:dyDescent="0.25">
      <c r="A199" s="60">
        <v>891401777</v>
      </c>
      <c r="B199" s="60" t="s">
        <v>333</v>
      </c>
      <c r="C199" s="60" t="s">
        <v>334</v>
      </c>
      <c r="D199" s="60">
        <v>50726</v>
      </c>
      <c r="E199" s="60" t="s">
        <v>578</v>
      </c>
      <c r="F199" s="60" t="s">
        <v>334</v>
      </c>
      <c r="G199" s="60">
        <v>50726</v>
      </c>
      <c r="H199" s="61">
        <v>44909</v>
      </c>
      <c r="I199" s="62">
        <v>231500</v>
      </c>
      <c r="J199" s="62">
        <v>231500</v>
      </c>
      <c r="K199" s="60" t="s">
        <v>539</v>
      </c>
      <c r="L199" s="62" t="s">
        <v>638</v>
      </c>
      <c r="M199" s="62" t="s">
        <v>625</v>
      </c>
      <c r="N199" s="62">
        <v>112700</v>
      </c>
      <c r="O199" s="62"/>
      <c r="P199" s="62">
        <v>0</v>
      </c>
      <c r="Q199" s="73"/>
      <c r="R199" s="60" t="s">
        <v>341</v>
      </c>
      <c r="S199" s="62">
        <v>231500</v>
      </c>
      <c r="T199" s="62">
        <v>0</v>
      </c>
      <c r="U199" s="62">
        <v>0</v>
      </c>
      <c r="V199" s="62">
        <v>0</v>
      </c>
      <c r="W199" s="62">
        <v>118800</v>
      </c>
      <c r="X199" s="62">
        <v>0</v>
      </c>
      <c r="Y199" s="60"/>
      <c r="Z199" s="62">
        <v>112700</v>
      </c>
      <c r="AA199" s="60" t="s">
        <v>577</v>
      </c>
      <c r="AB199" s="62">
        <v>112700</v>
      </c>
      <c r="AC199" s="62">
        <v>118800</v>
      </c>
      <c r="AD199" s="60">
        <v>4800059489</v>
      </c>
      <c r="AE199" s="60" t="s">
        <v>634</v>
      </c>
      <c r="AF199" s="60"/>
      <c r="AG199" s="60"/>
      <c r="AH199" s="61">
        <v>44932</v>
      </c>
      <c r="AI199" s="60"/>
      <c r="AJ199" s="60">
        <v>9</v>
      </c>
      <c r="AK199" s="60"/>
      <c r="AL199" s="60" t="s">
        <v>541</v>
      </c>
      <c r="AM199" s="60">
        <v>2</v>
      </c>
      <c r="AN199" s="60">
        <v>21001231</v>
      </c>
      <c r="AO199" s="60">
        <v>20230303</v>
      </c>
      <c r="AP199" s="62">
        <v>231500</v>
      </c>
      <c r="AQ199" s="62">
        <v>0</v>
      </c>
      <c r="AR199" s="61">
        <v>45077</v>
      </c>
    </row>
    <row r="200" spans="1:44" x14ac:dyDescent="0.25">
      <c r="A200" s="60">
        <v>891401777</v>
      </c>
      <c r="B200" s="60" t="s">
        <v>333</v>
      </c>
      <c r="C200" s="60" t="s">
        <v>334</v>
      </c>
      <c r="D200" s="60">
        <v>50727</v>
      </c>
      <c r="E200" s="60" t="s">
        <v>579</v>
      </c>
      <c r="F200" s="60" t="s">
        <v>334</v>
      </c>
      <c r="G200" s="60">
        <v>50727</v>
      </c>
      <c r="H200" s="61">
        <v>44909</v>
      </c>
      <c r="I200" s="62">
        <v>250572</v>
      </c>
      <c r="J200" s="62">
        <v>250572</v>
      </c>
      <c r="K200" s="60" t="s">
        <v>539</v>
      </c>
      <c r="L200" s="62" t="s">
        <v>638</v>
      </c>
      <c r="M200" s="62" t="s">
        <v>625</v>
      </c>
      <c r="N200" s="62">
        <v>200892</v>
      </c>
      <c r="O200" s="62"/>
      <c r="P200" s="62">
        <v>0</v>
      </c>
      <c r="Q200" s="73"/>
      <c r="R200" s="60" t="s">
        <v>341</v>
      </c>
      <c r="S200" s="62">
        <v>250572</v>
      </c>
      <c r="T200" s="62">
        <v>0</v>
      </c>
      <c r="U200" s="62">
        <v>0</v>
      </c>
      <c r="V200" s="62">
        <v>0</v>
      </c>
      <c r="W200" s="62">
        <v>49680</v>
      </c>
      <c r="X200" s="62">
        <v>0</v>
      </c>
      <c r="Y200" s="60"/>
      <c r="Z200" s="62">
        <v>200892</v>
      </c>
      <c r="AA200" s="60" t="s">
        <v>577</v>
      </c>
      <c r="AB200" s="62">
        <v>200892</v>
      </c>
      <c r="AC200" s="62">
        <v>49680</v>
      </c>
      <c r="AD200" s="60">
        <v>4800059489</v>
      </c>
      <c r="AE200" s="60" t="s">
        <v>634</v>
      </c>
      <c r="AF200" s="60"/>
      <c r="AG200" s="60"/>
      <c r="AH200" s="61">
        <v>44932</v>
      </c>
      <c r="AI200" s="60"/>
      <c r="AJ200" s="60">
        <v>9</v>
      </c>
      <c r="AK200" s="60"/>
      <c r="AL200" s="60" t="s">
        <v>541</v>
      </c>
      <c r="AM200" s="60">
        <v>2</v>
      </c>
      <c r="AN200" s="60">
        <v>21001231</v>
      </c>
      <c r="AO200" s="60">
        <v>20230303</v>
      </c>
      <c r="AP200" s="62">
        <v>250572</v>
      </c>
      <c r="AQ200" s="62">
        <v>0</v>
      </c>
      <c r="AR200" s="61">
        <v>45077</v>
      </c>
    </row>
    <row r="201" spans="1:44" x14ac:dyDescent="0.25">
      <c r="A201" s="60">
        <v>891401777</v>
      </c>
      <c r="B201" s="60" t="s">
        <v>333</v>
      </c>
      <c r="C201" s="60" t="s">
        <v>334</v>
      </c>
      <c r="D201" s="60">
        <v>50733</v>
      </c>
      <c r="E201" s="60" t="s">
        <v>580</v>
      </c>
      <c r="F201" s="60" t="s">
        <v>334</v>
      </c>
      <c r="G201" s="60">
        <v>50733</v>
      </c>
      <c r="H201" s="61">
        <v>44909</v>
      </c>
      <c r="I201" s="62">
        <v>116964</v>
      </c>
      <c r="J201" s="62">
        <v>116964</v>
      </c>
      <c r="K201" s="60" t="s">
        <v>539</v>
      </c>
      <c r="L201" s="62" t="s">
        <v>638</v>
      </c>
      <c r="M201" s="62" t="s">
        <v>625</v>
      </c>
      <c r="N201" s="62">
        <v>68604</v>
      </c>
      <c r="O201" s="62"/>
      <c r="P201" s="62">
        <v>0</v>
      </c>
      <c r="Q201" s="73"/>
      <c r="R201" s="60" t="s">
        <v>341</v>
      </c>
      <c r="S201" s="62">
        <v>116964</v>
      </c>
      <c r="T201" s="62">
        <v>0</v>
      </c>
      <c r="U201" s="62">
        <v>0</v>
      </c>
      <c r="V201" s="62">
        <v>0</v>
      </c>
      <c r="W201" s="62">
        <v>48360</v>
      </c>
      <c r="X201" s="62">
        <v>0</v>
      </c>
      <c r="Y201" s="60"/>
      <c r="Z201" s="62">
        <v>68604</v>
      </c>
      <c r="AA201" s="60" t="s">
        <v>547</v>
      </c>
      <c r="AB201" s="62">
        <v>68604</v>
      </c>
      <c r="AC201" s="62">
        <v>48360</v>
      </c>
      <c r="AD201" s="60">
        <v>4800059489</v>
      </c>
      <c r="AE201" s="60" t="s">
        <v>634</v>
      </c>
      <c r="AF201" s="60"/>
      <c r="AG201" s="60"/>
      <c r="AH201" s="61">
        <v>44932</v>
      </c>
      <c r="AI201" s="60"/>
      <c r="AJ201" s="60">
        <v>9</v>
      </c>
      <c r="AK201" s="60"/>
      <c r="AL201" s="60" t="s">
        <v>541</v>
      </c>
      <c r="AM201" s="60">
        <v>2</v>
      </c>
      <c r="AN201" s="60">
        <v>21001231</v>
      </c>
      <c r="AO201" s="60">
        <v>20230303</v>
      </c>
      <c r="AP201" s="62">
        <v>116964</v>
      </c>
      <c r="AQ201" s="62">
        <v>0</v>
      </c>
      <c r="AR201" s="61">
        <v>45077</v>
      </c>
    </row>
    <row r="202" spans="1:44" x14ac:dyDescent="0.25">
      <c r="A202" s="60">
        <v>891401777</v>
      </c>
      <c r="B202" s="60" t="s">
        <v>333</v>
      </c>
      <c r="C202" s="60" t="s">
        <v>334</v>
      </c>
      <c r="D202" s="60">
        <v>50731</v>
      </c>
      <c r="E202" s="60" t="s">
        <v>581</v>
      </c>
      <c r="F202" s="60" t="s">
        <v>334</v>
      </c>
      <c r="G202" s="60">
        <v>50731</v>
      </c>
      <c r="H202" s="61">
        <v>44909</v>
      </c>
      <c r="I202" s="62">
        <v>75896</v>
      </c>
      <c r="J202" s="62">
        <v>75896</v>
      </c>
      <c r="K202" s="60" t="s">
        <v>539</v>
      </c>
      <c r="L202" s="62" t="s">
        <v>638</v>
      </c>
      <c r="M202" s="62" t="s">
        <v>625</v>
      </c>
      <c r="N202" s="62">
        <v>44096</v>
      </c>
      <c r="O202" s="62"/>
      <c r="P202" s="62">
        <v>0</v>
      </c>
      <c r="Q202" s="73"/>
      <c r="R202" s="60" t="s">
        <v>341</v>
      </c>
      <c r="S202" s="62">
        <v>75896</v>
      </c>
      <c r="T202" s="62">
        <v>0</v>
      </c>
      <c r="U202" s="62">
        <v>0</v>
      </c>
      <c r="V202" s="62">
        <v>0</v>
      </c>
      <c r="W202" s="62">
        <v>31800</v>
      </c>
      <c r="X202" s="62">
        <v>0</v>
      </c>
      <c r="Y202" s="60"/>
      <c r="Z202" s="62">
        <v>44096</v>
      </c>
      <c r="AA202" s="60" t="s">
        <v>575</v>
      </c>
      <c r="AB202" s="62">
        <v>44096</v>
      </c>
      <c r="AC202" s="62">
        <v>31800</v>
      </c>
      <c r="AD202" s="60">
        <v>4800059489</v>
      </c>
      <c r="AE202" s="60" t="s">
        <v>634</v>
      </c>
      <c r="AF202" s="60"/>
      <c r="AG202" s="60"/>
      <c r="AH202" s="61">
        <v>44932</v>
      </c>
      <c r="AI202" s="60"/>
      <c r="AJ202" s="60">
        <v>9</v>
      </c>
      <c r="AK202" s="60"/>
      <c r="AL202" s="60" t="s">
        <v>541</v>
      </c>
      <c r="AM202" s="60">
        <v>2</v>
      </c>
      <c r="AN202" s="60">
        <v>21001231</v>
      </c>
      <c r="AO202" s="60">
        <v>20230303</v>
      </c>
      <c r="AP202" s="62">
        <v>75896</v>
      </c>
      <c r="AQ202" s="62">
        <v>0</v>
      </c>
      <c r="AR202" s="61">
        <v>45077</v>
      </c>
    </row>
    <row r="203" spans="1:44" x14ac:dyDescent="0.25">
      <c r="A203" s="60">
        <v>891401777</v>
      </c>
      <c r="B203" s="60" t="s">
        <v>333</v>
      </c>
      <c r="C203" s="60" t="s">
        <v>334</v>
      </c>
      <c r="D203" s="60">
        <v>50767</v>
      </c>
      <c r="E203" s="60" t="s">
        <v>582</v>
      </c>
      <c r="F203" s="60" t="s">
        <v>334</v>
      </c>
      <c r="G203" s="60">
        <v>50767</v>
      </c>
      <c r="H203" s="61">
        <v>44910</v>
      </c>
      <c r="I203" s="62">
        <v>261948</v>
      </c>
      <c r="J203" s="62">
        <v>261948</v>
      </c>
      <c r="K203" s="60" t="s">
        <v>539</v>
      </c>
      <c r="L203" s="62" t="s">
        <v>638</v>
      </c>
      <c r="M203" s="62" t="s">
        <v>625</v>
      </c>
      <c r="N203" s="62">
        <v>134748</v>
      </c>
      <c r="O203" s="62"/>
      <c r="P203" s="62">
        <v>0</v>
      </c>
      <c r="Q203" s="73"/>
      <c r="R203" s="60" t="s">
        <v>341</v>
      </c>
      <c r="S203" s="62">
        <v>261948</v>
      </c>
      <c r="T203" s="62">
        <v>0</v>
      </c>
      <c r="U203" s="62">
        <v>0</v>
      </c>
      <c r="V203" s="62">
        <v>0</v>
      </c>
      <c r="W203" s="62">
        <v>127200</v>
      </c>
      <c r="X203" s="62">
        <v>0</v>
      </c>
      <c r="Y203" s="60"/>
      <c r="Z203" s="62">
        <v>134748</v>
      </c>
      <c r="AA203" s="60" t="s">
        <v>577</v>
      </c>
      <c r="AB203" s="62">
        <v>134748</v>
      </c>
      <c r="AC203" s="62">
        <v>127200</v>
      </c>
      <c r="AD203" s="60">
        <v>4800059489</v>
      </c>
      <c r="AE203" s="60" t="s">
        <v>634</v>
      </c>
      <c r="AF203" s="60"/>
      <c r="AG203" s="60"/>
      <c r="AH203" s="61">
        <v>44932</v>
      </c>
      <c r="AI203" s="60"/>
      <c r="AJ203" s="60">
        <v>9</v>
      </c>
      <c r="AK203" s="60"/>
      <c r="AL203" s="60" t="s">
        <v>541</v>
      </c>
      <c r="AM203" s="60">
        <v>2</v>
      </c>
      <c r="AN203" s="60">
        <v>21001231</v>
      </c>
      <c r="AO203" s="60">
        <v>20230303</v>
      </c>
      <c r="AP203" s="62">
        <v>261948</v>
      </c>
      <c r="AQ203" s="62">
        <v>0</v>
      </c>
      <c r="AR203" s="61">
        <v>45077</v>
      </c>
    </row>
    <row r="204" spans="1:44" x14ac:dyDescent="0.25">
      <c r="A204" s="60">
        <v>891401777</v>
      </c>
      <c r="B204" s="60" t="s">
        <v>333</v>
      </c>
      <c r="C204" s="60" t="s">
        <v>334</v>
      </c>
      <c r="D204" s="60">
        <v>50792</v>
      </c>
      <c r="E204" s="60" t="s">
        <v>583</v>
      </c>
      <c r="F204" s="60" t="s">
        <v>334</v>
      </c>
      <c r="G204" s="60">
        <v>50792</v>
      </c>
      <c r="H204" s="61">
        <v>44910</v>
      </c>
      <c r="I204" s="62">
        <v>132204</v>
      </c>
      <c r="J204" s="62">
        <v>132204</v>
      </c>
      <c r="K204" s="60" t="s">
        <v>539</v>
      </c>
      <c r="L204" s="62" t="s">
        <v>638</v>
      </c>
      <c r="M204" s="62" t="s">
        <v>625</v>
      </c>
      <c r="N204" s="62">
        <v>68604</v>
      </c>
      <c r="O204" s="62"/>
      <c r="P204" s="62">
        <v>0</v>
      </c>
      <c r="Q204" s="73"/>
      <c r="R204" s="60" t="s">
        <v>341</v>
      </c>
      <c r="S204" s="62">
        <v>132204</v>
      </c>
      <c r="T204" s="62">
        <v>0</v>
      </c>
      <c r="U204" s="62">
        <v>0</v>
      </c>
      <c r="V204" s="62">
        <v>0</v>
      </c>
      <c r="W204" s="62">
        <v>63600</v>
      </c>
      <c r="X204" s="62">
        <v>0</v>
      </c>
      <c r="Y204" s="60"/>
      <c r="Z204" s="62">
        <v>68604</v>
      </c>
      <c r="AA204" s="60" t="s">
        <v>547</v>
      </c>
      <c r="AB204" s="62">
        <v>68604</v>
      </c>
      <c r="AC204" s="62">
        <v>63600</v>
      </c>
      <c r="AD204" s="60">
        <v>4800059489</v>
      </c>
      <c r="AE204" s="60" t="s">
        <v>634</v>
      </c>
      <c r="AF204" s="60"/>
      <c r="AG204" s="60"/>
      <c r="AH204" s="61">
        <v>44932</v>
      </c>
      <c r="AI204" s="60"/>
      <c r="AJ204" s="60">
        <v>9</v>
      </c>
      <c r="AK204" s="60"/>
      <c r="AL204" s="60" t="s">
        <v>541</v>
      </c>
      <c r="AM204" s="60">
        <v>2</v>
      </c>
      <c r="AN204" s="60">
        <v>21001231</v>
      </c>
      <c r="AO204" s="60">
        <v>20230303</v>
      </c>
      <c r="AP204" s="62">
        <v>132204</v>
      </c>
      <c r="AQ204" s="62">
        <v>0</v>
      </c>
      <c r="AR204" s="61">
        <v>45077</v>
      </c>
    </row>
    <row r="205" spans="1:44" x14ac:dyDescent="0.25">
      <c r="A205" s="60">
        <v>891401777</v>
      </c>
      <c r="B205" s="60" t="s">
        <v>333</v>
      </c>
      <c r="C205" s="60" t="s">
        <v>334</v>
      </c>
      <c r="D205" s="60">
        <v>50793</v>
      </c>
      <c r="E205" s="60" t="s">
        <v>584</v>
      </c>
      <c r="F205" s="60" t="s">
        <v>334</v>
      </c>
      <c r="G205" s="60">
        <v>50793</v>
      </c>
      <c r="H205" s="61">
        <v>44910</v>
      </c>
      <c r="I205" s="62">
        <v>111864</v>
      </c>
      <c r="J205" s="62">
        <v>111864</v>
      </c>
      <c r="K205" s="60" t="s">
        <v>539</v>
      </c>
      <c r="L205" s="62" t="s">
        <v>638</v>
      </c>
      <c r="M205" s="62" t="s">
        <v>625</v>
      </c>
      <c r="N205" s="62">
        <v>87864</v>
      </c>
      <c r="O205" s="62"/>
      <c r="P205" s="62">
        <v>0</v>
      </c>
      <c r="Q205" s="73"/>
      <c r="R205" s="60" t="s">
        <v>341</v>
      </c>
      <c r="S205" s="62">
        <v>111864</v>
      </c>
      <c r="T205" s="62">
        <v>0</v>
      </c>
      <c r="U205" s="62">
        <v>0</v>
      </c>
      <c r="V205" s="62">
        <v>0</v>
      </c>
      <c r="W205" s="62">
        <v>24000</v>
      </c>
      <c r="X205" s="62">
        <v>0</v>
      </c>
      <c r="Y205" s="60"/>
      <c r="Z205" s="62">
        <v>87864</v>
      </c>
      <c r="AA205" s="60" t="s">
        <v>551</v>
      </c>
      <c r="AB205" s="62">
        <v>87864</v>
      </c>
      <c r="AC205" s="62">
        <v>24000</v>
      </c>
      <c r="AD205" s="60">
        <v>4800059489</v>
      </c>
      <c r="AE205" s="60" t="s">
        <v>634</v>
      </c>
      <c r="AF205" s="60"/>
      <c r="AG205" s="60"/>
      <c r="AH205" s="61">
        <v>44932</v>
      </c>
      <c r="AI205" s="60"/>
      <c r="AJ205" s="60">
        <v>9</v>
      </c>
      <c r="AK205" s="60"/>
      <c r="AL205" s="60" t="s">
        <v>541</v>
      </c>
      <c r="AM205" s="60">
        <v>2</v>
      </c>
      <c r="AN205" s="60">
        <v>21001231</v>
      </c>
      <c r="AO205" s="60">
        <v>20230303</v>
      </c>
      <c r="AP205" s="62">
        <v>111864</v>
      </c>
      <c r="AQ205" s="62">
        <v>0</v>
      </c>
      <c r="AR205" s="61">
        <v>45077</v>
      </c>
    </row>
    <row r="206" spans="1:44" x14ac:dyDescent="0.25">
      <c r="A206" s="60">
        <v>891401777</v>
      </c>
      <c r="B206" s="60" t="s">
        <v>333</v>
      </c>
      <c r="C206" s="60" t="s">
        <v>334</v>
      </c>
      <c r="D206" s="60">
        <v>50811</v>
      </c>
      <c r="E206" s="60" t="s">
        <v>585</v>
      </c>
      <c r="F206" s="60" t="s">
        <v>334</v>
      </c>
      <c r="G206" s="60">
        <v>50811</v>
      </c>
      <c r="H206" s="61">
        <v>44910</v>
      </c>
      <c r="I206" s="62">
        <v>176136</v>
      </c>
      <c r="J206" s="62">
        <v>176136</v>
      </c>
      <c r="K206" s="60" t="s">
        <v>539</v>
      </c>
      <c r="L206" s="62" t="s">
        <v>638</v>
      </c>
      <c r="M206" s="62" t="s">
        <v>625</v>
      </c>
      <c r="N206" s="62">
        <v>112536</v>
      </c>
      <c r="O206" s="62"/>
      <c r="P206" s="62">
        <v>0</v>
      </c>
      <c r="Q206" s="73"/>
      <c r="R206" s="60" t="s">
        <v>341</v>
      </c>
      <c r="S206" s="62">
        <v>176136</v>
      </c>
      <c r="T206" s="62">
        <v>0</v>
      </c>
      <c r="U206" s="62">
        <v>0</v>
      </c>
      <c r="V206" s="62">
        <v>0</v>
      </c>
      <c r="W206" s="62">
        <v>63600</v>
      </c>
      <c r="X206" s="62">
        <v>0</v>
      </c>
      <c r="Y206" s="60"/>
      <c r="Z206" s="62">
        <v>112536</v>
      </c>
      <c r="AA206" s="60" t="s">
        <v>559</v>
      </c>
      <c r="AB206" s="62">
        <v>112536</v>
      </c>
      <c r="AC206" s="62">
        <v>63600</v>
      </c>
      <c r="AD206" s="60">
        <v>4800059489</v>
      </c>
      <c r="AE206" s="60" t="s">
        <v>634</v>
      </c>
      <c r="AF206" s="60"/>
      <c r="AG206" s="60"/>
      <c r="AH206" s="61">
        <v>44932</v>
      </c>
      <c r="AI206" s="60"/>
      <c r="AJ206" s="60">
        <v>9</v>
      </c>
      <c r="AK206" s="60"/>
      <c r="AL206" s="60" t="s">
        <v>541</v>
      </c>
      <c r="AM206" s="60">
        <v>2</v>
      </c>
      <c r="AN206" s="60">
        <v>21001231</v>
      </c>
      <c r="AO206" s="60">
        <v>20230303</v>
      </c>
      <c r="AP206" s="62">
        <v>176136</v>
      </c>
      <c r="AQ206" s="62">
        <v>0</v>
      </c>
      <c r="AR206" s="61">
        <v>45077</v>
      </c>
    </row>
    <row r="207" spans="1:44" x14ac:dyDescent="0.25">
      <c r="A207" s="60">
        <v>891401777</v>
      </c>
      <c r="B207" s="60" t="s">
        <v>333</v>
      </c>
      <c r="C207" s="60" t="s">
        <v>334</v>
      </c>
      <c r="D207" s="60">
        <v>50812</v>
      </c>
      <c r="E207" s="60" t="s">
        <v>586</v>
      </c>
      <c r="F207" s="60" t="s">
        <v>334</v>
      </c>
      <c r="G207" s="60">
        <v>50812</v>
      </c>
      <c r="H207" s="61">
        <v>44910</v>
      </c>
      <c r="I207" s="62">
        <v>75896</v>
      </c>
      <c r="J207" s="62">
        <v>75896</v>
      </c>
      <c r="K207" s="60" t="s">
        <v>539</v>
      </c>
      <c r="L207" s="62" t="s">
        <v>638</v>
      </c>
      <c r="M207" s="62" t="s">
        <v>625</v>
      </c>
      <c r="N207" s="62">
        <v>44096</v>
      </c>
      <c r="O207" s="62"/>
      <c r="P207" s="62">
        <v>0</v>
      </c>
      <c r="Q207" s="73"/>
      <c r="R207" s="60" t="s">
        <v>341</v>
      </c>
      <c r="S207" s="62">
        <v>75896</v>
      </c>
      <c r="T207" s="62">
        <v>0</v>
      </c>
      <c r="U207" s="62">
        <v>0</v>
      </c>
      <c r="V207" s="62">
        <v>0</v>
      </c>
      <c r="W207" s="62">
        <v>31800</v>
      </c>
      <c r="X207" s="62">
        <v>0</v>
      </c>
      <c r="Y207" s="60"/>
      <c r="Z207" s="62">
        <v>44096</v>
      </c>
      <c r="AA207" s="60" t="s">
        <v>575</v>
      </c>
      <c r="AB207" s="62">
        <v>44096</v>
      </c>
      <c r="AC207" s="62">
        <v>31800</v>
      </c>
      <c r="AD207" s="60">
        <v>4800059489</v>
      </c>
      <c r="AE207" s="60" t="s">
        <v>634</v>
      </c>
      <c r="AF207" s="60"/>
      <c r="AG207" s="60"/>
      <c r="AH207" s="61">
        <v>44932</v>
      </c>
      <c r="AI207" s="60"/>
      <c r="AJ207" s="60">
        <v>9</v>
      </c>
      <c r="AK207" s="60"/>
      <c r="AL207" s="60" t="s">
        <v>541</v>
      </c>
      <c r="AM207" s="60">
        <v>2</v>
      </c>
      <c r="AN207" s="60">
        <v>21001231</v>
      </c>
      <c r="AO207" s="60">
        <v>20230303</v>
      </c>
      <c r="AP207" s="62">
        <v>75896</v>
      </c>
      <c r="AQ207" s="62">
        <v>0</v>
      </c>
      <c r="AR207" s="61">
        <v>45077</v>
      </c>
    </row>
    <row r="208" spans="1:44" x14ac:dyDescent="0.25">
      <c r="A208" s="60">
        <v>891401777</v>
      </c>
      <c r="B208" s="60" t="s">
        <v>333</v>
      </c>
      <c r="C208" s="60" t="s">
        <v>334</v>
      </c>
      <c r="D208" s="60">
        <v>50673</v>
      </c>
      <c r="E208" s="60" t="s">
        <v>587</v>
      </c>
      <c r="F208" s="60" t="s">
        <v>334</v>
      </c>
      <c r="G208" s="60">
        <v>50673</v>
      </c>
      <c r="H208" s="61">
        <v>44909</v>
      </c>
      <c r="I208" s="62">
        <v>191407</v>
      </c>
      <c r="J208" s="62">
        <v>19710</v>
      </c>
      <c r="K208" s="60" t="s">
        <v>539</v>
      </c>
      <c r="L208" s="62" t="s">
        <v>639</v>
      </c>
      <c r="M208" s="62" t="s">
        <v>625</v>
      </c>
      <c r="N208" s="62">
        <v>19710</v>
      </c>
      <c r="O208" s="62"/>
      <c r="P208" s="62">
        <v>0</v>
      </c>
      <c r="Q208" s="73"/>
      <c r="R208" s="60" t="s">
        <v>341</v>
      </c>
      <c r="S208" s="62">
        <v>191407</v>
      </c>
      <c r="T208" s="62">
        <v>0</v>
      </c>
      <c r="U208" s="62">
        <v>0</v>
      </c>
      <c r="V208" s="62">
        <v>0</v>
      </c>
      <c r="W208" s="62">
        <v>171697</v>
      </c>
      <c r="X208" s="62">
        <v>0</v>
      </c>
      <c r="Y208" s="60"/>
      <c r="Z208" s="62">
        <v>19710</v>
      </c>
      <c r="AA208" s="60" t="s">
        <v>588</v>
      </c>
      <c r="AB208" s="62">
        <v>19710</v>
      </c>
      <c r="AC208" s="62">
        <v>171697</v>
      </c>
      <c r="AD208" s="60">
        <v>4800058858</v>
      </c>
      <c r="AE208" s="60" t="s">
        <v>635</v>
      </c>
      <c r="AF208" s="60"/>
      <c r="AG208" s="60"/>
      <c r="AH208" s="61">
        <v>44932</v>
      </c>
      <c r="AI208" s="60"/>
      <c r="AJ208" s="60">
        <v>9</v>
      </c>
      <c r="AK208" s="60"/>
      <c r="AL208" s="60" t="s">
        <v>541</v>
      </c>
      <c r="AM208" s="60">
        <v>1</v>
      </c>
      <c r="AN208" s="60">
        <v>21001231</v>
      </c>
      <c r="AO208" s="60">
        <v>20230117</v>
      </c>
      <c r="AP208" s="62">
        <v>191407</v>
      </c>
      <c r="AQ208" s="62">
        <v>0</v>
      </c>
      <c r="AR208" s="61">
        <v>45077</v>
      </c>
    </row>
    <row r="209" spans="1:44" x14ac:dyDescent="0.25">
      <c r="A209" s="60">
        <v>891401777</v>
      </c>
      <c r="B209" s="60" t="s">
        <v>333</v>
      </c>
      <c r="C209" s="60" t="s">
        <v>334</v>
      </c>
      <c r="D209" s="60">
        <v>41957</v>
      </c>
      <c r="E209" s="60" t="s">
        <v>589</v>
      </c>
      <c r="F209" s="60" t="s">
        <v>334</v>
      </c>
      <c r="G209" s="60">
        <v>41957</v>
      </c>
      <c r="H209" s="61">
        <v>44772</v>
      </c>
      <c r="I209" s="62">
        <v>65803</v>
      </c>
      <c r="J209" s="62">
        <v>19710</v>
      </c>
      <c r="K209" s="60" t="s">
        <v>539</v>
      </c>
      <c r="L209" s="62" t="s">
        <v>639</v>
      </c>
      <c r="M209" s="62" t="s">
        <v>625</v>
      </c>
      <c r="N209" s="62">
        <v>19710</v>
      </c>
      <c r="O209" s="62"/>
      <c r="P209" s="62">
        <v>0</v>
      </c>
      <c r="Q209" s="73"/>
      <c r="R209" s="60" t="s">
        <v>341</v>
      </c>
      <c r="S209" s="62">
        <v>65803</v>
      </c>
      <c r="T209" s="62">
        <v>0</v>
      </c>
      <c r="U209" s="62">
        <v>0</v>
      </c>
      <c r="V209" s="62">
        <v>0</v>
      </c>
      <c r="W209" s="62">
        <v>46093</v>
      </c>
      <c r="X209" s="62">
        <v>0</v>
      </c>
      <c r="Y209" s="60"/>
      <c r="Z209" s="62">
        <v>19710</v>
      </c>
      <c r="AA209" s="60" t="s">
        <v>590</v>
      </c>
      <c r="AB209" s="62">
        <v>19710</v>
      </c>
      <c r="AC209" s="62">
        <v>46093</v>
      </c>
      <c r="AD209" s="60">
        <v>4800058858</v>
      </c>
      <c r="AE209" s="60" t="s">
        <v>635</v>
      </c>
      <c r="AF209" s="60"/>
      <c r="AG209" s="60"/>
      <c r="AH209" s="61">
        <v>44778</v>
      </c>
      <c r="AI209" s="60"/>
      <c r="AJ209" s="60">
        <v>9</v>
      </c>
      <c r="AK209" s="60"/>
      <c r="AL209" s="60" t="s">
        <v>541</v>
      </c>
      <c r="AM209" s="60">
        <v>4</v>
      </c>
      <c r="AN209" s="60">
        <v>21001231</v>
      </c>
      <c r="AO209" s="60">
        <v>20230426</v>
      </c>
      <c r="AP209" s="62">
        <v>65803</v>
      </c>
      <c r="AQ209" s="62">
        <v>0</v>
      </c>
      <c r="AR209" s="61">
        <v>45077</v>
      </c>
    </row>
    <row r="210" spans="1:44" x14ac:dyDescent="0.25">
      <c r="A210" s="60">
        <v>891401777</v>
      </c>
      <c r="B210" s="60" t="s">
        <v>333</v>
      </c>
      <c r="C210" s="60" t="s">
        <v>334</v>
      </c>
      <c r="D210" s="60">
        <v>50659</v>
      </c>
      <c r="E210" s="60" t="s">
        <v>591</v>
      </c>
      <c r="F210" s="60" t="s">
        <v>334</v>
      </c>
      <c r="G210" s="60">
        <v>50659</v>
      </c>
      <c r="H210" s="61">
        <v>44909</v>
      </c>
      <c r="I210" s="62">
        <v>116964</v>
      </c>
      <c r="J210" s="62">
        <v>116964</v>
      </c>
      <c r="K210" s="60" t="s">
        <v>539</v>
      </c>
      <c r="L210" s="62" t="s">
        <v>638</v>
      </c>
      <c r="M210" s="62" t="s">
        <v>625</v>
      </c>
      <c r="N210" s="62">
        <v>68604</v>
      </c>
      <c r="O210" s="62"/>
      <c r="P210" s="62">
        <v>0</v>
      </c>
      <c r="Q210" s="73"/>
      <c r="R210" s="60" t="s">
        <v>341</v>
      </c>
      <c r="S210" s="62">
        <v>116964</v>
      </c>
      <c r="T210" s="62">
        <v>0</v>
      </c>
      <c r="U210" s="62">
        <v>0</v>
      </c>
      <c r="V210" s="62">
        <v>0</v>
      </c>
      <c r="W210" s="62">
        <v>48360</v>
      </c>
      <c r="X210" s="62">
        <v>0</v>
      </c>
      <c r="Y210" s="60"/>
      <c r="Z210" s="62">
        <v>68604</v>
      </c>
      <c r="AA210" s="60" t="s">
        <v>547</v>
      </c>
      <c r="AB210" s="62">
        <v>68604</v>
      </c>
      <c r="AC210" s="62">
        <v>48360</v>
      </c>
      <c r="AD210" s="60">
        <v>4800059489</v>
      </c>
      <c r="AE210" s="60" t="s">
        <v>634</v>
      </c>
      <c r="AF210" s="60"/>
      <c r="AG210" s="60"/>
      <c r="AH210" s="61">
        <v>44932</v>
      </c>
      <c r="AI210" s="60"/>
      <c r="AJ210" s="60">
        <v>9</v>
      </c>
      <c r="AK210" s="60"/>
      <c r="AL210" s="60" t="s">
        <v>541</v>
      </c>
      <c r="AM210" s="60">
        <v>2</v>
      </c>
      <c r="AN210" s="60">
        <v>21001231</v>
      </c>
      <c r="AO210" s="60">
        <v>20230303</v>
      </c>
      <c r="AP210" s="62">
        <v>116964</v>
      </c>
      <c r="AQ210" s="62">
        <v>0</v>
      </c>
      <c r="AR210" s="61">
        <v>45077</v>
      </c>
    </row>
    <row r="211" spans="1:44" x14ac:dyDescent="0.25">
      <c r="A211" s="60">
        <v>891401777</v>
      </c>
      <c r="B211" s="60" t="s">
        <v>333</v>
      </c>
      <c r="C211" s="60" t="s">
        <v>334</v>
      </c>
      <c r="D211" s="60">
        <v>50661</v>
      </c>
      <c r="E211" s="60" t="s">
        <v>592</v>
      </c>
      <c r="F211" s="60" t="s">
        <v>334</v>
      </c>
      <c r="G211" s="60">
        <v>50661</v>
      </c>
      <c r="H211" s="61">
        <v>44909</v>
      </c>
      <c r="I211" s="62">
        <v>210602</v>
      </c>
      <c r="J211" s="62">
        <v>210602</v>
      </c>
      <c r="K211" s="60" t="s">
        <v>539</v>
      </c>
      <c r="L211" s="62" t="s">
        <v>638</v>
      </c>
      <c r="M211" s="62" t="s">
        <v>625</v>
      </c>
      <c r="N211" s="62">
        <v>147002</v>
      </c>
      <c r="O211" s="62"/>
      <c r="P211" s="62">
        <v>0</v>
      </c>
      <c r="Q211" s="73"/>
      <c r="R211" s="60" t="s">
        <v>341</v>
      </c>
      <c r="S211" s="62">
        <v>210602</v>
      </c>
      <c r="T211" s="62">
        <v>0</v>
      </c>
      <c r="U211" s="62">
        <v>0</v>
      </c>
      <c r="V211" s="62">
        <v>0</v>
      </c>
      <c r="W211" s="62">
        <v>63600</v>
      </c>
      <c r="X211" s="62">
        <v>0</v>
      </c>
      <c r="Y211" s="60"/>
      <c r="Z211" s="62">
        <v>147002</v>
      </c>
      <c r="AA211" s="60" t="s">
        <v>577</v>
      </c>
      <c r="AB211" s="62">
        <v>147002</v>
      </c>
      <c r="AC211" s="62">
        <v>63600</v>
      </c>
      <c r="AD211" s="60">
        <v>4800059489</v>
      </c>
      <c r="AE211" s="60" t="s">
        <v>634</v>
      </c>
      <c r="AF211" s="60"/>
      <c r="AG211" s="60"/>
      <c r="AH211" s="61">
        <v>44932</v>
      </c>
      <c r="AI211" s="60"/>
      <c r="AJ211" s="60">
        <v>9</v>
      </c>
      <c r="AK211" s="60"/>
      <c r="AL211" s="60" t="s">
        <v>541</v>
      </c>
      <c r="AM211" s="60">
        <v>2</v>
      </c>
      <c r="AN211" s="60">
        <v>21001231</v>
      </c>
      <c r="AO211" s="60">
        <v>20230303</v>
      </c>
      <c r="AP211" s="62">
        <v>210602</v>
      </c>
      <c r="AQ211" s="62">
        <v>0</v>
      </c>
      <c r="AR211" s="61">
        <v>45077</v>
      </c>
    </row>
    <row r="212" spans="1:44" x14ac:dyDescent="0.25">
      <c r="A212" s="60">
        <v>891401777</v>
      </c>
      <c r="B212" s="60" t="s">
        <v>333</v>
      </c>
      <c r="C212" s="60" t="s">
        <v>334</v>
      </c>
      <c r="D212" s="60">
        <v>50665</v>
      </c>
      <c r="E212" s="60" t="s">
        <v>593</v>
      </c>
      <c r="F212" s="60" t="s">
        <v>334</v>
      </c>
      <c r="G212" s="60">
        <v>50665</v>
      </c>
      <c r="H212" s="61">
        <v>44909</v>
      </c>
      <c r="I212" s="62">
        <v>110336</v>
      </c>
      <c r="J212" s="62">
        <v>110336</v>
      </c>
      <c r="K212" s="60" t="s">
        <v>539</v>
      </c>
      <c r="L212" s="62" t="s">
        <v>638</v>
      </c>
      <c r="M212" s="62" t="s">
        <v>625</v>
      </c>
      <c r="N212" s="62">
        <v>44096</v>
      </c>
      <c r="O212" s="62"/>
      <c r="P212" s="62">
        <v>0</v>
      </c>
      <c r="Q212" s="73"/>
      <c r="R212" s="60" t="s">
        <v>341</v>
      </c>
      <c r="S212" s="62">
        <v>110336</v>
      </c>
      <c r="T212" s="62">
        <v>0</v>
      </c>
      <c r="U212" s="62">
        <v>0</v>
      </c>
      <c r="V212" s="62">
        <v>0</v>
      </c>
      <c r="W212" s="62">
        <v>66240</v>
      </c>
      <c r="X212" s="62">
        <v>0</v>
      </c>
      <c r="Y212" s="60"/>
      <c r="Z212" s="62">
        <v>44096</v>
      </c>
      <c r="AA212" s="60" t="s">
        <v>575</v>
      </c>
      <c r="AB212" s="62">
        <v>44096</v>
      </c>
      <c r="AC212" s="62">
        <v>66240</v>
      </c>
      <c r="AD212" s="60">
        <v>4800059489</v>
      </c>
      <c r="AE212" s="60" t="s">
        <v>634</v>
      </c>
      <c r="AF212" s="60"/>
      <c r="AG212" s="60"/>
      <c r="AH212" s="61">
        <v>44932</v>
      </c>
      <c r="AI212" s="60"/>
      <c r="AJ212" s="60">
        <v>9</v>
      </c>
      <c r="AK212" s="60"/>
      <c r="AL212" s="60" t="s">
        <v>541</v>
      </c>
      <c r="AM212" s="60">
        <v>2</v>
      </c>
      <c r="AN212" s="60">
        <v>21001231</v>
      </c>
      <c r="AO212" s="60">
        <v>20230303</v>
      </c>
      <c r="AP212" s="62">
        <v>110336</v>
      </c>
      <c r="AQ212" s="62">
        <v>0</v>
      </c>
      <c r="AR212" s="61">
        <v>45077</v>
      </c>
    </row>
    <row r="213" spans="1:44" x14ac:dyDescent="0.25">
      <c r="A213" s="60">
        <v>891401777</v>
      </c>
      <c r="B213" s="60" t="s">
        <v>333</v>
      </c>
      <c r="C213" s="60" t="s">
        <v>334</v>
      </c>
      <c r="D213" s="60">
        <v>44624</v>
      </c>
      <c r="E213" s="60" t="s">
        <v>594</v>
      </c>
      <c r="F213" s="60" t="s">
        <v>334</v>
      </c>
      <c r="G213" s="60">
        <v>44624</v>
      </c>
      <c r="H213" s="61">
        <v>44817</v>
      </c>
      <c r="I213" s="62">
        <v>67458</v>
      </c>
      <c r="J213" s="62">
        <v>19710</v>
      </c>
      <c r="K213" s="60" t="s">
        <v>539</v>
      </c>
      <c r="L213" s="62" t="s">
        <v>639</v>
      </c>
      <c r="M213" s="62" t="s">
        <v>625</v>
      </c>
      <c r="N213" s="62">
        <v>19710</v>
      </c>
      <c r="O213" s="62"/>
      <c r="P213" s="62">
        <v>0</v>
      </c>
      <c r="Q213" s="73"/>
      <c r="R213" s="60" t="s">
        <v>341</v>
      </c>
      <c r="S213" s="62">
        <v>67458</v>
      </c>
      <c r="T213" s="62">
        <v>0</v>
      </c>
      <c r="U213" s="62">
        <v>0</v>
      </c>
      <c r="V213" s="62">
        <v>0</v>
      </c>
      <c r="W213" s="62">
        <v>47748</v>
      </c>
      <c r="X213" s="62">
        <v>0</v>
      </c>
      <c r="Y213" s="60"/>
      <c r="Z213" s="62">
        <v>19710</v>
      </c>
      <c r="AA213" s="60" t="s">
        <v>595</v>
      </c>
      <c r="AB213" s="62">
        <v>19710</v>
      </c>
      <c r="AC213" s="62">
        <v>47748</v>
      </c>
      <c r="AD213" s="60">
        <v>4800058858</v>
      </c>
      <c r="AE213" s="60" t="s">
        <v>635</v>
      </c>
      <c r="AF213" s="60"/>
      <c r="AG213" s="60"/>
      <c r="AH213" s="61">
        <v>44840</v>
      </c>
      <c r="AI213" s="60"/>
      <c r="AJ213" s="60">
        <v>9</v>
      </c>
      <c r="AK213" s="60"/>
      <c r="AL213" s="60" t="s">
        <v>541</v>
      </c>
      <c r="AM213" s="60">
        <v>4</v>
      </c>
      <c r="AN213" s="60">
        <v>21001231</v>
      </c>
      <c r="AO213" s="60">
        <v>20230426</v>
      </c>
      <c r="AP213" s="62">
        <v>67458</v>
      </c>
      <c r="AQ213" s="62">
        <v>0</v>
      </c>
      <c r="AR213" s="61">
        <v>45077</v>
      </c>
    </row>
    <row r="214" spans="1:44" x14ac:dyDescent="0.25">
      <c r="A214" s="60">
        <v>891401777</v>
      </c>
      <c r="B214" s="60" t="s">
        <v>333</v>
      </c>
      <c r="C214" s="60" t="s">
        <v>334</v>
      </c>
      <c r="D214" s="60">
        <v>45284</v>
      </c>
      <c r="E214" s="60" t="s">
        <v>596</v>
      </c>
      <c r="F214" s="60" t="s">
        <v>334</v>
      </c>
      <c r="G214" s="60">
        <v>45284</v>
      </c>
      <c r="H214" s="61">
        <v>44826</v>
      </c>
      <c r="I214" s="62">
        <v>73920</v>
      </c>
      <c r="J214" s="62">
        <v>19710</v>
      </c>
      <c r="K214" s="60" t="s">
        <v>539</v>
      </c>
      <c r="L214" s="62" t="s">
        <v>639</v>
      </c>
      <c r="M214" s="62" t="s">
        <v>625</v>
      </c>
      <c r="N214" s="62">
        <v>19710</v>
      </c>
      <c r="O214" s="62"/>
      <c r="P214" s="62">
        <v>0</v>
      </c>
      <c r="Q214" s="73"/>
      <c r="R214" s="60" t="s">
        <v>341</v>
      </c>
      <c r="S214" s="62">
        <v>73920</v>
      </c>
      <c r="T214" s="62">
        <v>0</v>
      </c>
      <c r="U214" s="62">
        <v>0</v>
      </c>
      <c r="V214" s="62">
        <v>0</v>
      </c>
      <c r="W214" s="62">
        <v>54210</v>
      </c>
      <c r="X214" s="62">
        <v>0</v>
      </c>
      <c r="Y214" s="60"/>
      <c r="Z214" s="62">
        <v>19710</v>
      </c>
      <c r="AA214" s="60" t="s">
        <v>597</v>
      </c>
      <c r="AB214" s="62">
        <v>19710</v>
      </c>
      <c r="AC214" s="62">
        <v>54210</v>
      </c>
      <c r="AD214" s="60">
        <v>4800058858</v>
      </c>
      <c r="AE214" s="60" t="s">
        <v>635</v>
      </c>
      <c r="AF214" s="60"/>
      <c r="AG214" s="60"/>
      <c r="AH214" s="61">
        <v>44840</v>
      </c>
      <c r="AI214" s="60"/>
      <c r="AJ214" s="60">
        <v>9</v>
      </c>
      <c r="AK214" s="60"/>
      <c r="AL214" s="60" t="s">
        <v>541</v>
      </c>
      <c r="AM214" s="60">
        <v>4</v>
      </c>
      <c r="AN214" s="60">
        <v>21001231</v>
      </c>
      <c r="AO214" s="60">
        <v>20230426</v>
      </c>
      <c r="AP214" s="62">
        <v>73920</v>
      </c>
      <c r="AQ214" s="62">
        <v>0</v>
      </c>
      <c r="AR214" s="61">
        <v>45077</v>
      </c>
    </row>
    <row r="215" spans="1:44" x14ac:dyDescent="0.25">
      <c r="A215" s="60">
        <v>891401777</v>
      </c>
      <c r="B215" s="60" t="s">
        <v>333</v>
      </c>
      <c r="C215" s="60" t="s">
        <v>334</v>
      </c>
      <c r="D215" s="60">
        <v>49576</v>
      </c>
      <c r="E215" s="60" t="s">
        <v>598</v>
      </c>
      <c r="F215" s="60" t="s">
        <v>334</v>
      </c>
      <c r="G215" s="60">
        <v>49576</v>
      </c>
      <c r="H215" s="61">
        <v>44891</v>
      </c>
      <c r="I215" s="62">
        <v>67268</v>
      </c>
      <c r="J215" s="62">
        <v>19710</v>
      </c>
      <c r="K215" s="60" t="s">
        <v>539</v>
      </c>
      <c r="L215" s="62" t="s">
        <v>639</v>
      </c>
      <c r="M215" s="62" t="s">
        <v>625</v>
      </c>
      <c r="N215" s="62">
        <v>19710</v>
      </c>
      <c r="O215" s="62"/>
      <c r="P215" s="62">
        <v>0</v>
      </c>
      <c r="Q215" s="73"/>
      <c r="R215" s="60" t="s">
        <v>341</v>
      </c>
      <c r="S215" s="62">
        <v>67268</v>
      </c>
      <c r="T215" s="62">
        <v>0</v>
      </c>
      <c r="U215" s="62">
        <v>0</v>
      </c>
      <c r="V215" s="62">
        <v>0</v>
      </c>
      <c r="W215" s="62">
        <v>47558</v>
      </c>
      <c r="X215" s="62">
        <v>0</v>
      </c>
      <c r="Y215" s="60"/>
      <c r="Z215" s="62">
        <v>19710</v>
      </c>
      <c r="AA215" s="60" t="s">
        <v>599</v>
      </c>
      <c r="AB215" s="62">
        <v>19710</v>
      </c>
      <c r="AC215" s="62">
        <v>47558</v>
      </c>
      <c r="AD215" s="60">
        <v>4800058858</v>
      </c>
      <c r="AE215" s="60" t="s">
        <v>635</v>
      </c>
      <c r="AF215" s="60"/>
      <c r="AG215" s="60"/>
      <c r="AH215" s="61">
        <v>44898</v>
      </c>
      <c r="AI215" s="60"/>
      <c r="AJ215" s="60">
        <v>9</v>
      </c>
      <c r="AK215" s="60"/>
      <c r="AL215" s="60" t="s">
        <v>541</v>
      </c>
      <c r="AM215" s="60">
        <v>3</v>
      </c>
      <c r="AN215" s="60">
        <v>21001231</v>
      </c>
      <c r="AO215" s="60">
        <v>20230426</v>
      </c>
      <c r="AP215" s="62">
        <v>67268</v>
      </c>
      <c r="AQ215" s="62">
        <v>0</v>
      </c>
      <c r="AR215" s="61">
        <v>45077</v>
      </c>
    </row>
    <row r="216" spans="1:44" x14ac:dyDescent="0.25">
      <c r="A216" s="60">
        <v>891401777</v>
      </c>
      <c r="B216" s="60" t="s">
        <v>333</v>
      </c>
      <c r="C216" s="60" t="s">
        <v>334</v>
      </c>
      <c r="D216" s="60">
        <v>40408</v>
      </c>
      <c r="E216" s="60" t="s">
        <v>600</v>
      </c>
      <c r="F216" s="60" t="s">
        <v>334</v>
      </c>
      <c r="G216" s="60">
        <v>40408</v>
      </c>
      <c r="H216" s="61">
        <v>44749</v>
      </c>
      <c r="I216" s="62">
        <v>72829</v>
      </c>
      <c r="J216" s="62">
        <v>19710</v>
      </c>
      <c r="K216" s="60" t="s">
        <v>539</v>
      </c>
      <c r="L216" s="62" t="s">
        <v>639</v>
      </c>
      <c r="M216" s="62" t="s">
        <v>625</v>
      </c>
      <c r="N216" s="62">
        <v>19710</v>
      </c>
      <c r="O216" s="62"/>
      <c r="P216" s="62">
        <v>0</v>
      </c>
      <c r="Q216" s="73"/>
      <c r="R216" s="60" t="s">
        <v>341</v>
      </c>
      <c r="S216" s="62">
        <v>72829</v>
      </c>
      <c r="T216" s="62">
        <v>0</v>
      </c>
      <c r="U216" s="62">
        <v>0</v>
      </c>
      <c r="V216" s="62">
        <v>0</v>
      </c>
      <c r="W216" s="62">
        <v>53119</v>
      </c>
      <c r="X216" s="62">
        <v>0</v>
      </c>
      <c r="Y216" s="60"/>
      <c r="Z216" s="62">
        <v>19710</v>
      </c>
      <c r="AA216" s="60" t="s">
        <v>601</v>
      </c>
      <c r="AB216" s="62">
        <v>19710</v>
      </c>
      <c r="AC216" s="62">
        <v>53119</v>
      </c>
      <c r="AD216" s="60">
        <v>4800058858</v>
      </c>
      <c r="AE216" s="60" t="s">
        <v>635</v>
      </c>
      <c r="AF216" s="60"/>
      <c r="AG216" s="60"/>
      <c r="AH216" s="61">
        <v>44778</v>
      </c>
      <c r="AI216" s="60"/>
      <c r="AJ216" s="60">
        <v>9</v>
      </c>
      <c r="AK216" s="60"/>
      <c r="AL216" s="60" t="s">
        <v>541</v>
      </c>
      <c r="AM216" s="60">
        <v>4</v>
      </c>
      <c r="AN216" s="60">
        <v>21001231</v>
      </c>
      <c r="AO216" s="60">
        <v>20230426</v>
      </c>
      <c r="AP216" s="62">
        <v>72829</v>
      </c>
      <c r="AQ216" s="62">
        <v>0</v>
      </c>
      <c r="AR216" s="61">
        <v>45077</v>
      </c>
    </row>
    <row r="217" spans="1:44" x14ac:dyDescent="0.25">
      <c r="A217" s="60">
        <v>891401777</v>
      </c>
      <c r="B217" s="60" t="s">
        <v>333</v>
      </c>
      <c r="C217" s="60" t="s">
        <v>334</v>
      </c>
      <c r="D217" s="60">
        <v>55702</v>
      </c>
      <c r="E217" s="60" t="s">
        <v>602</v>
      </c>
      <c r="F217" s="60" t="s">
        <v>334</v>
      </c>
      <c r="G217" s="60">
        <v>55702</v>
      </c>
      <c r="H217" s="61">
        <v>44984</v>
      </c>
      <c r="I217" s="62">
        <v>171848</v>
      </c>
      <c r="J217" s="62">
        <v>171848</v>
      </c>
      <c r="K217" s="60" t="s">
        <v>539</v>
      </c>
      <c r="L217" s="62" t="s">
        <v>630</v>
      </c>
      <c r="M217" s="62" t="s">
        <v>625</v>
      </c>
      <c r="N217" s="62">
        <v>63930</v>
      </c>
      <c r="O217" s="62"/>
      <c r="P217" s="62">
        <v>107918</v>
      </c>
      <c r="Q217" s="73">
        <v>1222239341</v>
      </c>
      <c r="R217" s="60" t="s">
        <v>341</v>
      </c>
      <c r="S217" s="62">
        <v>171848</v>
      </c>
      <c r="T217" s="62">
        <v>0</v>
      </c>
      <c r="U217" s="62">
        <v>0</v>
      </c>
      <c r="V217" s="62">
        <v>0</v>
      </c>
      <c r="W217" s="62">
        <v>107918</v>
      </c>
      <c r="X217" s="62">
        <v>0</v>
      </c>
      <c r="Y217" s="60"/>
      <c r="Z217" s="62">
        <v>63930</v>
      </c>
      <c r="AA217" s="60" t="s">
        <v>603</v>
      </c>
      <c r="AB217" s="62">
        <v>63930</v>
      </c>
      <c r="AC217" s="62">
        <v>0</v>
      </c>
      <c r="AD217" s="60"/>
      <c r="AE217" s="60"/>
      <c r="AF217" s="60"/>
      <c r="AG217" s="60"/>
      <c r="AH217" s="61">
        <v>44989</v>
      </c>
      <c r="AI217" s="60"/>
      <c r="AJ217" s="60">
        <v>9</v>
      </c>
      <c r="AK217" s="60"/>
      <c r="AL217" s="60" t="s">
        <v>541</v>
      </c>
      <c r="AM217" s="60">
        <v>2</v>
      </c>
      <c r="AN217" s="60">
        <v>21001231</v>
      </c>
      <c r="AO217" s="60">
        <v>20230426</v>
      </c>
      <c r="AP217" s="62">
        <v>171848</v>
      </c>
      <c r="AQ217" s="62">
        <v>0</v>
      </c>
      <c r="AR217" s="61">
        <v>45077</v>
      </c>
    </row>
    <row r="218" spans="1:44" x14ac:dyDescent="0.25">
      <c r="A218" s="60">
        <v>891401777</v>
      </c>
      <c r="B218" s="60" t="s">
        <v>333</v>
      </c>
      <c r="C218" s="60" t="s">
        <v>334</v>
      </c>
      <c r="D218" s="60">
        <v>53792</v>
      </c>
      <c r="E218" s="60" t="s">
        <v>604</v>
      </c>
      <c r="F218" s="60" t="s">
        <v>334</v>
      </c>
      <c r="G218" s="60">
        <v>53792</v>
      </c>
      <c r="H218" s="61">
        <v>44957</v>
      </c>
      <c r="I218" s="62">
        <v>571606</v>
      </c>
      <c r="J218" s="62">
        <v>30210</v>
      </c>
      <c r="K218" s="60" t="s">
        <v>539</v>
      </c>
      <c r="L218" s="62" t="s">
        <v>639</v>
      </c>
      <c r="M218" s="62" t="s">
        <v>625</v>
      </c>
      <c r="N218" s="62">
        <v>30210</v>
      </c>
      <c r="O218" s="62"/>
      <c r="P218" s="62">
        <v>0</v>
      </c>
      <c r="Q218" s="73"/>
      <c r="R218" s="60" t="s">
        <v>341</v>
      </c>
      <c r="S218" s="62">
        <v>571606</v>
      </c>
      <c r="T218" s="62">
        <v>0</v>
      </c>
      <c r="U218" s="62">
        <v>0</v>
      </c>
      <c r="V218" s="62">
        <v>0</v>
      </c>
      <c r="W218" s="62">
        <v>541396</v>
      </c>
      <c r="X218" s="62">
        <v>0</v>
      </c>
      <c r="Y218" s="60"/>
      <c r="Z218" s="62">
        <v>30210</v>
      </c>
      <c r="AA218" s="60" t="s">
        <v>605</v>
      </c>
      <c r="AB218" s="62">
        <v>30210</v>
      </c>
      <c r="AC218" s="62">
        <v>541396</v>
      </c>
      <c r="AD218" s="60">
        <v>2201362973</v>
      </c>
      <c r="AE218" s="60" t="s">
        <v>636</v>
      </c>
      <c r="AF218" s="60"/>
      <c r="AG218" s="60"/>
      <c r="AH218" s="61">
        <v>44961</v>
      </c>
      <c r="AI218" s="60"/>
      <c r="AJ218" s="60">
        <v>9</v>
      </c>
      <c r="AK218" s="60"/>
      <c r="AL218" s="60" t="s">
        <v>541</v>
      </c>
      <c r="AM218" s="60">
        <v>2</v>
      </c>
      <c r="AN218" s="60">
        <v>21001231</v>
      </c>
      <c r="AO218" s="60">
        <v>20230301</v>
      </c>
      <c r="AP218" s="62">
        <v>571606</v>
      </c>
      <c r="AQ218" s="62">
        <v>0</v>
      </c>
      <c r="AR218" s="61">
        <v>45077</v>
      </c>
    </row>
    <row r="219" spans="1:44" x14ac:dyDescent="0.25">
      <c r="A219" s="60">
        <v>891401777</v>
      </c>
      <c r="B219" s="60" t="s">
        <v>333</v>
      </c>
      <c r="C219" s="60" t="s">
        <v>334</v>
      </c>
      <c r="D219" s="60">
        <v>54937</v>
      </c>
      <c r="E219" s="60" t="s">
        <v>606</v>
      </c>
      <c r="F219" s="60" t="s">
        <v>334</v>
      </c>
      <c r="G219" s="60">
        <v>54937</v>
      </c>
      <c r="H219" s="61">
        <v>44973</v>
      </c>
      <c r="I219" s="62">
        <v>7000</v>
      </c>
      <c r="J219" s="62">
        <v>7000</v>
      </c>
      <c r="K219" s="60" t="s">
        <v>607</v>
      </c>
      <c r="L219" s="62" t="s">
        <v>293</v>
      </c>
      <c r="M219" s="62" t="s">
        <v>624</v>
      </c>
      <c r="N219" s="62">
        <v>7000</v>
      </c>
      <c r="O219" s="62"/>
      <c r="P219" s="62">
        <v>0</v>
      </c>
      <c r="Q219" s="73"/>
      <c r="R219" s="60" t="s">
        <v>341</v>
      </c>
      <c r="S219" s="62">
        <v>7000</v>
      </c>
      <c r="T219" s="62">
        <v>0</v>
      </c>
      <c r="U219" s="62">
        <v>0</v>
      </c>
      <c r="V219" s="62">
        <v>0</v>
      </c>
      <c r="W219" s="62">
        <v>0</v>
      </c>
      <c r="X219" s="62">
        <v>0</v>
      </c>
      <c r="Y219" s="60"/>
      <c r="Z219" s="62">
        <v>7000</v>
      </c>
      <c r="AA219" s="60" t="s">
        <v>608</v>
      </c>
      <c r="AB219" s="62">
        <v>7000</v>
      </c>
      <c r="AC219" s="62">
        <v>0</v>
      </c>
      <c r="AD219" s="60"/>
      <c r="AE219" s="60"/>
      <c r="AF219" s="60"/>
      <c r="AG219" s="60"/>
      <c r="AH219" s="61">
        <v>44989</v>
      </c>
      <c r="AI219" s="60"/>
      <c r="AJ219" s="60">
        <v>1</v>
      </c>
      <c r="AK219" s="60"/>
      <c r="AL219" s="60" t="s">
        <v>439</v>
      </c>
      <c r="AM219" s="60">
        <v>2</v>
      </c>
      <c r="AN219" s="60">
        <v>20230630</v>
      </c>
      <c r="AO219" s="60">
        <v>20230620</v>
      </c>
      <c r="AP219" s="62">
        <v>7000</v>
      </c>
      <c r="AQ219" s="62">
        <v>0</v>
      </c>
      <c r="AR219" s="61">
        <v>45077</v>
      </c>
    </row>
    <row r="220" spans="1:44" x14ac:dyDescent="0.25">
      <c r="A220" s="60">
        <v>891401777</v>
      </c>
      <c r="B220" s="60" t="s">
        <v>333</v>
      </c>
      <c r="C220" s="60" t="s">
        <v>334</v>
      </c>
      <c r="D220" s="60">
        <v>54939</v>
      </c>
      <c r="E220" s="60" t="s">
        <v>609</v>
      </c>
      <c r="F220" s="60" t="s">
        <v>334</v>
      </c>
      <c r="G220" s="60">
        <v>54939</v>
      </c>
      <c r="H220" s="61">
        <v>44973</v>
      </c>
      <c r="I220" s="62">
        <v>7000</v>
      </c>
      <c r="J220" s="62">
        <v>7000</v>
      </c>
      <c r="K220" s="60" t="s">
        <v>607</v>
      </c>
      <c r="L220" s="62" t="s">
        <v>293</v>
      </c>
      <c r="M220" s="62" t="s">
        <v>624</v>
      </c>
      <c r="N220" s="62">
        <v>7000</v>
      </c>
      <c r="O220" s="62"/>
      <c r="P220" s="62">
        <v>0</v>
      </c>
      <c r="Q220" s="73"/>
      <c r="R220" s="60" t="s">
        <v>341</v>
      </c>
      <c r="S220" s="62">
        <v>7000</v>
      </c>
      <c r="T220" s="62">
        <v>0</v>
      </c>
      <c r="U220" s="62">
        <v>0</v>
      </c>
      <c r="V220" s="62">
        <v>0</v>
      </c>
      <c r="W220" s="62">
        <v>0</v>
      </c>
      <c r="X220" s="62">
        <v>0</v>
      </c>
      <c r="Y220" s="60"/>
      <c r="Z220" s="62">
        <v>7000</v>
      </c>
      <c r="AA220" s="60" t="s">
        <v>610</v>
      </c>
      <c r="AB220" s="62">
        <v>7000</v>
      </c>
      <c r="AC220" s="62">
        <v>0</v>
      </c>
      <c r="AD220" s="60"/>
      <c r="AE220" s="60"/>
      <c r="AF220" s="60"/>
      <c r="AG220" s="60"/>
      <c r="AH220" s="61">
        <v>44989</v>
      </c>
      <c r="AI220" s="60"/>
      <c r="AJ220" s="60">
        <v>1</v>
      </c>
      <c r="AK220" s="60"/>
      <c r="AL220" s="60" t="s">
        <v>439</v>
      </c>
      <c r="AM220" s="60">
        <v>2</v>
      </c>
      <c r="AN220" s="60">
        <v>20230630</v>
      </c>
      <c r="AO220" s="60">
        <v>20230620</v>
      </c>
      <c r="AP220" s="62">
        <v>7000</v>
      </c>
      <c r="AQ220" s="62">
        <v>0</v>
      </c>
      <c r="AR220" s="61">
        <v>45077</v>
      </c>
    </row>
    <row r="221" spans="1:44" x14ac:dyDescent="0.25">
      <c r="A221" s="60">
        <v>891401777</v>
      </c>
      <c r="B221" s="60" t="s">
        <v>333</v>
      </c>
      <c r="C221" s="60" t="s">
        <v>334</v>
      </c>
      <c r="D221" s="60">
        <v>54957</v>
      </c>
      <c r="E221" s="60" t="s">
        <v>611</v>
      </c>
      <c r="F221" s="60" t="s">
        <v>334</v>
      </c>
      <c r="G221" s="60">
        <v>54957</v>
      </c>
      <c r="H221" s="61">
        <v>44973</v>
      </c>
      <c r="I221" s="62">
        <v>7000</v>
      </c>
      <c r="J221" s="62">
        <v>7000</v>
      </c>
      <c r="K221" s="60" t="s">
        <v>607</v>
      </c>
      <c r="L221" s="62" t="s">
        <v>293</v>
      </c>
      <c r="M221" s="62" t="s">
        <v>624</v>
      </c>
      <c r="N221" s="62">
        <v>7000</v>
      </c>
      <c r="O221" s="62"/>
      <c r="P221" s="62">
        <v>0</v>
      </c>
      <c r="Q221" s="73"/>
      <c r="R221" s="60" t="s">
        <v>341</v>
      </c>
      <c r="S221" s="62">
        <v>7000</v>
      </c>
      <c r="T221" s="62">
        <v>0</v>
      </c>
      <c r="U221" s="62">
        <v>0</v>
      </c>
      <c r="V221" s="62">
        <v>0</v>
      </c>
      <c r="W221" s="62">
        <v>0</v>
      </c>
      <c r="X221" s="62">
        <v>0</v>
      </c>
      <c r="Y221" s="60"/>
      <c r="Z221" s="62">
        <v>7000</v>
      </c>
      <c r="AA221" s="60" t="s">
        <v>612</v>
      </c>
      <c r="AB221" s="62">
        <v>7000</v>
      </c>
      <c r="AC221" s="62">
        <v>0</v>
      </c>
      <c r="AD221" s="60"/>
      <c r="AE221" s="60"/>
      <c r="AF221" s="60"/>
      <c r="AG221" s="60"/>
      <c r="AH221" s="61">
        <v>44989</v>
      </c>
      <c r="AI221" s="60"/>
      <c r="AJ221" s="60">
        <v>1</v>
      </c>
      <c r="AK221" s="60"/>
      <c r="AL221" s="60" t="s">
        <v>439</v>
      </c>
      <c r="AM221" s="60">
        <v>2</v>
      </c>
      <c r="AN221" s="60">
        <v>20230630</v>
      </c>
      <c r="AO221" s="60">
        <v>20230620</v>
      </c>
      <c r="AP221" s="62">
        <v>7000</v>
      </c>
      <c r="AQ221" s="62">
        <v>0</v>
      </c>
      <c r="AR221" s="61">
        <v>45077</v>
      </c>
    </row>
    <row r="222" spans="1:44" x14ac:dyDescent="0.25">
      <c r="A222" s="60">
        <v>891401777</v>
      </c>
      <c r="B222" s="60" t="s">
        <v>333</v>
      </c>
      <c r="C222" s="60" t="s">
        <v>334</v>
      </c>
      <c r="D222" s="60">
        <v>42530</v>
      </c>
      <c r="E222" s="60" t="s">
        <v>613</v>
      </c>
      <c r="F222" s="60" t="s">
        <v>334</v>
      </c>
      <c r="G222" s="60">
        <v>42530</v>
      </c>
      <c r="H222" s="61">
        <v>44812</v>
      </c>
      <c r="I222" s="62">
        <v>99423</v>
      </c>
      <c r="J222" s="62">
        <v>99423</v>
      </c>
      <c r="K222" s="60" t="s">
        <v>607</v>
      </c>
      <c r="L222" s="62" t="s">
        <v>293</v>
      </c>
      <c r="M222" s="62" t="s">
        <v>624</v>
      </c>
      <c r="N222" s="62">
        <v>99423</v>
      </c>
      <c r="O222" s="62"/>
      <c r="P222" s="62">
        <v>0</v>
      </c>
      <c r="Q222" s="73"/>
      <c r="R222" s="60" t="s">
        <v>341</v>
      </c>
      <c r="S222" s="62">
        <v>99423</v>
      </c>
      <c r="T222" s="62">
        <v>0</v>
      </c>
      <c r="U222" s="62">
        <v>0</v>
      </c>
      <c r="V222" s="62">
        <v>0</v>
      </c>
      <c r="W222" s="62">
        <v>0</v>
      </c>
      <c r="X222" s="62">
        <v>0</v>
      </c>
      <c r="Y222" s="60"/>
      <c r="Z222" s="62">
        <v>99423</v>
      </c>
      <c r="AA222" s="60" t="s">
        <v>614</v>
      </c>
      <c r="AB222" s="62">
        <v>99423</v>
      </c>
      <c r="AC222" s="62">
        <v>0</v>
      </c>
      <c r="AD222" s="60"/>
      <c r="AE222" s="60"/>
      <c r="AF222" s="60"/>
      <c r="AG222" s="60"/>
      <c r="AH222" s="61">
        <v>44932</v>
      </c>
      <c r="AI222" s="60"/>
      <c r="AJ222" s="60">
        <v>1</v>
      </c>
      <c r="AK222" s="60"/>
      <c r="AL222" s="60" t="s">
        <v>439</v>
      </c>
      <c r="AM222" s="60">
        <v>2</v>
      </c>
      <c r="AN222" s="60">
        <v>20230630</v>
      </c>
      <c r="AO222" s="60">
        <v>20230620</v>
      </c>
      <c r="AP222" s="62">
        <v>99423</v>
      </c>
      <c r="AQ222" s="62">
        <v>0</v>
      </c>
      <c r="AR222" s="61">
        <v>45077</v>
      </c>
    </row>
    <row r="223" spans="1:44" x14ac:dyDescent="0.25">
      <c r="AE223" s="75"/>
    </row>
    <row r="224" spans="1:44" x14ac:dyDescent="0.25">
      <c r="AE224" s="75"/>
    </row>
  </sheetData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12"/>
  <sheetViews>
    <sheetView showGridLines="0" zoomScale="73" zoomScaleNormal="73" workbookViewId="0">
      <selection activeCell="G23" sqref="G23"/>
    </sheetView>
  </sheetViews>
  <sheetFormatPr baseColWidth="10" defaultRowHeight="15" x14ac:dyDescent="0.25"/>
  <cols>
    <col min="2" max="2" width="79.7109375" bestFit="1" customWidth="1"/>
    <col min="3" max="3" width="13.28515625" customWidth="1"/>
    <col min="4" max="4" width="15.140625" style="64" customWidth="1"/>
    <col min="5" max="5" width="13" style="64" customWidth="1"/>
  </cols>
  <sheetData>
    <row r="3" spans="2:5" x14ac:dyDescent="0.25">
      <c r="B3" s="76" t="s">
        <v>643</v>
      </c>
      <c r="C3" s="80" t="s">
        <v>644</v>
      </c>
      <c r="D3" s="82" t="s">
        <v>645</v>
      </c>
      <c r="E3" s="77" t="s">
        <v>646</v>
      </c>
    </row>
    <row r="4" spans="2:5" x14ac:dyDescent="0.25">
      <c r="B4" s="85" t="s">
        <v>630</v>
      </c>
      <c r="C4" s="86">
        <v>2</v>
      </c>
      <c r="D4" s="87">
        <v>206248</v>
      </c>
      <c r="E4" s="88">
        <v>77540</v>
      </c>
    </row>
    <row r="5" spans="2:5" x14ac:dyDescent="0.25">
      <c r="B5" s="85" t="s">
        <v>628</v>
      </c>
      <c r="C5" s="86">
        <v>4</v>
      </c>
      <c r="D5" s="87">
        <v>347181</v>
      </c>
      <c r="E5" s="88">
        <v>0</v>
      </c>
    </row>
    <row r="6" spans="2:5" x14ac:dyDescent="0.25">
      <c r="B6" s="85" t="s">
        <v>293</v>
      </c>
      <c r="C6" s="86">
        <v>4</v>
      </c>
      <c r="D6" s="87">
        <v>120423</v>
      </c>
      <c r="E6" s="88">
        <v>120423</v>
      </c>
    </row>
    <row r="7" spans="2:5" x14ac:dyDescent="0.25">
      <c r="B7" s="85" t="s">
        <v>629</v>
      </c>
      <c r="C7" s="86">
        <v>6</v>
      </c>
      <c r="D7" s="87">
        <v>411884</v>
      </c>
      <c r="E7" s="88">
        <v>30000</v>
      </c>
    </row>
    <row r="8" spans="2:5" x14ac:dyDescent="0.25">
      <c r="B8" s="85" t="s">
        <v>639</v>
      </c>
      <c r="C8" s="86">
        <v>12</v>
      </c>
      <c r="D8" s="87">
        <v>304393</v>
      </c>
      <c r="E8" s="88">
        <v>304393</v>
      </c>
    </row>
    <row r="9" spans="2:5" x14ac:dyDescent="0.25">
      <c r="B9" s="85" t="s">
        <v>638</v>
      </c>
      <c r="C9" s="86">
        <v>25</v>
      </c>
      <c r="D9" s="87">
        <v>5138205</v>
      </c>
      <c r="E9" s="88">
        <v>3187635</v>
      </c>
    </row>
    <row r="10" spans="2:5" x14ac:dyDescent="0.25">
      <c r="B10" s="85" t="s">
        <v>626</v>
      </c>
      <c r="C10" s="86">
        <v>81</v>
      </c>
      <c r="D10" s="87">
        <v>11643181</v>
      </c>
      <c r="E10" s="88">
        <v>12247567</v>
      </c>
    </row>
    <row r="11" spans="2:5" x14ac:dyDescent="0.25">
      <c r="B11" s="85" t="s">
        <v>637</v>
      </c>
      <c r="C11" s="86">
        <v>86</v>
      </c>
      <c r="D11" s="87">
        <v>15111031</v>
      </c>
      <c r="E11" s="88">
        <v>0</v>
      </c>
    </row>
    <row r="12" spans="2:5" x14ac:dyDescent="0.25">
      <c r="B12" s="78" t="s">
        <v>642</v>
      </c>
      <c r="C12" s="81">
        <v>220</v>
      </c>
      <c r="D12" s="83">
        <v>33282546</v>
      </c>
      <c r="E12" s="79">
        <v>15967558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0" zoomScale="90" zoomScaleNormal="90" zoomScaleSheetLayoutView="100" workbookViewId="0">
      <selection activeCell="Q38" sqref="Q38"/>
    </sheetView>
  </sheetViews>
  <sheetFormatPr baseColWidth="10" defaultRowHeight="12.75" x14ac:dyDescent="0.2"/>
  <cols>
    <col min="1" max="1" width="1" style="16" customWidth="1"/>
    <col min="2" max="2" width="11.42578125" style="16"/>
    <col min="3" max="3" width="17.5703125" style="16" customWidth="1"/>
    <col min="4" max="4" width="11.5703125" style="16" customWidth="1"/>
    <col min="5" max="8" width="11.42578125" style="16"/>
    <col min="9" max="9" width="22.5703125" style="16" customWidth="1"/>
    <col min="10" max="10" width="14" style="16" customWidth="1"/>
    <col min="11" max="11" width="1.7109375" style="16" customWidth="1"/>
    <col min="12" max="225" width="11.42578125" style="16"/>
    <col min="226" max="226" width="4.42578125" style="16" customWidth="1"/>
    <col min="227" max="227" width="11.42578125" style="16"/>
    <col min="228" max="228" width="17.5703125" style="16" customWidth="1"/>
    <col min="229" max="229" width="11.5703125" style="16" customWidth="1"/>
    <col min="230" max="233" width="11.42578125" style="16"/>
    <col min="234" max="234" width="22.5703125" style="16" customWidth="1"/>
    <col min="235" max="235" width="14" style="16" customWidth="1"/>
    <col min="236" max="236" width="1.7109375" style="16" customWidth="1"/>
    <col min="237" max="481" width="11.42578125" style="16"/>
    <col min="482" max="482" width="4.42578125" style="16" customWidth="1"/>
    <col min="483" max="483" width="11.42578125" style="16"/>
    <col min="484" max="484" width="17.5703125" style="16" customWidth="1"/>
    <col min="485" max="485" width="11.5703125" style="16" customWidth="1"/>
    <col min="486" max="489" width="11.42578125" style="16"/>
    <col min="490" max="490" width="22.5703125" style="16" customWidth="1"/>
    <col min="491" max="491" width="14" style="16" customWidth="1"/>
    <col min="492" max="492" width="1.7109375" style="16" customWidth="1"/>
    <col min="493" max="737" width="11.42578125" style="16"/>
    <col min="738" max="738" width="4.42578125" style="16" customWidth="1"/>
    <col min="739" max="739" width="11.42578125" style="16"/>
    <col min="740" max="740" width="17.5703125" style="16" customWidth="1"/>
    <col min="741" max="741" width="11.5703125" style="16" customWidth="1"/>
    <col min="742" max="745" width="11.42578125" style="16"/>
    <col min="746" max="746" width="22.5703125" style="16" customWidth="1"/>
    <col min="747" max="747" width="14" style="16" customWidth="1"/>
    <col min="748" max="748" width="1.7109375" style="16" customWidth="1"/>
    <col min="749" max="993" width="11.42578125" style="16"/>
    <col min="994" max="994" width="4.42578125" style="16" customWidth="1"/>
    <col min="995" max="995" width="11.42578125" style="16"/>
    <col min="996" max="996" width="17.5703125" style="16" customWidth="1"/>
    <col min="997" max="997" width="11.5703125" style="16" customWidth="1"/>
    <col min="998" max="1001" width="11.42578125" style="16"/>
    <col min="1002" max="1002" width="22.5703125" style="16" customWidth="1"/>
    <col min="1003" max="1003" width="14" style="16" customWidth="1"/>
    <col min="1004" max="1004" width="1.7109375" style="16" customWidth="1"/>
    <col min="1005" max="1249" width="11.42578125" style="16"/>
    <col min="1250" max="1250" width="4.42578125" style="16" customWidth="1"/>
    <col min="1251" max="1251" width="11.42578125" style="16"/>
    <col min="1252" max="1252" width="17.5703125" style="16" customWidth="1"/>
    <col min="1253" max="1253" width="11.5703125" style="16" customWidth="1"/>
    <col min="1254" max="1257" width="11.42578125" style="16"/>
    <col min="1258" max="1258" width="22.5703125" style="16" customWidth="1"/>
    <col min="1259" max="1259" width="14" style="16" customWidth="1"/>
    <col min="1260" max="1260" width="1.7109375" style="16" customWidth="1"/>
    <col min="1261" max="1505" width="11.42578125" style="16"/>
    <col min="1506" max="1506" width="4.42578125" style="16" customWidth="1"/>
    <col min="1507" max="1507" width="11.42578125" style="16"/>
    <col min="1508" max="1508" width="17.5703125" style="16" customWidth="1"/>
    <col min="1509" max="1509" width="11.5703125" style="16" customWidth="1"/>
    <col min="1510" max="1513" width="11.42578125" style="16"/>
    <col min="1514" max="1514" width="22.5703125" style="16" customWidth="1"/>
    <col min="1515" max="1515" width="14" style="16" customWidth="1"/>
    <col min="1516" max="1516" width="1.7109375" style="16" customWidth="1"/>
    <col min="1517" max="1761" width="11.42578125" style="16"/>
    <col min="1762" max="1762" width="4.42578125" style="16" customWidth="1"/>
    <col min="1763" max="1763" width="11.42578125" style="16"/>
    <col min="1764" max="1764" width="17.5703125" style="16" customWidth="1"/>
    <col min="1765" max="1765" width="11.5703125" style="16" customWidth="1"/>
    <col min="1766" max="1769" width="11.42578125" style="16"/>
    <col min="1770" max="1770" width="22.5703125" style="16" customWidth="1"/>
    <col min="1771" max="1771" width="14" style="16" customWidth="1"/>
    <col min="1772" max="1772" width="1.7109375" style="16" customWidth="1"/>
    <col min="1773" max="2017" width="11.42578125" style="16"/>
    <col min="2018" max="2018" width="4.42578125" style="16" customWidth="1"/>
    <col min="2019" max="2019" width="11.42578125" style="16"/>
    <col min="2020" max="2020" width="17.5703125" style="16" customWidth="1"/>
    <col min="2021" max="2021" width="11.5703125" style="16" customWidth="1"/>
    <col min="2022" max="2025" width="11.42578125" style="16"/>
    <col min="2026" max="2026" width="22.5703125" style="16" customWidth="1"/>
    <col min="2027" max="2027" width="14" style="16" customWidth="1"/>
    <col min="2028" max="2028" width="1.7109375" style="16" customWidth="1"/>
    <col min="2029" max="2273" width="11.42578125" style="16"/>
    <col min="2274" max="2274" width="4.42578125" style="16" customWidth="1"/>
    <col min="2275" max="2275" width="11.42578125" style="16"/>
    <col min="2276" max="2276" width="17.5703125" style="16" customWidth="1"/>
    <col min="2277" max="2277" width="11.5703125" style="16" customWidth="1"/>
    <col min="2278" max="2281" width="11.42578125" style="16"/>
    <col min="2282" max="2282" width="22.5703125" style="16" customWidth="1"/>
    <col min="2283" max="2283" width="14" style="16" customWidth="1"/>
    <col min="2284" max="2284" width="1.7109375" style="16" customWidth="1"/>
    <col min="2285" max="2529" width="11.42578125" style="16"/>
    <col min="2530" max="2530" width="4.42578125" style="16" customWidth="1"/>
    <col min="2531" max="2531" width="11.42578125" style="16"/>
    <col min="2532" max="2532" width="17.5703125" style="16" customWidth="1"/>
    <col min="2533" max="2533" width="11.5703125" style="16" customWidth="1"/>
    <col min="2534" max="2537" width="11.42578125" style="16"/>
    <col min="2538" max="2538" width="22.5703125" style="16" customWidth="1"/>
    <col min="2539" max="2539" width="14" style="16" customWidth="1"/>
    <col min="2540" max="2540" width="1.7109375" style="16" customWidth="1"/>
    <col min="2541" max="2785" width="11.42578125" style="16"/>
    <col min="2786" max="2786" width="4.42578125" style="16" customWidth="1"/>
    <col min="2787" max="2787" width="11.42578125" style="16"/>
    <col min="2788" max="2788" width="17.5703125" style="16" customWidth="1"/>
    <col min="2789" max="2789" width="11.5703125" style="16" customWidth="1"/>
    <col min="2790" max="2793" width="11.42578125" style="16"/>
    <col min="2794" max="2794" width="22.5703125" style="16" customWidth="1"/>
    <col min="2795" max="2795" width="14" style="16" customWidth="1"/>
    <col min="2796" max="2796" width="1.7109375" style="16" customWidth="1"/>
    <col min="2797" max="3041" width="11.42578125" style="16"/>
    <col min="3042" max="3042" width="4.42578125" style="16" customWidth="1"/>
    <col min="3043" max="3043" width="11.42578125" style="16"/>
    <col min="3044" max="3044" width="17.5703125" style="16" customWidth="1"/>
    <col min="3045" max="3045" width="11.5703125" style="16" customWidth="1"/>
    <col min="3046" max="3049" width="11.42578125" style="16"/>
    <col min="3050" max="3050" width="22.5703125" style="16" customWidth="1"/>
    <col min="3051" max="3051" width="14" style="16" customWidth="1"/>
    <col min="3052" max="3052" width="1.7109375" style="16" customWidth="1"/>
    <col min="3053" max="3297" width="11.42578125" style="16"/>
    <col min="3298" max="3298" width="4.42578125" style="16" customWidth="1"/>
    <col min="3299" max="3299" width="11.42578125" style="16"/>
    <col min="3300" max="3300" width="17.5703125" style="16" customWidth="1"/>
    <col min="3301" max="3301" width="11.5703125" style="16" customWidth="1"/>
    <col min="3302" max="3305" width="11.42578125" style="16"/>
    <col min="3306" max="3306" width="22.5703125" style="16" customWidth="1"/>
    <col min="3307" max="3307" width="14" style="16" customWidth="1"/>
    <col min="3308" max="3308" width="1.7109375" style="16" customWidth="1"/>
    <col min="3309" max="3553" width="11.42578125" style="16"/>
    <col min="3554" max="3554" width="4.42578125" style="16" customWidth="1"/>
    <col min="3555" max="3555" width="11.42578125" style="16"/>
    <col min="3556" max="3556" width="17.5703125" style="16" customWidth="1"/>
    <col min="3557" max="3557" width="11.5703125" style="16" customWidth="1"/>
    <col min="3558" max="3561" width="11.42578125" style="16"/>
    <col min="3562" max="3562" width="22.5703125" style="16" customWidth="1"/>
    <col min="3563" max="3563" width="14" style="16" customWidth="1"/>
    <col min="3564" max="3564" width="1.7109375" style="16" customWidth="1"/>
    <col min="3565" max="3809" width="11.42578125" style="16"/>
    <col min="3810" max="3810" width="4.42578125" style="16" customWidth="1"/>
    <col min="3811" max="3811" width="11.42578125" style="16"/>
    <col min="3812" max="3812" width="17.5703125" style="16" customWidth="1"/>
    <col min="3813" max="3813" width="11.5703125" style="16" customWidth="1"/>
    <col min="3814" max="3817" width="11.42578125" style="16"/>
    <col min="3818" max="3818" width="22.5703125" style="16" customWidth="1"/>
    <col min="3819" max="3819" width="14" style="16" customWidth="1"/>
    <col min="3820" max="3820" width="1.7109375" style="16" customWidth="1"/>
    <col min="3821" max="4065" width="11.42578125" style="16"/>
    <col min="4066" max="4066" width="4.42578125" style="16" customWidth="1"/>
    <col min="4067" max="4067" width="11.42578125" style="16"/>
    <col min="4068" max="4068" width="17.5703125" style="16" customWidth="1"/>
    <col min="4069" max="4069" width="11.5703125" style="16" customWidth="1"/>
    <col min="4070" max="4073" width="11.42578125" style="16"/>
    <col min="4074" max="4074" width="22.5703125" style="16" customWidth="1"/>
    <col min="4075" max="4075" width="14" style="16" customWidth="1"/>
    <col min="4076" max="4076" width="1.7109375" style="16" customWidth="1"/>
    <col min="4077" max="4321" width="11.42578125" style="16"/>
    <col min="4322" max="4322" width="4.42578125" style="16" customWidth="1"/>
    <col min="4323" max="4323" width="11.42578125" style="16"/>
    <col min="4324" max="4324" width="17.5703125" style="16" customWidth="1"/>
    <col min="4325" max="4325" width="11.5703125" style="16" customWidth="1"/>
    <col min="4326" max="4329" width="11.42578125" style="16"/>
    <col min="4330" max="4330" width="22.5703125" style="16" customWidth="1"/>
    <col min="4331" max="4331" width="14" style="16" customWidth="1"/>
    <col min="4332" max="4332" width="1.7109375" style="16" customWidth="1"/>
    <col min="4333" max="4577" width="11.42578125" style="16"/>
    <col min="4578" max="4578" width="4.42578125" style="16" customWidth="1"/>
    <col min="4579" max="4579" width="11.42578125" style="16"/>
    <col min="4580" max="4580" width="17.5703125" style="16" customWidth="1"/>
    <col min="4581" max="4581" width="11.5703125" style="16" customWidth="1"/>
    <col min="4582" max="4585" width="11.42578125" style="16"/>
    <col min="4586" max="4586" width="22.5703125" style="16" customWidth="1"/>
    <col min="4587" max="4587" width="14" style="16" customWidth="1"/>
    <col min="4588" max="4588" width="1.7109375" style="16" customWidth="1"/>
    <col min="4589" max="4833" width="11.42578125" style="16"/>
    <col min="4834" max="4834" width="4.42578125" style="16" customWidth="1"/>
    <col min="4835" max="4835" width="11.42578125" style="16"/>
    <col min="4836" max="4836" width="17.5703125" style="16" customWidth="1"/>
    <col min="4837" max="4837" width="11.5703125" style="16" customWidth="1"/>
    <col min="4838" max="4841" width="11.42578125" style="16"/>
    <col min="4842" max="4842" width="22.5703125" style="16" customWidth="1"/>
    <col min="4843" max="4843" width="14" style="16" customWidth="1"/>
    <col min="4844" max="4844" width="1.7109375" style="16" customWidth="1"/>
    <col min="4845" max="5089" width="11.42578125" style="16"/>
    <col min="5090" max="5090" width="4.42578125" style="16" customWidth="1"/>
    <col min="5091" max="5091" width="11.42578125" style="16"/>
    <col min="5092" max="5092" width="17.5703125" style="16" customWidth="1"/>
    <col min="5093" max="5093" width="11.5703125" style="16" customWidth="1"/>
    <col min="5094" max="5097" width="11.42578125" style="16"/>
    <col min="5098" max="5098" width="22.5703125" style="16" customWidth="1"/>
    <col min="5099" max="5099" width="14" style="16" customWidth="1"/>
    <col min="5100" max="5100" width="1.7109375" style="16" customWidth="1"/>
    <col min="5101" max="5345" width="11.42578125" style="16"/>
    <col min="5346" max="5346" width="4.42578125" style="16" customWidth="1"/>
    <col min="5347" max="5347" width="11.42578125" style="16"/>
    <col min="5348" max="5348" width="17.5703125" style="16" customWidth="1"/>
    <col min="5349" max="5349" width="11.5703125" style="16" customWidth="1"/>
    <col min="5350" max="5353" width="11.42578125" style="16"/>
    <col min="5354" max="5354" width="22.5703125" style="16" customWidth="1"/>
    <col min="5355" max="5355" width="14" style="16" customWidth="1"/>
    <col min="5356" max="5356" width="1.7109375" style="16" customWidth="1"/>
    <col min="5357" max="5601" width="11.42578125" style="16"/>
    <col min="5602" max="5602" width="4.42578125" style="16" customWidth="1"/>
    <col min="5603" max="5603" width="11.42578125" style="16"/>
    <col min="5604" max="5604" width="17.5703125" style="16" customWidth="1"/>
    <col min="5605" max="5605" width="11.5703125" style="16" customWidth="1"/>
    <col min="5606" max="5609" width="11.42578125" style="16"/>
    <col min="5610" max="5610" width="22.5703125" style="16" customWidth="1"/>
    <col min="5611" max="5611" width="14" style="16" customWidth="1"/>
    <col min="5612" max="5612" width="1.7109375" style="16" customWidth="1"/>
    <col min="5613" max="5857" width="11.42578125" style="16"/>
    <col min="5858" max="5858" width="4.42578125" style="16" customWidth="1"/>
    <col min="5859" max="5859" width="11.42578125" style="16"/>
    <col min="5860" max="5860" width="17.5703125" style="16" customWidth="1"/>
    <col min="5861" max="5861" width="11.5703125" style="16" customWidth="1"/>
    <col min="5862" max="5865" width="11.42578125" style="16"/>
    <col min="5866" max="5866" width="22.5703125" style="16" customWidth="1"/>
    <col min="5867" max="5867" width="14" style="16" customWidth="1"/>
    <col min="5868" max="5868" width="1.7109375" style="16" customWidth="1"/>
    <col min="5869" max="6113" width="11.42578125" style="16"/>
    <col min="6114" max="6114" width="4.42578125" style="16" customWidth="1"/>
    <col min="6115" max="6115" width="11.42578125" style="16"/>
    <col min="6116" max="6116" width="17.5703125" style="16" customWidth="1"/>
    <col min="6117" max="6117" width="11.5703125" style="16" customWidth="1"/>
    <col min="6118" max="6121" width="11.42578125" style="16"/>
    <col min="6122" max="6122" width="22.5703125" style="16" customWidth="1"/>
    <col min="6123" max="6123" width="14" style="16" customWidth="1"/>
    <col min="6124" max="6124" width="1.7109375" style="16" customWidth="1"/>
    <col min="6125" max="6369" width="11.42578125" style="16"/>
    <col min="6370" max="6370" width="4.42578125" style="16" customWidth="1"/>
    <col min="6371" max="6371" width="11.42578125" style="16"/>
    <col min="6372" max="6372" width="17.5703125" style="16" customWidth="1"/>
    <col min="6373" max="6373" width="11.5703125" style="16" customWidth="1"/>
    <col min="6374" max="6377" width="11.42578125" style="16"/>
    <col min="6378" max="6378" width="22.5703125" style="16" customWidth="1"/>
    <col min="6379" max="6379" width="14" style="16" customWidth="1"/>
    <col min="6380" max="6380" width="1.7109375" style="16" customWidth="1"/>
    <col min="6381" max="6625" width="11.42578125" style="16"/>
    <col min="6626" max="6626" width="4.42578125" style="16" customWidth="1"/>
    <col min="6627" max="6627" width="11.42578125" style="16"/>
    <col min="6628" max="6628" width="17.5703125" style="16" customWidth="1"/>
    <col min="6629" max="6629" width="11.5703125" style="16" customWidth="1"/>
    <col min="6630" max="6633" width="11.42578125" style="16"/>
    <col min="6634" max="6634" width="22.5703125" style="16" customWidth="1"/>
    <col min="6635" max="6635" width="14" style="16" customWidth="1"/>
    <col min="6636" max="6636" width="1.7109375" style="16" customWidth="1"/>
    <col min="6637" max="6881" width="11.42578125" style="16"/>
    <col min="6882" max="6882" width="4.42578125" style="16" customWidth="1"/>
    <col min="6883" max="6883" width="11.42578125" style="16"/>
    <col min="6884" max="6884" width="17.5703125" style="16" customWidth="1"/>
    <col min="6885" max="6885" width="11.5703125" style="16" customWidth="1"/>
    <col min="6886" max="6889" width="11.42578125" style="16"/>
    <col min="6890" max="6890" width="22.5703125" style="16" customWidth="1"/>
    <col min="6891" max="6891" width="14" style="16" customWidth="1"/>
    <col min="6892" max="6892" width="1.7109375" style="16" customWidth="1"/>
    <col min="6893" max="7137" width="11.42578125" style="16"/>
    <col min="7138" max="7138" width="4.42578125" style="16" customWidth="1"/>
    <col min="7139" max="7139" width="11.42578125" style="16"/>
    <col min="7140" max="7140" width="17.5703125" style="16" customWidth="1"/>
    <col min="7141" max="7141" width="11.5703125" style="16" customWidth="1"/>
    <col min="7142" max="7145" width="11.42578125" style="16"/>
    <col min="7146" max="7146" width="22.5703125" style="16" customWidth="1"/>
    <col min="7147" max="7147" width="14" style="16" customWidth="1"/>
    <col min="7148" max="7148" width="1.7109375" style="16" customWidth="1"/>
    <col min="7149" max="7393" width="11.42578125" style="16"/>
    <col min="7394" max="7394" width="4.42578125" style="16" customWidth="1"/>
    <col min="7395" max="7395" width="11.42578125" style="16"/>
    <col min="7396" max="7396" width="17.5703125" style="16" customWidth="1"/>
    <col min="7397" max="7397" width="11.5703125" style="16" customWidth="1"/>
    <col min="7398" max="7401" width="11.42578125" style="16"/>
    <col min="7402" max="7402" width="22.5703125" style="16" customWidth="1"/>
    <col min="7403" max="7403" width="14" style="16" customWidth="1"/>
    <col min="7404" max="7404" width="1.7109375" style="16" customWidth="1"/>
    <col min="7405" max="7649" width="11.42578125" style="16"/>
    <col min="7650" max="7650" width="4.42578125" style="16" customWidth="1"/>
    <col min="7651" max="7651" width="11.42578125" style="16"/>
    <col min="7652" max="7652" width="17.5703125" style="16" customWidth="1"/>
    <col min="7653" max="7653" width="11.5703125" style="16" customWidth="1"/>
    <col min="7654" max="7657" width="11.42578125" style="16"/>
    <col min="7658" max="7658" width="22.5703125" style="16" customWidth="1"/>
    <col min="7659" max="7659" width="14" style="16" customWidth="1"/>
    <col min="7660" max="7660" width="1.7109375" style="16" customWidth="1"/>
    <col min="7661" max="7905" width="11.42578125" style="16"/>
    <col min="7906" max="7906" width="4.42578125" style="16" customWidth="1"/>
    <col min="7907" max="7907" width="11.42578125" style="16"/>
    <col min="7908" max="7908" width="17.5703125" style="16" customWidth="1"/>
    <col min="7909" max="7909" width="11.5703125" style="16" customWidth="1"/>
    <col min="7910" max="7913" width="11.42578125" style="16"/>
    <col min="7914" max="7914" width="22.5703125" style="16" customWidth="1"/>
    <col min="7915" max="7915" width="14" style="16" customWidth="1"/>
    <col min="7916" max="7916" width="1.7109375" style="16" customWidth="1"/>
    <col min="7917" max="8161" width="11.42578125" style="16"/>
    <col min="8162" max="8162" width="4.42578125" style="16" customWidth="1"/>
    <col min="8163" max="8163" width="11.42578125" style="16"/>
    <col min="8164" max="8164" width="17.5703125" style="16" customWidth="1"/>
    <col min="8165" max="8165" width="11.5703125" style="16" customWidth="1"/>
    <col min="8166" max="8169" width="11.42578125" style="16"/>
    <col min="8170" max="8170" width="22.5703125" style="16" customWidth="1"/>
    <col min="8171" max="8171" width="14" style="16" customWidth="1"/>
    <col min="8172" max="8172" width="1.7109375" style="16" customWidth="1"/>
    <col min="8173" max="8417" width="11.42578125" style="16"/>
    <col min="8418" max="8418" width="4.42578125" style="16" customWidth="1"/>
    <col min="8419" max="8419" width="11.42578125" style="16"/>
    <col min="8420" max="8420" width="17.5703125" style="16" customWidth="1"/>
    <col min="8421" max="8421" width="11.5703125" style="16" customWidth="1"/>
    <col min="8422" max="8425" width="11.42578125" style="16"/>
    <col min="8426" max="8426" width="22.5703125" style="16" customWidth="1"/>
    <col min="8427" max="8427" width="14" style="16" customWidth="1"/>
    <col min="8428" max="8428" width="1.7109375" style="16" customWidth="1"/>
    <col min="8429" max="8673" width="11.42578125" style="16"/>
    <col min="8674" max="8674" width="4.42578125" style="16" customWidth="1"/>
    <col min="8675" max="8675" width="11.42578125" style="16"/>
    <col min="8676" max="8676" width="17.5703125" style="16" customWidth="1"/>
    <col min="8677" max="8677" width="11.5703125" style="16" customWidth="1"/>
    <col min="8678" max="8681" width="11.42578125" style="16"/>
    <col min="8682" max="8682" width="22.5703125" style="16" customWidth="1"/>
    <col min="8683" max="8683" width="14" style="16" customWidth="1"/>
    <col min="8684" max="8684" width="1.7109375" style="16" customWidth="1"/>
    <col min="8685" max="8929" width="11.42578125" style="16"/>
    <col min="8930" max="8930" width="4.42578125" style="16" customWidth="1"/>
    <col min="8931" max="8931" width="11.42578125" style="16"/>
    <col min="8932" max="8932" width="17.5703125" style="16" customWidth="1"/>
    <col min="8933" max="8933" width="11.5703125" style="16" customWidth="1"/>
    <col min="8934" max="8937" width="11.42578125" style="16"/>
    <col min="8938" max="8938" width="22.5703125" style="16" customWidth="1"/>
    <col min="8939" max="8939" width="14" style="16" customWidth="1"/>
    <col min="8940" max="8940" width="1.7109375" style="16" customWidth="1"/>
    <col min="8941" max="9185" width="11.42578125" style="16"/>
    <col min="9186" max="9186" width="4.42578125" style="16" customWidth="1"/>
    <col min="9187" max="9187" width="11.42578125" style="16"/>
    <col min="9188" max="9188" width="17.5703125" style="16" customWidth="1"/>
    <col min="9189" max="9189" width="11.5703125" style="16" customWidth="1"/>
    <col min="9190" max="9193" width="11.42578125" style="16"/>
    <col min="9194" max="9194" width="22.5703125" style="16" customWidth="1"/>
    <col min="9195" max="9195" width="14" style="16" customWidth="1"/>
    <col min="9196" max="9196" width="1.7109375" style="16" customWidth="1"/>
    <col min="9197" max="9441" width="11.42578125" style="16"/>
    <col min="9442" max="9442" width="4.42578125" style="16" customWidth="1"/>
    <col min="9443" max="9443" width="11.42578125" style="16"/>
    <col min="9444" max="9444" width="17.5703125" style="16" customWidth="1"/>
    <col min="9445" max="9445" width="11.5703125" style="16" customWidth="1"/>
    <col min="9446" max="9449" width="11.42578125" style="16"/>
    <col min="9450" max="9450" width="22.5703125" style="16" customWidth="1"/>
    <col min="9451" max="9451" width="14" style="16" customWidth="1"/>
    <col min="9452" max="9452" width="1.7109375" style="16" customWidth="1"/>
    <col min="9453" max="9697" width="11.42578125" style="16"/>
    <col min="9698" max="9698" width="4.42578125" style="16" customWidth="1"/>
    <col min="9699" max="9699" width="11.42578125" style="16"/>
    <col min="9700" max="9700" width="17.5703125" style="16" customWidth="1"/>
    <col min="9701" max="9701" width="11.5703125" style="16" customWidth="1"/>
    <col min="9702" max="9705" width="11.42578125" style="16"/>
    <col min="9706" max="9706" width="22.5703125" style="16" customWidth="1"/>
    <col min="9707" max="9707" width="14" style="16" customWidth="1"/>
    <col min="9708" max="9708" width="1.7109375" style="16" customWidth="1"/>
    <col min="9709" max="9953" width="11.42578125" style="16"/>
    <col min="9954" max="9954" width="4.42578125" style="16" customWidth="1"/>
    <col min="9955" max="9955" width="11.42578125" style="16"/>
    <col min="9956" max="9956" width="17.5703125" style="16" customWidth="1"/>
    <col min="9957" max="9957" width="11.5703125" style="16" customWidth="1"/>
    <col min="9958" max="9961" width="11.42578125" style="16"/>
    <col min="9962" max="9962" width="22.5703125" style="16" customWidth="1"/>
    <col min="9963" max="9963" width="14" style="16" customWidth="1"/>
    <col min="9964" max="9964" width="1.7109375" style="16" customWidth="1"/>
    <col min="9965" max="10209" width="11.42578125" style="16"/>
    <col min="10210" max="10210" width="4.42578125" style="16" customWidth="1"/>
    <col min="10211" max="10211" width="11.42578125" style="16"/>
    <col min="10212" max="10212" width="17.5703125" style="16" customWidth="1"/>
    <col min="10213" max="10213" width="11.5703125" style="16" customWidth="1"/>
    <col min="10214" max="10217" width="11.42578125" style="16"/>
    <col min="10218" max="10218" width="22.5703125" style="16" customWidth="1"/>
    <col min="10219" max="10219" width="14" style="16" customWidth="1"/>
    <col min="10220" max="10220" width="1.7109375" style="16" customWidth="1"/>
    <col min="10221" max="10465" width="11.42578125" style="16"/>
    <col min="10466" max="10466" width="4.42578125" style="16" customWidth="1"/>
    <col min="10467" max="10467" width="11.42578125" style="16"/>
    <col min="10468" max="10468" width="17.5703125" style="16" customWidth="1"/>
    <col min="10469" max="10469" width="11.5703125" style="16" customWidth="1"/>
    <col min="10470" max="10473" width="11.42578125" style="16"/>
    <col min="10474" max="10474" width="22.5703125" style="16" customWidth="1"/>
    <col min="10475" max="10475" width="14" style="16" customWidth="1"/>
    <col min="10476" max="10476" width="1.7109375" style="16" customWidth="1"/>
    <col min="10477" max="10721" width="11.42578125" style="16"/>
    <col min="10722" max="10722" width="4.42578125" style="16" customWidth="1"/>
    <col min="10723" max="10723" width="11.42578125" style="16"/>
    <col min="10724" max="10724" width="17.5703125" style="16" customWidth="1"/>
    <col min="10725" max="10725" width="11.5703125" style="16" customWidth="1"/>
    <col min="10726" max="10729" width="11.42578125" style="16"/>
    <col min="10730" max="10730" width="22.5703125" style="16" customWidth="1"/>
    <col min="10731" max="10731" width="14" style="16" customWidth="1"/>
    <col min="10732" max="10732" width="1.7109375" style="16" customWidth="1"/>
    <col min="10733" max="10977" width="11.42578125" style="16"/>
    <col min="10978" max="10978" width="4.42578125" style="16" customWidth="1"/>
    <col min="10979" max="10979" width="11.42578125" style="16"/>
    <col min="10980" max="10980" width="17.5703125" style="16" customWidth="1"/>
    <col min="10981" max="10981" width="11.5703125" style="16" customWidth="1"/>
    <col min="10982" max="10985" width="11.42578125" style="16"/>
    <col min="10986" max="10986" width="22.5703125" style="16" customWidth="1"/>
    <col min="10987" max="10987" width="14" style="16" customWidth="1"/>
    <col min="10988" max="10988" width="1.7109375" style="16" customWidth="1"/>
    <col min="10989" max="11233" width="11.42578125" style="16"/>
    <col min="11234" max="11234" width="4.42578125" style="16" customWidth="1"/>
    <col min="11235" max="11235" width="11.42578125" style="16"/>
    <col min="11236" max="11236" width="17.5703125" style="16" customWidth="1"/>
    <col min="11237" max="11237" width="11.5703125" style="16" customWidth="1"/>
    <col min="11238" max="11241" width="11.42578125" style="16"/>
    <col min="11242" max="11242" width="22.5703125" style="16" customWidth="1"/>
    <col min="11243" max="11243" width="14" style="16" customWidth="1"/>
    <col min="11244" max="11244" width="1.7109375" style="16" customWidth="1"/>
    <col min="11245" max="11489" width="11.42578125" style="16"/>
    <col min="11490" max="11490" width="4.42578125" style="16" customWidth="1"/>
    <col min="11491" max="11491" width="11.42578125" style="16"/>
    <col min="11492" max="11492" width="17.5703125" style="16" customWidth="1"/>
    <col min="11493" max="11493" width="11.5703125" style="16" customWidth="1"/>
    <col min="11494" max="11497" width="11.42578125" style="16"/>
    <col min="11498" max="11498" width="22.5703125" style="16" customWidth="1"/>
    <col min="11499" max="11499" width="14" style="16" customWidth="1"/>
    <col min="11500" max="11500" width="1.7109375" style="16" customWidth="1"/>
    <col min="11501" max="11745" width="11.42578125" style="16"/>
    <col min="11746" max="11746" width="4.42578125" style="16" customWidth="1"/>
    <col min="11747" max="11747" width="11.42578125" style="16"/>
    <col min="11748" max="11748" width="17.5703125" style="16" customWidth="1"/>
    <col min="11749" max="11749" width="11.5703125" style="16" customWidth="1"/>
    <col min="11750" max="11753" width="11.42578125" style="16"/>
    <col min="11754" max="11754" width="22.5703125" style="16" customWidth="1"/>
    <col min="11755" max="11755" width="14" style="16" customWidth="1"/>
    <col min="11756" max="11756" width="1.7109375" style="16" customWidth="1"/>
    <col min="11757" max="12001" width="11.42578125" style="16"/>
    <col min="12002" max="12002" width="4.42578125" style="16" customWidth="1"/>
    <col min="12003" max="12003" width="11.42578125" style="16"/>
    <col min="12004" max="12004" width="17.5703125" style="16" customWidth="1"/>
    <col min="12005" max="12005" width="11.5703125" style="16" customWidth="1"/>
    <col min="12006" max="12009" width="11.42578125" style="16"/>
    <col min="12010" max="12010" width="22.5703125" style="16" customWidth="1"/>
    <col min="12011" max="12011" width="14" style="16" customWidth="1"/>
    <col min="12012" max="12012" width="1.7109375" style="16" customWidth="1"/>
    <col min="12013" max="12257" width="11.42578125" style="16"/>
    <col min="12258" max="12258" width="4.42578125" style="16" customWidth="1"/>
    <col min="12259" max="12259" width="11.42578125" style="16"/>
    <col min="12260" max="12260" width="17.5703125" style="16" customWidth="1"/>
    <col min="12261" max="12261" width="11.5703125" style="16" customWidth="1"/>
    <col min="12262" max="12265" width="11.42578125" style="16"/>
    <col min="12266" max="12266" width="22.5703125" style="16" customWidth="1"/>
    <col min="12267" max="12267" width="14" style="16" customWidth="1"/>
    <col min="12268" max="12268" width="1.7109375" style="16" customWidth="1"/>
    <col min="12269" max="12513" width="11.42578125" style="16"/>
    <col min="12514" max="12514" width="4.42578125" style="16" customWidth="1"/>
    <col min="12515" max="12515" width="11.42578125" style="16"/>
    <col min="12516" max="12516" width="17.5703125" style="16" customWidth="1"/>
    <col min="12517" max="12517" width="11.5703125" style="16" customWidth="1"/>
    <col min="12518" max="12521" width="11.42578125" style="16"/>
    <col min="12522" max="12522" width="22.5703125" style="16" customWidth="1"/>
    <col min="12523" max="12523" width="14" style="16" customWidth="1"/>
    <col min="12524" max="12524" width="1.7109375" style="16" customWidth="1"/>
    <col min="12525" max="12769" width="11.42578125" style="16"/>
    <col min="12770" max="12770" width="4.42578125" style="16" customWidth="1"/>
    <col min="12771" max="12771" width="11.42578125" style="16"/>
    <col min="12772" max="12772" width="17.5703125" style="16" customWidth="1"/>
    <col min="12773" max="12773" width="11.5703125" style="16" customWidth="1"/>
    <col min="12774" max="12777" width="11.42578125" style="16"/>
    <col min="12778" max="12778" width="22.5703125" style="16" customWidth="1"/>
    <col min="12779" max="12779" width="14" style="16" customWidth="1"/>
    <col min="12780" max="12780" width="1.7109375" style="16" customWidth="1"/>
    <col min="12781" max="13025" width="11.42578125" style="16"/>
    <col min="13026" max="13026" width="4.42578125" style="16" customWidth="1"/>
    <col min="13027" max="13027" width="11.42578125" style="16"/>
    <col min="13028" max="13028" width="17.5703125" style="16" customWidth="1"/>
    <col min="13029" max="13029" width="11.5703125" style="16" customWidth="1"/>
    <col min="13030" max="13033" width="11.42578125" style="16"/>
    <col min="13034" max="13034" width="22.5703125" style="16" customWidth="1"/>
    <col min="13035" max="13035" width="14" style="16" customWidth="1"/>
    <col min="13036" max="13036" width="1.7109375" style="16" customWidth="1"/>
    <col min="13037" max="13281" width="11.42578125" style="16"/>
    <col min="13282" max="13282" width="4.42578125" style="16" customWidth="1"/>
    <col min="13283" max="13283" width="11.42578125" style="16"/>
    <col min="13284" max="13284" width="17.5703125" style="16" customWidth="1"/>
    <col min="13285" max="13285" width="11.5703125" style="16" customWidth="1"/>
    <col min="13286" max="13289" width="11.42578125" style="16"/>
    <col min="13290" max="13290" width="22.5703125" style="16" customWidth="1"/>
    <col min="13291" max="13291" width="14" style="16" customWidth="1"/>
    <col min="13292" max="13292" width="1.7109375" style="16" customWidth="1"/>
    <col min="13293" max="13537" width="11.42578125" style="16"/>
    <col min="13538" max="13538" width="4.42578125" style="16" customWidth="1"/>
    <col min="13539" max="13539" width="11.42578125" style="16"/>
    <col min="13540" max="13540" width="17.5703125" style="16" customWidth="1"/>
    <col min="13541" max="13541" width="11.5703125" style="16" customWidth="1"/>
    <col min="13542" max="13545" width="11.42578125" style="16"/>
    <col min="13546" max="13546" width="22.5703125" style="16" customWidth="1"/>
    <col min="13547" max="13547" width="14" style="16" customWidth="1"/>
    <col min="13548" max="13548" width="1.7109375" style="16" customWidth="1"/>
    <col min="13549" max="13793" width="11.42578125" style="16"/>
    <col min="13794" max="13794" width="4.42578125" style="16" customWidth="1"/>
    <col min="13795" max="13795" width="11.42578125" style="16"/>
    <col min="13796" max="13796" width="17.5703125" style="16" customWidth="1"/>
    <col min="13797" max="13797" width="11.5703125" style="16" customWidth="1"/>
    <col min="13798" max="13801" width="11.42578125" style="16"/>
    <col min="13802" max="13802" width="22.5703125" style="16" customWidth="1"/>
    <col min="13803" max="13803" width="14" style="16" customWidth="1"/>
    <col min="13804" max="13804" width="1.7109375" style="16" customWidth="1"/>
    <col min="13805" max="14049" width="11.42578125" style="16"/>
    <col min="14050" max="14050" width="4.42578125" style="16" customWidth="1"/>
    <col min="14051" max="14051" width="11.42578125" style="16"/>
    <col min="14052" max="14052" width="17.5703125" style="16" customWidth="1"/>
    <col min="14053" max="14053" width="11.5703125" style="16" customWidth="1"/>
    <col min="14054" max="14057" width="11.42578125" style="16"/>
    <col min="14058" max="14058" width="22.5703125" style="16" customWidth="1"/>
    <col min="14059" max="14059" width="14" style="16" customWidth="1"/>
    <col min="14060" max="14060" width="1.7109375" style="16" customWidth="1"/>
    <col min="14061" max="14305" width="11.42578125" style="16"/>
    <col min="14306" max="14306" width="4.42578125" style="16" customWidth="1"/>
    <col min="14307" max="14307" width="11.42578125" style="16"/>
    <col min="14308" max="14308" width="17.5703125" style="16" customWidth="1"/>
    <col min="14309" max="14309" width="11.5703125" style="16" customWidth="1"/>
    <col min="14310" max="14313" width="11.42578125" style="16"/>
    <col min="14314" max="14314" width="22.5703125" style="16" customWidth="1"/>
    <col min="14315" max="14315" width="14" style="16" customWidth="1"/>
    <col min="14316" max="14316" width="1.7109375" style="16" customWidth="1"/>
    <col min="14317" max="14561" width="11.42578125" style="16"/>
    <col min="14562" max="14562" width="4.42578125" style="16" customWidth="1"/>
    <col min="14563" max="14563" width="11.42578125" style="16"/>
    <col min="14564" max="14564" width="17.5703125" style="16" customWidth="1"/>
    <col min="14565" max="14565" width="11.5703125" style="16" customWidth="1"/>
    <col min="14566" max="14569" width="11.42578125" style="16"/>
    <col min="14570" max="14570" width="22.5703125" style="16" customWidth="1"/>
    <col min="14571" max="14571" width="14" style="16" customWidth="1"/>
    <col min="14572" max="14572" width="1.7109375" style="16" customWidth="1"/>
    <col min="14573" max="14817" width="11.42578125" style="16"/>
    <col min="14818" max="14818" width="4.42578125" style="16" customWidth="1"/>
    <col min="14819" max="14819" width="11.42578125" style="16"/>
    <col min="14820" max="14820" width="17.5703125" style="16" customWidth="1"/>
    <col min="14821" max="14821" width="11.5703125" style="16" customWidth="1"/>
    <col min="14822" max="14825" width="11.42578125" style="16"/>
    <col min="14826" max="14826" width="22.5703125" style="16" customWidth="1"/>
    <col min="14827" max="14827" width="14" style="16" customWidth="1"/>
    <col min="14828" max="14828" width="1.7109375" style="16" customWidth="1"/>
    <col min="14829" max="15073" width="11.42578125" style="16"/>
    <col min="15074" max="15074" width="4.42578125" style="16" customWidth="1"/>
    <col min="15075" max="15075" width="11.42578125" style="16"/>
    <col min="15076" max="15076" width="17.5703125" style="16" customWidth="1"/>
    <col min="15077" max="15077" width="11.5703125" style="16" customWidth="1"/>
    <col min="15078" max="15081" width="11.42578125" style="16"/>
    <col min="15082" max="15082" width="22.5703125" style="16" customWidth="1"/>
    <col min="15083" max="15083" width="14" style="16" customWidth="1"/>
    <col min="15084" max="15084" width="1.7109375" style="16" customWidth="1"/>
    <col min="15085" max="15329" width="11.42578125" style="16"/>
    <col min="15330" max="15330" width="4.42578125" style="16" customWidth="1"/>
    <col min="15331" max="15331" width="11.42578125" style="16"/>
    <col min="15332" max="15332" width="17.5703125" style="16" customWidth="1"/>
    <col min="15333" max="15333" width="11.5703125" style="16" customWidth="1"/>
    <col min="15334" max="15337" width="11.42578125" style="16"/>
    <col min="15338" max="15338" width="22.5703125" style="16" customWidth="1"/>
    <col min="15339" max="15339" width="14" style="16" customWidth="1"/>
    <col min="15340" max="15340" width="1.7109375" style="16" customWidth="1"/>
    <col min="15341" max="15585" width="11.42578125" style="16"/>
    <col min="15586" max="15586" width="4.42578125" style="16" customWidth="1"/>
    <col min="15587" max="15587" width="11.42578125" style="16"/>
    <col min="15588" max="15588" width="17.5703125" style="16" customWidth="1"/>
    <col min="15589" max="15589" width="11.5703125" style="16" customWidth="1"/>
    <col min="15590" max="15593" width="11.42578125" style="16"/>
    <col min="15594" max="15594" width="22.5703125" style="16" customWidth="1"/>
    <col min="15595" max="15595" width="14" style="16" customWidth="1"/>
    <col min="15596" max="15596" width="1.7109375" style="16" customWidth="1"/>
    <col min="15597" max="15841" width="11.42578125" style="16"/>
    <col min="15842" max="15842" width="4.42578125" style="16" customWidth="1"/>
    <col min="15843" max="15843" width="11.42578125" style="16"/>
    <col min="15844" max="15844" width="17.5703125" style="16" customWidth="1"/>
    <col min="15845" max="15845" width="11.5703125" style="16" customWidth="1"/>
    <col min="15846" max="15849" width="11.42578125" style="16"/>
    <col min="15850" max="15850" width="22.5703125" style="16" customWidth="1"/>
    <col min="15851" max="15851" width="14" style="16" customWidth="1"/>
    <col min="15852" max="15852" width="1.7109375" style="16" customWidth="1"/>
    <col min="15853" max="16097" width="11.42578125" style="16"/>
    <col min="16098" max="16098" width="4.42578125" style="16" customWidth="1"/>
    <col min="16099" max="16099" width="11.42578125" style="16"/>
    <col min="16100" max="16100" width="17.5703125" style="16" customWidth="1"/>
    <col min="16101" max="16101" width="11.5703125" style="16" customWidth="1"/>
    <col min="16102" max="16105" width="11.42578125" style="16"/>
    <col min="16106" max="16106" width="22.5703125" style="16" customWidth="1"/>
    <col min="16107" max="16107" width="14" style="16" customWidth="1"/>
    <col min="16108" max="16108" width="1.7109375" style="16" customWidth="1"/>
    <col min="16109" max="16384" width="11.42578125" style="16"/>
  </cols>
  <sheetData>
    <row r="1" spans="2:10" ht="6" customHeight="1" thickBot="1" x14ac:dyDescent="0.25"/>
    <row r="2" spans="2:10" ht="19.5" customHeight="1" x14ac:dyDescent="0.2">
      <c r="B2" s="17"/>
      <c r="C2" s="18"/>
      <c r="D2" s="19" t="s">
        <v>277</v>
      </c>
      <c r="E2" s="20"/>
      <c r="F2" s="20"/>
      <c r="G2" s="20"/>
      <c r="H2" s="20"/>
      <c r="I2" s="21"/>
      <c r="J2" s="22" t="s">
        <v>278</v>
      </c>
    </row>
    <row r="3" spans="2:10" ht="13.5" thickBot="1" x14ac:dyDescent="0.25">
      <c r="B3" s="23"/>
      <c r="C3" s="24"/>
      <c r="D3" s="25"/>
      <c r="E3" s="26"/>
      <c r="F3" s="26"/>
      <c r="G3" s="26"/>
      <c r="H3" s="26"/>
      <c r="I3" s="27"/>
      <c r="J3" s="28"/>
    </row>
    <row r="4" spans="2:10" x14ac:dyDescent="0.2">
      <c r="B4" s="23"/>
      <c r="C4" s="24"/>
      <c r="D4" s="19" t="s">
        <v>279</v>
      </c>
      <c r="E4" s="20"/>
      <c r="F4" s="20"/>
      <c r="G4" s="20"/>
      <c r="H4" s="20"/>
      <c r="I4" s="21"/>
      <c r="J4" s="22" t="s">
        <v>280</v>
      </c>
    </row>
    <row r="5" spans="2:10" x14ac:dyDescent="0.2">
      <c r="B5" s="23"/>
      <c r="C5" s="24"/>
      <c r="D5" s="29"/>
      <c r="E5" s="30"/>
      <c r="F5" s="30"/>
      <c r="G5" s="30"/>
      <c r="H5" s="30"/>
      <c r="I5" s="31"/>
      <c r="J5" s="32"/>
    </row>
    <row r="6" spans="2:10" ht="13.5" thickBot="1" x14ac:dyDescent="0.25">
      <c r="B6" s="33"/>
      <c r="C6" s="34"/>
      <c r="D6" s="25"/>
      <c r="E6" s="26"/>
      <c r="F6" s="26"/>
      <c r="G6" s="26"/>
      <c r="H6" s="26"/>
      <c r="I6" s="27"/>
      <c r="J6" s="28"/>
    </row>
    <row r="7" spans="2:10" x14ac:dyDescent="0.2">
      <c r="B7" s="35"/>
      <c r="J7" s="36"/>
    </row>
    <row r="8" spans="2:10" x14ac:dyDescent="0.2">
      <c r="B8" s="35"/>
      <c r="J8" s="36"/>
    </row>
    <row r="9" spans="2:10" x14ac:dyDescent="0.2">
      <c r="B9" s="35"/>
      <c r="J9" s="36"/>
    </row>
    <row r="10" spans="2:10" x14ac:dyDescent="0.2">
      <c r="B10" s="35"/>
      <c r="C10" s="37" t="s">
        <v>281</v>
      </c>
      <c r="E10" s="38"/>
      <c r="J10" s="36"/>
    </row>
    <row r="11" spans="2:10" x14ac:dyDescent="0.2">
      <c r="B11" s="35"/>
      <c r="J11" s="36"/>
    </row>
    <row r="12" spans="2:10" x14ac:dyDescent="0.2">
      <c r="B12" s="35"/>
      <c r="C12" s="37" t="s">
        <v>647</v>
      </c>
      <c r="J12" s="36"/>
    </row>
    <row r="13" spans="2:10" x14ac:dyDescent="0.2">
      <c r="B13" s="35"/>
      <c r="C13" s="37" t="s">
        <v>648</v>
      </c>
      <c r="J13" s="36"/>
    </row>
    <row r="14" spans="2:10" x14ac:dyDescent="0.2">
      <c r="B14" s="35"/>
      <c r="J14" s="36"/>
    </row>
    <row r="15" spans="2:10" x14ac:dyDescent="0.2">
      <c r="B15" s="35"/>
      <c r="C15" s="16" t="s">
        <v>649</v>
      </c>
      <c r="J15" s="36"/>
    </row>
    <row r="16" spans="2:10" x14ac:dyDescent="0.2">
      <c r="B16" s="35"/>
      <c r="C16" s="39"/>
      <c r="J16" s="36"/>
    </row>
    <row r="17" spans="2:10" x14ac:dyDescent="0.2">
      <c r="B17" s="35"/>
      <c r="C17" s="16" t="s">
        <v>282</v>
      </c>
      <c r="D17" s="38"/>
      <c r="H17" s="40" t="s">
        <v>283</v>
      </c>
      <c r="I17" s="40" t="s">
        <v>284</v>
      </c>
      <c r="J17" s="36"/>
    </row>
    <row r="18" spans="2:10" x14ac:dyDescent="0.2">
      <c r="B18" s="35"/>
      <c r="C18" s="37" t="s">
        <v>285</v>
      </c>
      <c r="D18" s="37"/>
      <c r="E18" s="37"/>
      <c r="F18" s="37"/>
      <c r="H18" s="41">
        <v>220</v>
      </c>
      <c r="I18" s="84">
        <v>33282546</v>
      </c>
      <c r="J18" s="36"/>
    </row>
    <row r="19" spans="2:10" x14ac:dyDescent="0.2">
      <c r="B19" s="35"/>
      <c r="C19" s="16" t="s">
        <v>286</v>
      </c>
      <c r="H19" s="42">
        <v>86</v>
      </c>
      <c r="I19" s="43">
        <v>17061601</v>
      </c>
      <c r="J19" s="36"/>
    </row>
    <row r="20" spans="2:10" x14ac:dyDescent="0.2">
      <c r="B20" s="35"/>
      <c r="C20" s="16" t="s">
        <v>287</v>
      </c>
      <c r="H20" s="42">
        <v>81</v>
      </c>
      <c r="I20" s="43">
        <v>11643181</v>
      </c>
      <c r="J20" s="36"/>
    </row>
    <row r="21" spans="2:10" x14ac:dyDescent="0.2">
      <c r="B21" s="35"/>
      <c r="C21" s="16" t="s">
        <v>288</v>
      </c>
      <c r="H21" s="42">
        <v>0</v>
      </c>
      <c r="I21" s="44">
        <v>0</v>
      </c>
      <c r="J21" s="36"/>
    </row>
    <row r="22" spans="2:10" x14ac:dyDescent="0.2">
      <c r="B22" s="35"/>
      <c r="C22" s="16" t="s">
        <v>289</v>
      </c>
      <c r="H22" s="42">
        <v>0</v>
      </c>
      <c r="I22" s="43">
        <v>0</v>
      </c>
      <c r="J22" s="36"/>
    </row>
    <row r="23" spans="2:10" ht="13.5" thickBot="1" x14ac:dyDescent="0.25">
      <c r="B23" s="35"/>
      <c r="C23" s="16" t="s">
        <v>290</v>
      </c>
      <c r="H23" s="45">
        <v>39</v>
      </c>
      <c r="I23" s="46">
        <v>3569568</v>
      </c>
      <c r="J23" s="36"/>
    </row>
    <row r="24" spans="2:10" x14ac:dyDescent="0.2">
      <c r="B24" s="35"/>
      <c r="C24" s="37" t="s">
        <v>291</v>
      </c>
      <c r="D24" s="37"/>
      <c r="E24" s="37"/>
      <c r="F24" s="37"/>
      <c r="H24" s="41">
        <f>H19+H20+H21+H22+H23</f>
        <v>206</v>
      </c>
      <c r="I24" s="47">
        <f>I19+I20+I21+I22+I23</f>
        <v>32274350</v>
      </c>
      <c r="J24" s="36"/>
    </row>
    <row r="25" spans="2:10" x14ac:dyDescent="0.2">
      <c r="B25" s="35"/>
      <c r="C25" s="16" t="s">
        <v>292</v>
      </c>
      <c r="H25" s="42">
        <v>6</v>
      </c>
      <c r="I25" s="43">
        <v>540592</v>
      </c>
      <c r="J25" s="36"/>
    </row>
    <row r="26" spans="2:10" ht="13.5" thickBot="1" x14ac:dyDescent="0.25">
      <c r="B26" s="35"/>
      <c r="C26" s="16" t="s">
        <v>293</v>
      </c>
      <c r="H26" s="45">
        <v>4</v>
      </c>
      <c r="I26" s="46">
        <v>120423</v>
      </c>
      <c r="J26" s="36"/>
    </row>
    <row r="27" spans="2:10" x14ac:dyDescent="0.2">
      <c r="B27" s="35"/>
      <c r="C27" s="37" t="s">
        <v>294</v>
      </c>
      <c r="D27" s="37"/>
      <c r="E27" s="37"/>
      <c r="F27" s="37"/>
      <c r="H27" s="41">
        <f>H25+H26</f>
        <v>10</v>
      </c>
      <c r="I27" s="47">
        <f>I25+I26</f>
        <v>661015</v>
      </c>
      <c r="J27" s="36"/>
    </row>
    <row r="28" spans="2:10" ht="13.5" thickBot="1" x14ac:dyDescent="0.25">
      <c r="B28" s="35"/>
      <c r="C28" s="16" t="s">
        <v>295</v>
      </c>
      <c r="D28" s="37"/>
      <c r="E28" s="37"/>
      <c r="F28" s="37"/>
      <c r="H28" s="45">
        <v>4</v>
      </c>
      <c r="I28" s="46">
        <v>347181</v>
      </c>
      <c r="J28" s="36"/>
    </row>
    <row r="29" spans="2:10" x14ac:dyDescent="0.2">
      <c r="B29" s="35"/>
      <c r="C29" s="37" t="s">
        <v>296</v>
      </c>
      <c r="D29" s="37"/>
      <c r="E29" s="37"/>
      <c r="F29" s="37"/>
      <c r="H29" s="42">
        <f>H28</f>
        <v>4</v>
      </c>
      <c r="I29" s="43">
        <f>I28</f>
        <v>347181</v>
      </c>
      <c r="J29" s="36"/>
    </row>
    <row r="30" spans="2:10" x14ac:dyDescent="0.2">
      <c r="B30" s="35"/>
      <c r="C30" s="37"/>
      <c r="D30" s="37"/>
      <c r="E30" s="37"/>
      <c r="F30" s="37"/>
      <c r="H30" s="48"/>
      <c r="I30" s="47"/>
      <c r="J30" s="36"/>
    </row>
    <row r="31" spans="2:10" ht="13.5" thickBot="1" x14ac:dyDescent="0.25">
      <c r="B31" s="35"/>
      <c r="C31" s="37" t="s">
        <v>297</v>
      </c>
      <c r="D31" s="37"/>
      <c r="H31" s="49">
        <f>H24+H27+H29</f>
        <v>220</v>
      </c>
      <c r="I31" s="50">
        <f>I24+I27+I29</f>
        <v>33282546</v>
      </c>
      <c r="J31" s="36"/>
    </row>
    <row r="32" spans="2:10" ht="13.5" thickTop="1" x14ac:dyDescent="0.2">
      <c r="B32" s="35"/>
      <c r="C32" s="37"/>
      <c r="D32" s="37"/>
      <c r="H32" s="51"/>
      <c r="I32" s="43"/>
      <c r="J32" s="36"/>
    </row>
    <row r="33" spans="2:10" x14ac:dyDescent="0.2">
      <c r="B33" s="35"/>
      <c r="G33" s="51"/>
      <c r="H33" s="51"/>
      <c r="I33" s="51"/>
      <c r="J33" s="36"/>
    </row>
    <row r="34" spans="2:10" x14ac:dyDescent="0.2">
      <c r="B34" s="35"/>
      <c r="G34" s="51"/>
      <c r="H34" s="51"/>
      <c r="I34" s="51"/>
      <c r="J34" s="36"/>
    </row>
    <row r="35" spans="2:10" x14ac:dyDescent="0.2">
      <c r="B35" s="35"/>
      <c r="G35" s="51"/>
      <c r="H35" s="51"/>
      <c r="I35" s="51"/>
      <c r="J35" s="36"/>
    </row>
    <row r="36" spans="2:10" ht="13.5" thickBot="1" x14ac:dyDescent="0.25">
      <c r="B36" s="35"/>
      <c r="C36" s="52" t="s">
        <v>650</v>
      </c>
      <c r="D36" s="53"/>
      <c r="G36" s="52" t="s">
        <v>298</v>
      </c>
      <c r="H36" s="53"/>
      <c r="I36" s="51"/>
      <c r="J36" s="36"/>
    </row>
    <row r="37" spans="2:10" ht="4.5" customHeight="1" x14ac:dyDescent="0.2">
      <c r="B37" s="35"/>
      <c r="C37" s="51"/>
      <c r="D37" s="51"/>
      <c r="G37" s="51"/>
      <c r="H37" s="51"/>
      <c r="I37" s="51"/>
      <c r="J37" s="36"/>
    </row>
    <row r="38" spans="2:10" x14ac:dyDescent="0.2">
      <c r="B38" s="35"/>
      <c r="C38" s="37" t="s">
        <v>651</v>
      </c>
      <c r="G38" s="54" t="s">
        <v>299</v>
      </c>
      <c r="H38" s="51"/>
      <c r="I38" s="51"/>
      <c r="J38" s="36"/>
    </row>
    <row r="39" spans="2:10" x14ac:dyDescent="0.2">
      <c r="B39" s="35"/>
      <c r="G39" s="51"/>
      <c r="H39" s="51"/>
      <c r="I39" s="51"/>
      <c r="J39" s="36"/>
    </row>
    <row r="40" spans="2:10" ht="18.75" customHeight="1" thickBot="1" x14ac:dyDescent="0.25">
      <c r="B40" s="55"/>
      <c r="C40" s="56"/>
      <c r="D40" s="56"/>
      <c r="E40" s="56"/>
      <c r="F40" s="56"/>
      <c r="G40" s="53"/>
      <c r="H40" s="53"/>
      <c r="I40" s="53"/>
      <c r="J40" s="57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cp:lastPrinted>2023-06-26T18:56:27Z</cp:lastPrinted>
  <dcterms:created xsi:type="dcterms:W3CDTF">2023-06-26T16:24:18Z</dcterms:created>
  <dcterms:modified xsi:type="dcterms:W3CDTF">2023-06-26T19:02:08Z</dcterms:modified>
</cp:coreProperties>
</file>