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nilo\areas\CxPSalud\CARTERA\CARTERAS REVISADAS\REVISIÓN CARTERAS AÑO 2023\06. JUNIO\NIT 900098476_HOSP INFANTIL UNIV DE SAN JOSE\"/>
    </mc:Choice>
  </mc:AlternateContent>
  <bookViews>
    <workbookView xWindow="0" yWindow="0" windowWidth="20490" windowHeight="7455" activeTab="3"/>
  </bookViews>
  <sheets>
    <sheet name="INFO IPS" sheetId="1" r:id="rId1"/>
    <sheet name="TD" sheetId="3" r:id="rId2"/>
    <sheet name="ESTADO DE CADA FACTURA" sheetId="2" r:id="rId3"/>
    <sheet name="FOR-CSA-018" sheetId="4" r:id="rId4"/>
    <sheet name="FOR_CSA_004" sheetId="5" r:id="rId5"/>
  </sheets>
  <calcPr calcId="152511"/>
  <pivotCaches>
    <pivotCache cacheId="25"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0" i="5" l="1"/>
  <c r="H20" i="5"/>
  <c r="I30" i="4"/>
  <c r="H30" i="4"/>
  <c r="I25" i="4"/>
  <c r="I31" i="4" s="1"/>
  <c r="H25" i="4"/>
  <c r="H31" i="4" s="1"/>
  <c r="AP1" i="2" l="1"/>
  <c r="S1" i="2"/>
  <c r="T1" i="2"/>
  <c r="U1" i="2"/>
  <c r="V1" i="2"/>
  <c r="W1" i="2"/>
  <c r="X1" i="2"/>
  <c r="Y1" i="2"/>
  <c r="Z1" i="2"/>
  <c r="R1" i="2"/>
  <c r="K1" i="2"/>
  <c r="J1" i="2"/>
  <c r="H4" i="1" l="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<sst xmlns="http://schemas.openxmlformats.org/spreadsheetml/2006/main" count="142" uniqueCount="116">
  <si>
    <t>Prefijo Factura</t>
  </si>
  <si>
    <t>Numero Factura</t>
  </si>
  <si>
    <t>IPS Fecha factura</t>
  </si>
  <si>
    <t>IPS Fecha radicado</t>
  </si>
  <si>
    <t>IPS Valor Factura</t>
  </si>
  <si>
    <t>IPS Saldo Factura</t>
  </si>
  <si>
    <t>NIT IPS</t>
  </si>
  <si>
    <t>Tipo de Contrato</t>
  </si>
  <si>
    <t>Nombre IPS</t>
  </si>
  <si>
    <t>Sede / Ciudad</t>
  </si>
  <si>
    <t>Tipo de Prestación</t>
  </si>
  <si>
    <t xml:space="preserve">FUNDACION HOSPITAL INFANTIL UNIVERSITARIO DE SAN JOSE </t>
  </si>
  <si>
    <t>HIJ</t>
  </si>
  <si>
    <t>EVENTO</t>
  </si>
  <si>
    <t>BOGOTA D.C.</t>
  </si>
  <si>
    <t>HOSPITALARIO</t>
  </si>
  <si>
    <t>URGENCIA</t>
  </si>
  <si>
    <t>NIT_IPS</t>
  </si>
  <si>
    <t xml:space="preserve"> ENTIDAD</t>
  </si>
  <si>
    <t>PrefijoFactura</t>
  </si>
  <si>
    <t>NUMERO_FACTURA</t>
  </si>
  <si>
    <t>PREFIJO_SASS</t>
  </si>
  <si>
    <t>NUMERO_FACT_SASSS</t>
  </si>
  <si>
    <t>FACTURA</t>
  </si>
  <si>
    <t>LLAVE</t>
  </si>
  <si>
    <t>FECHA_FACT_IPS</t>
  </si>
  <si>
    <t>VALOR_FACT_IPS</t>
  </si>
  <si>
    <t>SALDO_FACT_IPS</t>
  </si>
  <si>
    <t>OBSERVACION_SASS</t>
  </si>
  <si>
    <t>ESTADO EPS 23 DE JUNIO DE 2023</t>
  </si>
  <si>
    <t>POR PAGAR SAP</t>
  </si>
  <si>
    <t>DOCUMENTO CONTABLE</t>
  </si>
  <si>
    <t>FUERA DE CIERRE</t>
  </si>
  <si>
    <t>VALIDACION_ALFA_FACT</t>
  </si>
  <si>
    <t>VALOR_RADICADO_FACT</t>
  </si>
  <si>
    <t>VALOR_NOTA_CREDITO</t>
  </si>
  <si>
    <t>VALOR_NOTA_DEBITO</t>
  </si>
  <si>
    <t>VALOR_DESCCOMERCIAL</t>
  </si>
  <si>
    <t>VALOR_GLOSA_ACEPTDA</t>
  </si>
  <si>
    <t>VALOR_GLOSA_DEVOLUCION</t>
  </si>
  <si>
    <t>OBSERVACION_GLOSA_DEVOLUCION</t>
  </si>
  <si>
    <t>VALOR_CRUZADO_SASS</t>
  </si>
  <si>
    <t>SALDO_SASS</t>
  </si>
  <si>
    <t>VALOR_CANCELADO_SAP</t>
  </si>
  <si>
    <t>RETENCION</t>
  </si>
  <si>
    <t>DOC_COMPENSACION_SAP</t>
  </si>
  <si>
    <t>FECHA_COMPENSACION_SAP</t>
  </si>
  <si>
    <t>VALOR_TRANFERENCIA</t>
  </si>
  <si>
    <t>AUTORIZACION</t>
  </si>
  <si>
    <t>ENTIDAD_RESPONSABLE_PAGO</t>
  </si>
  <si>
    <t>FECHA_RAD_IPS</t>
  </si>
  <si>
    <t>FECHA_RAD_INICIAL_SASS</t>
  </si>
  <si>
    <t>ULTIMO_ESTADO_FACT</t>
  </si>
  <si>
    <t>FECHA_ULTIMA_NOVEDAD</t>
  </si>
  <si>
    <t>CLASIFICACION_GLOSA</t>
  </si>
  <si>
    <t>NUMERO_INGRESO_FACT</t>
  </si>
  <si>
    <t>F_PROBABLE_PAGO_SASS</t>
  </si>
  <si>
    <t>F_RAD_SASS</t>
  </si>
  <si>
    <t>VALOR_REPORTADO_CRICULAR 030</t>
  </si>
  <si>
    <t>VALOR_GLOSA_ACEPTADA_REPORTADO_CIRCULAR 030</t>
  </si>
  <si>
    <t>OBSERVACION_GLOSA_ACEPTADA</t>
  </si>
  <si>
    <t>F_CORTE</t>
  </si>
  <si>
    <t>HIJ_3669141</t>
  </si>
  <si>
    <t>900098476_HIJ_3669141</t>
  </si>
  <si>
    <t>B)Factura sin saldo ERP</t>
  </si>
  <si>
    <t>OK</t>
  </si>
  <si>
    <t>SI</t>
  </si>
  <si>
    <t>HIJ_3510925</t>
  </si>
  <si>
    <t>900098476_HIJ_3510925</t>
  </si>
  <si>
    <t>C)Glosas total pendiente por respuesta de IPS</t>
  </si>
  <si>
    <t>AUT:DEVOLUCION DE FACTURA 1.SERVICIOS FACTURADOS NO CUENTANCON AUTORIZACION. 2.Lineas y Correspcorporativos: Urgencias::3168341823 (servicio 24 horas)autorizacionescap@epsdelagente.com.co LOS CORREOS QUE ESTAN ENVIANDO CON LOS SOPORTES DEANEXOS ESTAN MAL DIRECCIONADOS GESTIONAR AL CORREO DE LA CAP DE AUTORIZACIONES PARA QUE LE GENEREN AUT DE 15 DIGITOS DELO CONTRARIO NO SE PUEDE DAR TRAMITE DE PAGO. NANCY</t>
  </si>
  <si>
    <t>FACTURA EN PROGRAMACION DE PAGO</t>
  </si>
  <si>
    <t>FACTURA DEVUELTA</t>
  </si>
  <si>
    <t>Total general</t>
  </si>
  <si>
    <t xml:space="preserve"> TIPIFICACION</t>
  </si>
  <si>
    <t xml:space="preserve"> CANT FACT</t>
  </si>
  <si>
    <t xml:space="preserve"> SALDO_FACT_IPS</t>
  </si>
  <si>
    <t>FOR-CSA-018</t>
  </si>
  <si>
    <t>HOJA 1 DE 2</t>
  </si>
  <si>
    <t>RESUMEN DE CARTERA REVISADA POR LA EPS</t>
  </si>
  <si>
    <t>VERSION 1</t>
  </si>
  <si>
    <t>A continuacion me permito remitir nuestra respuesta al estado de cartera presentado en la fecha: 16/06/2023</t>
  </si>
  <si>
    <t>Con Corte al dia :31/05/2023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</si>
  <si>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</si>
  <si>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</si>
  <si>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</si>
  <si>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</si>
  <si>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</si>
  <si>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</si>
  <si>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</si>
  <si>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CORRIENTE Y GLOSA POR CONCILIAR ($)</t>
  </si>
  <si>
    <t>GLOSA POR CONCILIAR</t>
  </si>
  <si>
    <t>SUB TOTAL CARTERA SUSTENTADA A LA IPS</t>
  </si>
  <si>
    <t>FACTURACION PENDIENTE PROGRAMACION DE PAGO</t>
  </si>
  <si>
    <t>Nota: ( el valor real afectado por impuestos y glosas $  )</t>
  </si>
  <si>
    <t>FACTURA EN PROCESO INTERNO</t>
  </si>
  <si>
    <t xml:space="preserve">FACTURACION CORRIENTE  </t>
  </si>
  <si>
    <t>SUB TOTAL  CARTERA EN PROCESO POR LA EPS</t>
  </si>
  <si>
    <t>TOTAL CARTERA REVISADA</t>
  </si>
  <si>
    <t>NATALIA GRANADOS</t>
  </si>
  <si>
    <t>ANALISTA CUENTAS SALUD</t>
  </si>
  <si>
    <t>FOR-CSA-004</t>
  </si>
  <si>
    <t>HOJA 1 DE 1</t>
  </si>
  <si>
    <t>RESUMEN DE CARTERA REVISADA POR LA EPS REPORTADA EN LA CIRCULAR 030</t>
  </si>
  <si>
    <t>VERSION 0</t>
  </si>
  <si>
    <t>A continuacion me permito remitir nuestra respuesta al estado de cartera reportada en la Circular 030</t>
  </si>
  <si>
    <t>TOTAL CARTERA REVISADA CIRCULAR 030</t>
  </si>
  <si>
    <t>IPS</t>
  </si>
  <si>
    <t>EPS COMFENALCO VALLE</t>
  </si>
  <si>
    <t>SANTIAGO DE CALI , JUNIO 23 DE 2023</t>
  </si>
  <si>
    <t>Señores :FUNDACION HOSPITAL INFANTIL SAN JOSE</t>
  </si>
  <si>
    <t>NIT: 9000098476</t>
  </si>
  <si>
    <t>Corte al dia: 31/05/2023</t>
  </si>
  <si>
    <t>IPS.HOSPITAL INFANTIL SAN JOSE</t>
  </si>
  <si>
    <t>DIANA RONDON</t>
  </si>
  <si>
    <t>AUXILIAR DE CARTERA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</si>
</sst>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quot;$&quot;\ * #,##0_-;\-&quot;$&quot;\ * #,##0_-;_-&quot;$&quot;\ * &quot;-&quot;_-;_-@_-"/>
    <numFmt numFmtId="41" formatCode="_-* #,##0_-;\-* #,##0_-;_-* &quot;-&quot;_-;_-@_-"/>
    <numFmt numFmtId="43" formatCode="_-* #,##0.00_-;\-* #,##0.00_-;_-* &quot;-&quot;??_-;_-@_-"/>
    <numFmt numFmtId="164" formatCode="&quot;$&quot;\ #,##0;[Red]&quot;$&quot;\ #,##0"/>
    <numFmt numFmtId="165" formatCode="_-* #,##0_-;\-* #,##0_-;_-* &quot;-&quot;??_-;_-@_-"/>
    <numFmt numFmtId="166" formatCode="[$-240A]d&quot; de &quot;mmmm&quot; de &quot;yyyy;@"/>
    <numFmt numFmtId="167" formatCode="[$$-240A]\ #,##0;\-[$$-240A]\ #,##0"/>
  </numFmts>
  <fonts count="8"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0"/>
      <name val="Arial"/>
      <family val="2"/>
    </font>
    <font>
      <sz val="10"/>
      <color indexed="8"/>
      <name val="Arial"/>
      <family val="2"/>
    </font>
    <font>
      <b/>
      <sz val="10"/>
      <color indexed="8"/>
      <name val="Arial"/>
      <family val="2"/>
    </font>
  </fonts>
  <fills count="5">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rgb="FFFFFF0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43" fontId="4" fillId="0" borderId="0" applyFont="0" applyFill="0" applyBorder="0" applyAlignment="0" applyProtection="0"/>
    <xf numFmtId="41" fontId="4" fillId="0" borderId="0" applyFont="0" applyFill="0" applyBorder="0" applyAlignment="0" applyProtection="0"/>
    <xf numFmtId="0" fontId="5" fillId="0" borderId="0"/>
    <xf numFmtId="43" fontId="5" fillId="0" borderId="0" applyNumberFormat="0" applyFill="0" applyBorder="0" applyAlignment="0" applyProtection="0"/>
  </cellStyleXfs>
  <cellXfs count="81">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14" fontId="0" fillId="0" borderId="1" xfId="0" applyNumberFormat="1" applyBorder="1"/>
    <xf numFmtId="3" fontId="0" fillId="0" borderId="1" xfId="0" applyNumberFormat="1" applyBorder="1"/>
    <xf numFmtId="0" fontId="0" fillId="2" borderId="1" xfId="0" applyFill="1" applyBorder="1"/>
    <xf numFmtId="0" fontId="0" fillId="3" borderId="1" xfId="0" applyFill="1" applyBorder="1" applyAlignment="1">
      <alignment horizontal="center" vertical="center" wrapText="1"/>
    </xf>
    <xf numFmtId="0" fontId="0" fillId="4" borderId="1" xfId="0" applyFill="1" applyBorder="1" applyAlignment="1">
      <alignment horizontal="center" vertical="center" wrapText="1"/>
    </xf>
    <xf numFmtId="41" fontId="0" fillId="0" borderId="1" xfId="2" applyFont="1" applyBorder="1"/>
    <xf numFmtId="1" fontId="0" fillId="0" borderId="1" xfId="0" applyNumberFormat="1" applyBorder="1"/>
    <xf numFmtId="41" fontId="0" fillId="0" borderId="0" xfId="2" applyFont="1"/>
    <xf numFmtId="0" fontId="0" fillId="0" borderId="1" xfId="0" pivotButton="1" applyBorder="1"/>
    <xf numFmtId="0" fontId="0" fillId="0" borderId="1" xfId="0" applyBorder="1" applyAlignment="1">
      <alignment horizontal="left"/>
    </xf>
    <xf numFmtId="0" fontId="0" fillId="0" borderId="1" xfId="0" applyNumberFormat="1" applyBorder="1"/>
    <xf numFmtId="41" fontId="0" fillId="0" borderId="1" xfId="0" applyNumberFormat="1" applyBorder="1"/>
    <xf numFmtId="0" fontId="6" fillId="0" borderId="0" xfId="3" applyFont="1"/>
    <xf numFmtId="0" fontId="6" fillId="0" borderId="2" xfId="3" applyFont="1" applyBorder="1" applyAlignment="1">
      <alignment horizontal="centerContinuous"/>
    </xf>
    <xf numFmtId="0" fontId="6" fillId="0" borderId="3" xfId="3" applyFont="1" applyBorder="1" applyAlignment="1">
      <alignment horizontal="centerContinuous"/>
    </xf>
    <xf numFmtId="0" fontId="7" fillId="0" borderId="2" xfId="3" applyFont="1" applyBorder="1" applyAlignment="1">
      <alignment horizontal="centerContinuous" vertical="center"/>
    </xf>
    <xf numFmtId="0" fontId="7" fillId="0" borderId="4" xfId="3" applyFont="1" applyBorder="1" applyAlignment="1">
      <alignment horizontal="centerContinuous" vertical="center"/>
    </xf>
    <xf numFmtId="0" fontId="7" fillId="0" borderId="3" xfId="3" applyFont="1" applyBorder="1" applyAlignment="1">
      <alignment horizontal="centerContinuous" vertical="center"/>
    </xf>
    <xf numFmtId="0" fontId="7" fillId="0" borderId="5" xfId="3" applyFont="1" applyBorder="1" applyAlignment="1">
      <alignment horizontal="centerContinuous" vertical="center"/>
    </xf>
    <xf numFmtId="0" fontId="6" fillId="0" borderId="6" xfId="3" applyFont="1" applyBorder="1" applyAlignment="1">
      <alignment horizontal="centerContinuous"/>
    </xf>
    <xf numFmtId="0" fontId="6" fillId="0" borderId="7" xfId="3" applyFont="1" applyBorder="1" applyAlignment="1">
      <alignment horizontal="centerContinuous"/>
    </xf>
    <xf numFmtId="0" fontId="7" fillId="0" borderId="8" xfId="3" applyFont="1" applyBorder="1" applyAlignment="1">
      <alignment horizontal="centerContinuous" vertical="center"/>
    </xf>
    <xf numFmtId="0" fontId="7" fillId="0" borderId="9" xfId="3" applyFont="1" applyBorder="1" applyAlignment="1">
      <alignment horizontal="centerContinuous" vertical="center"/>
    </xf>
    <xf numFmtId="0" fontId="7" fillId="0" borderId="10" xfId="3" applyFont="1" applyBorder="1" applyAlignment="1">
      <alignment horizontal="centerContinuous" vertical="center"/>
    </xf>
    <xf numFmtId="0" fontId="7" fillId="0" borderId="11" xfId="3" applyFont="1" applyBorder="1" applyAlignment="1">
      <alignment horizontal="centerContinuous" vertical="center"/>
    </xf>
    <xf numFmtId="0" fontId="7" fillId="0" borderId="6" xfId="3" applyFont="1" applyBorder="1" applyAlignment="1">
      <alignment horizontal="centerContinuous" vertical="center"/>
    </xf>
    <xf numFmtId="0" fontId="7" fillId="0" borderId="0" xfId="3" applyFont="1" applyAlignment="1">
      <alignment horizontal="centerContinuous" vertical="center"/>
    </xf>
    <xf numFmtId="0" fontId="7" fillId="0" borderId="7" xfId="3" applyFont="1" applyBorder="1" applyAlignment="1">
      <alignment horizontal="centerContinuous" vertical="center"/>
    </xf>
    <xf numFmtId="0" fontId="7" fillId="0" borderId="12" xfId="3" applyFont="1" applyBorder="1" applyAlignment="1">
      <alignment horizontal="centerContinuous" vertical="center"/>
    </xf>
    <xf numFmtId="0" fontId="6" fillId="0" borderId="8" xfId="3" applyFont="1" applyBorder="1" applyAlignment="1">
      <alignment horizontal="centerContinuous"/>
    </xf>
    <xf numFmtId="0" fontId="6" fillId="0" borderId="10" xfId="3" applyFont="1" applyBorder="1" applyAlignment="1">
      <alignment horizontal="centerContinuous"/>
    </xf>
    <xf numFmtId="0" fontId="6" fillId="0" borderId="6" xfId="3" applyFont="1" applyBorder="1"/>
    <xf numFmtId="0" fontId="6" fillId="0" borderId="7" xfId="3" applyFont="1" applyBorder="1"/>
    <xf numFmtId="14" fontId="6" fillId="0" borderId="0" xfId="3" applyNumberFormat="1" applyFont="1"/>
    <xf numFmtId="14" fontId="6" fillId="0" borderId="0" xfId="3" applyNumberFormat="1" applyFont="1" applyAlignment="1">
      <alignment horizontal="left"/>
    </xf>
    <xf numFmtId="0" fontId="7" fillId="0" borderId="0" xfId="3" applyFont="1" applyAlignment="1">
      <alignment horizontal="center"/>
    </xf>
    <xf numFmtId="0" fontId="7" fillId="0" borderId="0" xfId="3" applyFont="1"/>
    <xf numFmtId="1" fontId="7" fillId="0" borderId="0" xfId="3" applyNumberFormat="1" applyFont="1" applyAlignment="1">
      <alignment horizontal="center"/>
    </xf>
    <xf numFmtId="42" fontId="7" fillId="0" borderId="0" xfId="3" applyNumberFormat="1" applyFont="1" applyAlignment="1">
      <alignment horizontal="right"/>
    </xf>
    <xf numFmtId="1" fontId="6" fillId="0" borderId="0" xfId="3" applyNumberFormat="1" applyFont="1" applyAlignment="1">
      <alignment horizontal="center"/>
    </xf>
    <xf numFmtId="164" fontId="6" fillId="0" borderId="0" xfId="3" applyNumberFormat="1" applyFont="1" applyAlignment="1">
      <alignment horizontal="right"/>
    </xf>
    <xf numFmtId="1" fontId="6" fillId="0" borderId="13" xfId="3" applyNumberFormat="1" applyFont="1" applyBorder="1" applyAlignment="1">
      <alignment horizontal="center"/>
    </xf>
    <xf numFmtId="164" fontId="6" fillId="0" borderId="13" xfId="3" applyNumberFormat="1" applyFont="1" applyBorder="1" applyAlignment="1">
      <alignment horizontal="right"/>
    </xf>
    <xf numFmtId="0" fontId="6" fillId="0" borderId="0" xfId="3" applyFont="1" applyAlignment="1">
      <alignment horizontal="center"/>
    </xf>
    <xf numFmtId="164" fontId="7" fillId="0" borderId="0" xfId="3" applyNumberFormat="1" applyFont="1" applyAlignment="1">
      <alignment horizontal="right"/>
    </xf>
    <xf numFmtId="1" fontId="6" fillId="0" borderId="9" xfId="3" applyNumberFormat="1" applyFont="1" applyBorder="1" applyAlignment="1">
      <alignment horizontal="center"/>
    </xf>
    <xf numFmtId="165" fontId="6" fillId="0" borderId="9" xfId="4" applyNumberFormat="1" applyFont="1" applyBorder="1" applyAlignment="1">
      <alignment horizontal="right"/>
    </xf>
    <xf numFmtId="0" fontId="6" fillId="0" borderId="14" xfId="3" applyFont="1" applyBorder="1" applyAlignment="1">
      <alignment horizontal="center"/>
    </xf>
    <xf numFmtId="164" fontId="6" fillId="0" borderId="14" xfId="3" applyNumberFormat="1" applyFont="1" applyBorder="1" applyAlignment="1">
      <alignment horizontal="right"/>
    </xf>
    <xf numFmtId="164" fontId="6" fillId="0" borderId="0" xfId="3" applyNumberFormat="1" applyFont="1"/>
    <xf numFmtId="164" fontId="6" fillId="0" borderId="9" xfId="3" applyNumberFormat="1" applyFont="1" applyBorder="1"/>
    <xf numFmtId="0" fontId="6" fillId="0" borderId="8" xfId="3" applyFont="1" applyBorder="1"/>
    <xf numFmtId="0" fontId="6" fillId="0" borderId="9" xfId="3" applyFont="1" applyBorder="1"/>
    <xf numFmtId="0" fontId="6" fillId="0" borderId="10" xfId="3" applyFont="1" applyBorder="1"/>
    <xf numFmtId="0" fontId="7" fillId="0" borderId="5" xfId="3" applyFont="1" applyBorder="1" applyAlignment="1">
      <alignment horizontal="center" vertical="center"/>
    </xf>
    <xf numFmtId="0" fontId="7" fillId="0" borderId="18" xfId="3" applyFont="1" applyBorder="1" applyAlignment="1">
      <alignment horizontal="center" vertical="center"/>
    </xf>
    <xf numFmtId="166" fontId="6" fillId="0" borderId="0" xfId="3" applyNumberFormat="1" applyFont="1"/>
    <xf numFmtId="0" fontId="6" fillId="2" borderId="0" xfId="3" applyFont="1" applyFill="1"/>
    <xf numFmtId="165" fontId="7" fillId="0" borderId="0" xfId="1" applyNumberFormat="1" applyFont="1"/>
    <xf numFmtId="167" fontId="7" fillId="0" borderId="0" xfId="1" applyNumberFormat="1" applyFont="1" applyAlignment="1">
      <alignment horizontal="right"/>
    </xf>
    <xf numFmtId="165" fontId="6" fillId="0" borderId="0" xfId="1" applyNumberFormat="1" applyFont="1" applyAlignment="1">
      <alignment horizontal="center"/>
    </xf>
    <xf numFmtId="167" fontId="6" fillId="0" borderId="0" xfId="1" applyNumberFormat="1" applyFont="1" applyAlignment="1">
      <alignment horizontal="right"/>
    </xf>
    <xf numFmtId="165" fontId="6" fillId="0" borderId="13" xfId="1" applyNumberFormat="1" applyFont="1" applyBorder="1" applyAlignment="1">
      <alignment horizontal="center"/>
    </xf>
    <xf numFmtId="167" fontId="6" fillId="0" borderId="13" xfId="1" applyNumberFormat="1" applyFont="1" applyBorder="1" applyAlignment="1">
      <alignment horizontal="right"/>
    </xf>
    <xf numFmtId="165" fontId="6" fillId="0" borderId="14" xfId="1" applyNumberFormat="1" applyFont="1" applyBorder="1" applyAlignment="1">
      <alignment horizontal="center"/>
    </xf>
    <xf numFmtId="167" fontId="6" fillId="0" borderId="14" xfId="1" applyNumberFormat="1" applyFont="1" applyBorder="1" applyAlignment="1">
      <alignment horizontal="right"/>
    </xf>
    <xf numFmtId="0" fontId="6" fillId="0" borderId="2" xfId="3" applyFont="1" applyBorder="1" applyAlignment="1">
      <alignment horizontal="center"/>
    </xf>
    <xf numFmtId="0" fontId="6" fillId="0" borderId="3" xfId="3" applyFont="1" applyBorder="1" applyAlignment="1">
      <alignment horizontal="center"/>
    </xf>
    <xf numFmtId="0" fontId="6" fillId="0" borderId="8" xfId="3" applyFont="1" applyBorder="1" applyAlignment="1">
      <alignment horizontal="center"/>
    </xf>
    <xf numFmtId="0" fontId="6" fillId="0" borderId="10" xfId="3" applyFont="1" applyBorder="1" applyAlignment="1">
      <alignment horizontal="center"/>
    </xf>
    <xf numFmtId="0" fontId="7" fillId="0" borderId="2" xfId="3" applyFont="1" applyBorder="1" applyAlignment="1">
      <alignment horizontal="center" vertical="center"/>
    </xf>
    <xf numFmtId="0" fontId="7" fillId="0" borderId="4" xfId="3" applyFont="1" applyBorder="1" applyAlignment="1">
      <alignment horizontal="center" vertical="center"/>
    </xf>
    <xf numFmtId="0" fontId="7" fillId="0" borderId="3" xfId="3" applyFont="1" applyBorder="1" applyAlignment="1">
      <alignment horizontal="center" vertical="center"/>
    </xf>
    <xf numFmtId="0" fontId="7" fillId="0" borderId="15" xfId="3" applyFont="1" applyBorder="1" applyAlignment="1">
      <alignment horizontal="center" vertical="center" wrapText="1"/>
    </xf>
    <xf numFmtId="0" fontId="7" fillId="0" borderId="16" xfId="3" applyFont="1" applyBorder="1" applyAlignment="1">
      <alignment horizontal="center" vertical="center" wrapText="1"/>
    </xf>
    <xf numFmtId="0" fontId="7" fillId="0" borderId="17" xfId="3" applyFont="1" applyBorder="1" applyAlignment="1">
      <alignment horizontal="center" vertical="center" wrapText="1"/>
    </xf>
  </cellXfs>
  <cellStyles count="5">
    <cellStyle name="Millares" xfId="1" builtinId="3"/>
    <cellStyle name="Millares [0]" xfId="2" builtinId="6"/>
    <cellStyle name="Millares 2" xfId="4"/>
    <cellStyle name="Normal" xfId="0" builtinId="0"/>
    <cellStyle name="Normal 2" xfId="3"/>
  </cellStyles>
  <dxfs count="7">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33"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285750</xdr:colOff>
      <xdr:row>1</xdr:row>
      <xdr:rowOff>161925</xdr:rowOff>
    </xdr:from>
    <xdr:to>
      <xdr:col>2</xdr:col>
      <xdr:colOff>852793</xdr:colOff>
      <xdr:row>4</xdr:row>
      <xdr:rowOff>160070</xdr:rowOff>
    </xdr:to>
    <xdr:pic>
      <xdr:nvPicPr>
        <xdr:cNvPr id="2" name="Imagen 1"/>
        <xdr:cNvPicPr>
          <a:picLocks noChangeAspect="1"/>
        </xdr:cNvPicPr>
      </xdr:nvPicPr>
      <xdr:blipFill>
        <a:blip xmlns:r="http://schemas.openxmlformats.org/officeDocument/2006/relationships" r:embed="rId1"/>
        <a:stretch>
          <a:fillRect/>
        </a:stretch>
      </xdr:blipFill>
      <xdr:spPr>
        <a:xfrm>
          <a:off x="581025" y="390525"/>
          <a:ext cx="1329043" cy="579170"/>
        </a:xfrm>
        <a:prstGeom prst="rect">
          <a:avLst/>
        </a:prstGeom>
      </xdr:spPr>
    </xdr:pic>
    <xdr:clientData/>
  </xdr:twoCellAnchor>
  <xdr:twoCellAnchor editAs="oneCell">
    <xdr:from>
      <xdr:col>5</xdr:col>
      <xdr:colOff>704850</xdr:colOff>
      <xdr:row>32</xdr:row>
      <xdr:rowOff>95250</xdr:rowOff>
    </xdr:from>
    <xdr:to>
      <xdr:col>8</xdr:col>
      <xdr:colOff>9525</xdr:colOff>
      <xdr:row>34</xdr:row>
      <xdr:rowOff>77059</xdr:rowOff>
    </xdr:to>
    <xdr:pic>
      <xdr:nvPicPr>
        <xdr:cNvPr id="3" name="Imagen 2"/>
        <xdr:cNvPicPr>
          <a:picLocks noChangeAspect="1"/>
        </xdr:cNvPicPr>
      </xdr:nvPicPr>
      <xdr:blipFill>
        <a:blip xmlns:r="http://schemas.openxmlformats.org/officeDocument/2006/relationships" r:embed="rId2"/>
        <a:stretch>
          <a:fillRect/>
        </a:stretch>
      </xdr:blipFill>
      <xdr:spPr>
        <a:xfrm>
          <a:off x="4467225" y="5467350"/>
          <a:ext cx="1590675" cy="3056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180975</xdr:colOff>
      <xdr:row>1</xdr:row>
      <xdr:rowOff>142874</xdr:rowOff>
    </xdr:from>
    <xdr:to>
      <xdr:col>2</xdr:col>
      <xdr:colOff>993134</xdr:colOff>
      <xdr:row>2</xdr:row>
      <xdr:rowOff>342900</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 y="371474"/>
          <a:ext cx="1574159" cy="647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219076</xdr:colOff>
      <xdr:row>20</xdr:row>
      <xdr:rowOff>133350</xdr:rowOff>
    </xdr:from>
    <xdr:to>
      <xdr:col>7</xdr:col>
      <xdr:colOff>330546</xdr:colOff>
      <xdr:row>22</xdr:row>
      <xdr:rowOff>104717</xdr:rowOff>
    </xdr:to>
    <xdr:pic>
      <xdr:nvPicPr>
        <xdr:cNvPr id="3" name="Imagen 2"/>
        <xdr:cNvPicPr>
          <a:picLocks noChangeAspect="1"/>
        </xdr:cNvPicPr>
      </xdr:nvPicPr>
      <xdr:blipFill>
        <a:blip xmlns:r="http://schemas.openxmlformats.org/officeDocument/2006/relationships" r:embed="rId2"/>
        <a:stretch>
          <a:fillRect/>
        </a:stretch>
      </xdr:blipFill>
      <xdr:spPr>
        <a:xfrm>
          <a:off x="4352926" y="4086225"/>
          <a:ext cx="1635470" cy="314267"/>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5100.591400578705" createdVersion="5" refreshedVersion="5" minRefreshableVersion="3" recordCount="2">
  <cacheSource type="worksheet">
    <worksheetSource ref="A2:AS4" sheet="ESTADO DE CADA FACTURA"/>
  </cacheSource>
  <cacheFields count="45">
    <cacheField name="NIT_IPS" numFmtId="0">
      <sharedItems containsSemiMixedTypes="0" containsString="0" containsNumber="1" containsInteger="1" minValue="900098476" maxValue="900098476"/>
    </cacheField>
    <cacheField name=" ENTIDAD" numFmtId="0">
      <sharedItems/>
    </cacheField>
    <cacheField name="PrefijoFactura" numFmtId="0">
      <sharedItems/>
    </cacheField>
    <cacheField name="NUMERO_FACTURA" numFmtId="0">
      <sharedItems containsSemiMixedTypes="0" containsString="0" containsNumber="1" containsInteger="1" minValue="3510925" maxValue="3669141"/>
    </cacheField>
    <cacheField name="PREFIJO_SASS" numFmtId="0">
      <sharedItems/>
    </cacheField>
    <cacheField name="NUMERO_FACT_SASSS" numFmtId="0">
      <sharedItems containsSemiMixedTypes="0" containsString="0" containsNumber="1" containsInteger="1" minValue="3510925" maxValue="3669141"/>
    </cacheField>
    <cacheField name="FACTURA" numFmtId="0">
      <sharedItems/>
    </cacheField>
    <cacheField name="LLAVE" numFmtId="0">
      <sharedItems/>
    </cacheField>
    <cacheField name="FECHA_FACT_IPS" numFmtId="14">
      <sharedItems containsSemiMixedTypes="0" containsNonDate="0" containsDate="1" containsString="0" minDate="2022-06-25T00:00:00" maxDate="2023-04-05T00:00:00"/>
    </cacheField>
    <cacheField name="VALOR_FACT_IPS" numFmtId="41">
      <sharedItems containsSemiMixedTypes="0" containsString="0" containsNumber="1" containsInteger="1" minValue="38941" maxValue="363534"/>
    </cacheField>
    <cacheField name="SALDO_FACT_IPS" numFmtId="41">
      <sharedItems containsSemiMixedTypes="0" containsString="0" containsNumber="1" containsInteger="1" minValue="38941" maxValue="363534"/>
    </cacheField>
    <cacheField name="OBSERVACION_SASS" numFmtId="0">
      <sharedItems/>
    </cacheField>
    <cacheField name="ESTADO EPS 23 DE JUNIO DE 2023" numFmtId="0">
      <sharedItems count="2">
        <s v="FACTURA EN PROGRAMACION DE PAGO"/>
        <s v="FACTURA DEVUELTA"/>
      </sharedItems>
    </cacheField>
    <cacheField name="POR PAGAR SAP" numFmtId="0">
      <sharedItems containsNonDate="0" containsString="0" containsBlank="1"/>
    </cacheField>
    <cacheField name="DOCUMENTO CONTABLE" numFmtId="0">
      <sharedItems containsNonDate="0" containsString="0" containsBlank="1"/>
    </cacheField>
    <cacheField name="FUERA DE CIERRE" numFmtId="0">
      <sharedItems containsNonDate="0" containsString="0" containsBlank="1"/>
    </cacheField>
    <cacheField name="VALIDACION_ALFA_FACT" numFmtId="0">
      <sharedItems/>
    </cacheField>
    <cacheField name="VALOR_RADICADO_FACT" numFmtId="41">
      <sharedItems containsSemiMixedTypes="0" containsString="0" containsNumber="1" containsInteger="1" minValue="38941" maxValue="363534"/>
    </cacheField>
    <cacheField name="VALOR_NOTA_CREDITO" numFmtId="41">
      <sharedItems containsSemiMixedTypes="0" containsString="0" containsNumber="1" containsInteger="1" minValue="0" maxValue="0"/>
    </cacheField>
    <cacheField name="VALOR_NOTA_DEBITO" numFmtId="41">
      <sharedItems containsSemiMixedTypes="0" containsString="0" containsNumber="1" containsInteger="1" minValue="0" maxValue="0"/>
    </cacheField>
    <cacheField name="VALOR_DESCCOMERCIAL" numFmtId="41">
      <sharedItems containsSemiMixedTypes="0" containsString="0" containsNumber="1" containsInteger="1" minValue="0" maxValue="0"/>
    </cacheField>
    <cacheField name="VALOR_GLOSA_ACEPTDA" numFmtId="41">
      <sharedItems containsSemiMixedTypes="0" containsString="0" containsNumber="1" containsInteger="1" minValue="0" maxValue="0"/>
    </cacheField>
    <cacheField name="VALOR_GLOSA_DEVOLUCION" numFmtId="41">
      <sharedItems containsSemiMixedTypes="0" containsString="0" containsNumber="1" containsInteger="1" minValue="0" maxValue="38941"/>
    </cacheField>
    <cacheField name="OBSERVACION_GLOSA_DEVOLUCION" numFmtId="0">
      <sharedItems containsBlank="1" longText="1"/>
    </cacheField>
    <cacheField name="VALOR_CRUZADO_SASS" numFmtId="41">
      <sharedItems containsSemiMixedTypes="0" containsString="0" containsNumber="1" containsInteger="1" minValue="0" maxValue="363534"/>
    </cacheField>
    <cacheField name="SALDO_SASS" numFmtId="41">
      <sharedItems containsSemiMixedTypes="0" containsString="0" containsNumber="1" containsInteger="1" minValue="0" maxValue="38941"/>
    </cacheField>
    <cacheField name="VALOR_CANCELADO_SAP" numFmtId="0">
      <sharedItems containsNonDate="0" containsString="0" containsBlank="1"/>
    </cacheField>
    <cacheField name="RETENCION" numFmtId="0">
      <sharedItems containsNonDate="0" containsString="0" containsBlank="1"/>
    </cacheField>
    <cacheField name="DOC_COMPENSACION_SAP" numFmtId="0">
      <sharedItems containsNonDate="0" containsString="0" containsBlank="1"/>
    </cacheField>
    <cacheField name="FECHA_COMPENSACION_SAP" numFmtId="0">
      <sharedItems containsNonDate="0" containsString="0" containsBlank="1"/>
    </cacheField>
    <cacheField name="VALOR_TRANFERENCIA" numFmtId="0">
      <sharedItems containsNonDate="0" containsString="0" containsBlank="1"/>
    </cacheField>
    <cacheField name="AUTORIZACION" numFmtId="0">
      <sharedItems containsString="0" containsBlank="1" containsNumber="1" containsInteger="1" minValue="230948516497031" maxValue="230948516497031"/>
    </cacheField>
    <cacheField name="ENTIDAD_RESPONSABLE_PAGO" numFmtId="0">
      <sharedItems containsNonDate="0" containsString="0" containsBlank="1"/>
    </cacheField>
    <cacheField name="FECHA_RAD_IPS" numFmtId="14">
      <sharedItems containsSemiMixedTypes="0" containsNonDate="0" containsDate="1" containsString="0" minDate="2022-06-25T00:00:00" maxDate="2023-06-09T00:00:00"/>
    </cacheField>
    <cacheField name="FECHA_RAD_INICIAL_SASS" numFmtId="0">
      <sharedItems containsNonDate="0" containsString="0" containsBlank="1"/>
    </cacheField>
    <cacheField name="ULTIMO_ESTADO_FACT" numFmtId="0">
      <sharedItems containsSemiMixedTypes="0" containsString="0" containsNumber="1" containsInteger="1" minValue="2" maxValue="9"/>
    </cacheField>
    <cacheField name="FECHA_ULTIMA_NOVEDAD" numFmtId="0">
      <sharedItems containsNonDate="0" containsString="0" containsBlank="1"/>
    </cacheField>
    <cacheField name="CLASIFICACION_GLOSA" numFmtId="0">
      <sharedItems/>
    </cacheField>
    <cacheField name="NUMERO_INGRESO_FACT" numFmtId="0">
      <sharedItems containsSemiMixedTypes="0" containsString="0" containsNumber="1" containsInteger="1" minValue="1" maxValue="2"/>
    </cacheField>
    <cacheField name="F_PROBABLE_PAGO_SASS" numFmtId="0">
      <sharedItems containsSemiMixedTypes="0" containsString="0" containsNumber="1" containsInteger="1" minValue="20230630" maxValue="21001231"/>
    </cacheField>
    <cacheField name="F_RAD_SASS" numFmtId="0">
      <sharedItems containsSemiMixedTypes="0" containsString="0" containsNumber="1" containsInteger="1" minValue="20230313" maxValue="20230608"/>
    </cacheField>
    <cacheField name="VALOR_REPORTADO_CRICULAR 030" numFmtId="41">
      <sharedItems containsSemiMixedTypes="0" containsString="0" containsNumber="1" containsInteger="1" minValue="38941" maxValue="363534"/>
    </cacheField>
    <cacheField name="VALOR_GLOSA_ACEPTADA_REPORTADO_CIRCULAR 030" numFmtId="41">
      <sharedItems containsSemiMixedTypes="0" containsString="0" containsNumber="1" containsInteger="1" minValue="0" maxValue="0"/>
    </cacheField>
    <cacheField name="OBSERVACION_GLOSA_ACEPTADA" numFmtId="0">
      <sharedItems containsNonDate="0" containsString="0" containsBlank="1"/>
    </cacheField>
    <cacheField name="F_CORTE" numFmtId="14">
      <sharedItems containsSemiMixedTypes="0" containsNonDate="0" containsDate="1" containsString="0" minDate="2023-06-23T00:00:00" maxDate="2023-06-24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
  <r>
    <n v="900098476"/>
    <s v="FUNDACION HOSPITAL INFANTIL UNIVERSITARIO DE SAN JOSE "/>
    <s v="HIJ"/>
    <n v="3669141"/>
    <s v="HIJ"/>
    <n v="3669141"/>
    <s v="HIJ_3669141"/>
    <s v="900098476_HIJ_3669141"/>
    <d v="2023-04-04T00:00:00"/>
    <n v="363534"/>
    <n v="363534"/>
    <s v="B)Factura sin saldo ERP"/>
    <x v="0"/>
    <m/>
    <m/>
    <m/>
    <s v="OK"/>
    <n v="363534"/>
    <n v="0"/>
    <n v="0"/>
    <n v="0"/>
    <n v="0"/>
    <n v="0"/>
    <m/>
    <n v="363534"/>
    <n v="0"/>
    <m/>
    <m/>
    <m/>
    <m/>
    <m/>
    <n v="230948516497031"/>
    <m/>
    <d v="2023-06-08T00:00:00"/>
    <m/>
    <n v="2"/>
    <m/>
    <s v="SI"/>
    <n v="1"/>
    <n v="20230630"/>
    <n v="20230608"/>
    <n v="363534"/>
    <n v="0"/>
    <m/>
    <d v="2023-06-23T00:00:00"/>
  </r>
  <r>
    <n v="900098476"/>
    <s v="FUNDACION HOSPITAL INFANTIL UNIVERSITARIO DE SAN JOSE "/>
    <s v="HIJ"/>
    <n v="3510925"/>
    <s v="HIJ"/>
    <n v="3510925"/>
    <s v="HIJ_3510925"/>
    <s v="900098476_HIJ_3510925"/>
    <d v="2022-06-25T00:00:00"/>
    <n v="38941"/>
    <n v="38941"/>
    <s v="C)Glosas total pendiente por respuesta de IPS"/>
    <x v="1"/>
    <m/>
    <m/>
    <m/>
    <s v="OK"/>
    <n v="38941"/>
    <n v="0"/>
    <n v="0"/>
    <n v="0"/>
    <n v="0"/>
    <n v="38941"/>
    <s v="AUT:DEVOLUCION DE FACTURA 1.SERVICIOS FACTURADOS NO CUENTANCON AUTORIZACION. 2.Lineas y Correspcorporativos: Urgencias::3168341823 (servicio 24 horas)autorizacionescap@epsdelagente.com.co LOS CORREOS QUE ESTAN ENVIANDO CON LOS SOPORTES DEANEXOS ESTAN MAL DIRECCIONADOS GESTIONAR AL CORREO DE LA CAP DE AUTORIZACIONES PARA QUE LE GENEREN AUT DE 15 DIGITOS DELO CONTRARIO NO SE PUEDE DAR TRAMITE DE PAGO. NANCY"/>
    <n v="0"/>
    <n v="38941"/>
    <m/>
    <m/>
    <m/>
    <m/>
    <m/>
    <m/>
    <m/>
    <d v="2022-06-25T00:00:00"/>
    <m/>
    <n v="9"/>
    <m/>
    <s v="SI"/>
    <n v="2"/>
    <n v="21001231"/>
    <n v="20230313"/>
    <n v="38941"/>
    <n v="0"/>
    <m/>
    <d v="2023-06-23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7" cacheId="25"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 TIPIFICACION">
  <location ref="A3:C6" firstHeaderRow="0" firstDataRow="1" firstDataCol="1"/>
  <pivotFields count="45">
    <pivotField showAll="0"/>
    <pivotField showAll="0"/>
    <pivotField showAll="0"/>
    <pivotField showAll="0"/>
    <pivotField showAll="0"/>
    <pivotField showAll="0"/>
    <pivotField showAll="0"/>
    <pivotField showAll="0"/>
    <pivotField numFmtId="14" showAll="0"/>
    <pivotField numFmtId="41" showAll="0"/>
    <pivotField dataField="1" numFmtId="41" showAll="0"/>
    <pivotField showAll="0"/>
    <pivotField axis="axisRow" showAll="0">
      <items count="3">
        <item x="1"/>
        <item x="0"/>
        <item t="default"/>
      </items>
    </pivotField>
    <pivotField showAll="0"/>
    <pivotField showAll="0"/>
    <pivotField showAll="0"/>
    <pivotField showAll="0"/>
    <pivotField numFmtId="41" showAll="0"/>
    <pivotField numFmtId="41" showAll="0"/>
    <pivotField numFmtId="41" showAll="0"/>
    <pivotField numFmtId="41" showAll="0"/>
    <pivotField numFmtId="41" showAll="0"/>
    <pivotField numFmtId="41" showAll="0"/>
    <pivotField showAll="0"/>
    <pivotField numFmtId="41" showAll="0"/>
    <pivotField numFmtId="41" showAll="0"/>
    <pivotField showAll="0"/>
    <pivotField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numFmtId="41" showAll="0"/>
    <pivotField numFmtId="41" showAll="0"/>
    <pivotField showAll="0"/>
    <pivotField numFmtId="14" showAll="0"/>
  </pivotFields>
  <rowFields count="1">
    <field x="12"/>
  </rowFields>
  <rowItems count="3">
    <i>
      <x/>
    </i>
    <i>
      <x v="1"/>
    </i>
    <i t="grand">
      <x/>
    </i>
  </rowItems>
  <colFields count="1">
    <field x="-2"/>
  </colFields>
  <colItems count="2">
    <i>
      <x/>
    </i>
    <i i="1">
      <x v="1"/>
    </i>
  </colItems>
  <dataFields count="2">
    <dataField name=" CANT FACT" fld="10" subtotal="count" baseField="12" baseItem="0"/>
    <dataField name=" SALDO_FACT_IPS" fld="10" baseField="0" baseItem="0" numFmtId="41"/>
  </dataFields>
  <formats count="7">
    <format dxfId="6">
      <pivotArea outline="0" collapsedLevelsAreSubtotals="1" fieldPosition="0">
        <references count="1">
          <reference field="4294967294" count="1" selected="0">
            <x v="1"/>
          </reference>
        </references>
      </pivotArea>
    </format>
    <format dxfId="5">
      <pivotArea type="all" dataOnly="0" outline="0" fieldPosition="0"/>
    </format>
    <format dxfId="4">
      <pivotArea outline="0" collapsedLevelsAreSubtotals="1" fieldPosition="0"/>
    </format>
    <format dxfId="3">
      <pivotArea field="12" type="button" dataOnly="0" labelOnly="1" outline="0" axis="axisRow" fieldPosition="0"/>
    </format>
    <format dxfId="2">
      <pivotArea dataOnly="0" labelOnly="1" fieldPosition="0">
        <references count="1">
          <reference field="12" count="0"/>
        </references>
      </pivotArea>
    </format>
    <format dxfId="1">
      <pivotArea dataOnly="0" labelOnly="1" grandRow="1" outline="0" fieldPosition="0"/>
    </format>
    <format dxfId="0">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
  <sheetViews>
    <sheetView showGridLines="0" zoomScale="120" zoomScaleNormal="120" workbookViewId="0">
      <selection activeCell="H4" sqref="H4"/>
    </sheetView>
  </sheetViews>
  <sheetFormatPr baseColWidth="10" defaultRowHeight="15" x14ac:dyDescent="0.25"/>
  <cols>
    <col min="2" max="2" width="22.140625" customWidth="1"/>
    <col min="3" max="3" width="9" customWidth="1"/>
    <col min="4" max="4" width="8.85546875" customWidth="1"/>
    <col min="5" max="6" width="11.28515625" bestFit="1" customWidth="1"/>
    <col min="7" max="7" width="9.28515625" customWidth="1"/>
    <col min="8" max="8" width="9.85546875" customWidth="1"/>
    <col min="9" max="9" width="15.7109375" bestFit="1" customWidth="1"/>
    <col min="10" max="10" width="13.85546875" customWidth="1"/>
    <col min="11" max="11" width="14.5703125" bestFit="1" customWidth="1"/>
  </cols>
  <sheetData>
    <row r="1" spans="1:11" s="3" customFormat="1" ht="30" x14ac:dyDescent="0.25">
      <c r="A1" s="2" t="s">
        <v>6</v>
      </c>
      <c r="B1" s="2" t="s">
        <v>8</v>
      </c>
      <c r="C1" s="2" t="s">
        <v>0</v>
      </c>
      <c r="D1" s="2" t="s">
        <v>1</v>
      </c>
      <c r="E1" s="2" t="s">
        <v>2</v>
      </c>
      <c r="F1" s="2" t="s">
        <v>3</v>
      </c>
      <c r="G1" s="2" t="s">
        <v>4</v>
      </c>
      <c r="H1" s="2" t="s">
        <v>5</v>
      </c>
      <c r="I1" s="2" t="s">
        <v>7</v>
      </c>
      <c r="J1" s="2" t="s">
        <v>9</v>
      </c>
      <c r="K1" s="2" t="s">
        <v>10</v>
      </c>
    </row>
    <row r="2" spans="1:11" x14ac:dyDescent="0.25">
      <c r="A2" s="1">
        <v>900098476</v>
      </c>
      <c r="B2" s="1" t="s">
        <v>11</v>
      </c>
      <c r="C2" s="1" t="s">
        <v>12</v>
      </c>
      <c r="D2" s="1">
        <v>3669141</v>
      </c>
      <c r="E2" s="5">
        <v>45020</v>
      </c>
      <c r="F2" s="5">
        <v>45085</v>
      </c>
      <c r="G2" s="6">
        <v>363534</v>
      </c>
      <c r="H2" s="6">
        <v>363534</v>
      </c>
      <c r="I2" s="1" t="s">
        <v>13</v>
      </c>
      <c r="J2" s="7" t="s">
        <v>14</v>
      </c>
      <c r="K2" s="7" t="s">
        <v>15</v>
      </c>
    </row>
    <row r="3" spans="1:11" x14ac:dyDescent="0.25">
      <c r="A3" s="1">
        <v>900098476</v>
      </c>
      <c r="B3" s="1" t="s">
        <v>11</v>
      </c>
      <c r="C3" s="1" t="s">
        <v>12</v>
      </c>
      <c r="D3" s="1">
        <v>3510925</v>
      </c>
      <c r="E3" s="5">
        <v>44737</v>
      </c>
      <c r="F3" s="5">
        <v>1</v>
      </c>
      <c r="G3" s="6">
        <v>38941</v>
      </c>
      <c r="H3" s="6">
        <v>38941</v>
      </c>
      <c r="I3" s="1" t="s">
        <v>13</v>
      </c>
      <c r="J3" s="7" t="s">
        <v>14</v>
      </c>
      <c r="K3" s="7" t="s">
        <v>16</v>
      </c>
    </row>
    <row r="4" spans="1:11" x14ac:dyDescent="0.25">
      <c r="A4" s="1"/>
      <c r="B4" s="1"/>
      <c r="C4" s="1"/>
      <c r="D4" s="1"/>
      <c r="E4" s="1"/>
      <c r="F4" s="1"/>
      <c r="G4" s="1"/>
      <c r="H4" s="6">
        <f>SUM(H2:H3)</f>
        <v>402475</v>
      </c>
      <c r="I4" s="4"/>
      <c r="J4" s="4"/>
      <c r="K4" s="4"/>
    </row>
    <row r="5" spans="1:11" x14ac:dyDescent="0.25">
      <c r="A5" s="1"/>
      <c r="B5" s="1"/>
      <c r="C5" s="1"/>
      <c r="D5" s="1"/>
      <c r="E5" s="1"/>
      <c r="F5" s="1"/>
      <c r="G5" s="1"/>
      <c r="H5" s="1"/>
      <c r="I5" s="4"/>
      <c r="J5" s="4"/>
      <c r="K5" s="4"/>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6"/>
  <sheetViews>
    <sheetView workbookViewId="0">
      <selection activeCell="A3" sqref="A3:C6"/>
    </sheetView>
  </sheetViews>
  <sheetFormatPr baseColWidth="10" defaultRowHeight="15" x14ac:dyDescent="0.25"/>
  <cols>
    <col min="1" max="1" width="36.28515625" bestFit="1" customWidth="1"/>
    <col min="2" max="2" width="14.5703125" customWidth="1"/>
    <col min="3" max="3" width="17" customWidth="1"/>
  </cols>
  <sheetData>
    <row r="3" spans="1:3" x14ac:dyDescent="0.25">
      <c r="A3" s="13" t="s">
        <v>74</v>
      </c>
      <c r="B3" s="1" t="s">
        <v>75</v>
      </c>
      <c r="C3" s="1" t="s">
        <v>76</v>
      </c>
    </row>
    <row r="4" spans="1:3" x14ac:dyDescent="0.25">
      <c r="A4" s="14" t="s">
        <v>72</v>
      </c>
      <c r="B4" s="15">
        <v>1</v>
      </c>
      <c r="C4" s="16">
        <v>38941</v>
      </c>
    </row>
    <row r="5" spans="1:3" x14ac:dyDescent="0.25">
      <c r="A5" s="14" t="s">
        <v>71</v>
      </c>
      <c r="B5" s="15">
        <v>1</v>
      </c>
      <c r="C5" s="16">
        <v>363534</v>
      </c>
    </row>
    <row r="6" spans="1:3" x14ac:dyDescent="0.25">
      <c r="A6" s="14" t="s">
        <v>73</v>
      </c>
      <c r="B6" s="15">
        <v>2</v>
      </c>
      <c r="C6" s="16">
        <v>402475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4"/>
  <sheetViews>
    <sheetView workbookViewId="0">
      <selection activeCell="A3" sqref="A3"/>
    </sheetView>
  </sheetViews>
  <sheetFormatPr baseColWidth="10" defaultRowHeight="15" x14ac:dyDescent="0.25"/>
  <cols>
    <col min="2" max="2" width="47.28515625" customWidth="1"/>
    <col min="7" max="7" width="19" customWidth="1"/>
    <col min="8" max="8" width="22.85546875" customWidth="1"/>
    <col min="12" max="12" width="43.5703125" customWidth="1"/>
    <col min="13" max="13" width="29.28515625" customWidth="1"/>
    <col min="15" max="15" width="11.85546875" customWidth="1"/>
    <col min="21" max="21" width="12.7109375" customWidth="1"/>
    <col min="24" max="24" width="12.140625" customWidth="1"/>
    <col min="32" max="32" width="18.28515625" customWidth="1"/>
  </cols>
  <sheetData>
    <row r="1" spans="1:45" x14ac:dyDescent="0.25">
      <c r="J1" s="12">
        <f>SUBTOTAL(9,J3:J4)</f>
        <v>402475</v>
      </c>
      <c r="K1" s="12">
        <f>SUBTOTAL(9,K3:K4)</f>
        <v>402475</v>
      </c>
      <c r="R1" s="12">
        <f>SUBTOTAL(9,R3:R4)</f>
        <v>402475</v>
      </c>
      <c r="S1" s="12">
        <f t="shared" ref="S1:Z1" si="0">SUBTOTAL(9,S3:S4)</f>
        <v>0</v>
      </c>
      <c r="T1" s="12">
        <f t="shared" si="0"/>
        <v>0</v>
      </c>
      <c r="U1" s="12">
        <f t="shared" si="0"/>
        <v>0</v>
      </c>
      <c r="V1" s="12">
        <f t="shared" si="0"/>
        <v>0</v>
      </c>
      <c r="W1" s="12">
        <f t="shared" si="0"/>
        <v>38941</v>
      </c>
      <c r="X1" s="12">
        <f t="shared" si="0"/>
        <v>0</v>
      </c>
      <c r="Y1" s="12">
        <f t="shared" si="0"/>
        <v>363534</v>
      </c>
      <c r="Z1" s="12">
        <f t="shared" si="0"/>
        <v>38941</v>
      </c>
      <c r="AP1" s="12">
        <f>SUBTOTAL(9,AP3:AP4)</f>
        <v>402475</v>
      </c>
    </row>
    <row r="2" spans="1:45" ht="75" x14ac:dyDescent="0.25">
      <c r="A2" s="8" t="s">
        <v>17</v>
      </c>
      <c r="B2" s="8" t="s">
        <v>18</v>
      </c>
      <c r="C2" s="8" t="s">
        <v>19</v>
      </c>
      <c r="D2" s="8" t="s">
        <v>20</v>
      </c>
      <c r="E2" s="8" t="s">
        <v>21</v>
      </c>
      <c r="F2" s="8" t="s">
        <v>22</v>
      </c>
      <c r="G2" s="9" t="s">
        <v>23</v>
      </c>
      <c r="H2" s="9" t="s">
        <v>24</v>
      </c>
      <c r="I2" s="8" t="s">
        <v>25</v>
      </c>
      <c r="J2" s="8" t="s">
        <v>26</v>
      </c>
      <c r="K2" s="9" t="s">
        <v>27</v>
      </c>
      <c r="L2" s="8" t="s">
        <v>28</v>
      </c>
      <c r="M2" s="9" t="s">
        <v>29</v>
      </c>
      <c r="N2" s="9" t="s">
        <v>30</v>
      </c>
      <c r="O2" s="9" t="s">
        <v>31</v>
      </c>
      <c r="P2" s="9" t="s">
        <v>32</v>
      </c>
      <c r="Q2" s="8" t="s">
        <v>33</v>
      </c>
      <c r="R2" s="8" t="s">
        <v>34</v>
      </c>
      <c r="S2" s="8" t="s">
        <v>35</v>
      </c>
      <c r="T2" s="8" t="s">
        <v>36</v>
      </c>
      <c r="U2" s="8" t="s">
        <v>37</v>
      </c>
      <c r="V2" s="8" t="s">
        <v>38</v>
      </c>
      <c r="W2" s="9" t="s">
        <v>39</v>
      </c>
      <c r="X2" s="9" t="s">
        <v>40</v>
      </c>
      <c r="Y2" s="8" t="s">
        <v>41</v>
      </c>
      <c r="Z2" s="8" t="s">
        <v>42</v>
      </c>
      <c r="AA2" s="9" t="s">
        <v>43</v>
      </c>
      <c r="AB2" s="9" t="s">
        <v>44</v>
      </c>
      <c r="AC2" s="9" t="s">
        <v>45</v>
      </c>
      <c r="AD2" s="9" t="s">
        <v>46</v>
      </c>
      <c r="AE2" s="9" t="s">
        <v>47</v>
      </c>
      <c r="AF2" s="8" t="s">
        <v>48</v>
      </c>
      <c r="AG2" s="8" t="s">
        <v>49</v>
      </c>
      <c r="AH2" s="8" t="s">
        <v>50</v>
      </c>
      <c r="AI2" s="8" t="s">
        <v>51</v>
      </c>
      <c r="AJ2" s="8" t="s">
        <v>52</v>
      </c>
      <c r="AK2" s="8" t="s">
        <v>53</v>
      </c>
      <c r="AL2" s="8" t="s">
        <v>54</v>
      </c>
      <c r="AM2" s="8" t="s">
        <v>55</v>
      </c>
      <c r="AN2" s="8" t="s">
        <v>56</v>
      </c>
      <c r="AO2" s="8" t="s">
        <v>57</v>
      </c>
      <c r="AP2" s="9" t="s">
        <v>58</v>
      </c>
      <c r="AQ2" s="8" t="s">
        <v>59</v>
      </c>
      <c r="AR2" s="8" t="s">
        <v>60</v>
      </c>
      <c r="AS2" s="8" t="s">
        <v>61</v>
      </c>
    </row>
    <row r="3" spans="1:45" x14ac:dyDescent="0.25">
      <c r="A3" s="1">
        <v>900098476</v>
      </c>
      <c r="B3" s="1" t="s">
        <v>11</v>
      </c>
      <c r="C3" s="1" t="s">
        <v>12</v>
      </c>
      <c r="D3" s="1">
        <v>3669141</v>
      </c>
      <c r="E3" s="1" t="s">
        <v>12</v>
      </c>
      <c r="F3" s="1">
        <v>3669141</v>
      </c>
      <c r="G3" s="1" t="s">
        <v>62</v>
      </c>
      <c r="H3" s="1" t="s">
        <v>63</v>
      </c>
      <c r="I3" s="5">
        <v>45020</v>
      </c>
      <c r="J3" s="10">
        <v>363534</v>
      </c>
      <c r="K3" s="10">
        <v>363534</v>
      </c>
      <c r="L3" s="1" t="s">
        <v>64</v>
      </c>
      <c r="M3" s="1" t="s">
        <v>71</v>
      </c>
      <c r="N3" s="1"/>
      <c r="O3" s="1"/>
      <c r="P3" s="1"/>
      <c r="Q3" s="1" t="s">
        <v>65</v>
      </c>
      <c r="R3" s="10">
        <v>363534</v>
      </c>
      <c r="S3" s="10">
        <v>0</v>
      </c>
      <c r="T3" s="10">
        <v>0</v>
      </c>
      <c r="U3" s="10">
        <v>0</v>
      </c>
      <c r="V3" s="10">
        <v>0</v>
      </c>
      <c r="W3" s="10">
        <v>0</v>
      </c>
      <c r="X3" s="1"/>
      <c r="Y3" s="10">
        <v>363534</v>
      </c>
      <c r="Z3" s="10">
        <v>0</v>
      </c>
      <c r="AA3" s="1"/>
      <c r="AB3" s="1"/>
      <c r="AC3" s="1"/>
      <c r="AD3" s="1"/>
      <c r="AE3" s="1"/>
      <c r="AF3" s="11">
        <v>230948516497031</v>
      </c>
      <c r="AG3" s="1"/>
      <c r="AH3" s="5">
        <v>45085</v>
      </c>
      <c r="AI3" s="1"/>
      <c r="AJ3" s="1">
        <v>2</v>
      </c>
      <c r="AK3" s="1"/>
      <c r="AL3" s="1" t="s">
        <v>66</v>
      </c>
      <c r="AM3" s="1">
        <v>1</v>
      </c>
      <c r="AN3" s="1">
        <v>20230630</v>
      </c>
      <c r="AO3" s="1">
        <v>20230608</v>
      </c>
      <c r="AP3" s="10">
        <v>363534</v>
      </c>
      <c r="AQ3" s="10">
        <v>0</v>
      </c>
      <c r="AR3" s="1"/>
      <c r="AS3" s="5">
        <v>45100</v>
      </c>
    </row>
    <row r="4" spans="1:45" x14ac:dyDescent="0.25">
      <c r="A4" s="1">
        <v>900098476</v>
      </c>
      <c r="B4" s="1" t="s">
        <v>11</v>
      </c>
      <c r="C4" s="1" t="s">
        <v>12</v>
      </c>
      <c r="D4" s="1">
        <v>3510925</v>
      </c>
      <c r="E4" s="1" t="s">
        <v>12</v>
      </c>
      <c r="F4" s="1">
        <v>3510925</v>
      </c>
      <c r="G4" s="1" t="s">
        <v>67</v>
      </c>
      <c r="H4" s="1" t="s">
        <v>68</v>
      </c>
      <c r="I4" s="5">
        <v>44737</v>
      </c>
      <c r="J4" s="10">
        <v>38941</v>
      </c>
      <c r="K4" s="10">
        <v>38941</v>
      </c>
      <c r="L4" s="1" t="s">
        <v>69</v>
      </c>
      <c r="M4" s="1" t="s">
        <v>72</v>
      </c>
      <c r="N4" s="1"/>
      <c r="O4" s="1"/>
      <c r="P4" s="1"/>
      <c r="Q4" s="1" t="s">
        <v>65</v>
      </c>
      <c r="R4" s="10">
        <v>38941</v>
      </c>
      <c r="S4" s="10">
        <v>0</v>
      </c>
      <c r="T4" s="10">
        <v>0</v>
      </c>
      <c r="U4" s="10">
        <v>0</v>
      </c>
      <c r="V4" s="10">
        <v>0</v>
      </c>
      <c r="W4" s="10">
        <v>38941</v>
      </c>
      <c r="X4" s="1" t="s">
        <v>70</v>
      </c>
      <c r="Y4" s="10">
        <v>0</v>
      </c>
      <c r="Z4" s="10">
        <v>38941</v>
      </c>
      <c r="AA4" s="1"/>
      <c r="AB4" s="1"/>
      <c r="AC4" s="1"/>
      <c r="AD4" s="1"/>
      <c r="AE4" s="1"/>
      <c r="AF4" s="1"/>
      <c r="AG4" s="1"/>
      <c r="AH4" s="5">
        <v>44737</v>
      </c>
      <c r="AI4" s="1"/>
      <c r="AJ4" s="1">
        <v>9</v>
      </c>
      <c r="AK4" s="1"/>
      <c r="AL4" s="1" t="s">
        <v>66</v>
      </c>
      <c r="AM4" s="1">
        <v>2</v>
      </c>
      <c r="AN4" s="1">
        <v>21001231</v>
      </c>
      <c r="AO4" s="1">
        <v>20230313</v>
      </c>
      <c r="AP4" s="10">
        <v>38941</v>
      </c>
      <c r="AQ4" s="10">
        <v>0</v>
      </c>
      <c r="AR4" s="1"/>
      <c r="AS4" s="5">
        <v>45100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topLeftCell="A4" zoomScaleNormal="100" zoomScaleSheetLayoutView="100" workbookViewId="0">
      <selection activeCell="N17" sqref="N17"/>
    </sheetView>
  </sheetViews>
  <sheetFormatPr baseColWidth="10" defaultRowHeight="12.75" x14ac:dyDescent="0.2"/>
  <cols>
    <col min="1" max="1" width="4.42578125" style="17" customWidth="1"/>
    <col min="2" max="2" width="11.42578125" style="17"/>
    <col min="3" max="3" width="17.5703125" style="17" customWidth="1"/>
    <col min="4" max="4" width="11.5703125" style="17" customWidth="1"/>
    <col min="5" max="8" width="11.42578125" style="17"/>
    <col min="9" max="9" width="22.5703125" style="17" customWidth="1"/>
    <col min="10" max="10" width="14" style="17" customWidth="1"/>
    <col min="11" max="11" width="1.7109375" style="17" customWidth="1"/>
    <col min="12" max="12" width="11.42578125" style="17"/>
    <col min="13" max="13" width="15.85546875" style="17" customWidth="1"/>
    <col min="14" max="219" width="11.42578125" style="17"/>
    <col min="220" max="220" width="4.42578125" style="17" customWidth="1"/>
    <col min="221" max="221" width="11.42578125" style="17"/>
    <col min="222" max="222" width="17.5703125" style="17" customWidth="1"/>
    <col min="223" max="223" width="11.5703125" style="17" customWidth="1"/>
    <col min="224" max="227" width="11.42578125" style="17"/>
    <col min="228" max="228" width="22.5703125" style="17" customWidth="1"/>
    <col min="229" max="229" width="14" style="17" customWidth="1"/>
    <col min="230" max="230" width="1.7109375" style="17" customWidth="1"/>
    <col min="231" max="475" width="11.42578125" style="17"/>
    <col min="476" max="476" width="4.42578125" style="17" customWidth="1"/>
    <col min="477" max="477" width="11.42578125" style="17"/>
    <col min="478" max="478" width="17.5703125" style="17" customWidth="1"/>
    <col min="479" max="479" width="11.5703125" style="17" customWidth="1"/>
    <col min="480" max="483" width="11.42578125" style="17"/>
    <col min="484" max="484" width="22.5703125" style="17" customWidth="1"/>
    <col min="485" max="485" width="14" style="17" customWidth="1"/>
    <col min="486" max="486" width="1.7109375" style="17" customWidth="1"/>
    <col min="487" max="731" width="11.42578125" style="17"/>
    <col min="732" max="732" width="4.42578125" style="17" customWidth="1"/>
    <col min="733" max="733" width="11.42578125" style="17"/>
    <col min="734" max="734" width="17.5703125" style="17" customWidth="1"/>
    <col min="735" max="735" width="11.5703125" style="17" customWidth="1"/>
    <col min="736" max="739" width="11.42578125" style="17"/>
    <col min="740" max="740" width="22.5703125" style="17" customWidth="1"/>
    <col min="741" max="741" width="14" style="17" customWidth="1"/>
    <col min="742" max="742" width="1.7109375" style="17" customWidth="1"/>
    <col min="743" max="987" width="11.42578125" style="17"/>
    <col min="988" max="988" width="4.42578125" style="17" customWidth="1"/>
    <col min="989" max="989" width="11.42578125" style="17"/>
    <col min="990" max="990" width="17.5703125" style="17" customWidth="1"/>
    <col min="991" max="991" width="11.5703125" style="17" customWidth="1"/>
    <col min="992" max="995" width="11.42578125" style="17"/>
    <col min="996" max="996" width="22.5703125" style="17" customWidth="1"/>
    <col min="997" max="997" width="14" style="17" customWidth="1"/>
    <col min="998" max="998" width="1.7109375" style="17" customWidth="1"/>
    <col min="999" max="1243" width="11.42578125" style="17"/>
    <col min="1244" max="1244" width="4.42578125" style="17" customWidth="1"/>
    <col min="1245" max="1245" width="11.42578125" style="17"/>
    <col min="1246" max="1246" width="17.5703125" style="17" customWidth="1"/>
    <col min="1247" max="1247" width="11.5703125" style="17" customWidth="1"/>
    <col min="1248" max="1251" width="11.42578125" style="17"/>
    <col min="1252" max="1252" width="22.5703125" style="17" customWidth="1"/>
    <col min="1253" max="1253" width="14" style="17" customWidth="1"/>
    <col min="1254" max="1254" width="1.7109375" style="17" customWidth="1"/>
    <col min="1255" max="1499" width="11.42578125" style="17"/>
    <col min="1500" max="1500" width="4.42578125" style="17" customWidth="1"/>
    <col min="1501" max="1501" width="11.42578125" style="17"/>
    <col min="1502" max="1502" width="17.5703125" style="17" customWidth="1"/>
    <col min="1503" max="1503" width="11.5703125" style="17" customWidth="1"/>
    <col min="1504" max="1507" width="11.42578125" style="17"/>
    <col min="1508" max="1508" width="22.5703125" style="17" customWidth="1"/>
    <col min="1509" max="1509" width="14" style="17" customWidth="1"/>
    <col min="1510" max="1510" width="1.7109375" style="17" customWidth="1"/>
    <col min="1511" max="1755" width="11.42578125" style="17"/>
    <col min="1756" max="1756" width="4.42578125" style="17" customWidth="1"/>
    <col min="1757" max="1757" width="11.42578125" style="17"/>
    <col min="1758" max="1758" width="17.5703125" style="17" customWidth="1"/>
    <col min="1759" max="1759" width="11.5703125" style="17" customWidth="1"/>
    <col min="1760" max="1763" width="11.42578125" style="17"/>
    <col min="1764" max="1764" width="22.5703125" style="17" customWidth="1"/>
    <col min="1765" max="1765" width="14" style="17" customWidth="1"/>
    <col min="1766" max="1766" width="1.7109375" style="17" customWidth="1"/>
    <col min="1767" max="2011" width="11.42578125" style="17"/>
    <col min="2012" max="2012" width="4.42578125" style="17" customWidth="1"/>
    <col min="2013" max="2013" width="11.42578125" style="17"/>
    <col min="2014" max="2014" width="17.5703125" style="17" customWidth="1"/>
    <col min="2015" max="2015" width="11.5703125" style="17" customWidth="1"/>
    <col min="2016" max="2019" width="11.42578125" style="17"/>
    <col min="2020" max="2020" width="22.5703125" style="17" customWidth="1"/>
    <col min="2021" max="2021" width="14" style="17" customWidth="1"/>
    <col min="2022" max="2022" width="1.7109375" style="17" customWidth="1"/>
    <col min="2023" max="2267" width="11.42578125" style="17"/>
    <col min="2268" max="2268" width="4.42578125" style="17" customWidth="1"/>
    <col min="2269" max="2269" width="11.42578125" style="17"/>
    <col min="2270" max="2270" width="17.5703125" style="17" customWidth="1"/>
    <col min="2271" max="2271" width="11.5703125" style="17" customWidth="1"/>
    <col min="2272" max="2275" width="11.42578125" style="17"/>
    <col min="2276" max="2276" width="22.5703125" style="17" customWidth="1"/>
    <col min="2277" max="2277" width="14" style="17" customWidth="1"/>
    <col min="2278" max="2278" width="1.7109375" style="17" customWidth="1"/>
    <col min="2279" max="2523" width="11.42578125" style="17"/>
    <col min="2524" max="2524" width="4.42578125" style="17" customWidth="1"/>
    <col min="2525" max="2525" width="11.42578125" style="17"/>
    <col min="2526" max="2526" width="17.5703125" style="17" customWidth="1"/>
    <col min="2527" max="2527" width="11.5703125" style="17" customWidth="1"/>
    <col min="2528" max="2531" width="11.42578125" style="17"/>
    <col min="2532" max="2532" width="22.5703125" style="17" customWidth="1"/>
    <col min="2533" max="2533" width="14" style="17" customWidth="1"/>
    <col min="2534" max="2534" width="1.7109375" style="17" customWidth="1"/>
    <col min="2535" max="2779" width="11.42578125" style="17"/>
    <col min="2780" max="2780" width="4.42578125" style="17" customWidth="1"/>
    <col min="2781" max="2781" width="11.42578125" style="17"/>
    <col min="2782" max="2782" width="17.5703125" style="17" customWidth="1"/>
    <col min="2783" max="2783" width="11.5703125" style="17" customWidth="1"/>
    <col min="2784" max="2787" width="11.42578125" style="17"/>
    <col min="2788" max="2788" width="22.5703125" style="17" customWidth="1"/>
    <col min="2789" max="2789" width="14" style="17" customWidth="1"/>
    <col min="2790" max="2790" width="1.7109375" style="17" customWidth="1"/>
    <col min="2791" max="3035" width="11.42578125" style="17"/>
    <col min="3036" max="3036" width="4.42578125" style="17" customWidth="1"/>
    <col min="3037" max="3037" width="11.42578125" style="17"/>
    <col min="3038" max="3038" width="17.5703125" style="17" customWidth="1"/>
    <col min="3039" max="3039" width="11.5703125" style="17" customWidth="1"/>
    <col min="3040" max="3043" width="11.42578125" style="17"/>
    <col min="3044" max="3044" width="22.5703125" style="17" customWidth="1"/>
    <col min="3045" max="3045" width="14" style="17" customWidth="1"/>
    <col min="3046" max="3046" width="1.7109375" style="17" customWidth="1"/>
    <col min="3047" max="3291" width="11.42578125" style="17"/>
    <col min="3292" max="3292" width="4.42578125" style="17" customWidth="1"/>
    <col min="3293" max="3293" width="11.42578125" style="17"/>
    <col min="3294" max="3294" width="17.5703125" style="17" customWidth="1"/>
    <col min="3295" max="3295" width="11.5703125" style="17" customWidth="1"/>
    <col min="3296" max="3299" width="11.42578125" style="17"/>
    <col min="3300" max="3300" width="22.5703125" style="17" customWidth="1"/>
    <col min="3301" max="3301" width="14" style="17" customWidth="1"/>
    <col min="3302" max="3302" width="1.7109375" style="17" customWidth="1"/>
    <col min="3303" max="3547" width="11.42578125" style="17"/>
    <col min="3548" max="3548" width="4.42578125" style="17" customWidth="1"/>
    <col min="3549" max="3549" width="11.42578125" style="17"/>
    <col min="3550" max="3550" width="17.5703125" style="17" customWidth="1"/>
    <col min="3551" max="3551" width="11.5703125" style="17" customWidth="1"/>
    <col min="3552" max="3555" width="11.42578125" style="17"/>
    <col min="3556" max="3556" width="22.5703125" style="17" customWidth="1"/>
    <col min="3557" max="3557" width="14" style="17" customWidth="1"/>
    <col min="3558" max="3558" width="1.7109375" style="17" customWidth="1"/>
    <col min="3559" max="3803" width="11.42578125" style="17"/>
    <col min="3804" max="3804" width="4.42578125" style="17" customWidth="1"/>
    <col min="3805" max="3805" width="11.42578125" style="17"/>
    <col min="3806" max="3806" width="17.5703125" style="17" customWidth="1"/>
    <col min="3807" max="3807" width="11.5703125" style="17" customWidth="1"/>
    <col min="3808" max="3811" width="11.42578125" style="17"/>
    <col min="3812" max="3812" width="22.5703125" style="17" customWidth="1"/>
    <col min="3813" max="3813" width="14" style="17" customWidth="1"/>
    <col min="3814" max="3814" width="1.7109375" style="17" customWidth="1"/>
    <col min="3815" max="4059" width="11.42578125" style="17"/>
    <col min="4060" max="4060" width="4.42578125" style="17" customWidth="1"/>
    <col min="4061" max="4061" width="11.42578125" style="17"/>
    <col min="4062" max="4062" width="17.5703125" style="17" customWidth="1"/>
    <col min="4063" max="4063" width="11.5703125" style="17" customWidth="1"/>
    <col min="4064" max="4067" width="11.42578125" style="17"/>
    <col min="4068" max="4068" width="22.5703125" style="17" customWidth="1"/>
    <col min="4069" max="4069" width="14" style="17" customWidth="1"/>
    <col min="4070" max="4070" width="1.7109375" style="17" customWidth="1"/>
    <col min="4071" max="4315" width="11.42578125" style="17"/>
    <col min="4316" max="4316" width="4.42578125" style="17" customWidth="1"/>
    <col min="4317" max="4317" width="11.42578125" style="17"/>
    <col min="4318" max="4318" width="17.5703125" style="17" customWidth="1"/>
    <col min="4319" max="4319" width="11.5703125" style="17" customWidth="1"/>
    <col min="4320" max="4323" width="11.42578125" style="17"/>
    <col min="4324" max="4324" width="22.5703125" style="17" customWidth="1"/>
    <col min="4325" max="4325" width="14" style="17" customWidth="1"/>
    <col min="4326" max="4326" width="1.7109375" style="17" customWidth="1"/>
    <col min="4327" max="4571" width="11.42578125" style="17"/>
    <col min="4572" max="4572" width="4.42578125" style="17" customWidth="1"/>
    <col min="4573" max="4573" width="11.42578125" style="17"/>
    <col min="4574" max="4574" width="17.5703125" style="17" customWidth="1"/>
    <col min="4575" max="4575" width="11.5703125" style="17" customWidth="1"/>
    <col min="4576" max="4579" width="11.42578125" style="17"/>
    <col min="4580" max="4580" width="22.5703125" style="17" customWidth="1"/>
    <col min="4581" max="4581" width="14" style="17" customWidth="1"/>
    <col min="4582" max="4582" width="1.7109375" style="17" customWidth="1"/>
    <col min="4583" max="4827" width="11.42578125" style="17"/>
    <col min="4828" max="4828" width="4.42578125" style="17" customWidth="1"/>
    <col min="4829" max="4829" width="11.42578125" style="17"/>
    <col min="4830" max="4830" width="17.5703125" style="17" customWidth="1"/>
    <col min="4831" max="4831" width="11.5703125" style="17" customWidth="1"/>
    <col min="4832" max="4835" width="11.42578125" style="17"/>
    <col min="4836" max="4836" width="22.5703125" style="17" customWidth="1"/>
    <col min="4837" max="4837" width="14" style="17" customWidth="1"/>
    <col min="4838" max="4838" width="1.7109375" style="17" customWidth="1"/>
    <col min="4839" max="5083" width="11.42578125" style="17"/>
    <col min="5084" max="5084" width="4.42578125" style="17" customWidth="1"/>
    <col min="5085" max="5085" width="11.42578125" style="17"/>
    <col min="5086" max="5086" width="17.5703125" style="17" customWidth="1"/>
    <col min="5087" max="5087" width="11.5703125" style="17" customWidth="1"/>
    <col min="5088" max="5091" width="11.42578125" style="17"/>
    <col min="5092" max="5092" width="22.5703125" style="17" customWidth="1"/>
    <col min="5093" max="5093" width="14" style="17" customWidth="1"/>
    <col min="5094" max="5094" width="1.7109375" style="17" customWidth="1"/>
    <col min="5095" max="5339" width="11.42578125" style="17"/>
    <col min="5340" max="5340" width="4.42578125" style="17" customWidth="1"/>
    <col min="5341" max="5341" width="11.42578125" style="17"/>
    <col min="5342" max="5342" width="17.5703125" style="17" customWidth="1"/>
    <col min="5343" max="5343" width="11.5703125" style="17" customWidth="1"/>
    <col min="5344" max="5347" width="11.42578125" style="17"/>
    <col min="5348" max="5348" width="22.5703125" style="17" customWidth="1"/>
    <col min="5349" max="5349" width="14" style="17" customWidth="1"/>
    <col min="5350" max="5350" width="1.7109375" style="17" customWidth="1"/>
    <col min="5351" max="5595" width="11.42578125" style="17"/>
    <col min="5596" max="5596" width="4.42578125" style="17" customWidth="1"/>
    <col min="5597" max="5597" width="11.42578125" style="17"/>
    <col min="5598" max="5598" width="17.5703125" style="17" customWidth="1"/>
    <col min="5599" max="5599" width="11.5703125" style="17" customWidth="1"/>
    <col min="5600" max="5603" width="11.42578125" style="17"/>
    <col min="5604" max="5604" width="22.5703125" style="17" customWidth="1"/>
    <col min="5605" max="5605" width="14" style="17" customWidth="1"/>
    <col min="5606" max="5606" width="1.7109375" style="17" customWidth="1"/>
    <col min="5607" max="5851" width="11.42578125" style="17"/>
    <col min="5852" max="5852" width="4.42578125" style="17" customWidth="1"/>
    <col min="5853" max="5853" width="11.42578125" style="17"/>
    <col min="5854" max="5854" width="17.5703125" style="17" customWidth="1"/>
    <col min="5855" max="5855" width="11.5703125" style="17" customWidth="1"/>
    <col min="5856" max="5859" width="11.42578125" style="17"/>
    <col min="5860" max="5860" width="22.5703125" style="17" customWidth="1"/>
    <col min="5861" max="5861" width="14" style="17" customWidth="1"/>
    <col min="5862" max="5862" width="1.7109375" style="17" customWidth="1"/>
    <col min="5863" max="6107" width="11.42578125" style="17"/>
    <col min="6108" max="6108" width="4.42578125" style="17" customWidth="1"/>
    <col min="6109" max="6109" width="11.42578125" style="17"/>
    <col min="6110" max="6110" width="17.5703125" style="17" customWidth="1"/>
    <col min="6111" max="6111" width="11.5703125" style="17" customWidth="1"/>
    <col min="6112" max="6115" width="11.42578125" style="17"/>
    <col min="6116" max="6116" width="22.5703125" style="17" customWidth="1"/>
    <col min="6117" max="6117" width="14" style="17" customWidth="1"/>
    <col min="6118" max="6118" width="1.7109375" style="17" customWidth="1"/>
    <col min="6119" max="6363" width="11.42578125" style="17"/>
    <col min="6364" max="6364" width="4.42578125" style="17" customWidth="1"/>
    <col min="6365" max="6365" width="11.42578125" style="17"/>
    <col min="6366" max="6366" width="17.5703125" style="17" customWidth="1"/>
    <col min="6367" max="6367" width="11.5703125" style="17" customWidth="1"/>
    <col min="6368" max="6371" width="11.42578125" style="17"/>
    <col min="6372" max="6372" width="22.5703125" style="17" customWidth="1"/>
    <col min="6373" max="6373" width="14" style="17" customWidth="1"/>
    <col min="6374" max="6374" width="1.7109375" style="17" customWidth="1"/>
    <col min="6375" max="6619" width="11.42578125" style="17"/>
    <col min="6620" max="6620" width="4.42578125" style="17" customWidth="1"/>
    <col min="6621" max="6621" width="11.42578125" style="17"/>
    <col min="6622" max="6622" width="17.5703125" style="17" customWidth="1"/>
    <col min="6623" max="6623" width="11.5703125" style="17" customWidth="1"/>
    <col min="6624" max="6627" width="11.42578125" style="17"/>
    <col min="6628" max="6628" width="22.5703125" style="17" customWidth="1"/>
    <col min="6629" max="6629" width="14" style="17" customWidth="1"/>
    <col min="6630" max="6630" width="1.7109375" style="17" customWidth="1"/>
    <col min="6631" max="6875" width="11.42578125" style="17"/>
    <col min="6876" max="6876" width="4.42578125" style="17" customWidth="1"/>
    <col min="6877" max="6877" width="11.42578125" style="17"/>
    <col min="6878" max="6878" width="17.5703125" style="17" customWidth="1"/>
    <col min="6879" max="6879" width="11.5703125" style="17" customWidth="1"/>
    <col min="6880" max="6883" width="11.42578125" style="17"/>
    <col min="6884" max="6884" width="22.5703125" style="17" customWidth="1"/>
    <col min="6885" max="6885" width="14" style="17" customWidth="1"/>
    <col min="6886" max="6886" width="1.7109375" style="17" customWidth="1"/>
    <col min="6887" max="7131" width="11.42578125" style="17"/>
    <col min="7132" max="7132" width="4.42578125" style="17" customWidth="1"/>
    <col min="7133" max="7133" width="11.42578125" style="17"/>
    <col min="7134" max="7134" width="17.5703125" style="17" customWidth="1"/>
    <col min="7135" max="7135" width="11.5703125" style="17" customWidth="1"/>
    <col min="7136" max="7139" width="11.42578125" style="17"/>
    <col min="7140" max="7140" width="22.5703125" style="17" customWidth="1"/>
    <col min="7141" max="7141" width="14" style="17" customWidth="1"/>
    <col min="7142" max="7142" width="1.7109375" style="17" customWidth="1"/>
    <col min="7143" max="7387" width="11.42578125" style="17"/>
    <col min="7388" max="7388" width="4.42578125" style="17" customWidth="1"/>
    <col min="7389" max="7389" width="11.42578125" style="17"/>
    <col min="7390" max="7390" width="17.5703125" style="17" customWidth="1"/>
    <col min="7391" max="7391" width="11.5703125" style="17" customWidth="1"/>
    <col min="7392" max="7395" width="11.42578125" style="17"/>
    <col min="7396" max="7396" width="22.5703125" style="17" customWidth="1"/>
    <col min="7397" max="7397" width="14" style="17" customWidth="1"/>
    <col min="7398" max="7398" width="1.7109375" style="17" customWidth="1"/>
    <col min="7399" max="7643" width="11.42578125" style="17"/>
    <col min="7644" max="7644" width="4.42578125" style="17" customWidth="1"/>
    <col min="7645" max="7645" width="11.42578125" style="17"/>
    <col min="7646" max="7646" width="17.5703125" style="17" customWidth="1"/>
    <col min="7647" max="7647" width="11.5703125" style="17" customWidth="1"/>
    <col min="7648" max="7651" width="11.42578125" style="17"/>
    <col min="7652" max="7652" width="22.5703125" style="17" customWidth="1"/>
    <col min="7653" max="7653" width="14" style="17" customWidth="1"/>
    <col min="7654" max="7654" width="1.7109375" style="17" customWidth="1"/>
    <col min="7655" max="7899" width="11.42578125" style="17"/>
    <col min="7900" max="7900" width="4.42578125" style="17" customWidth="1"/>
    <col min="7901" max="7901" width="11.42578125" style="17"/>
    <col min="7902" max="7902" width="17.5703125" style="17" customWidth="1"/>
    <col min="7903" max="7903" width="11.5703125" style="17" customWidth="1"/>
    <col min="7904" max="7907" width="11.42578125" style="17"/>
    <col min="7908" max="7908" width="22.5703125" style="17" customWidth="1"/>
    <col min="7909" max="7909" width="14" style="17" customWidth="1"/>
    <col min="7910" max="7910" width="1.7109375" style="17" customWidth="1"/>
    <col min="7911" max="8155" width="11.42578125" style="17"/>
    <col min="8156" max="8156" width="4.42578125" style="17" customWidth="1"/>
    <col min="8157" max="8157" width="11.42578125" style="17"/>
    <col min="8158" max="8158" width="17.5703125" style="17" customWidth="1"/>
    <col min="8159" max="8159" width="11.5703125" style="17" customWidth="1"/>
    <col min="8160" max="8163" width="11.42578125" style="17"/>
    <col min="8164" max="8164" width="22.5703125" style="17" customWidth="1"/>
    <col min="8165" max="8165" width="14" style="17" customWidth="1"/>
    <col min="8166" max="8166" width="1.7109375" style="17" customWidth="1"/>
    <col min="8167" max="8411" width="11.42578125" style="17"/>
    <col min="8412" max="8412" width="4.42578125" style="17" customWidth="1"/>
    <col min="8413" max="8413" width="11.42578125" style="17"/>
    <col min="8414" max="8414" width="17.5703125" style="17" customWidth="1"/>
    <col min="8415" max="8415" width="11.5703125" style="17" customWidth="1"/>
    <col min="8416" max="8419" width="11.42578125" style="17"/>
    <col min="8420" max="8420" width="22.5703125" style="17" customWidth="1"/>
    <col min="8421" max="8421" width="14" style="17" customWidth="1"/>
    <col min="8422" max="8422" width="1.7109375" style="17" customWidth="1"/>
    <col min="8423" max="8667" width="11.42578125" style="17"/>
    <col min="8668" max="8668" width="4.42578125" style="17" customWidth="1"/>
    <col min="8669" max="8669" width="11.42578125" style="17"/>
    <col min="8670" max="8670" width="17.5703125" style="17" customWidth="1"/>
    <col min="8671" max="8671" width="11.5703125" style="17" customWidth="1"/>
    <col min="8672" max="8675" width="11.42578125" style="17"/>
    <col min="8676" max="8676" width="22.5703125" style="17" customWidth="1"/>
    <col min="8677" max="8677" width="14" style="17" customWidth="1"/>
    <col min="8678" max="8678" width="1.7109375" style="17" customWidth="1"/>
    <col min="8679" max="8923" width="11.42578125" style="17"/>
    <col min="8924" max="8924" width="4.42578125" style="17" customWidth="1"/>
    <col min="8925" max="8925" width="11.42578125" style="17"/>
    <col min="8926" max="8926" width="17.5703125" style="17" customWidth="1"/>
    <col min="8927" max="8927" width="11.5703125" style="17" customWidth="1"/>
    <col min="8928" max="8931" width="11.42578125" style="17"/>
    <col min="8932" max="8932" width="22.5703125" style="17" customWidth="1"/>
    <col min="8933" max="8933" width="14" style="17" customWidth="1"/>
    <col min="8934" max="8934" width="1.7109375" style="17" customWidth="1"/>
    <col min="8935" max="9179" width="11.42578125" style="17"/>
    <col min="9180" max="9180" width="4.42578125" style="17" customWidth="1"/>
    <col min="9181" max="9181" width="11.42578125" style="17"/>
    <col min="9182" max="9182" width="17.5703125" style="17" customWidth="1"/>
    <col min="9183" max="9183" width="11.5703125" style="17" customWidth="1"/>
    <col min="9184" max="9187" width="11.42578125" style="17"/>
    <col min="9188" max="9188" width="22.5703125" style="17" customWidth="1"/>
    <col min="9189" max="9189" width="14" style="17" customWidth="1"/>
    <col min="9190" max="9190" width="1.7109375" style="17" customWidth="1"/>
    <col min="9191" max="9435" width="11.42578125" style="17"/>
    <col min="9436" max="9436" width="4.42578125" style="17" customWidth="1"/>
    <col min="9437" max="9437" width="11.42578125" style="17"/>
    <col min="9438" max="9438" width="17.5703125" style="17" customWidth="1"/>
    <col min="9439" max="9439" width="11.5703125" style="17" customWidth="1"/>
    <col min="9440" max="9443" width="11.42578125" style="17"/>
    <col min="9444" max="9444" width="22.5703125" style="17" customWidth="1"/>
    <col min="9445" max="9445" width="14" style="17" customWidth="1"/>
    <col min="9446" max="9446" width="1.7109375" style="17" customWidth="1"/>
    <col min="9447" max="9691" width="11.42578125" style="17"/>
    <col min="9692" max="9692" width="4.42578125" style="17" customWidth="1"/>
    <col min="9693" max="9693" width="11.42578125" style="17"/>
    <col min="9694" max="9694" width="17.5703125" style="17" customWidth="1"/>
    <col min="9695" max="9695" width="11.5703125" style="17" customWidth="1"/>
    <col min="9696" max="9699" width="11.42578125" style="17"/>
    <col min="9700" max="9700" width="22.5703125" style="17" customWidth="1"/>
    <col min="9701" max="9701" width="14" style="17" customWidth="1"/>
    <col min="9702" max="9702" width="1.7109375" style="17" customWidth="1"/>
    <col min="9703" max="9947" width="11.42578125" style="17"/>
    <col min="9948" max="9948" width="4.42578125" style="17" customWidth="1"/>
    <col min="9949" max="9949" width="11.42578125" style="17"/>
    <col min="9950" max="9950" width="17.5703125" style="17" customWidth="1"/>
    <col min="9951" max="9951" width="11.5703125" style="17" customWidth="1"/>
    <col min="9952" max="9955" width="11.42578125" style="17"/>
    <col min="9956" max="9956" width="22.5703125" style="17" customWidth="1"/>
    <col min="9957" max="9957" width="14" style="17" customWidth="1"/>
    <col min="9958" max="9958" width="1.7109375" style="17" customWidth="1"/>
    <col min="9959" max="10203" width="11.42578125" style="17"/>
    <col min="10204" max="10204" width="4.42578125" style="17" customWidth="1"/>
    <col min="10205" max="10205" width="11.42578125" style="17"/>
    <col min="10206" max="10206" width="17.5703125" style="17" customWidth="1"/>
    <col min="10207" max="10207" width="11.5703125" style="17" customWidth="1"/>
    <col min="10208" max="10211" width="11.42578125" style="17"/>
    <col min="10212" max="10212" width="22.5703125" style="17" customWidth="1"/>
    <col min="10213" max="10213" width="14" style="17" customWidth="1"/>
    <col min="10214" max="10214" width="1.7109375" style="17" customWidth="1"/>
    <col min="10215" max="10459" width="11.42578125" style="17"/>
    <col min="10460" max="10460" width="4.42578125" style="17" customWidth="1"/>
    <col min="10461" max="10461" width="11.42578125" style="17"/>
    <col min="10462" max="10462" width="17.5703125" style="17" customWidth="1"/>
    <col min="10463" max="10463" width="11.5703125" style="17" customWidth="1"/>
    <col min="10464" max="10467" width="11.42578125" style="17"/>
    <col min="10468" max="10468" width="22.5703125" style="17" customWidth="1"/>
    <col min="10469" max="10469" width="14" style="17" customWidth="1"/>
    <col min="10470" max="10470" width="1.7109375" style="17" customWidth="1"/>
    <col min="10471" max="10715" width="11.42578125" style="17"/>
    <col min="10716" max="10716" width="4.42578125" style="17" customWidth="1"/>
    <col min="10717" max="10717" width="11.42578125" style="17"/>
    <col min="10718" max="10718" width="17.5703125" style="17" customWidth="1"/>
    <col min="10719" max="10719" width="11.5703125" style="17" customWidth="1"/>
    <col min="10720" max="10723" width="11.42578125" style="17"/>
    <col min="10724" max="10724" width="22.5703125" style="17" customWidth="1"/>
    <col min="10725" max="10725" width="14" style="17" customWidth="1"/>
    <col min="10726" max="10726" width="1.7109375" style="17" customWidth="1"/>
    <col min="10727" max="10971" width="11.42578125" style="17"/>
    <col min="10972" max="10972" width="4.42578125" style="17" customWidth="1"/>
    <col min="10973" max="10973" width="11.42578125" style="17"/>
    <col min="10974" max="10974" width="17.5703125" style="17" customWidth="1"/>
    <col min="10975" max="10975" width="11.5703125" style="17" customWidth="1"/>
    <col min="10976" max="10979" width="11.42578125" style="17"/>
    <col min="10980" max="10980" width="22.5703125" style="17" customWidth="1"/>
    <col min="10981" max="10981" width="14" style="17" customWidth="1"/>
    <col min="10982" max="10982" width="1.7109375" style="17" customWidth="1"/>
    <col min="10983" max="11227" width="11.42578125" style="17"/>
    <col min="11228" max="11228" width="4.42578125" style="17" customWidth="1"/>
    <col min="11229" max="11229" width="11.42578125" style="17"/>
    <col min="11230" max="11230" width="17.5703125" style="17" customWidth="1"/>
    <col min="11231" max="11231" width="11.5703125" style="17" customWidth="1"/>
    <col min="11232" max="11235" width="11.42578125" style="17"/>
    <col min="11236" max="11236" width="22.5703125" style="17" customWidth="1"/>
    <col min="11237" max="11237" width="14" style="17" customWidth="1"/>
    <col min="11238" max="11238" width="1.7109375" style="17" customWidth="1"/>
    <col min="11239" max="11483" width="11.42578125" style="17"/>
    <col min="11484" max="11484" width="4.42578125" style="17" customWidth="1"/>
    <col min="11485" max="11485" width="11.42578125" style="17"/>
    <col min="11486" max="11486" width="17.5703125" style="17" customWidth="1"/>
    <col min="11487" max="11487" width="11.5703125" style="17" customWidth="1"/>
    <col min="11488" max="11491" width="11.42578125" style="17"/>
    <col min="11492" max="11492" width="22.5703125" style="17" customWidth="1"/>
    <col min="11493" max="11493" width="14" style="17" customWidth="1"/>
    <col min="11494" max="11494" width="1.7109375" style="17" customWidth="1"/>
    <col min="11495" max="11739" width="11.42578125" style="17"/>
    <col min="11740" max="11740" width="4.42578125" style="17" customWidth="1"/>
    <col min="11741" max="11741" width="11.42578125" style="17"/>
    <col min="11742" max="11742" width="17.5703125" style="17" customWidth="1"/>
    <col min="11743" max="11743" width="11.5703125" style="17" customWidth="1"/>
    <col min="11744" max="11747" width="11.42578125" style="17"/>
    <col min="11748" max="11748" width="22.5703125" style="17" customWidth="1"/>
    <col min="11749" max="11749" width="14" style="17" customWidth="1"/>
    <col min="11750" max="11750" width="1.7109375" style="17" customWidth="1"/>
    <col min="11751" max="11995" width="11.42578125" style="17"/>
    <col min="11996" max="11996" width="4.42578125" style="17" customWidth="1"/>
    <col min="11997" max="11997" width="11.42578125" style="17"/>
    <col min="11998" max="11998" width="17.5703125" style="17" customWidth="1"/>
    <col min="11999" max="11999" width="11.5703125" style="17" customWidth="1"/>
    <col min="12000" max="12003" width="11.42578125" style="17"/>
    <col min="12004" max="12004" width="22.5703125" style="17" customWidth="1"/>
    <col min="12005" max="12005" width="14" style="17" customWidth="1"/>
    <col min="12006" max="12006" width="1.7109375" style="17" customWidth="1"/>
    <col min="12007" max="12251" width="11.42578125" style="17"/>
    <col min="12252" max="12252" width="4.42578125" style="17" customWidth="1"/>
    <col min="12253" max="12253" width="11.42578125" style="17"/>
    <col min="12254" max="12254" width="17.5703125" style="17" customWidth="1"/>
    <col min="12255" max="12255" width="11.5703125" style="17" customWidth="1"/>
    <col min="12256" max="12259" width="11.42578125" style="17"/>
    <col min="12260" max="12260" width="22.5703125" style="17" customWidth="1"/>
    <col min="12261" max="12261" width="14" style="17" customWidth="1"/>
    <col min="12262" max="12262" width="1.7109375" style="17" customWidth="1"/>
    <col min="12263" max="12507" width="11.42578125" style="17"/>
    <col min="12508" max="12508" width="4.42578125" style="17" customWidth="1"/>
    <col min="12509" max="12509" width="11.42578125" style="17"/>
    <col min="12510" max="12510" width="17.5703125" style="17" customWidth="1"/>
    <col min="12511" max="12511" width="11.5703125" style="17" customWidth="1"/>
    <col min="12512" max="12515" width="11.42578125" style="17"/>
    <col min="12516" max="12516" width="22.5703125" style="17" customWidth="1"/>
    <col min="12517" max="12517" width="14" style="17" customWidth="1"/>
    <col min="12518" max="12518" width="1.7109375" style="17" customWidth="1"/>
    <col min="12519" max="12763" width="11.42578125" style="17"/>
    <col min="12764" max="12764" width="4.42578125" style="17" customWidth="1"/>
    <col min="12765" max="12765" width="11.42578125" style="17"/>
    <col min="12766" max="12766" width="17.5703125" style="17" customWidth="1"/>
    <col min="12767" max="12767" width="11.5703125" style="17" customWidth="1"/>
    <col min="12768" max="12771" width="11.42578125" style="17"/>
    <col min="12772" max="12772" width="22.5703125" style="17" customWidth="1"/>
    <col min="12773" max="12773" width="14" style="17" customWidth="1"/>
    <col min="12774" max="12774" width="1.7109375" style="17" customWidth="1"/>
    <col min="12775" max="13019" width="11.42578125" style="17"/>
    <col min="13020" max="13020" width="4.42578125" style="17" customWidth="1"/>
    <col min="13021" max="13021" width="11.42578125" style="17"/>
    <col min="13022" max="13022" width="17.5703125" style="17" customWidth="1"/>
    <col min="13023" max="13023" width="11.5703125" style="17" customWidth="1"/>
    <col min="13024" max="13027" width="11.42578125" style="17"/>
    <col min="13028" max="13028" width="22.5703125" style="17" customWidth="1"/>
    <col min="13029" max="13029" width="14" style="17" customWidth="1"/>
    <col min="13030" max="13030" width="1.7109375" style="17" customWidth="1"/>
    <col min="13031" max="13275" width="11.42578125" style="17"/>
    <col min="13276" max="13276" width="4.42578125" style="17" customWidth="1"/>
    <col min="13277" max="13277" width="11.42578125" style="17"/>
    <col min="13278" max="13278" width="17.5703125" style="17" customWidth="1"/>
    <col min="13279" max="13279" width="11.5703125" style="17" customWidth="1"/>
    <col min="13280" max="13283" width="11.42578125" style="17"/>
    <col min="13284" max="13284" width="22.5703125" style="17" customWidth="1"/>
    <col min="13285" max="13285" width="14" style="17" customWidth="1"/>
    <col min="13286" max="13286" width="1.7109375" style="17" customWidth="1"/>
    <col min="13287" max="13531" width="11.42578125" style="17"/>
    <col min="13532" max="13532" width="4.42578125" style="17" customWidth="1"/>
    <col min="13533" max="13533" width="11.42578125" style="17"/>
    <col min="13534" max="13534" width="17.5703125" style="17" customWidth="1"/>
    <col min="13535" max="13535" width="11.5703125" style="17" customWidth="1"/>
    <col min="13536" max="13539" width="11.42578125" style="17"/>
    <col min="13540" max="13540" width="22.5703125" style="17" customWidth="1"/>
    <col min="13541" max="13541" width="14" style="17" customWidth="1"/>
    <col min="13542" max="13542" width="1.7109375" style="17" customWidth="1"/>
    <col min="13543" max="13787" width="11.42578125" style="17"/>
    <col min="13788" max="13788" width="4.42578125" style="17" customWidth="1"/>
    <col min="13789" max="13789" width="11.42578125" style="17"/>
    <col min="13790" max="13790" width="17.5703125" style="17" customWidth="1"/>
    <col min="13791" max="13791" width="11.5703125" style="17" customWidth="1"/>
    <col min="13792" max="13795" width="11.42578125" style="17"/>
    <col min="13796" max="13796" width="22.5703125" style="17" customWidth="1"/>
    <col min="13797" max="13797" width="14" style="17" customWidth="1"/>
    <col min="13798" max="13798" width="1.7109375" style="17" customWidth="1"/>
    <col min="13799" max="14043" width="11.42578125" style="17"/>
    <col min="14044" max="14044" width="4.42578125" style="17" customWidth="1"/>
    <col min="14045" max="14045" width="11.42578125" style="17"/>
    <col min="14046" max="14046" width="17.5703125" style="17" customWidth="1"/>
    <col min="14047" max="14047" width="11.5703125" style="17" customWidth="1"/>
    <col min="14048" max="14051" width="11.42578125" style="17"/>
    <col min="14052" max="14052" width="22.5703125" style="17" customWidth="1"/>
    <col min="14053" max="14053" width="14" style="17" customWidth="1"/>
    <col min="14054" max="14054" width="1.7109375" style="17" customWidth="1"/>
    <col min="14055" max="14299" width="11.42578125" style="17"/>
    <col min="14300" max="14300" width="4.42578125" style="17" customWidth="1"/>
    <col min="14301" max="14301" width="11.42578125" style="17"/>
    <col min="14302" max="14302" width="17.5703125" style="17" customWidth="1"/>
    <col min="14303" max="14303" width="11.5703125" style="17" customWidth="1"/>
    <col min="14304" max="14307" width="11.42578125" style="17"/>
    <col min="14308" max="14308" width="22.5703125" style="17" customWidth="1"/>
    <col min="14309" max="14309" width="14" style="17" customWidth="1"/>
    <col min="14310" max="14310" width="1.7109375" style="17" customWidth="1"/>
    <col min="14311" max="14555" width="11.42578125" style="17"/>
    <col min="14556" max="14556" width="4.42578125" style="17" customWidth="1"/>
    <col min="14557" max="14557" width="11.42578125" style="17"/>
    <col min="14558" max="14558" width="17.5703125" style="17" customWidth="1"/>
    <col min="14559" max="14559" width="11.5703125" style="17" customWidth="1"/>
    <col min="14560" max="14563" width="11.42578125" style="17"/>
    <col min="14564" max="14564" width="22.5703125" style="17" customWidth="1"/>
    <col min="14565" max="14565" width="14" style="17" customWidth="1"/>
    <col min="14566" max="14566" width="1.7109375" style="17" customWidth="1"/>
    <col min="14567" max="14811" width="11.42578125" style="17"/>
    <col min="14812" max="14812" width="4.42578125" style="17" customWidth="1"/>
    <col min="14813" max="14813" width="11.42578125" style="17"/>
    <col min="14814" max="14814" width="17.5703125" style="17" customWidth="1"/>
    <col min="14815" max="14815" width="11.5703125" style="17" customWidth="1"/>
    <col min="14816" max="14819" width="11.42578125" style="17"/>
    <col min="14820" max="14820" width="22.5703125" style="17" customWidth="1"/>
    <col min="14821" max="14821" width="14" style="17" customWidth="1"/>
    <col min="14822" max="14822" width="1.7109375" style="17" customWidth="1"/>
    <col min="14823" max="15067" width="11.42578125" style="17"/>
    <col min="15068" max="15068" width="4.42578125" style="17" customWidth="1"/>
    <col min="15069" max="15069" width="11.42578125" style="17"/>
    <col min="15070" max="15070" width="17.5703125" style="17" customWidth="1"/>
    <col min="15071" max="15071" width="11.5703125" style="17" customWidth="1"/>
    <col min="15072" max="15075" width="11.42578125" style="17"/>
    <col min="15076" max="15076" width="22.5703125" style="17" customWidth="1"/>
    <col min="15077" max="15077" width="14" style="17" customWidth="1"/>
    <col min="15078" max="15078" width="1.7109375" style="17" customWidth="1"/>
    <col min="15079" max="15323" width="11.42578125" style="17"/>
    <col min="15324" max="15324" width="4.42578125" style="17" customWidth="1"/>
    <col min="15325" max="15325" width="11.42578125" style="17"/>
    <col min="15326" max="15326" width="17.5703125" style="17" customWidth="1"/>
    <col min="15327" max="15327" width="11.5703125" style="17" customWidth="1"/>
    <col min="15328" max="15331" width="11.42578125" style="17"/>
    <col min="15332" max="15332" width="22.5703125" style="17" customWidth="1"/>
    <col min="15333" max="15333" width="14" style="17" customWidth="1"/>
    <col min="15334" max="15334" width="1.7109375" style="17" customWidth="1"/>
    <col min="15335" max="15579" width="11.42578125" style="17"/>
    <col min="15580" max="15580" width="4.42578125" style="17" customWidth="1"/>
    <col min="15581" max="15581" width="11.42578125" style="17"/>
    <col min="15582" max="15582" width="17.5703125" style="17" customWidth="1"/>
    <col min="15583" max="15583" width="11.5703125" style="17" customWidth="1"/>
    <col min="15584" max="15587" width="11.42578125" style="17"/>
    <col min="15588" max="15588" width="22.5703125" style="17" customWidth="1"/>
    <col min="15589" max="15589" width="14" style="17" customWidth="1"/>
    <col min="15590" max="15590" width="1.7109375" style="17" customWidth="1"/>
    <col min="15591" max="15835" width="11.42578125" style="17"/>
    <col min="15836" max="15836" width="4.42578125" style="17" customWidth="1"/>
    <col min="15837" max="15837" width="11.42578125" style="17"/>
    <col min="15838" max="15838" width="17.5703125" style="17" customWidth="1"/>
    <col min="15839" max="15839" width="11.5703125" style="17" customWidth="1"/>
    <col min="15840" max="15843" width="11.42578125" style="17"/>
    <col min="15844" max="15844" width="22.5703125" style="17" customWidth="1"/>
    <col min="15845" max="15845" width="14" style="17" customWidth="1"/>
    <col min="15846" max="15846" width="1.7109375" style="17" customWidth="1"/>
    <col min="15847" max="16091" width="11.42578125" style="17"/>
    <col min="16092" max="16092" width="4.42578125" style="17" customWidth="1"/>
    <col min="16093" max="16093" width="11.42578125" style="17"/>
    <col min="16094" max="16094" width="17.5703125" style="17" customWidth="1"/>
    <col min="16095" max="16095" width="11.5703125" style="17" customWidth="1"/>
    <col min="16096" max="16099" width="11.42578125" style="17"/>
    <col min="16100" max="16100" width="22.5703125" style="17" customWidth="1"/>
    <col min="16101" max="16101" width="14" style="17" customWidth="1"/>
    <col min="16102" max="16102" width="1.7109375" style="17" customWidth="1"/>
    <col min="16103" max="16384" width="11.42578125" style="17"/>
  </cols>
  <sheetData>
    <row r="1" spans="2:10" ht="18" customHeight="1" thickBot="1" x14ac:dyDescent="0.25"/>
    <row r="2" spans="2:10" ht="19.5" customHeight="1" x14ac:dyDescent="0.2">
      <c r="B2" s="18"/>
      <c r="C2" s="19"/>
      <c r="D2" s="20" t="s">
        <v>77</v>
      </c>
      <c r="E2" s="21"/>
      <c r="F2" s="21"/>
      <c r="G2" s="21"/>
      <c r="H2" s="21"/>
      <c r="I2" s="22"/>
      <c r="J2" s="23" t="s">
        <v>78</v>
      </c>
    </row>
    <row r="3" spans="2:10" ht="13.5" thickBot="1" x14ac:dyDescent="0.25">
      <c r="B3" s="24"/>
      <c r="C3" s="25"/>
      <c r="D3" s="26"/>
      <c r="E3" s="27"/>
      <c r="F3" s="27"/>
      <c r="G3" s="27"/>
      <c r="H3" s="27"/>
      <c r="I3" s="28"/>
      <c r="J3" s="29"/>
    </row>
    <row r="4" spans="2:10" x14ac:dyDescent="0.2">
      <c r="B4" s="24"/>
      <c r="C4" s="25"/>
      <c r="D4" s="20" t="s">
        <v>79</v>
      </c>
      <c r="E4" s="21"/>
      <c r="F4" s="21"/>
      <c r="G4" s="21"/>
      <c r="H4" s="21"/>
      <c r="I4" s="22"/>
      <c r="J4" s="23" t="s">
        <v>80</v>
      </c>
    </row>
    <row r="5" spans="2:10" x14ac:dyDescent="0.2">
      <c r="B5" s="24"/>
      <c r="C5" s="25"/>
      <c r="D5" s="30"/>
      <c r="E5" s="31"/>
      <c r="F5" s="31"/>
      <c r="G5" s="31"/>
      <c r="H5" s="31"/>
      <c r="I5" s="32"/>
      <c r="J5" s="33"/>
    </row>
    <row r="6" spans="2:10" ht="13.5" thickBot="1" x14ac:dyDescent="0.25">
      <c r="B6" s="34"/>
      <c r="C6" s="35"/>
      <c r="D6" s="26"/>
      <c r="E6" s="27"/>
      <c r="F6" s="27"/>
      <c r="G6" s="27"/>
      <c r="H6" s="27"/>
      <c r="I6" s="28"/>
      <c r="J6" s="29"/>
    </row>
    <row r="7" spans="2:10" x14ac:dyDescent="0.2">
      <c r="B7" s="36"/>
      <c r="J7" s="37"/>
    </row>
    <row r="8" spans="2:10" x14ac:dyDescent="0.2">
      <c r="B8" s="36"/>
      <c r="J8" s="37"/>
    </row>
    <row r="9" spans="2:10" x14ac:dyDescent="0.2">
      <c r="B9" s="36"/>
      <c r="J9" s="37"/>
    </row>
    <row r="10" spans="2:10" x14ac:dyDescent="0.2">
      <c r="B10" s="36"/>
      <c r="C10" s="17" t="s">
        <v>109</v>
      </c>
      <c r="E10" s="38"/>
      <c r="J10" s="37"/>
    </row>
    <row r="11" spans="2:10" x14ac:dyDescent="0.2">
      <c r="B11" s="36"/>
      <c r="J11" s="37"/>
    </row>
    <row r="12" spans="2:10" x14ac:dyDescent="0.2">
      <c r="B12" s="36"/>
      <c r="C12" s="17" t="s">
        <v>110</v>
      </c>
      <c r="J12" s="37"/>
    </row>
    <row r="13" spans="2:10" x14ac:dyDescent="0.2">
      <c r="B13" s="36"/>
      <c r="C13" s="17" t="s">
        <v>111</v>
      </c>
      <c r="J13" s="37"/>
    </row>
    <row r="14" spans="2:10" x14ac:dyDescent="0.2">
      <c r="B14" s="36"/>
      <c r="J14" s="37"/>
    </row>
    <row r="15" spans="2:10" x14ac:dyDescent="0.2">
      <c r="B15" s="36"/>
      <c r="C15" s="17" t="s">
        <v>81</v>
      </c>
      <c r="J15" s="37"/>
    </row>
    <row r="16" spans="2:10" x14ac:dyDescent="0.2">
      <c r="B16" s="36"/>
      <c r="C16" s="39"/>
      <c r="J16" s="37"/>
    </row>
    <row r="17" spans="2:10" x14ac:dyDescent="0.2">
      <c r="B17" s="36"/>
      <c r="C17" s="17" t="s">
        <v>82</v>
      </c>
      <c r="D17" s="38"/>
      <c r="H17" s="40" t="s">
        <v>83</v>
      </c>
      <c r="I17" s="40" t="s">
        <v>84</v>
      </c>
      <c r="J17" s="37"/>
    </row>
    <row r="18" spans="2:10" x14ac:dyDescent="0.2">
      <c r="B18" s="36"/>
      <c r="C18" s="41" t="s">
        <v>85</v>
      </c>
      <c r="D18" s="41"/>
      <c r="E18" s="41"/>
      <c r="F18" s="41"/>
      <c r="H18" s="42">
        <v>2</v>
      </c>
      <c r="I18" s="43">
        <v>402475</v>
      </c>
      <c r="J18" s="37"/>
    </row>
    <row r="19" spans="2:10" x14ac:dyDescent="0.2">
      <c r="B19" s="36"/>
      <c r="C19" s="17" t="s">
        <v>86</v>
      </c>
      <c r="H19" s="44"/>
      <c r="I19" s="45">
        <v>0</v>
      </c>
      <c r="J19" s="37"/>
    </row>
    <row r="20" spans="2:10" x14ac:dyDescent="0.2">
      <c r="B20" s="36"/>
      <c r="C20" s="17" t="s">
        <v>87</v>
      </c>
      <c r="H20" s="44">
        <v>1</v>
      </c>
      <c r="I20" s="45">
        <v>38941</v>
      </c>
      <c r="J20" s="37"/>
    </row>
    <row r="21" spans="2:10" x14ac:dyDescent="0.2">
      <c r="B21" s="36"/>
      <c r="C21" s="17" t="s">
        <v>88</v>
      </c>
      <c r="H21" s="44"/>
      <c r="I21" s="45">
        <v>0</v>
      </c>
      <c r="J21" s="37"/>
    </row>
    <row r="22" spans="2:10" x14ac:dyDescent="0.2">
      <c r="B22" s="36"/>
      <c r="C22" s="17" t="s">
        <v>89</v>
      </c>
      <c r="H22" s="44"/>
      <c r="I22" s="45">
        <v>0</v>
      </c>
      <c r="J22" s="37"/>
    </row>
    <row r="23" spans="2:10" x14ac:dyDescent="0.2">
      <c r="B23" s="36"/>
      <c r="C23" s="17" t="s">
        <v>90</v>
      </c>
      <c r="H23" s="44"/>
      <c r="I23" s="45">
        <v>0</v>
      </c>
      <c r="J23" s="37"/>
    </row>
    <row r="24" spans="2:10" x14ac:dyDescent="0.2">
      <c r="B24" s="36"/>
      <c r="C24" s="17" t="s">
        <v>91</v>
      </c>
      <c r="H24" s="46"/>
      <c r="I24" s="47">
        <v>0</v>
      </c>
      <c r="J24" s="37"/>
    </row>
    <row r="25" spans="2:10" x14ac:dyDescent="0.2">
      <c r="B25" s="36"/>
      <c r="C25" s="41" t="s">
        <v>92</v>
      </c>
      <c r="D25" s="41"/>
      <c r="E25" s="41"/>
      <c r="F25" s="41"/>
      <c r="H25" s="48">
        <f>SUM(H19:H24)</f>
        <v>1</v>
      </c>
      <c r="I25" s="49">
        <f>(I19+I20+I21+I22+I23+I24)</f>
        <v>38941</v>
      </c>
      <c r="J25" s="37"/>
    </row>
    <row r="26" spans="2:10" x14ac:dyDescent="0.2">
      <c r="B26" s="36"/>
      <c r="C26" s="17" t="s">
        <v>93</v>
      </c>
      <c r="H26" s="44">
        <v>1</v>
      </c>
      <c r="I26" s="45">
        <v>363534</v>
      </c>
      <c r="J26" s="37"/>
    </row>
    <row r="27" spans="2:10" x14ac:dyDescent="0.2">
      <c r="B27" s="36"/>
      <c r="C27" s="17" t="s">
        <v>94</v>
      </c>
      <c r="H27" s="44"/>
      <c r="I27" s="45"/>
      <c r="J27" s="37"/>
    </row>
    <row r="28" spans="2:10" x14ac:dyDescent="0.2">
      <c r="B28" s="36"/>
      <c r="C28" s="17" t="s">
        <v>95</v>
      </c>
      <c r="H28" s="44"/>
      <c r="I28" s="45">
        <v>0</v>
      </c>
      <c r="J28" s="37"/>
    </row>
    <row r="29" spans="2:10" ht="12.75" customHeight="1" thickBot="1" x14ac:dyDescent="0.25">
      <c r="B29" s="36"/>
      <c r="C29" s="17" t="s">
        <v>96</v>
      </c>
      <c r="H29" s="50">
        <v>0</v>
      </c>
      <c r="I29" s="51">
        <v>0</v>
      </c>
      <c r="J29" s="37"/>
    </row>
    <row r="30" spans="2:10" x14ac:dyDescent="0.2">
      <c r="B30" s="36"/>
      <c r="C30" s="41" t="s">
        <v>97</v>
      </c>
      <c r="D30" s="41"/>
      <c r="E30" s="41"/>
      <c r="F30" s="41"/>
      <c r="H30" s="48">
        <f>SUM(H26:H29)</f>
        <v>1</v>
      </c>
      <c r="I30" s="49">
        <f>(I28+I29+I26)</f>
        <v>363534</v>
      </c>
      <c r="J30" s="37"/>
    </row>
    <row r="31" spans="2:10" ht="13.5" thickBot="1" x14ac:dyDescent="0.25">
      <c r="B31" s="36"/>
      <c r="C31" s="41" t="s">
        <v>98</v>
      </c>
      <c r="D31" s="41"/>
      <c r="H31" s="52">
        <f>(H25+H30)</f>
        <v>2</v>
      </c>
      <c r="I31" s="53">
        <f>(I25+I30)</f>
        <v>402475</v>
      </c>
      <c r="J31" s="37"/>
    </row>
    <row r="32" spans="2:10" ht="13.5" thickTop="1" x14ac:dyDescent="0.2">
      <c r="B32" s="36"/>
      <c r="C32" s="41"/>
      <c r="D32" s="41"/>
      <c r="H32" s="54"/>
      <c r="I32" s="45"/>
      <c r="J32" s="37"/>
    </row>
    <row r="33" spans="2:10" x14ac:dyDescent="0.2">
      <c r="B33" s="36"/>
      <c r="G33" s="54"/>
      <c r="H33" s="54"/>
      <c r="I33" s="54"/>
      <c r="J33" s="37"/>
    </row>
    <row r="34" spans="2:10" x14ac:dyDescent="0.2">
      <c r="B34" s="36"/>
      <c r="G34" s="54"/>
      <c r="H34" s="54"/>
      <c r="I34" s="54"/>
      <c r="J34" s="37"/>
    </row>
    <row r="35" spans="2:10" x14ac:dyDescent="0.2">
      <c r="B35" s="36"/>
      <c r="G35" s="54"/>
      <c r="H35" s="54"/>
      <c r="I35" s="54"/>
      <c r="J35" s="37"/>
    </row>
    <row r="36" spans="2:10" ht="13.5" thickBot="1" x14ac:dyDescent="0.25">
      <c r="B36" s="36"/>
      <c r="C36" s="55" t="s">
        <v>114</v>
      </c>
      <c r="D36" s="55"/>
      <c r="G36" s="55" t="s">
        <v>99</v>
      </c>
      <c r="H36" s="55"/>
      <c r="I36" s="54"/>
      <c r="J36" s="37"/>
    </row>
    <row r="37" spans="2:10" x14ac:dyDescent="0.2">
      <c r="B37" s="36"/>
      <c r="C37" s="17" t="s">
        <v>115</v>
      </c>
      <c r="D37" s="54"/>
      <c r="G37" s="54" t="s">
        <v>100</v>
      </c>
      <c r="H37" s="54"/>
      <c r="I37" s="54"/>
      <c r="J37" s="37"/>
    </row>
    <row r="38" spans="2:10" x14ac:dyDescent="0.2">
      <c r="B38" s="36"/>
      <c r="C38" s="54" t="s">
        <v>113</v>
      </c>
      <c r="G38" s="54"/>
      <c r="H38" s="54"/>
      <c r="I38" s="54"/>
      <c r="J38" s="37"/>
    </row>
    <row r="39" spans="2:10" x14ac:dyDescent="0.2">
      <c r="B39" s="36"/>
      <c r="G39" s="54"/>
      <c r="H39" s="54"/>
      <c r="I39" s="54"/>
      <c r="J39" s="37"/>
    </row>
    <row r="40" spans="2:10" ht="18.75" customHeight="1" thickBot="1" x14ac:dyDescent="0.25">
      <c r="B40" s="56"/>
      <c r="C40" s="57"/>
      <c r="D40" s="57"/>
      <c r="E40" s="57"/>
      <c r="F40" s="57"/>
      <c r="G40" s="55"/>
      <c r="H40" s="55"/>
      <c r="I40" s="55"/>
      <c r="J40" s="58"/>
    </row>
  </sheetData>
  <pageMargins left="0.23622047244094491" right="0" top="0" bottom="0.74803149606299213" header="0.31496062992125984" footer="0.31496062992125984"/>
  <pageSetup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6"/>
  <sheetViews>
    <sheetView showGridLines="0" topLeftCell="A4" zoomScaleNormal="100" zoomScaleSheetLayoutView="100" workbookViewId="0">
      <selection activeCell="L4" sqref="L1:O1048576"/>
    </sheetView>
  </sheetViews>
  <sheetFormatPr baseColWidth="10" defaultRowHeight="12.75" x14ac:dyDescent="0.2"/>
  <cols>
    <col min="1" max="1" width="4.42578125" style="17" customWidth="1"/>
    <col min="2" max="2" width="11.42578125" style="17"/>
    <col min="3" max="3" width="18.7109375" style="17" customWidth="1"/>
    <col min="4" max="4" width="18.28515625" style="17" customWidth="1"/>
    <col min="5" max="5" width="9.140625" style="17" customWidth="1"/>
    <col min="6" max="8" width="11.42578125" style="17"/>
    <col min="9" max="9" width="19.85546875" style="17" customWidth="1"/>
    <col min="10" max="10" width="15.85546875" style="17" customWidth="1"/>
    <col min="11" max="11" width="7.140625" style="17" customWidth="1"/>
    <col min="12" max="219" width="11.42578125" style="17"/>
    <col min="220" max="220" width="4.42578125" style="17" customWidth="1"/>
    <col min="221" max="221" width="11.42578125" style="17"/>
    <col min="222" max="222" width="17.5703125" style="17" customWidth="1"/>
    <col min="223" max="223" width="11.5703125" style="17" customWidth="1"/>
    <col min="224" max="227" width="11.42578125" style="17"/>
    <col min="228" max="228" width="22.5703125" style="17" customWidth="1"/>
    <col min="229" max="229" width="14" style="17" customWidth="1"/>
    <col min="230" max="230" width="1.7109375" style="17" customWidth="1"/>
    <col min="231" max="475" width="11.42578125" style="17"/>
    <col min="476" max="476" width="4.42578125" style="17" customWidth="1"/>
    <col min="477" max="477" width="11.42578125" style="17"/>
    <col min="478" max="478" width="17.5703125" style="17" customWidth="1"/>
    <col min="479" max="479" width="11.5703125" style="17" customWidth="1"/>
    <col min="480" max="483" width="11.42578125" style="17"/>
    <col min="484" max="484" width="22.5703125" style="17" customWidth="1"/>
    <col min="485" max="485" width="14" style="17" customWidth="1"/>
    <col min="486" max="486" width="1.7109375" style="17" customWidth="1"/>
    <col min="487" max="731" width="11.42578125" style="17"/>
    <col min="732" max="732" width="4.42578125" style="17" customWidth="1"/>
    <col min="733" max="733" width="11.42578125" style="17"/>
    <col min="734" max="734" width="17.5703125" style="17" customWidth="1"/>
    <col min="735" max="735" width="11.5703125" style="17" customWidth="1"/>
    <col min="736" max="739" width="11.42578125" style="17"/>
    <col min="740" max="740" width="22.5703125" style="17" customWidth="1"/>
    <col min="741" max="741" width="14" style="17" customWidth="1"/>
    <col min="742" max="742" width="1.7109375" style="17" customWidth="1"/>
    <col min="743" max="987" width="11.42578125" style="17"/>
    <col min="988" max="988" width="4.42578125" style="17" customWidth="1"/>
    <col min="989" max="989" width="11.42578125" style="17"/>
    <col min="990" max="990" width="17.5703125" style="17" customWidth="1"/>
    <col min="991" max="991" width="11.5703125" style="17" customWidth="1"/>
    <col min="992" max="995" width="11.42578125" style="17"/>
    <col min="996" max="996" width="22.5703125" style="17" customWidth="1"/>
    <col min="997" max="997" width="14" style="17" customWidth="1"/>
    <col min="998" max="998" width="1.7109375" style="17" customWidth="1"/>
    <col min="999" max="1243" width="11.42578125" style="17"/>
    <col min="1244" max="1244" width="4.42578125" style="17" customWidth="1"/>
    <col min="1245" max="1245" width="11.42578125" style="17"/>
    <col min="1246" max="1246" width="17.5703125" style="17" customWidth="1"/>
    <col min="1247" max="1247" width="11.5703125" style="17" customWidth="1"/>
    <col min="1248" max="1251" width="11.42578125" style="17"/>
    <col min="1252" max="1252" width="22.5703125" style="17" customWidth="1"/>
    <col min="1253" max="1253" width="14" style="17" customWidth="1"/>
    <col min="1254" max="1254" width="1.7109375" style="17" customWidth="1"/>
    <col min="1255" max="1499" width="11.42578125" style="17"/>
    <col min="1500" max="1500" width="4.42578125" style="17" customWidth="1"/>
    <col min="1501" max="1501" width="11.42578125" style="17"/>
    <col min="1502" max="1502" width="17.5703125" style="17" customWidth="1"/>
    <col min="1503" max="1503" width="11.5703125" style="17" customWidth="1"/>
    <col min="1504" max="1507" width="11.42578125" style="17"/>
    <col min="1508" max="1508" width="22.5703125" style="17" customWidth="1"/>
    <col min="1509" max="1509" width="14" style="17" customWidth="1"/>
    <col min="1510" max="1510" width="1.7109375" style="17" customWidth="1"/>
    <col min="1511" max="1755" width="11.42578125" style="17"/>
    <col min="1756" max="1756" width="4.42578125" style="17" customWidth="1"/>
    <col min="1757" max="1757" width="11.42578125" style="17"/>
    <col min="1758" max="1758" width="17.5703125" style="17" customWidth="1"/>
    <col min="1759" max="1759" width="11.5703125" style="17" customWidth="1"/>
    <col min="1760" max="1763" width="11.42578125" style="17"/>
    <col min="1764" max="1764" width="22.5703125" style="17" customWidth="1"/>
    <col min="1765" max="1765" width="14" style="17" customWidth="1"/>
    <col min="1766" max="1766" width="1.7109375" style="17" customWidth="1"/>
    <col min="1767" max="2011" width="11.42578125" style="17"/>
    <col min="2012" max="2012" width="4.42578125" style="17" customWidth="1"/>
    <col min="2013" max="2013" width="11.42578125" style="17"/>
    <col min="2014" max="2014" width="17.5703125" style="17" customWidth="1"/>
    <col min="2015" max="2015" width="11.5703125" style="17" customWidth="1"/>
    <col min="2016" max="2019" width="11.42578125" style="17"/>
    <col min="2020" max="2020" width="22.5703125" style="17" customWidth="1"/>
    <col min="2021" max="2021" width="14" style="17" customWidth="1"/>
    <col min="2022" max="2022" width="1.7109375" style="17" customWidth="1"/>
    <col min="2023" max="2267" width="11.42578125" style="17"/>
    <col min="2268" max="2268" width="4.42578125" style="17" customWidth="1"/>
    <col min="2269" max="2269" width="11.42578125" style="17"/>
    <col min="2270" max="2270" width="17.5703125" style="17" customWidth="1"/>
    <col min="2271" max="2271" width="11.5703125" style="17" customWidth="1"/>
    <col min="2272" max="2275" width="11.42578125" style="17"/>
    <col min="2276" max="2276" width="22.5703125" style="17" customWidth="1"/>
    <col min="2277" max="2277" width="14" style="17" customWidth="1"/>
    <col min="2278" max="2278" width="1.7109375" style="17" customWidth="1"/>
    <col min="2279" max="2523" width="11.42578125" style="17"/>
    <col min="2524" max="2524" width="4.42578125" style="17" customWidth="1"/>
    <col min="2525" max="2525" width="11.42578125" style="17"/>
    <col min="2526" max="2526" width="17.5703125" style="17" customWidth="1"/>
    <col min="2527" max="2527" width="11.5703125" style="17" customWidth="1"/>
    <col min="2528" max="2531" width="11.42578125" style="17"/>
    <col min="2532" max="2532" width="22.5703125" style="17" customWidth="1"/>
    <col min="2533" max="2533" width="14" style="17" customWidth="1"/>
    <col min="2534" max="2534" width="1.7109375" style="17" customWidth="1"/>
    <col min="2535" max="2779" width="11.42578125" style="17"/>
    <col min="2780" max="2780" width="4.42578125" style="17" customWidth="1"/>
    <col min="2781" max="2781" width="11.42578125" style="17"/>
    <col min="2782" max="2782" width="17.5703125" style="17" customWidth="1"/>
    <col min="2783" max="2783" width="11.5703125" style="17" customWidth="1"/>
    <col min="2784" max="2787" width="11.42578125" style="17"/>
    <col min="2788" max="2788" width="22.5703125" style="17" customWidth="1"/>
    <col min="2789" max="2789" width="14" style="17" customWidth="1"/>
    <col min="2790" max="2790" width="1.7109375" style="17" customWidth="1"/>
    <col min="2791" max="3035" width="11.42578125" style="17"/>
    <col min="3036" max="3036" width="4.42578125" style="17" customWidth="1"/>
    <col min="3037" max="3037" width="11.42578125" style="17"/>
    <col min="3038" max="3038" width="17.5703125" style="17" customWidth="1"/>
    <col min="3039" max="3039" width="11.5703125" style="17" customWidth="1"/>
    <col min="3040" max="3043" width="11.42578125" style="17"/>
    <col min="3044" max="3044" width="22.5703125" style="17" customWidth="1"/>
    <col min="3045" max="3045" width="14" style="17" customWidth="1"/>
    <col min="3046" max="3046" width="1.7109375" style="17" customWidth="1"/>
    <col min="3047" max="3291" width="11.42578125" style="17"/>
    <col min="3292" max="3292" width="4.42578125" style="17" customWidth="1"/>
    <col min="3293" max="3293" width="11.42578125" style="17"/>
    <col min="3294" max="3294" width="17.5703125" style="17" customWidth="1"/>
    <col min="3295" max="3295" width="11.5703125" style="17" customWidth="1"/>
    <col min="3296" max="3299" width="11.42578125" style="17"/>
    <col min="3300" max="3300" width="22.5703125" style="17" customWidth="1"/>
    <col min="3301" max="3301" width="14" style="17" customWidth="1"/>
    <col min="3302" max="3302" width="1.7109375" style="17" customWidth="1"/>
    <col min="3303" max="3547" width="11.42578125" style="17"/>
    <col min="3548" max="3548" width="4.42578125" style="17" customWidth="1"/>
    <col min="3549" max="3549" width="11.42578125" style="17"/>
    <col min="3550" max="3550" width="17.5703125" style="17" customWidth="1"/>
    <col min="3551" max="3551" width="11.5703125" style="17" customWidth="1"/>
    <col min="3552" max="3555" width="11.42578125" style="17"/>
    <col min="3556" max="3556" width="22.5703125" style="17" customWidth="1"/>
    <col min="3557" max="3557" width="14" style="17" customWidth="1"/>
    <col min="3558" max="3558" width="1.7109375" style="17" customWidth="1"/>
    <col min="3559" max="3803" width="11.42578125" style="17"/>
    <col min="3804" max="3804" width="4.42578125" style="17" customWidth="1"/>
    <col min="3805" max="3805" width="11.42578125" style="17"/>
    <col min="3806" max="3806" width="17.5703125" style="17" customWidth="1"/>
    <col min="3807" max="3807" width="11.5703125" style="17" customWidth="1"/>
    <col min="3808" max="3811" width="11.42578125" style="17"/>
    <col min="3812" max="3812" width="22.5703125" style="17" customWidth="1"/>
    <col min="3813" max="3813" width="14" style="17" customWidth="1"/>
    <col min="3814" max="3814" width="1.7109375" style="17" customWidth="1"/>
    <col min="3815" max="4059" width="11.42578125" style="17"/>
    <col min="4060" max="4060" width="4.42578125" style="17" customWidth="1"/>
    <col min="4061" max="4061" width="11.42578125" style="17"/>
    <col min="4062" max="4062" width="17.5703125" style="17" customWidth="1"/>
    <col min="4063" max="4063" width="11.5703125" style="17" customWidth="1"/>
    <col min="4064" max="4067" width="11.42578125" style="17"/>
    <col min="4068" max="4068" width="22.5703125" style="17" customWidth="1"/>
    <col min="4069" max="4069" width="14" style="17" customWidth="1"/>
    <col min="4070" max="4070" width="1.7109375" style="17" customWidth="1"/>
    <col min="4071" max="4315" width="11.42578125" style="17"/>
    <col min="4316" max="4316" width="4.42578125" style="17" customWidth="1"/>
    <col min="4317" max="4317" width="11.42578125" style="17"/>
    <col min="4318" max="4318" width="17.5703125" style="17" customWidth="1"/>
    <col min="4319" max="4319" width="11.5703125" style="17" customWidth="1"/>
    <col min="4320" max="4323" width="11.42578125" style="17"/>
    <col min="4324" max="4324" width="22.5703125" style="17" customWidth="1"/>
    <col min="4325" max="4325" width="14" style="17" customWidth="1"/>
    <col min="4326" max="4326" width="1.7109375" style="17" customWidth="1"/>
    <col min="4327" max="4571" width="11.42578125" style="17"/>
    <col min="4572" max="4572" width="4.42578125" style="17" customWidth="1"/>
    <col min="4573" max="4573" width="11.42578125" style="17"/>
    <col min="4574" max="4574" width="17.5703125" style="17" customWidth="1"/>
    <col min="4575" max="4575" width="11.5703125" style="17" customWidth="1"/>
    <col min="4576" max="4579" width="11.42578125" style="17"/>
    <col min="4580" max="4580" width="22.5703125" style="17" customWidth="1"/>
    <col min="4581" max="4581" width="14" style="17" customWidth="1"/>
    <col min="4582" max="4582" width="1.7109375" style="17" customWidth="1"/>
    <col min="4583" max="4827" width="11.42578125" style="17"/>
    <col min="4828" max="4828" width="4.42578125" style="17" customWidth="1"/>
    <col min="4829" max="4829" width="11.42578125" style="17"/>
    <col min="4830" max="4830" width="17.5703125" style="17" customWidth="1"/>
    <col min="4831" max="4831" width="11.5703125" style="17" customWidth="1"/>
    <col min="4832" max="4835" width="11.42578125" style="17"/>
    <col min="4836" max="4836" width="22.5703125" style="17" customWidth="1"/>
    <col min="4837" max="4837" width="14" style="17" customWidth="1"/>
    <col min="4838" max="4838" width="1.7109375" style="17" customWidth="1"/>
    <col min="4839" max="5083" width="11.42578125" style="17"/>
    <col min="5084" max="5084" width="4.42578125" style="17" customWidth="1"/>
    <col min="5085" max="5085" width="11.42578125" style="17"/>
    <col min="5086" max="5086" width="17.5703125" style="17" customWidth="1"/>
    <col min="5087" max="5087" width="11.5703125" style="17" customWidth="1"/>
    <col min="5088" max="5091" width="11.42578125" style="17"/>
    <col min="5092" max="5092" width="22.5703125" style="17" customWidth="1"/>
    <col min="5093" max="5093" width="14" style="17" customWidth="1"/>
    <col min="5094" max="5094" width="1.7109375" style="17" customWidth="1"/>
    <col min="5095" max="5339" width="11.42578125" style="17"/>
    <col min="5340" max="5340" width="4.42578125" style="17" customWidth="1"/>
    <col min="5341" max="5341" width="11.42578125" style="17"/>
    <col min="5342" max="5342" width="17.5703125" style="17" customWidth="1"/>
    <col min="5343" max="5343" width="11.5703125" style="17" customWidth="1"/>
    <col min="5344" max="5347" width="11.42578125" style="17"/>
    <col min="5348" max="5348" width="22.5703125" style="17" customWidth="1"/>
    <col min="5349" max="5349" width="14" style="17" customWidth="1"/>
    <col min="5350" max="5350" width="1.7109375" style="17" customWidth="1"/>
    <col min="5351" max="5595" width="11.42578125" style="17"/>
    <col min="5596" max="5596" width="4.42578125" style="17" customWidth="1"/>
    <col min="5597" max="5597" width="11.42578125" style="17"/>
    <col min="5598" max="5598" width="17.5703125" style="17" customWidth="1"/>
    <col min="5599" max="5599" width="11.5703125" style="17" customWidth="1"/>
    <col min="5600" max="5603" width="11.42578125" style="17"/>
    <col min="5604" max="5604" width="22.5703125" style="17" customWidth="1"/>
    <col min="5605" max="5605" width="14" style="17" customWidth="1"/>
    <col min="5606" max="5606" width="1.7109375" style="17" customWidth="1"/>
    <col min="5607" max="5851" width="11.42578125" style="17"/>
    <col min="5852" max="5852" width="4.42578125" style="17" customWidth="1"/>
    <col min="5853" max="5853" width="11.42578125" style="17"/>
    <col min="5854" max="5854" width="17.5703125" style="17" customWidth="1"/>
    <col min="5855" max="5855" width="11.5703125" style="17" customWidth="1"/>
    <col min="5856" max="5859" width="11.42578125" style="17"/>
    <col min="5860" max="5860" width="22.5703125" style="17" customWidth="1"/>
    <col min="5861" max="5861" width="14" style="17" customWidth="1"/>
    <col min="5862" max="5862" width="1.7109375" style="17" customWidth="1"/>
    <col min="5863" max="6107" width="11.42578125" style="17"/>
    <col min="6108" max="6108" width="4.42578125" style="17" customWidth="1"/>
    <col min="6109" max="6109" width="11.42578125" style="17"/>
    <col min="6110" max="6110" width="17.5703125" style="17" customWidth="1"/>
    <col min="6111" max="6111" width="11.5703125" style="17" customWidth="1"/>
    <col min="6112" max="6115" width="11.42578125" style="17"/>
    <col min="6116" max="6116" width="22.5703125" style="17" customWidth="1"/>
    <col min="6117" max="6117" width="14" style="17" customWidth="1"/>
    <col min="6118" max="6118" width="1.7109375" style="17" customWidth="1"/>
    <col min="6119" max="6363" width="11.42578125" style="17"/>
    <col min="6364" max="6364" width="4.42578125" style="17" customWidth="1"/>
    <col min="6365" max="6365" width="11.42578125" style="17"/>
    <col min="6366" max="6366" width="17.5703125" style="17" customWidth="1"/>
    <col min="6367" max="6367" width="11.5703125" style="17" customWidth="1"/>
    <col min="6368" max="6371" width="11.42578125" style="17"/>
    <col min="6372" max="6372" width="22.5703125" style="17" customWidth="1"/>
    <col min="6373" max="6373" width="14" style="17" customWidth="1"/>
    <col min="6374" max="6374" width="1.7109375" style="17" customWidth="1"/>
    <col min="6375" max="6619" width="11.42578125" style="17"/>
    <col min="6620" max="6620" width="4.42578125" style="17" customWidth="1"/>
    <col min="6621" max="6621" width="11.42578125" style="17"/>
    <col min="6622" max="6622" width="17.5703125" style="17" customWidth="1"/>
    <col min="6623" max="6623" width="11.5703125" style="17" customWidth="1"/>
    <col min="6624" max="6627" width="11.42578125" style="17"/>
    <col min="6628" max="6628" width="22.5703125" style="17" customWidth="1"/>
    <col min="6629" max="6629" width="14" style="17" customWidth="1"/>
    <col min="6630" max="6630" width="1.7109375" style="17" customWidth="1"/>
    <col min="6631" max="6875" width="11.42578125" style="17"/>
    <col min="6876" max="6876" width="4.42578125" style="17" customWidth="1"/>
    <col min="6877" max="6877" width="11.42578125" style="17"/>
    <col min="6878" max="6878" width="17.5703125" style="17" customWidth="1"/>
    <col min="6879" max="6879" width="11.5703125" style="17" customWidth="1"/>
    <col min="6880" max="6883" width="11.42578125" style="17"/>
    <col min="6884" max="6884" width="22.5703125" style="17" customWidth="1"/>
    <col min="6885" max="6885" width="14" style="17" customWidth="1"/>
    <col min="6886" max="6886" width="1.7109375" style="17" customWidth="1"/>
    <col min="6887" max="7131" width="11.42578125" style="17"/>
    <col min="7132" max="7132" width="4.42578125" style="17" customWidth="1"/>
    <col min="7133" max="7133" width="11.42578125" style="17"/>
    <col min="7134" max="7134" width="17.5703125" style="17" customWidth="1"/>
    <col min="7135" max="7135" width="11.5703125" style="17" customWidth="1"/>
    <col min="7136" max="7139" width="11.42578125" style="17"/>
    <col min="7140" max="7140" width="22.5703125" style="17" customWidth="1"/>
    <col min="7141" max="7141" width="14" style="17" customWidth="1"/>
    <col min="7142" max="7142" width="1.7109375" style="17" customWidth="1"/>
    <col min="7143" max="7387" width="11.42578125" style="17"/>
    <col min="7388" max="7388" width="4.42578125" style="17" customWidth="1"/>
    <col min="7389" max="7389" width="11.42578125" style="17"/>
    <col min="7390" max="7390" width="17.5703125" style="17" customWidth="1"/>
    <col min="7391" max="7391" width="11.5703125" style="17" customWidth="1"/>
    <col min="7392" max="7395" width="11.42578125" style="17"/>
    <col min="7396" max="7396" width="22.5703125" style="17" customWidth="1"/>
    <col min="7397" max="7397" width="14" style="17" customWidth="1"/>
    <col min="7398" max="7398" width="1.7109375" style="17" customWidth="1"/>
    <col min="7399" max="7643" width="11.42578125" style="17"/>
    <col min="7644" max="7644" width="4.42578125" style="17" customWidth="1"/>
    <col min="7645" max="7645" width="11.42578125" style="17"/>
    <col min="7646" max="7646" width="17.5703125" style="17" customWidth="1"/>
    <col min="7647" max="7647" width="11.5703125" style="17" customWidth="1"/>
    <col min="7648" max="7651" width="11.42578125" style="17"/>
    <col min="7652" max="7652" width="22.5703125" style="17" customWidth="1"/>
    <col min="7653" max="7653" width="14" style="17" customWidth="1"/>
    <col min="7654" max="7654" width="1.7109375" style="17" customWidth="1"/>
    <col min="7655" max="7899" width="11.42578125" style="17"/>
    <col min="7900" max="7900" width="4.42578125" style="17" customWidth="1"/>
    <col min="7901" max="7901" width="11.42578125" style="17"/>
    <col min="7902" max="7902" width="17.5703125" style="17" customWidth="1"/>
    <col min="7903" max="7903" width="11.5703125" style="17" customWidth="1"/>
    <col min="7904" max="7907" width="11.42578125" style="17"/>
    <col min="7908" max="7908" width="22.5703125" style="17" customWidth="1"/>
    <col min="7909" max="7909" width="14" style="17" customWidth="1"/>
    <col min="7910" max="7910" width="1.7109375" style="17" customWidth="1"/>
    <col min="7911" max="8155" width="11.42578125" style="17"/>
    <col min="8156" max="8156" width="4.42578125" style="17" customWidth="1"/>
    <col min="8157" max="8157" width="11.42578125" style="17"/>
    <col min="8158" max="8158" width="17.5703125" style="17" customWidth="1"/>
    <col min="8159" max="8159" width="11.5703125" style="17" customWidth="1"/>
    <col min="8160" max="8163" width="11.42578125" style="17"/>
    <col min="8164" max="8164" width="22.5703125" style="17" customWidth="1"/>
    <col min="8165" max="8165" width="14" style="17" customWidth="1"/>
    <col min="8166" max="8166" width="1.7109375" style="17" customWidth="1"/>
    <col min="8167" max="8411" width="11.42578125" style="17"/>
    <col min="8412" max="8412" width="4.42578125" style="17" customWidth="1"/>
    <col min="8413" max="8413" width="11.42578125" style="17"/>
    <col min="8414" max="8414" width="17.5703125" style="17" customWidth="1"/>
    <col min="8415" max="8415" width="11.5703125" style="17" customWidth="1"/>
    <col min="8416" max="8419" width="11.42578125" style="17"/>
    <col min="8420" max="8420" width="22.5703125" style="17" customWidth="1"/>
    <col min="8421" max="8421" width="14" style="17" customWidth="1"/>
    <col min="8422" max="8422" width="1.7109375" style="17" customWidth="1"/>
    <col min="8423" max="8667" width="11.42578125" style="17"/>
    <col min="8668" max="8668" width="4.42578125" style="17" customWidth="1"/>
    <col min="8669" max="8669" width="11.42578125" style="17"/>
    <col min="8670" max="8670" width="17.5703125" style="17" customWidth="1"/>
    <col min="8671" max="8671" width="11.5703125" style="17" customWidth="1"/>
    <col min="8672" max="8675" width="11.42578125" style="17"/>
    <col min="8676" max="8676" width="22.5703125" style="17" customWidth="1"/>
    <col min="8677" max="8677" width="14" style="17" customWidth="1"/>
    <col min="8678" max="8678" width="1.7109375" style="17" customWidth="1"/>
    <col min="8679" max="8923" width="11.42578125" style="17"/>
    <col min="8924" max="8924" width="4.42578125" style="17" customWidth="1"/>
    <col min="8925" max="8925" width="11.42578125" style="17"/>
    <col min="8926" max="8926" width="17.5703125" style="17" customWidth="1"/>
    <col min="8927" max="8927" width="11.5703125" style="17" customWidth="1"/>
    <col min="8928" max="8931" width="11.42578125" style="17"/>
    <col min="8932" max="8932" width="22.5703125" style="17" customWidth="1"/>
    <col min="8933" max="8933" width="14" style="17" customWidth="1"/>
    <col min="8934" max="8934" width="1.7109375" style="17" customWidth="1"/>
    <col min="8935" max="9179" width="11.42578125" style="17"/>
    <col min="9180" max="9180" width="4.42578125" style="17" customWidth="1"/>
    <col min="9181" max="9181" width="11.42578125" style="17"/>
    <col min="9182" max="9182" width="17.5703125" style="17" customWidth="1"/>
    <col min="9183" max="9183" width="11.5703125" style="17" customWidth="1"/>
    <col min="9184" max="9187" width="11.42578125" style="17"/>
    <col min="9188" max="9188" width="22.5703125" style="17" customWidth="1"/>
    <col min="9189" max="9189" width="14" style="17" customWidth="1"/>
    <col min="9190" max="9190" width="1.7109375" style="17" customWidth="1"/>
    <col min="9191" max="9435" width="11.42578125" style="17"/>
    <col min="9436" max="9436" width="4.42578125" style="17" customWidth="1"/>
    <col min="9437" max="9437" width="11.42578125" style="17"/>
    <col min="9438" max="9438" width="17.5703125" style="17" customWidth="1"/>
    <col min="9439" max="9439" width="11.5703125" style="17" customWidth="1"/>
    <col min="9440" max="9443" width="11.42578125" style="17"/>
    <col min="9444" max="9444" width="22.5703125" style="17" customWidth="1"/>
    <col min="9445" max="9445" width="14" style="17" customWidth="1"/>
    <col min="9446" max="9446" width="1.7109375" style="17" customWidth="1"/>
    <col min="9447" max="9691" width="11.42578125" style="17"/>
    <col min="9692" max="9692" width="4.42578125" style="17" customWidth="1"/>
    <col min="9693" max="9693" width="11.42578125" style="17"/>
    <col min="9694" max="9694" width="17.5703125" style="17" customWidth="1"/>
    <col min="9695" max="9695" width="11.5703125" style="17" customWidth="1"/>
    <col min="9696" max="9699" width="11.42578125" style="17"/>
    <col min="9700" max="9700" width="22.5703125" style="17" customWidth="1"/>
    <col min="9701" max="9701" width="14" style="17" customWidth="1"/>
    <col min="9702" max="9702" width="1.7109375" style="17" customWidth="1"/>
    <col min="9703" max="9947" width="11.42578125" style="17"/>
    <col min="9948" max="9948" width="4.42578125" style="17" customWidth="1"/>
    <col min="9949" max="9949" width="11.42578125" style="17"/>
    <col min="9950" max="9950" width="17.5703125" style="17" customWidth="1"/>
    <col min="9951" max="9951" width="11.5703125" style="17" customWidth="1"/>
    <col min="9952" max="9955" width="11.42578125" style="17"/>
    <col min="9956" max="9956" width="22.5703125" style="17" customWidth="1"/>
    <col min="9957" max="9957" width="14" style="17" customWidth="1"/>
    <col min="9958" max="9958" width="1.7109375" style="17" customWidth="1"/>
    <col min="9959" max="10203" width="11.42578125" style="17"/>
    <col min="10204" max="10204" width="4.42578125" style="17" customWidth="1"/>
    <col min="10205" max="10205" width="11.42578125" style="17"/>
    <col min="10206" max="10206" width="17.5703125" style="17" customWidth="1"/>
    <col min="10207" max="10207" width="11.5703125" style="17" customWidth="1"/>
    <col min="10208" max="10211" width="11.42578125" style="17"/>
    <col min="10212" max="10212" width="22.5703125" style="17" customWidth="1"/>
    <col min="10213" max="10213" width="14" style="17" customWidth="1"/>
    <col min="10214" max="10214" width="1.7109375" style="17" customWidth="1"/>
    <col min="10215" max="10459" width="11.42578125" style="17"/>
    <col min="10460" max="10460" width="4.42578125" style="17" customWidth="1"/>
    <col min="10461" max="10461" width="11.42578125" style="17"/>
    <col min="10462" max="10462" width="17.5703125" style="17" customWidth="1"/>
    <col min="10463" max="10463" width="11.5703125" style="17" customWidth="1"/>
    <col min="10464" max="10467" width="11.42578125" style="17"/>
    <col min="10468" max="10468" width="22.5703125" style="17" customWidth="1"/>
    <col min="10469" max="10469" width="14" style="17" customWidth="1"/>
    <col min="10470" max="10470" width="1.7109375" style="17" customWidth="1"/>
    <col min="10471" max="10715" width="11.42578125" style="17"/>
    <col min="10716" max="10716" width="4.42578125" style="17" customWidth="1"/>
    <col min="10717" max="10717" width="11.42578125" style="17"/>
    <col min="10718" max="10718" width="17.5703125" style="17" customWidth="1"/>
    <col min="10719" max="10719" width="11.5703125" style="17" customWidth="1"/>
    <col min="10720" max="10723" width="11.42578125" style="17"/>
    <col min="10724" max="10724" width="22.5703125" style="17" customWidth="1"/>
    <col min="10725" max="10725" width="14" style="17" customWidth="1"/>
    <col min="10726" max="10726" width="1.7109375" style="17" customWidth="1"/>
    <col min="10727" max="10971" width="11.42578125" style="17"/>
    <col min="10972" max="10972" width="4.42578125" style="17" customWidth="1"/>
    <col min="10973" max="10973" width="11.42578125" style="17"/>
    <col min="10974" max="10974" width="17.5703125" style="17" customWidth="1"/>
    <col min="10975" max="10975" width="11.5703125" style="17" customWidth="1"/>
    <col min="10976" max="10979" width="11.42578125" style="17"/>
    <col min="10980" max="10980" width="22.5703125" style="17" customWidth="1"/>
    <col min="10981" max="10981" width="14" style="17" customWidth="1"/>
    <col min="10982" max="10982" width="1.7109375" style="17" customWidth="1"/>
    <col min="10983" max="11227" width="11.42578125" style="17"/>
    <col min="11228" max="11228" width="4.42578125" style="17" customWidth="1"/>
    <col min="11229" max="11229" width="11.42578125" style="17"/>
    <col min="11230" max="11230" width="17.5703125" style="17" customWidth="1"/>
    <col min="11231" max="11231" width="11.5703125" style="17" customWidth="1"/>
    <col min="11232" max="11235" width="11.42578125" style="17"/>
    <col min="11236" max="11236" width="22.5703125" style="17" customWidth="1"/>
    <col min="11237" max="11237" width="14" style="17" customWidth="1"/>
    <col min="11238" max="11238" width="1.7109375" style="17" customWidth="1"/>
    <col min="11239" max="11483" width="11.42578125" style="17"/>
    <col min="11484" max="11484" width="4.42578125" style="17" customWidth="1"/>
    <col min="11485" max="11485" width="11.42578125" style="17"/>
    <col min="11486" max="11486" width="17.5703125" style="17" customWidth="1"/>
    <col min="11487" max="11487" width="11.5703125" style="17" customWidth="1"/>
    <col min="11488" max="11491" width="11.42578125" style="17"/>
    <col min="11492" max="11492" width="22.5703125" style="17" customWidth="1"/>
    <col min="11493" max="11493" width="14" style="17" customWidth="1"/>
    <col min="11494" max="11494" width="1.7109375" style="17" customWidth="1"/>
    <col min="11495" max="11739" width="11.42578125" style="17"/>
    <col min="11740" max="11740" width="4.42578125" style="17" customWidth="1"/>
    <col min="11741" max="11741" width="11.42578125" style="17"/>
    <col min="11742" max="11742" width="17.5703125" style="17" customWidth="1"/>
    <col min="11743" max="11743" width="11.5703125" style="17" customWidth="1"/>
    <col min="11744" max="11747" width="11.42578125" style="17"/>
    <col min="11748" max="11748" width="22.5703125" style="17" customWidth="1"/>
    <col min="11749" max="11749" width="14" style="17" customWidth="1"/>
    <col min="11750" max="11750" width="1.7109375" style="17" customWidth="1"/>
    <col min="11751" max="11995" width="11.42578125" style="17"/>
    <col min="11996" max="11996" width="4.42578125" style="17" customWidth="1"/>
    <col min="11997" max="11997" width="11.42578125" style="17"/>
    <col min="11998" max="11998" width="17.5703125" style="17" customWidth="1"/>
    <col min="11999" max="11999" width="11.5703125" style="17" customWidth="1"/>
    <col min="12000" max="12003" width="11.42578125" style="17"/>
    <col min="12004" max="12004" width="22.5703125" style="17" customWidth="1"/>
    <col min="12005" max="12005" width="14" style="17" customWidth="1"/>
    <col min="12006" max="12006" width="1.7109375" style="17" customWidth="1"/>
    <col min="12007" max="12251" width="11.42578125" style="17"/>
    <col min="12252" max="12252" width="4.42578125" style="17" customWidth="1"/>
    <col min="12253" max="12253" width="11.42578125" style="17"/>
    <col min="12254" max="12254" width="17.5703125" style="17" customWidth="1"/>
    <col min="12255" max="12255" width="11.5703125" style="17" customWidth="1"/>
    <col min="12256" max="12259" width="11.42578125" style="17"/>
    <col min="12260" max="12260" width="22.5703125" style="17" customWidth="1"/>
    <col min="12261" max="12261" width="14" style="17" customWidth="1"/>
    <col min="12262" max="12262" width="1.7109375" style="17" customWidth="1"/>
    <col min="12263" max="12507" width="11.42578125" style="17"/>
    <col min="12508" max="12508" width="4.42578125" style="17" customWidth="1"/>
    <col min="12509" max="12509" width="11.42578125" style="17"/>
    <col min="12510" max="12510" width="17.5703125" style="17" customWidth="1"/>
    <col min="12511" max="12511" width="11.5703125" style="17" customWidth="1"/>
    <col min="12512" max="12515" width="11.42578125" style="17"/>
    <col min="12516" max="12516" width="22.5703125" style="17" customWidth="1"/>
    <col min="12517" max="12517" width="14" style="17" customWidth="1"/>
    <col min="12518" max="12518" width="1.7109375" style="17" customWidth="1"/>
    <col min="12519" max="12763" width="11.42578125" style="17"/>
    <col min="12764" max="12764" width="4.42578125" style="17" customWidth="1"/>
    <col min="12765" max="12765" width="11.42578125" style="17"/>
    <col min="12766" max="12766" width="17.5703125" style="17" customWidth="1"/>
    <col min="12767" max="12767" width="11.5703125" style="17" customWidth="1"/>
    <col min="12768" max="12771" width="11.42578125" style="17"/>
    <col min="12772" max="12772" width="22.5703125" style="17" customWidth="1"/>
    <col min="12773" max="12773" width="14" style="17" customWidth="1"/>
    <col min="12774" max="12774" width="1.7109375" style="17" customWidth="1"/>
    <col min="12775" max="13019" width="11.42578125" style="17"/>
    <col min="13020" max="13020" width="4.42578125" style="17" customWidth="1"/>
    <col min="13021" max="13021" width="11.42578125" style="17"/>
    <col min="13022" max="13022" width="17.5703125" style="17" customWidth="1"/>
    <col min="13023" max="13023" width="11.5703125" style="17" customWidth="1"/>
    <col min="13024" max="13027" width="11.42578125" style="17"/>
    <col min="13028" max="13028" width="22.5703125" style="17" customWidth="1"/>
    <col min="13029" max="13029" width="14" style="17" customWidth="1"/>
    <col min="13030" max="13030" width="1.7109375" style="17" customWidth="1"/>
    <col min="13031" max="13275" width="11.42578125" style="17"/>
    <col min="13276" max="13276" width="4.42578125" style="17" customWidth="1"/>
    <col min="13277" max="13277" width="11.42578125" style="17"/>
    <col min="13278" max="13278" width="17.5703125" style="17" customWidth="1"/>
    <col min="13279" max="13279" width="11.5703125" style="17" customWidth="1"/>
    <col min="13280" max="13283" width="11.42578125" style="17"/>
    <col min="13284" max="13284" width="22.5703125" style="17" customWidth="1"/>
    <col min="13285" max="13285" width="14" style="17" customWidth="1"/>
    <col min="13286" max="13286" width="1.7109375" style="17" customWidth="1"/>
    <col min="13287" max="13531" width="11.42578125" style="17"/>
    <col min="13532" max="13532" width="4.42578125" style="17" customWidth="1"/>
    <col min="13533" max="13533" width="11.42578125" style="17"/>
    <col min="13534" max="13534" width="17.5703125" style="17" customWidth="1"/>
    <col min="13535" max="13535" width="11.5703125" style="17" customWidth="1"/>
    <col min="13536" max="13539" width="11.42578125" style="17"/>
    <col min="13540" max="13540" width="22.5703125" style="17" customWidth="1"/>
    <col min="13541" max="13541" width="14" style="17" customWidth="1"/>
    <col min="13542" max="13542" width="1.7109375" style="17" customWidth="1"/>
    <col min="13543" max="13787" width="11.42578125" style="17"/>
    <col min="13788" max="13788" width="4.42578125" style="17" customWidth="1"/>
    <col min="13789" max="13789" width="11.42578125" style="17"/>
    <col min="13790" max="13790" width="17.5703125" style="17" customWidth="1"/>
    <col min="13791" max="13791" width="11.5703125" style="17" customWidth="1"/>
    <col min="13792" max="13795" width="11.42578125" style="17"/>
    <col min="13796" max="13796" width="22.5703125" style="17" customWidth="1"/>
    <col min="13797" max="13797" width="14" style="17" customWidth="1"/>
    <col min="13798" max="13798" width="1.7109375" style="17" customWidth="1"/>
    <col min="13799" max="14043" width="11.42578125" style="17"/>
    <col min="14044" max="14044" width="4.42578125" style="17" customWidth="1"/>
    <col min="14045" max="14045" width="11.42578125" style="17"/>
    <col min="14046" max="14046" width="17.5703125" style="17" customWidth="1"/>
    <col min="14047" max="14047" width="11.5703125" style="17" customWidth="1"/>
    <col min="14048" max="14051" width="11.42578125" style="17"/>
    <col min="14052" max="14052" width="22.5703125" style="17" customWidth="1"/>
    <col min="14053" max="14053" width="14" style="17" customWidth="1"/>
    <col min="14054" max="14054" width="1.7109375" style="17" customWidth="1"/>
    <col min="14055" max="14299" width="11.42578125" style="17"/>
    <col min="14300" max="14300" width="4.42578125" style="17" customWidth="1"/>
    <col min="14301" max="14301" width="11.42578125" style="17"/>
    <col min="14302" max="14302" width="17.5703125" style="17" customWidth="1"/>
    <col min="14303" max="14303" width="11.5703125" style="17" customWidth="1"/>
    <col min="14304" max="14307" width="11.42578125" style="17"/>
    <col min="14308" max="14308" width="22.5703125" style="17" customWidth="1"/>
    <col min="14309" max="14309" width="14" style="17" customWidth="1"/>
    <col min="14310" max="14310" width="1.7109375" style="17" customWidth="1"/>
    <col min="14311" max="14555" width="11.42578125" style="17"/>
    <col min="14556" max="14556" width="4.42578125" style="17" customWidth="1"/>
    <col min="14557" max="14557" width="11.42578125" style="17"/>
    <col min="14558" max="14558" width="17.5703125" style="17" customWidth="1"/>
    <col min="14559" max="14559" width="11.5703125" style="17" customWidth="1"/>
    <col min="14560" max="14563" width="11.42578125" style="17"/>
    <col min="14564" max="14564" width="22.5703125" style="17" customWidth="1"/>
    <col min="14565" max="14565" width="14" style="17" customWidth="1"/>
    <col min="14566" max="14566" width="1.7109375" style="17" customWidth="1"/>
    <col min="14567" max="14811" width="11.42578125" style="17"/>
    <col min="14812" max="14812" width="4.42578125" style="17" customWidth="1"/>
    <col min="14813" max="14813" width="11.42578125" style="17"/>
    <col min="14814" max="14814" width="17.5703125" style="17" customWidth="1"/>
    <col min="14815" max="14815" width="11.5703125" style="17" customWidth="1"/>
    <col min="14816" max="14819" width="11.42578125" style="17"/>
    <col min="14820" max="14820" width="22.5703125" style="17" customWidth="1"/>
    <col min="14821" max="14821" width="14" style="17" customWidth="1"/>
    <col min="14822" max="14822" width="1.7109375" style="17" customWidth="1"/>
    <col min="14823" max="15067" width="11.42578125" style="17"/>
    <col min="15068" max="15068" width="4.42578125" style="17" customWidth="1"/>
    <col min="15069" max="15069" width="11.42578125" style="17"/>
    <col min="15070" max="15070" width="17.5703125" style="17" customWidth="1"/>
    <col min="15071" max="15071" width="11.5703125" style="17" customWidth="1"/>
    <col min="15072" max="15075" width="11.42578125" style="17"/>
    <col min="15076" max="15076" width="22.5703125" style="17" customWidth="1"/>
    <col min="15077" max="15077" width="14" style="17" customWidth="1"/>
    <col min="15078" max="15078" width="1.7109375" style="17" customWidth="1"/>
    <col min="15079" max="15323" width="11.42578125" style="17"/>
    <col min="15324" max="15324" width="4.42578125" style="17" customWidth="1"/>
    <col min="15325" max="15325" width="11.42578125" style="17"/>
    <col min="15326" max="15326" width="17.5703125" style="17" customWidth="1"/>
    <col min="15327" max="15327" width="11.5703125" style="17" customWidth="1"/>
    <col min="15328" max="15331" width="11.42578125" style="17"/>
    <col min="15332" max="15332" width="22.5703125" style="17" customWidth="1"/>
    <col min="15333" max="15333" width="14" style="17" customWidth="1"/>
    <col min="15334" max="15334" width="1.7109375" style="17" customWidth="1"/>
    <col min="15335" max="15579" width="11.42578125" style="17"/>
    <col min="15580" max="15580" width="4.42578125" style="17" customWidth="1"/>
    <col min="15581" max="15581" width="11.42578125" style="17"/>
    <col min="15582" max="15582" width="17.5703125" style="17" customWidth="1"/>
    <col min="15583" max="15583" width="11.5703125" style="17" customWidth="1"/>
    <col min="15584" max="15587" width="11.42578125" style="17"/>
    <col min="15588" max="15588" width="22.5703125" style="17" customWidth="1"/>
    <col min="15589" max="15589" width="14" style="17" customWidth="1"/>
    <col min="15590" max="15590" width="1.7109375" style="17" customWidth="1"/>
    <col min="15591" max="15835" width="11.42578125" style="17"/>
    <col min="15836" max="15836" width="4.42578125" style="17" customWidth="1"/>
    <col min="15837" max="15837" width="11.42578125" style="17"/>
    <col min="15838" max="15838" width="17.5703125" style="17" customWidth="1"/>
    <col min="15839" max="15839" width="11.5703125" style="17" customWidth="1"/>
    <col min="15840" max="15843" width="11.42578125" style="17"/>
    <col min="15844" max="15844" width="22.5703125" style="17" customWidth="1"/>
    <col min="15845" max="15845" width="14" style="17" customWidth="1"/>
    <col min="15846" max="15846" width="1.7109375" style="17" customWidth="1"/>
    <col min="15847" max="16091" width="11.42578125" style="17"/>
    <col min="16092" max="16092" width="4.42578125" style="17" customWidth="1"/>
    <col min="16093" max="16093" width="11.42578125" style="17"/>
    <col min="16094" max="16094" width="17.5703125" style="17" customWidth="1"/>
    <col min="16095" max="16095" width="11.5703125" style="17" customWidth="1"/>
    <col min="16096" max="16099" width="11.42578125" style="17"/>
    <col min="16100" max="16100" width="22.5703125" style="17" customWidth="1"/>
    <col min="16101" max="16101" width="21.5703125" style="17" bestFit="1" customWidth="1"/>
    <col min="16102" max="16102" width="1.7109375" style="17" customWidth="1"/>
    <col min="16103" max="16384" width="11.42578125" style="17"/>
  </cols>
  <sheetData>
    <row r="1" spans="2:10" ht="18" customHeight="1" thickBot="1" x14ac:dyDescent="0.25"/>
    <row r="2" spans="2:10" ht="35.25" customHeight="1" thickBot="1" x14ac:dyDescent="0.25">
      <c r="B2" s="71"/>
      <c r="C2" s="72"/>
      <c r="D2" s="75" t="s">
        <v>101</v>
      </c>
      <c r="E2" s="76"/>
      <c r="F2" s="76"/>
      <c r="G2" s="76"/>
      <c r="H2" s="76"/>
      <c r="I2" s="77"/>
      <c r="J2" s="59" t="s">
        <v>102</v>
      </c>
    </row>
    <row r="3" spans="2:10" ht="41.25" customHeight="1" thickBot="1" x14ac:dyDescent="0.25">
      <c r="B3" s="73"/>
      <c r="C3" s="74"/>
      <c r="D3" s="78" t="s">
        <v>103</v>
      </c>
      <c r="E3" s="79"/>
      <c r="F3" s="79"/>
      <c r="G3" s="79"/>
      <c r="H3" s="79"/>
      <c r="I3" s="80"/>
      <c r="J3" s="60" t="s">
        <v>104</v>
      </c>
    </row>
    <row r="4" spans="2:10" x14ac:dyDescent="0.2">
      <c r="B4" s="36"/>
      <c r="J4" s="37"/>
    </row>
    <row r="5" spans="2:10" x14ac:dyDescent="0.2">
      <c r="B5" s="36"/>
      <c r="J5" s="37"/>
    </row>
    <row r="6" spans="2:10" x14ac:dyDescent="0.2">
      <c r="B6" s="36"/>
      <c r="C6" s="17" t="s">
        <v>109</v>
      </c>
      <c r="D6" s="61"/>
      <c r="E6" s="38"/>
      <c r="J6" s="37"/>
    </row>
    <row r="7" spans="2:10" x14ac:dyDescent="0.2">
      <c r="B7" s="36"/>
      <c r="J7" s="37"/>
    </row>
    <row r="8" spans="2:10" x14ac:dyDescent="0.2">
      <c r="B8" s="36"/>
      <c r="C8" s="17" t="s">
        <v>110</v>
      </c>
      <c r="J8" s="37"/>
    </row>
    <row r="9" spans="2:10" x14ac:dyDescent="0.2">
      <c r="B9" s="36"/>
      <c r="C9" s="17" t="s">
        <v>111</v>
      </c>
      <c r="J9" s="37"/>
    </row>
    <row r="10" spans="2:10" x14ac:dyDescent="0.2">
      <c r="B10" s="36"/>
      <c r="J10" s="37"/>
    </row>
    <row r="11" spans="2:10" x14ac:dyDescent="0.2">
      <c r="B11" s="36"/>
      <c r="C11" s="17" t="s">
        <v>105</v>
      </c>
      <c r="J11" s="37"/>
    </row>
    <row r="12" spans="2:10" x14ac:dyDescent="0.2">
      <c r="B12" s="36"/>
      <c r="C12" s="39"/>
      <c r="J12" s="37"/>
    </row>
    <row r="13" spans="2:10" x14ac:dyDescent="0.2">
      <c r="B13" s="36"/>
      <c r="C13" s="62" t="s">
        <v>112</v>
      </c>
      <c r="D13" s="38"/>
      <c r="H13" s="40" t="s">
        <v>83</v>
      </c>
      <c r="I13" s="40" t="s">
        <v>84</v>
      </c>
      <c r="J13" s="37"/>
    </row>
    <row r="14" spans="2:10" x14ac:dyDescent="0.2">
      <c r="B14" s="36"/>
      <c r="C14" s="41" t="s">
        <v>85</v>
      </c>
      <c r="D14" s="41"/>
      <c r="E14" s="41"/>
      <c r="F14" s="41"/>
      <c r="H14" s="63">
        <v>1</v>
      </c>
      <c r="I14" s="64">
        <v>402475</v>
      </c>
      <c r="J14" s="37"/>
    </row>
    <row r="15" spans="2:10" x14ac:dyDescent="0.2">
      <c r="B15" s="36"/>
      <c r="C15" s="17" t="s">
        <v>86</v>
      </c>
      <c r="H15" s="65"/>
      <c r="I15" s="66">
        <v>0</v>
      </c>
      <c r="J15" s="37"/>
    </row>
    <row r="16" spans="2:10" x14ac:dyDescent="0.2">
      <c r="B16" s="36"/>
      <c r="C16" s="17" t="s">
        <v>87</v>
      </c>
      <c r="H16" s="65">
        <v>1</v>
      </c>
      <c r="I16" s="66">
        <v>38941</v>
      </c>
      <c r="J16" s="37"/>
    </row>
    <row r="17" spans="2:10" x14ac:dyDescent="0.2">
      <c r="B17" s="36"/>
      <c r="C17" s="17" t="s">
        <v>88</v>
      </c>
      <c r="H17" s="65">
        <v>0</v>
      </c>
      <c r="I17" s="66">
        <v>0</v>
      </c>
      <c r="J17" s="37"/>
    </row>
    <row r="18" spans="2:10" x14ac:dyDescent="0.2">
      <c r="B18" s="36"/>
      <c r="C18" s="17" t="s">
        <v>89</v>
      </c>
      <c r="H18" s="65">
        <v>0</v>
      </c>
      <c r="I18" s="66">
        <v>0</v>
      </c>
      <c r="J18" s="37"/>
    </row>
    <row r="19" spans="2:10" x14ac:dyDescent="0.2">
      <c r="B19" s="36"/>
      <c r="C19" s="17" t="s">
        <v>91</v>
      </c>
      <c r="H19" s="67">
        <v>0</v>
      </c>
      <c r="I19" s="68">
        <v>0</v>
      </c>
      <c r="J19" s="37"/>
    </row>
    <row r="20" spans="2:10" x14ac:dyDescent="0.2">
      <c r="B20" s="36"/>
      <c r="C20" s="41" t="s">
        <v>106</v>
      </c>
      <c r="D20" s="41"/>
      <c r="E20" s="41"/>
      <c r="F20" s="41"/>
      <c r="H20" s="65">
        <f>SUM(H15:H19)</f>
        <v>1</v>
      </c>
      <c r="I20" s="64">
        <f>(I15+I16+I17+I18+I19)</f>
        <v>38941</v>
      </c>
      <c r="J20" s="37"/>
    </row>
    <row r="21" spans="2:10" ht="13.5" thickBot="1" x14ac:dyDescent="0.25">
      <c r="B21" s="36"/>
      <c r="C21" s="41"/>
      <c r="D21" s="41"/>
      <c r="H21" s="69"/>
      <c r="I21" s="70"/>
      <c r="J21" s="37"/>
    </row>
    <row r="22" spans="2:10" ht="13.5" thickTop="1" x14ac:dyDescent="0.2">
      <c r="B22" s="36"/>
      <c r="C22" s="41"/>
      <c r="D22" s="41"/>
      <c r="H22" s="54"/>
      <c r="I22" s="45"/>
      <c r="J22" s="37"/>
    </row>
    <row r="23" spans="2:10" x14ac:dyDescent="0.2">
      <c r="B23" s="36"/>
      <c r="G23" s="54"/>
      <c r="H23" s="54"/>
      <c r="I23" s="54"/>
      <c r="J23" s="37"/>
    </row>
    <row r="24" spans="2:10" ht="13.5" thickBot="1" x14ac:dyDescent="0.25">
      <c r="B24" s="36"/>
      <c r="C24" s="55"/>
      <c r="D24" s="55"/>
      <c r="G24" s="55" t="s">
        <v>99</v>
      </c>
      <c r="H24" s="55"/>
      <c r="I24" s="54"/>
      <c r="J24" s="37"/>
    </row>
    <row r="25" spans="2:10" x14ac:dyDescent="0.2">
      <c r="B25" s="36"/>
      <c r="C25" s="54" t="s">
        <v>107</v>
      </c>
      <c r="D25" s="54"/>
      <c r="G25" s="54" t="s">
        <v>108</v>
      </c>
      <c r="H25" s="54"/>
      <c r="I25" s="54"/>
      <c r="J25" s="37"/>
    </row>
    <row r="26" spans="2:10" ht="18.75" customHeight="1" thickBot="1" x14ac:dyDescent="0.25">
      <c r="B26" s="56"/>
      <c r="C26" s="57"/>
      <c r="D26" s="57"/>
      <c r="E26" s="57"/>
      <c r="F26" s="57"/>
      <c r="G26" s="55"/>
      <c r="H26" s="55"/>
      <c r="I26" s="55"/>
      <c r="J26" s="58"/>
    </row>
  </sheetData>
  <mergeCells count="3">
    <mergeCell ref="B2:C3"/>
    <mergeCell ref="D2:I2"/>
    <mergeCell ref="D3:I3"/>
  </mergeCells>
  <pageMargins left="0.23622047244094491" right="0.23622047244094491" top="0.74803149606299213" bottom="0.74803149606299213" header="0.31496062992125984" footer="0.31496062992125984"/>
  <pageSetup orientation="landscape" r:id="rId1"/>
  <headerFooter alignWithMargins="0">
    <oddFooter xml:space="preserve">&amp;CANTES DE UTILIZAR ESTE DOCUMENTO VERIFIQUE QUE SEA LA VERSION CORRECTA EN EL LISTADO MAESTRO
FOR_CAL_013_ VERSION_2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vt:lpstr>
      <vt:lpstr>FOR_CSA_004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Geraldine Valencia Zambrano</cp:lastModifiedBy>
  <cp:lastPrinted>2023-06-30T16:13:01Z</cp:lastPrinted>
  <dcterms:created xsi:type="dcterms:W3CDTF">2022-06-01T14:39:12Z</dcterms:created>
  <dcterms:modified xsi:type="dcterms:W3CDTF">2023-06-30T16:16:10Z</dcterms:modified>
</cp:coreProperties>
</file>