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nilo\Areas\CxPSalud\CARTERA\CARTERAS EN EL CORREO\AÑO 2023\02. FEBRERO\NIT 900900754_CLINICA VALLE SALUD SAN FERNANDO S.A.S\"/>
    </mc:Choice>
  </mc:AlternateContent>
  <xr:revisionPtr revIDLastSave="0" documentId="13_ncr:1_{394E1A75-2CAA-453C-9EAE-76832F70A7D1}" xr6:coauthVersionLast="47" xr6:coauthVersionMax="47" xr10:uidLastSave="{00000000-0000-0000-0000-000000000000}"/>
  <bookViews>
    <workbookView xWindow="-120" yWindow="-120" windowWidth="20730" windowHeight="11160" activeTab="3" xr2:uid="{00000000-000D-0000-FFFF-FFFF00000000}"/>
  </bookViews>
  <sheets>
    <sheet name="INFO IPS" sheetId="1" r:id="rId1"/>
    <sheet name="TD" sheetId="3" r:id="rId2"/>
    <sheet name="ESTADO DE CADA FACTURA" sheetId="2" r:id="rId3"/>
    <sheet name="FOR-CSA-018" sheetId="4" r:id="rId4"/>
  </sheets>
  <definedNames>
    <definedName name="_xlnm._FilterDatabase" localSheetId="2" hidden="1">'ESTADO DE CADA FACTURA'!$A$2:$AT$138</definedName>
  </definedNames>
  <calcPr calcId="191029"/>
  <pivotCaches>
    <pivotCache cacheId="128"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3" l="1"/>
  <c r="C13" i="3"/>
  <c r="H29" i="4"/>
  <c r="G29" i="4"/>
  <c r="H27" i="4"/>
  <c r="G27" i="4"/>
  <c r="H24" i="4"/>
  <c r="H31" i="4" s="1"/>
  <c r="G24" i="4"/>
  <c r="G31" i="4" s="1"/>
  <c r="O1" i="2" l="1"/>
  <c r="AD1" i="2"/>
  <c r="AB1" i="2"/>
  <c r="AA1" i="2"/>
  <c r="Y1" i="2"/>
  <c r="W1" i="2"/>
  <c r="U1" i="2"/>
  <c r="L1" i="2"/>
  <c r="K1" i="2"/>
  <c r="H138" i="1"/>
  <c r="G13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<sst xmlns="http://schemas.openxmlformats.org/spreadsheetml/2006/main" count="1546" uniqueCount="482">
  <si>
    <t>Prefijo Factura</t>
  </si>
  <si>
    <t>Numero Factura</t>
  </si>
  <si>
    <t>IPS Fecha factura</t>
  </si>
  <si>
    <t>IPS Fecha radicado</t>
  </si>
  <si>
    <t>IPS Valor Factura</t>
  </si>
  <si>
    <t>IPS Saldo Factura</t>
  </si>
  <si>
    <t>NIT IPS</t>
  </si>
  <si>
    <t>Tipo de Contrato</t>
  </si>
  <si>
    <t>Nombre IPS</t>
  </si>
  <si>
    <t>Sede / Ciudad</t>
  </si>
  <si>
    <t>Tipo de Prestación</t>
  </si>
  <si>
    <t>Clinica Vallesalud San Fernando</t>
  </si>
  <si>
    <t>00621</t>
  </si>
  <si>
    <t>01217</t>
  </si>
  <si>
    <t>03633</t>
  </si>
  <si>
    <t>05774</t>
  </si>
  <si>
    <t>09047</t>
  </si>
  <si>
    <t>09332</t>
  </si>
  <si>
    <t>09730</t>
  </si>
  <si>
    <t>Evento</t>
  </si>
  <si>
    <t>Cali</t>
  </si>
  <si>
    <t>NIT_IPS</t>
  </si>
  <si>
    <t xml:space="preserve"> ENTIDAD</t>
  </si>
  <si>
    <t>PrefijoFactura</t>
  </si>
  <si>
    <t>NUMERO_FACTURA</t>
  </si>
  <si>
    <t>PREFIJO_SASS</t>
  </si>
  <si>
    <t>NUMERO_FACT_SASSS</t>
  </si>
  <si>
    <t>DOC_CONTABLE</t>
  </si>
  <si>
    <t>FACTURA</t>
  </si>
  <si>
    <t>LLAVE</t>
  </si>
  <si>
    <t>FECHA_FACT_IPS</t>
  </si>
  <si>
    <t>VALOR_FACT_IPS</t>
  </si>
  <si>
    <t>SALDO_FACT_IPS</t>
  </si>
  <si>
    <t>OBSERVACION_SASS</t>
  </si>
  <si>
    <t>ESTADO EPS FEBRERO 10 DEL 2023</t>
  </si>
  <si>
    <t>POR PAGAR SAP</t>
  </si>
  <si>
    <t>DOCUMENTO CONTEBLE</t>
  </si>
  <si>
    <t>FUERA DE CIERRE</t>
  </si>
  <si>
    <t>VAGLO</t>
  </si>
  <si>
    <t>TIPIFICACIÓN</t>
  </si>
  <si>
    <t>VALIDACION_ALFA_FACT</t>
  </si>
  <si>
    <t>VALOR_RADICADO_FACT</t>
  </si>
  <si>
    <t>VALOR_NOTA_CREDITO</t>
  </si>
  <si>
    <t>VALOR_GLOSA_ACEPTDA</t>
  </si>
  <si>
    <t>OBSERVACION_GLOSA_ACEPTADA</t>
  </si>
  <si>
    <t>VALOR_GLOSA_DV</t>
  </si>
  <si>
    <t>OBSERVACION_GLOSA_DV</t>
  </si>
  <si>
    <t>VALOR_CRUZADO_SASS</t>
  </si>
  <si>
    <t>SALDO_SASS</t>
  </si>
  <si>
    <t>RETENCION</t>
  </si>
  <si>
    <t>VALO_CANCELADO_SAP</t>
  </si>
  <si>
    <t>DOC_COMPENSACION_SAP</t>
  </si>
  <si>
    <t>FECHA_COMPENSACION_SAP</t>
  </si>
  <si>
    <t>VALOR_TRANFERENCIA</t>
  </si>
  <si>
    <t>AUTORIZACION</t>
  </si>
  <si>
    <t>ENTIDAD_RESPONSABLE_PAGO</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</si>
  <si>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</si>
  <si>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</si>
  <si>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</si>
  <si>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</si>
  <si>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</si>
  <si>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</si>
  <si>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</si>
  <si>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</si>
  <si>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</si>
  <si>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</si>
  <si>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F_CORTE</t>
  </si>
  <si>
    <t>CLINICA VALLESALUD SAN FERNANDO</t>
  </si>
  <si>
    <t>1_621</t>
  </si>
  <si>
    <t>900900754_1_621</t>
  </si>
  <si>
    <t>A)Factura no radicada en ERP</t>
  </si>
  <si>
    <t>no_cruza</t>
  </si>
  <si>
    <t>1_1217</t>
  </si>
  <si>
    <t>900900754_1_1217</t>
  </si>
  <si>
    <t>1_3633</t>
  </si>
  <si>
    <t>900900754_1_3633</t>
  </si>
  <si>
    <t>20_3697</t>
  </si>
  <si>
    <t>900900754_20_3697</t>
  </si>
  <si>
    <t>1_5774</t>
  </si>
  <si>
    <t>900900754_1_5774</t>
  </si>
  <si>
    <t>20_7322</t>
  </si>
  <si>
    <t>900900754_20_7322</t>
  </si>
  <si>
    <t>20_7498</t>
  </si>
  <si>
    <t>900900754_20_7498</t>
  </si>
  <si>
    <t>1_9047</t>
  </si>
  <si>
    <t>900900754_1_9047</t>
  </si>
  <si>
    <t>1_9332</t>
  </si>
  <si>
    <t>900900754_1_9332</t>
  </si>
  <si>
    <t>1_10420</t>
  </si>
  <si>
    <t>900900754_1_10420</t>
  </si>
  <si>
    <t>1_10662</t>
  </si>
  <si>
    <t>900900754_1_10662</t>
  </si>
  <si>
    <t>1_10673</t>
  </si>
  <si>
    <t>900900754_1_10673</t>
  </si>
  <si>
    <t>1_13379</t>
  </si>
  <si>
    <t>900900754_1_13379</t>
  </si>
  <si>
    <t>20_13906</t>
  </si>
  <si>
    <t>900900754_20_13906</t>
  </si>
  <si>
    <t>B)Factura sin saldo ERP</t>
  </si>
  <si>
    <t>OK</t>
  </si>
  <si>
    <t>20_14079</t>
  </si>
  <si>
    <t>900900754_20_14079</t>
  </si>
  <si>
    <t>20_14141</t>
  </si>
  <si>
    <t>900900754_20_14141</t>
  </si>
  <si>
    <t>20_9568</t>
  </si>
  <si>
    <t>900900754_20_9568</t>
  </si>
  <si>
    <t>20_13562</t>
  </si>
  <si>
    <t>900900754_20_13562</t>
  </si>
  <si>
    <t>20_11871</t>
  </si>
  <si>
    <t>900900754_20_11871</t>
  </si>
  <si>
    <t>20_2990</t>
  </si>
  <si>
    <t>900900754_20_2990</t>
  </si>
  <si>
    <t>20_6432</t>
  </si>
  <si>
    <t>900900754_20_6432</t>
  </si>
  <si>
    <t>20_2350</t>
  </si>
  <si>
    <t>900900754_20_2350</t>
  </si>
  <si>
    <t>20_8397</t>
  </si>
  <si>
    <t>900900754_20_8397</t>
  </si>
  <si>
    <t>B)Factura sin saldo ERP/conciliar diferencia glosa aceptada</t>
  </si>
  <si>
    <t>1_9730</t>
  </si>
  <si>
    <t>900900754_1_9730</t>
  </si>
  <si>
    <t>1_10316</t>
  </si>
  <si>
    <t>900900754_1_10316</t>
  </si>
  <si>
    <t>1_10317</t>
  </si>
  <si>
    <t>900900754_1_10317</t>
  </si>
  <si>
    <t>1_11587</t>
  </si>
  <si>
    <t>900900754_1_11587</t>
  </si>
  <si>
    <t>1_12460</t>
  </si>
  <si>
    <t>900900754_1_12460</t>
  </si>
  <si>
    <t>20_1850</t>
  </si>
  <si>
    <t>900900754_20_1850</t>
  </si>
  <si>
    <t>C)Glosas total pendiente por respuesta de IPS</t>
  </si>
  <si>
    <t>SE DEVUELVE FACTURA SOAT, NO CUENTA SON SOPORTES REQUERIDOSFACTURA NO TIENE AUTORIZACION; FAVOR SOLICITAR A LA CAPSE ADJUNTA LISTA DE CHEQUEO, SOPORTES PENDIENTES DE LAFACTURA PARA CONTINUAR CON PROCESO DE PAGO.    GLADYS VIVAS</t>
  </si>
  <si>
    <t>SI</t>
  </si>
  <si>
    <t>20_2080</t>
  </si>
  <si>
    <t>900900754_20_2080</t>
  </si>
  <si>
    <t>SE DEVUELVE FACTURA SOAT, NO CUENTA SON SOPORTES REQUERIDOSFACTURA NO TIENE AUTORIZACION; FAVOR SOLICITAR A LA CAPSE ADJUNTA LISTA DE CHEQUEO, SOPORTES PENDIENTES DE LAFACTURA PARA CONTINUAR CON PROCESO DE PAGO.  GLADYS V.</t>
  </si>
  <si>
    <t>20_2349</t>
  </si>
  <si>
    <t>900900754_20_2349</t>
  </si>
  <si>
    <t>SE DEVUELVE FACTURA SOAT, NO CUENTA SON SOPORTES REQUERIDOSPARA LA CUENTA, FACTURA NO TIENE AUTORIZACION FAVOR SOLICITAA LA CAP, SE ADJUNTA LISTA DE CHEQUEO, PARA CONTINUAR CONPROCESO DE PAGO.            GLADYS VIVAS.</t>
  </si>
  <si>
    <t>20_6611</t>
  </si>
  <si>
    <t>900900754_20_6611</t>
  </si>
  <si>
    <t>SE DEVUELVE FACTURA COVID SE VALIDA Y NO SALE APTA PARA PAGONO ESTA REPORTADA EN LA BASE SISMUESTRA ANTICUERPO MILENA</t>
  </si>
  <si>
    <t>20_6612</t>
  </si>
  <si>
    <t>900900754_20_6612</t>
  </si>
  <si>
    <t>SE DEVUELVE FACTURA COVID SE VALIDA Y NO SALE APTA PARA PAGONO ESTA REPORTADA EN LA BASE SISMUESTRA ANTIGENO,MILENA</t>
  </si>
  <si>
    <t>20_6642</t>
  </si>
  <si>
    <t>900900754_20_6642</t>
  </si>
  <si>
    <t>SE DEVUELVE FACTURA ACCIDENTE TRANSITO DEBEN DE ENVIAR LA CERTIFICAICON DE LA ASEGURADOR PREVISORA CON TOPE SUPERADO PARA PODER DAR PAGO POR EPS, GESTIONAR LA AUTORIZACION CON EL AREA ENCARGADA,DAR RESPUESTA A ESTA DEVOLUCION CUANDO TENGANLA CERTIFICACION TOPE SUPERADO. Y CUANDO TENGAN LA AUT DE 15 DIGITOS PARA PODER DAR TRAMITE DE PAGO . MILEA</t>
  </si>
  <si>
    <t>20_6643</t>
  </si>
  <si>
    <t>900900754_20_6643</t>
  </si>
  <si>
    <t>SE DEVUEVLE FACTURA ACCIDENTE TRANSITO GESTIONAR LA ERTIFICACION DE TOPE SUPERADO DE LA ASEGURADOR AXA COLPATRIA PARA PODER DAR TRAMITE PAGO POR LA EPS. GESTIONAR LA AUTORIZACION CN EL AREA ENCARGADA PARA DAR PAGO. DAR RESPUESTA A ESTA DEVOLUCION CUANDO TENGAN LA CERTIFICACION TOPE DE COLPATRIA. Y CANDO TENGAN LA AUTORIZACION DE 15 DIGITOS PARA PODER DAR TRAMITE DE PAGO.MILENA</t>
  </si>
  <si>
    <t>20_6644</t>
  </si>
  <si>
    <t>900900754_20_6644</t>
  </si>
  <si>
    <t>SE DEVUELVE FACTURA ACCIDENTE TRANSITO PARA PODER DAR TRAMITE POR LA EPS ENVIAR LA CERTIFICACION DE TOPE SUPERADO DE MUNIAL SEGUROS. DEBEN DE GETIONAR TAMBIEN LA AUTORIZACION CON EL AREA ENCARGADA DE EPS. DAR RESPUESTA A ESTA DEVOLUCION CUACUANDO TENGAN LA CERTFICACION TOPE SUPERADO Y CUANDO TENGA LA AUTORIZACION DE 15 DIGITOS .MILENA</t>
  </si>
  <si>
    <t>20_6645</t>
  </si>
  <si>
    <t>900900754_20_6645</t>
  </si>
  <si>
    <t>SE DEVUELVE FACTURA ACCIDENTE TRANSITO ENVIAR LA CERTIFICACION DE TOPE SUPERADO DE LA ASEGURADOR SEGRUROS DEL ESTADO PARA PODER DAR PAGO POR EPS. GESTIONAR LA AUTORIZACION CON EL AREA ENCARGAD DE AUT EPS.DAR RESPUESTA  A ESTA DEVOLUCION CUNCUANDO TENGAN LA CERTIFICACION TOPE SUPERDO Y CUANDO TENGANLA AUT DE 15 DIGITOS DE EPS. MILENA</t>
  </si>
  <si>
    <t>20_6646</t>
  </si>
  <si>
    <t>900900754_20_6646</t>
  </si>
  <si>
    <t>SE DEVUELVE FACTURA ACCIDENTE TRANSITO REFIERE EN INFORME ATENCION URGNECIAS QUE PACIENTE INGRESA PARA CX Y QUE ES SOATFACTURAN MEDICAMENTOS DEBEN DE REVISAR PORQUE FACTURAN LOS DMEDICAMENTOS SOLOS Y ENVIAR SI ES ACCID TRANSITO LA CERTIFICCACION TOPE SUPERADO DE LA ASEGURADORA PARA PODER DAR PAGO POR EPS. DEBN DE GESTIONAR LA AUTORIZACION CON EL AREA ENCARGADA EPS PARA PODER DAR TRAMITE DE PAGO DAR RESPUESTA A ESTADEVOLCUION CUANDO TENGAN LA AUT DE 15 DIGITOS Y LA CERTIFICACION TOPE SUEPRADOR.MILENA</t>
  </si>
  <si>
    <t>20_6647</t>
  </si>
  <si>
    <t>900900754_20_6647</t>
  </si>
  <si>
    <t>SE DEVUELVE FACTURA ACCID TRANSITO GESTIONAR CERTIFICACIONDE LA ASEGURADOR DEL TOPE SUPERADO EN H CLINICA DICE SOATPARA PODER DAR PAGO POR EPS, GESTIONAR LA AUTORIZACION CONAREA ENCARGADA DE EPS , DAR RESPUESTA A ESTA DEVOLUCIONCUANDO TENGAN LA CERTIFICACION TOPE SUPERADOCUANDO TENGAN LA AUT DE 15 DIGITOS DE LA EPS.MILENA</t>
  </si>
  <si>
    <t>20_6648</t>
  </si>
  <si>
    <t>900900754_20_6648</t>
  </si>
  <si>
    <t>SE DEVUELVE FACTURA NO POS GLUCERNA  NO REGISTRA MIPRES PARA EL SERVICIO FACTURADO FACTURAN # 6 .milena</t>
  </si>
  <si>
    <t>20_6649</t>
  </si>
  <si>
    <t>900900754_20_6649</t>
  </si>
  <si>
    <t>SE DEVUELVE FACTURA NO POS SE VALIDA WEB SERVICE NO APTA PARA PAGO NO ESTA REPORTADA EN LA WEB SERVICE.MILENA</t>
  </si>
  <si>
    <t>20_6650</t>
  </si>
  <si>
    <t>900900754_20_6650</t>
  </si>
  <si>
    <t>SE DEVUELVE FACTURA ACCID TRANSITO GESTIONAR CERTIFICACIONDE LA ASEGURADOR DEL TOPE SUPERADO EN H CLINICA REFIERE QUEES SOAT Y FCTURAN MEDICAMENTOS PARA HOSPITALIZAR Y REALIZARCIRUGIA.VALIDAR PORQUE ESTAN FACTURTANDO SOLO MEDICAMENTOS.GGESTIONAR LA AUTORIZACION CON AREA ENCARGADA DE EPS , DAR RERESPUESTA A ESTA DEVOLUCION CUANDO TENGAN LA CERTIFICACION TOPE SUPERADO CUANDO TENGAN LA AUT DE 15 DIGITOS DE LA EPS.MILENA</t>
  </si>
  <si>
    <t>20_6676</t>
  </si>
  <si>
    <t>900900754_20_6676</t>
  </si>
  <si>
    <t>SE DEVUEVE FACTURA SE VALIDA NO SALE APTA PARA PAGONO ESTA REPORTADA EN LA BASE SISMUESTRA ANTIGENOMILENA</t>
  </si>
  <si>
    <t>20_6922</t>
  </si>
  <si>
    <t>900900754_20_6922</t>
  </si>
  <si>
    <t>SE DEVUELVE FACTUA COVID ANATIGENO NO ENVIAN SOPORTE DEL RESULTADO PARA LA VALIDACION DE WEB SERVICE DE ANTIGENO SE VALIDA CC 18410594 NO SE ENCUENTRA EN LA BASE SISMUESTRA DE ANTIGENOS. MILENA</t>
  </si>
  <si>
    <t>20_6945</t>
  </si>
  <si>
    <t>900900754_20_6945</t>
  </si>
  <si>
    <t>SE DEVUELVE FACTURA COVID SE REALIZA LA VALIDACION NO APTA PARA PAGO NO ESTA REPORTADA EN LA BASE SISMUESTRA ANTIGENOMILENA</t>
  </si>
  <si>
    <t>20_6946</t>
  </si>
  <si>
    <t>900900754_20_6946</t>
  </si>
  <si>
    <t>SE DEVUELVE FACTURA NO POS AUT 212676057291290 SE VALIDA ENLA WEB SERVICE NO APTA PARA PAGO NO ESTA REPORTADA EN LA WEBSERVICE.MILENA</t>
  </si>
  <si>
    <t>20_6951</t>
  </si>
  <si>
    <t>900900754_20_6951</t>
  </si>
  <si>
    <t>SE DEVUELVE FACTURA COVID SE REALIZA VALIDACION NO APTA PARA PAGO NO ESTA REPORTADA EN LA BASE SISMUESTRA ANTIGENOMILENA</t>
  </si>
  <si>
    <t>20_6973</t>
  </si>
  <si>
    <t>900900754_20_6973</t>
  </si>
  <si>
    <t>SE DEVUELVE FACTURA ACCIDENTE SOAT SEGUROS MUNDIAL DEBEN DESOLCIITR Y ENVIAR EL SOPORTE DE CERTIFICACION TOPE SOAT DE LA ASEGURADORA SEGUROS MUNDIAL NO ENVIAN SOPORTE COPIA DE POLIZA PARA REALIZAR LA VALIDACION A LA ASEGURADORA. SE ENVIAOBEJCION MEDICA DRA MAIBER ACEVEDO CONCILIAR 111 Atención didiaria intrahospitalaria facturan 2 (Mayo 27- 28). No facturturables, paciente en POP de Cirugía general y Traumatología106 Tornillo ANCHOR 2,7X 10 MM Facturan 6 soportan 5.MILENA</t>
  </si>
  <si>
    <t>20_6989</t>
  </si>
  <si>
    <t>900900754_20_6989</t>
  </si>
  <si>
    <t>Se Devuelve factura Accidente Soat gestionar autorizacion para los servicios facturados con el area encargada,enviar certificacion Tope Soat de la Aseguradora Seguros mundial no envian Copia de poliza para realizar la validacion si ya fueSuperada, se envia objecion medica Dra Maiber acevedo306 Surgicel no soportado en HC. REVISAR cada Observacion que se envia de Devolucion y dar repuesta cuando tengan la Aut de 15 digitos para poder dar tramite pago, enviar certificacion tope superado y revisar la objecion medica.milena</t>
  </si>
  <si>
    <t>20_7282</t>
  </si>
  <si>
    <t>900900754_20_7282</t>
  </si>
  <si>
    <t>SE DEVUELVE FCTURA ACCIDENTE TRANSITO MANEJO DE LESIONES ELCUAL DEBEN DE GESTIONAR LA CERTIFICAICON DE LA ASEGURADORA SOAT DEL TOPE SUPERADO PARA PODER DAR PAGO POR LA EPS. GESTIONR TAMBIEN CON EL AREA ENCARGADA DE EPS LA AUTORIZACION PARAEL SERVICIO FACTURADO. DAR RESPUESTA A ESTA DEVOLUCION CUAND TENGAN LA CERTIFICAIN TOPE SUPERADO Y CUANDO TENGAN LA AUTORIZACION DE 15 DIGITOS DE EPS PARA PAGO.MILENA</t>
  </si>
  <si>
    <t>20_7503</t>
  </si>
  <si>
    <t>900900754_20_7503</t>
  </si>
  <si>
    <t>SE DEVUEVLE FACTURA CON SOPORTES COMPLETOS FACTURA ACCIDENTE SOAT SE GESTIONA LA CERTIFICACION DE LA ASEGURADORA SEGUROS DEL ESTADO NO AGOTADA SE ENVIA AL PRESTADOR CON LA CERTIFICAICON FACTURA EPS NO APTA PARA PAGO CERTIFICACION TOPE NOO SUPERADO NO HAY AUTORIZACON PARA EL SERVICIO QUE FACTURAN.MILENA</t>
  </si>
  <si>
    <t>20_8078</t>
  </si>
  <si>
    <t>900900754_20_8078</t>
  </si>
  <si>
    <t>SE DEVUELVE FACTURA ACCIDNETE SOAT NO ENVIAN CERTIFIACION TOPE SOAT DE SEGUROS DEL ESTADO PARA VALIDAR TOPE SUPERADO Y PODER TRAMITAR PAGO POR EPS. GESTIONAR LA CERTIFICAICON CON LA ASEGURADORA NOE NVIAN COPIS POLIZA. MILENA</t>
  </si>
  <si>
    <t>20_3073</t>
  </si>
  <si>
    <t>900900754_20_3073</t>
  </si>
  <si>
    <t>SE DEVUELVE FACTURA SOAT, NO CUENTA CON SOPORTESNO CUENTA CON AUTORIZACION PARA EL SERVICIO, NO CUENTA CONCERTIFICADO POR LA ASEGURADORA SOAT DEL CONSUMO TOTAL DE LAPOLIZA DECRETO 056 del 14-01-2015. ANEXO LISTA CHEQUEO CONAUTORIZACION A LA CAP, FAVOR SOLICITAR AL CORREO.capautorizaciones@epscomfenalcovalle.com.co   PARACONTINUAR PROCESO DE PAGO. SE ADJUNTA LISTA DE CHEQUEO SOPORTES PENDIENTES.gladys vivas.</t>
  </si>
  <si>
    <t>20_4033</t>
  </si>
  <si>
    <t>900900754_20_4033</t>
  </si>
  <si>
    <t>SE DEVUELVE FACTURA SOAT, NO SE EVIDENCIA AUTORIZACION NAP15 DIG FAVOR SOLICITAR A LA CAP, ANEXO CORREO.capautorizaciones@epscomfenalcovalle.com.co2-NO SE EVIDENCIA CERTIFICADO DE LA ASEGURADORA AGOTAMIENTOTOPE SOAT. NO SE EVIDENCIA POLIZA SOAT, SE ANEXA LISTA DECHEQUEO DE SOPORTES PENDIENTES. FAVOR ANEXAR SOPORTE PARACONTINUAR PROCESO DE PAGO.GLADYS VIVAS.</t>
  </si>
  <si>
    <t>20_4355</t>
  </si>
  <si>
    <t>900900754_20_4355</t>
  </si>
  <si>
    <t>SE DEVUELVE FACTURA NO POS REVISAR EN LA WEB SERVICIO LA FECA DE SUMINSITRO ETA MALA Y REVISAR EN EL MODULO DE FACTURACION LOS DATOS NO PASO APTA PARA PAGO.MILENA</t>
  </si>
  <si>
    <t>20_4420</t>
  </si>
  <si>
    <t>900900754_20_4420</t>
  </si>
  <si>
    <t>SE DEVUELVE FACTURA COVID ANTIGENO NO ESTA REPORTADO EN SISMUESTRA  VALIDAR Y ENVIAR SOPORTE.MILENA</t>
  </si>
  <si>
    <t>20_4421</t>
  </si>
  <si>
    <t>900900754_20_4421</t>
  </si>
  <si>
    <t>Se devuelve cuenta medica con lo suministraado,porfavor anexar carta de la aseguradora donde la aseguradora certifique tope,solicitar aut al correocapautorizaciones@epscomfenalcovalle.com.co carolina a</t>
  </si>
  <si>
    <t>20_4532</t>
  </si>
  <si>
    <t>900900754_20_4532</t>
  </si>
  <si>
    <t>Se envia factura con soportes suministrados.solicitaer autorizacion a los correos autorizacionescap@epscomfenalcovalle.com.cocapautorizaciones@epscomfenalcovalle.com.co  carolina a</t>
  </si>
  <si>
    <t>20_4533</t>
  </si>
  <si>
    <t>900900754_20_4533</t>
  </si>
  <si>
    <t>SE DEVUELVE FACTURA COVID ANTIGENO REVISAR EL REGISTRO DE SISMUESTRA QUE ESTA CARGADO LA FECHA MAL. MILENA</t>
  </si>
  <si>
    <t>20_4547</t>
  </si>
  <si>
    <t>900900754_20_4547</t>
  </si>
  <si>
    <t>Se devuelve cuenta medica anexar todos los soportes que indica por ser cuenta SOAT,validar autorizacion a los correoscapautorizaciones@epscomfenalcovalle.com.coautorizacionescap@epscomfenalcovalle.com.co carolina a</t>
  </si>
  <si>
    <t>20_4880</t>
  </si>
  <si>
    <t>900900754_20_4880</t>
  </si>
  <si>
    <t>Se devuelve cuenta medica con lo soportado porfavor anexar carta de la entidad quien certifica tope SOAT,solicitar autocapautorizaciones@epscomfenalcovalle.com.coautorizacionescap@epscomfenalcovalle.com.co  carolina a</t>
  </si>
  <si>
    <t>20_4881</t>
  </si>
  <si>
    <t>900900754_20_4881</t>
  </si>
  <si>
    <t>SE DEVUEVLE FACTURA COVID ANTIGENO MAL REPORTADO EN LA BASESISMUESTRA LA FECHA. VALIDAR. MILENA</t>
  </si>
  <si>
    <t>20_4911</t>
  </si>
  <si>
    <t>900900754_20_4911</t>
  </si>
  <si>
    <t>SE DEVUELVE FACTURA ACCIDENTE SOAT NO ANEXAN CERTIFICACION TOPE DE LA ASEGURADORA PARA PODER TOMAR USUARIO COMO EPS. NOHAY AUTORIZACION PARA EL SERVICIO FACTURADO, NO ANEXAN SOPORTE DE COPIA DE POLIZA PARA VALIDAR CON LA ASEGURADORA. MILEN</t>
  </si>
  <si>
    <t>20_5056</t>
  </si>
  <si>
    <t>900900754_20_5056</t>
  </si>
  <si>
    <t>SE DEVUELVE FACTURA ACCIDENTE SOAT. NO ENVIAN LA CERIFICACION DE LA ASEGURADORA SOAT PARA VALIDAR SU TOPE Y PODER AUTORIZAR. NO ENVIAN COPIA DE POLIZA Y SOPORTES PARA VALIDAR QUE ASEGURADORA PERTENECE.SE REALIZA OBJECION POR PARTE AUDITORIAMEDICA DRA MAIBER ACEVEDO PARA CONCILIAR308 Glucometrias facturan 7 soportan 6.111 Tegaderm no facturable, incluido en la estancia.NO HAY AUTRIZACION PARA EL SERVICIO FACTURADO. MILENA</t>
  </si>
  <si>
    <t>20_5561</t>
  </si>
  <si>
    <t>900900754_20_5561</t>
  </si>
  <si>
    <t>SE DEVUELVE FACTURA COVID ANTIGENO NO ESTA REPORTADA EN LA BASE SISMUESTRA.MILENA</t>
  </si>
  <si>
    <t>20_5632</t>
  </si>
  <si>
    <t>900900754_20_5632</t>
  </si>
  <si>
    <t>SE DEVUELVE FACTURA COVID SE VALIDA EN LA WEB SERRVICE NO APTA PARA PAGO NO ESTA REPORTADA EN LA BASE DE ANTICUERPOS.MILENA</t>
  </si>
  <si>
    <t>20_5636</t>
  </si>
  <si>
    <t>900900754_20_5636</t>
  </si>
  <si>
    <t>SE DEVUELVE FACTURA COVID SE VALIDA EN WEB SERVICE NO APTA PARA PAGO NO ESTA REPORTADA EN LA BASE DE ANTICUERPOS.MILENA</t>
  </si>
  <si>
    <t>20_5714</t>
  </si>
  <si>
    <t>900900754_20_5714</t>
  </si>
  <si>
    <t>SE DEVUELVE FACTURA ACCIDENTE TRANSITO NO ENVIAN CERTIFICACION ASEGURADO MUNDIAL SEGUROS PARA VERIFICAR TOPE SUPERADO YPODER PAGAR POR EPS. NO ENVIAN COPIA POLIZA PARA VERIFICAR ,GESSTIONAR LA AUTORIZAICON CON EL AREA ENCARGADA DE AUTORIZACIONES AL CORREO capautorizaciones@epscomfenalcovalle.com.coautorizacionescap@epscomfenalcovalle.com.co GESTIONAR AUT DE15 DIGITOS. OBJECION DRA MAIBER ACEVEDO323 Extracción de cuerpos intra articulares procedimiento noSOPORTADO.MILENA</t>
  </si>
  <si>
    <t>20_5865</t>
  </si>
  <si>
    <t>900900754_20_5865</t>
  </si>
  <si>
    <t>SE DEVUELVE FACTURA ACCIDENTE SOAT NO ENVIAN CERTIFICADO DEASEGURADOR PREVISORA QUE SOPORTE TOPE SUPERADO PARA PODER DAR TRAMMITE DE PAGO POR EPS. TAMBIEN DEBEN DE GETIONAR AUTORIZACION EN EL AREA ENCARGADA DE AUTORIZACIONES DE LOS 15 DIGIDIGITOS , NO ENVIAN TAMPOCO LA COPIA DE LA POLIZA PARA CONFIRMAR LA CERTIFIACION, MILENA</t>
  </si>
  <si>
    <t>20_6019</t>
  </si>
  <si>
    <t>900900754_20_6019</t>
  </si>
  <si>
    <t>SE DEVUELVE FACTURA ACCIDENTE SOAT NO ENVIAN CERTIFICACION DE LA ASEGURADOR AXA COLPATRIA PARA VER SI SUPERO TOPE Y PODER DAR TRAMITE PAGO POR EPS. GESTIONAR Y TAMBIEN GESTIONAR AUTORIZACION PARA EL SERVICIO FACTURADO AL AREA ENCARGADA ALCORREO capautorizaciones@epscomfenalcovalle.com.coautorizacionescap@epscomfenalcovalle.com.co. SE REALIZA OBEJCION MEDICA DRA MAIBER ACEVEDO 601- 101 Estancia: Facturan UCIN Enero 20- 21- 22 Unipersonal Enero 23- 31 extubado el 19Enero.Se acepta UCI hasta el 20 de Enero 21 Enero pacienteestable sin soportes xígeno por CN se reconoce el 21 y 22 EnEnero UCIN ($806.800. Además el 21 de Enero definen trasladoa UCIN. MILENA</t>
  </si>
  <si>
    <t>20_6128</t>
  </si>
  <si>
    <t>900900754_20_6128</t>
  </si>
  <si>
    <t>SE DEVUEVLE FACTURA ACCIDENTE TRANSITO ENVIAR LA CERTIFICACION TOPE SUPERADO QUE GENERA LA ASEGURADORA NO REFIEREN EN SOPORTES CUAL ES,GESTIONAR LA AUTORIZACION AL AREA ENCARGADA ,DAR RESPUESTA A ESTA DEVOLUCION CUANDO TENGAN LA CERTIFICACION DE LA ASEGURADORA PARA DAR TRAMITA POR EPS. Y DAR RESPUETA CUANDO TENGAN LA AUT DE 15 DIGITOS.MILENA</t>
  </si>
  <si>
    <t>20_6183</t>
  </si>
  <si>
    <t>900900754_20_6183</t>
  </si>
  <si>
    <t>SE DEVUELVE FACTURA ACCIDENTE TRANSITO GESTIONAR LA CERTIFACON TOPE SUPERADO PARA PODER DAR TRAMITE PAGO POR EPS. GESTIONAR LA AUTORIZAICON CON EL AREA ENCARGADA DAR RESPUESTA A ESTA DEVOLUCION CUANDO TENGAN LA CERTIFCACION TOPE SUPERADO YCUANDO TENGAN LA AUT DE 15 DIGITOS PARA PODER PAGAR.MILENA</t>
  </si>
  <si>
    <t>20_8630</t>
  </si>
  <si>
    <t>900900754_20_8630</t>
  </si>
  <si>
    <t>SE DEVUELVE FACTURA NO ENVIAN CERTIFICACION TOPE SOAT SEGUROS MUNDIAL NI COPIA DE POLIZA PARA REVISAR TOPE SUPERADO Y PODER DAR TRAMITE PAGO POR EPS. SE REALIZA OBJECION MEDICA DRAMAIBER ACEVEDO 336 Favor adjuntar facturas SOAT completaspues adjuntan facturas que suman $17.279.919 Lo cual no evididencia superación del tope SOAT. Una vez estén los soportescompletos devolver para realizar auditoría. FAVOR GESTIONARCERTIFICACION TOPE SOAT CON LA ASEURADORA SEGUROS MUNDIAL YGESTIONAR LA AUTORIZACION PARA EL SERVICIO FACTURADO CON ELAREA ENCARGADA.DAR RESPUESTA A ESTA DEVLUCION COMPLETA PARAPODER REVISAR.MILENA</t>
  </si>
  <si>
    <t>20_8755</t>
  </si>
  <si>
    <t>900900754_20_8755</t>
  </si>
  <si>
    <t>SE DEVUELVE FACTURA GESTIONAR CON EL AREA ENCARGADA LA AUTORZACION PARA EL SERVICIO FACTURADO.MILENA</t>
  </si>
  <si>
    <t>20_8810</t>
  </si>
  <si>
    <t>900900754_20_8810</t>
  </si>
  <si>
    <t>SE DEVUELVE FACTURA GESTIONAR LA AUTORIZACION PARA EL SERVICIO FACTURADO SE REALIZA OBJECION MEDICA DRA MAIBER ACEVEDO111 Insumos no facturables, incluidos en la estancia: Tegaderm 107- 607 Cefazolina x 1gr.Facturan 26(SOAT 20)Formulan 2</t>
  </si>
  <si>
    <t>20_8811</t>
  </si>
  <si>
    <t>900900754_20_8811</t>
  </si>
  <si>
    <t>SE DEVUELVE FACTURA GESTIONAR LA AUTORIZACION PARA EL SERVIIO FACTURADO CON EL AREA ENCARGADA.MILENA</t>
  </si>
  <si>
    <t>20_8922</t>
  </si>
  <si>
    <t>900900754_20_8922</t>
  </si>
  <si>
    <t>COVID SE DEVUELVE FACTURA SE REALIZA LA VALIDACION NO ESTA APTA PARA PAGO NO ESTA REPORTADO EL SERVICIO EN SISMUESTRASMILENA</t>
  </si>
  <si>
    <t>20_9136</t>
  </si>
  <si>
    <t>900900754_20_9136</t>
  </si>
  <si>
    <t>SE DEVUELVE FACTURA ACCIDENTE SOAT DEBEN DE GESTIONAR LA CERTIFICACION TOPE SOAT DE SEGUROS MUNDIAL PARA PODER DAR TRAMIE PAGO POR EPS CON SUPERACION TOPE.NO HAY AUTORIZACION PARAEL SERVICIO . OBJECION MEDICA DRA MAIBER 102 Amputación dedo dedos de pie (incluye 1 a 2). Facturan 2 Honorarios Cirujan18 NOV Soportan amputación del segundo metatarsiano izquierd Se objeta el valor de un Honorario Cirujano NO facturable cups incluye  2 dedos  sólo soportan 1 metatarsiano. 323TTO QX QUEMADURAS NOV 23 NO SOPORTADO.Apósito vaC corto dresFACT 2 S 1 NOV 18 308 Estudio tinciones no soportado. ntercoNSULTA ESP NOV 26.Consulta Preanestésica NOV 27 SIN SOPORTE.MILENA</t>
  </si>
  <si>
    <t>20_9548</t>
  </si>
  <si>
    <t>900900754_20_9548</t>
  </si>
  <si>
    <t>SE DEVUELVE FACTURA DEBEN DE GESTIONAR LA AUTORIZACION PARAEL SERVICIO SE VALIDA Y NO TIENE GENERACION DE LA AUT DE 15DIGITOS PARA PODER DAR TRAMITE DE PAGO . GESTIONAR CON EL AREA ENCARGADA. MILENA</t>
  </si>
  <si>
    <t>20_9552</t>
  </si>
  <si>
    <t>900900754_20_9552</t>
  </si>
  <si>
    <t>AUT/SOAT/PTCIA MEDICA SE DEVUELVE FACTURA ACCIDENTE DE TRANSTO NO HAY AUTORIZACION PARA EL SERVICIO FACTURADO. ENVIAR COCERTIFICACION TOPE SUPERADO DE SEGUROS DEL ESTADO QUE TENGOTOPE SUPERADO PARA PODER DAR TRAMITE PAGO POR EPS.GESTIONARSE REVISA PTICIA MEDICA DRA MAIBER ACEVEDO $ 318.446101.Facturan 3 Unipersonal 12 Unipersonal en factura SOAT inGRESO 29 DIC EGRESO 12 ENERO 2022 OBJETA 1 día  unipersonalees sobrefacturados.PERTINENCIA 607 Atorvastatina tab 40 mg FACT 28 Formulan 1 tab día  aceptan 14 tabletas por pertinencLosartan tab x 50 mg FACT 30 Formulan 1cada 12 horas Se aceptan 28 tab por pertinencia. MILENA</t>
  </si>
  <si>
    <t>20_2665</t>
  </si>
  <si>
    <t>900900754_20_2665</t>
  </si>
  <si>
    <t>SE DEVUELVE FACTURA SOAT, NO CUENTA CON SOPORTES.NO CUENTA CON AUTORIZACION PARA EL SERVICIO, NO CUENTA CONCERTIFICADO POR LA ASEGURADORA SOAT DEL CONSUMO TOTAL DE LAPOLIZA DECRETO 056 del 14-01-2015. FACTURAR APARTE MDTO NOPBS PARACETAMOL CONDICIONADO RES 3512.ANEXO LISTA DE CHEQUEOCON SOPORTES PENDIENTE. FAVOR SOLICITAR AUTORIZACION ALCORREO.    capautorizaciones@epscomfenalcovalle.com.coPARA CONTINUAR PROCESO DE PAGO.GLADYS VIVAS.</t>
  </si>
  <si>
    <t>20_2988</t>
  </si>
  <si>
    <t>900900754_20_2988</t>
  </si>
  <si>
    <t>SE DEVUELVE FACTURA SOAT, NO CUENTA CON AUTORIZACIONSOLICITAR NAP A LA CAP CORREO ADJUNTO LISTA CHEQUEOcapautorizaciones@epscomfenalcovalle.com.coANEXAR SOPORTES: POLIZA SOAT; CERTIFICADO ASEGURADORA SOATDEL CONSUMO TOTAL DE LA POLIZA DECRETO 056; O ENVIAR EL RADICADO QUE ENVIA LA ASEGURADORA.GLADYS VIVAS</t>
  </si>
  <si>
    <t>20_2989</t>
  </si>
  <si>
    <t>900900754_20_2989</t>
  </si>
  <si>
    <t>SE DEVUELVE FACTURA SOAT NO PBS,  NO CUENTA CON SOPORTESCERTIFICADO POR LA ASEGURADORA SOAT DEL CONSUMO TOTAL DE LAPOLIZA DECRETO 056 del 14-01-2015. ANEXAR CODIGO MIPRES DELALIMENTO A LA FACTURA O DETALLADO, NO SE EVIDENCIA HOJA ADMIMINISTRACION DE MEDICAMENTOS O ALIMENTOS, SE ADJUNTA LISTA DE CHEQUEO PARA CONTINUAR CON PROCESO DE PAGO.GLADYS VIVAS.</t>
  </si>
  <si>
    <t>20_14579</t>
  </si>
  <si>
    <t>900900754_20_14579</t>
  </si>
  <si>
    <t>SOAT_DEVOLUCION DE FACTURA CON SOPORTES COMPLETOS: 1.NO SE EVIDENCIA AUTORIZACION PARA LOS SERVICIOS FACTURADOS 2.SIN OBJECCIONES POR PERTINENCIA MEDICA 3.NO SE EVINDECIA CARTA DEAGOTAMIENTO POR POLIZA SOAT. KEVIN YALANDA</t>
  </si>
  <si>
    <t>20_14701</t>
  </si>
  <si>
    <t>900900754_20_14701</t>
  </si>
  <si>
    <t>AUT SE DEVUELVE FACTURA NO HAY AUTORIZAICON PARA EL SERVICIO FACTURADO GESTIONAR CON EL AREA ENCARGADA.CLAUDIA</t>
  </si>
  <si>
    <t>20_14929</t>
  </si>
  <si>
    <t>900900754_20_14929</t>
  </si>
  <si>
    <t>SE DEVUELVE FACTURA NO HAY AUTORIZACION PARA EL SERVICIO FACTURADO GESTIONAR CON EL AREA ENCARGADA. CLAUDIA</t>
  </si>
  <si>
    <t>20_15683</t>
  </si>
  <si>
    <t>900900754_20_15683</t>
  </si>
  <si>
    <t>AUT SE DEVUELVE FACTURA NO HAY AUTORIZACION PARA LOS SERVICIOS FACTURADOS GESTIONAR CON EL AREA ENCARGADA CLAUDIA</t>
  </si>
  <si>
    <t>20_10602</t>
  </si>
  <si>
    <t>900900754_20_10602</t>
  </si>
  <si>
    <t>SOAT_DEVOLUCION DE FACTURA CON SOPORTES COMPLETOS: 1.NO SEEVIDENCIA AUTORIZACION PARA LOS SERVICIOS FACTURAD2.PRESENTAR CARTA DE AGOTAMIENTO DE POLIZA SOATKEVIN YALANDA</t>
  </si>
  <si>
    <t>20_10605</t>
  </si>
  <si>
    <t>900900754_20_10605</t>
  </si>
  <si>
    <t>AUT SE DEVUELVE FACTURA ACCIDENTE SOAT NO HAY AUTORIZACION PRA EL SERVICIO FACTURADO GESTIONAR CON EL AREA ENCARGADA.NOENVIAN CERTIFICACION TOPE SUPERADO DE LA ASEGURADORA PARA PODER DAR TRAMITE DE PAGO POR EPS. SIN OBJECION MEDICA.MILENA</t>
  </si>
  <si>
    <t>20_10623</t>
  </si>
  <si>
    <t>900900754_20_10623</t>
  </si>
  <si>
    <t>20_10640</t>
  </si>
  <si>
    <t>900900754_20_10640</t>
  </si>
  <si>
    <t>20_10663</t>
  </si>
  <si>
    <t>900900754_20_10663</t>
  </si>
  <si>
    <t>AUT SE DEVUELVE FACTURA ACCIDENTE SOAT  NO HAY AUTORIZAION PRA EL SERVICIO FACTURADO GESTIONAR CON EL AREA ENCARGADA SEGESTIONO CERTIFICACION SEGUOS MUNDIAL NO AGOTADA SE ENVIA AL PRESTADOR.OBJECION MEDICA DRA MAIBER ACEVEDO SPTE INCOMPLET Soportan facturas SOAT por valor de $23.966.181. Valor topeSOAT $26.666.400 Se objeta la diferencia. Favor adjuntar fac facturas faltantes. DAR RESPUESTA A ESTA SOLICITU CUANDO TENGAN NAP DE 15 DIGIOTS Y LA ERTIFICACION LLEGUE CON EL TOPEAGOTADO. PARA PODER DAR TRAMITE DE PAGO POR EPS.MILENA</t>
  </si>
  <si>
    <t>20_11016</t>
  </si>
  <si>
    <t>900900754_20_11016</t>
  </si>
  <si>
    <t>AUT SE DEVUELVE FACTURA NO HAY AUTORIZACION PARA EL SERVICIO FACTURADO GESTIONAR CON  EL AREA ENCARGADA.MILENA</t>
  </si>
  <si>
    <t>20_11019</t>
  </si>
  <si>
    <t>900900754_20_11019</t>
  </si>
  <si>
    <t>AUT SOAT SE DEVUELVE FACTURA NO HAY AUTORIZACION PARAEL SERVICIO  FACTURADO GESTIONAR CON EL AREA  ENCARGADAENVIAR CERTIFICACION TOPE SOAT DE LA AEGURADORA NO ENVIAN COPIA POLIZA.MILENA</t>
  </si>
  <si>
    <t>20_11149</t>
  </si>
  <si>
    <t>900900754_20_11149</t>
  </si>
  <si>
    <t>AUT/SOAT SE DEVUELVE FACTURA ACCIDENTE SOAT NO HAY AUTORIZACION PARA EL SERVICIO FACTURADO GESTIONAR CON EL AREA ENCARGADA , GESTIONAR ERTIFICACION TOPE SUPERADO CON ASEGURADORA SEGUROS MUNDIAL . PARA PODER DAR REVISION SI ESTA AGOTADO.MILE</t>
  </si>
  <si>
    <t>20_11150</t>
  </si>
  <si>
    <t>900900754_20_11150</t>
  </si>
  <si>
    <t>AUT SE DEVUELVE FACTURA NO HAY AUTORIZACION PARA EL SERVICIO FACTURADO GESTIONAR CON EL AREA ENCARGADA DAR RESPUESTA A ESTA DEVOLUCION CUANDO TENGAN LA AUT DE 15 DIGITOS PARA PODER DAR TRAMITE DE PAGO.MILENA</t>
  </si>
  <si>
    <t>20_11204</t>
  </si>
  <si>
    <t>900900754_20_11204</t>
  </si>
  <si>
    <t>SPTE. INCOMPLETO SOAT SE DEVUELVE FACTURA ACCIDENTE SOAT NOHAY AUTORIZACION PARA EL SERVICIO FACTURADO GESTIONAR OCN EL AREA ENCARGADA, NO ENVIAN CERTIFICACION DE TOPE SUPERADO POR ASEGURADORA PREVISORA GESTIONAR PARA SABER SI YA SUPEROTOPE PARA PODER DAR TRAMITE DE PAGO POR EPS.OBEJCION MEDICADRA MAIBER ACEVEDO SPTE INCOMPLETO. 336 adjuntar factura SOAT. Una vezs estén los soportes completos devolver para realizar auditoría. MILENA</t>
  </si>
  <si>
    <t>20_11210</t>
  </si>
  <si>
    <t>900900754_20_11210</t>
  </si>
  <si>
    <t>20_11553</t>
  </si>
  <si>
    <t>900900754_20_11553</t>
  </si>
  <si>
    <t>SPTE. INCOMPLETO SOAT SE DEVUELVE FACURA ACCID SOAT NO HAY ATORIZACION PARA SERVICIO FACTURADO GESTIONAR CON EL AREA ENVCARGADA NO ENVIAN CERTIFICACION TOPE SUPERADO DE PREVISORA ONO ENVAN COPIA DE POLIZA OBJECION DRA MAIBER ACEVEDO no sopoRTADO 308 Estudio con tinciones de rutina #2 (Abril 18)glóbu rojos F9 S7 sangre pobre en Leucocitos F9 S7 Sellos 22200787- 22012934- 22701806- 22013052- 22013090- 22102114- 221021422102140 108 TPT F6 S6 No  aceptan 4  facturados factura SOAT TP F6 S6.Fibrinogeno F3 S3. CPK F1 S1  Cloro F19 S19 PotasIO F20 S20 Sodio F20 S20 BUN F18 S18. Creatinina F18 S18 2 YA EN FACT SOAT. Hemograma F22 S22 NO ACEPTA 4 YA EN FACT SOAT.Colocación linea arterial Abril 18No facturable UCI MILENA</t>
  </si>
  <si>
    <t>20_11622</t>
  </si>
  <si>
    <t>900900754_20_11622</t>
  </si>
  <si>
    <t>20_11707</t>
  </si>
  <si>
    <t>900900754_20_11707</t>
  </si>
  <si>
    <t>SOAT:DEVOLUCION DE FACTURA CON SOPORTES COMPLETOS: 1.NO SE EVIDENCIA AUTORIZACION DE EGRESO DEL PACIENTE LA CUAL SE SOLICITA AL CORREO autorizacionescap@epscomfenalcovalle.com.co2.NO SE EVIDENCIA CARTA DE AGOTAMIENTO DE POLIZA SOAT. KY</t>
  </si>
  <si>
    <t>20_11752</t>
  </si>
  <si>
    <t>900900754_20_11752</t>
  </si>
  <si>
    <t>SOAT:DEVOLUCION DE FACTURA CON SOPORTES COMPLETOS: 1.NO SE EVINDEICA AUTORIZACION DE EGRESO SOLICITADA A LA CAPautorizacionescap@epscomfenalcovalle.com.co 2.NO SE EVINDECIA CARTA DE AGOTAMIENTO EMITIDA POR LA POLIZA SOAT. KEVIN Y</t>
  </si>
  <si>
    <t>20_11840</t>
  </si>
  <si>
    <t>900900754_20_11840</t>
  </si>
  <si>
    <t>COVID, SE REALIZA DEVOLUCION DE LA FACTURA, AL MOMENTO DE VAIDAR LA INFORMACION SE EVIDENCIA QUE LAS FECHAS SOPORTADAS E LA FACTURA (RESULTADO LABO) NO COINCIDEN CON LAS FECHAS REOPORTADAS EN SISMUESTRAS, POR FAVOR VALIDAR ESTA INFORMACIONCORREGIR EL REPORTE PARA CONTINUAR CON EL TRAMITE DE LA FACTURA.CLAUDIA DIAZ</t>
  </si>
  <si>
    <t>20_11873</t>
  </si>
  <si>
    <t>900900754_20_11873</t>
  </si>
  <si>
    <t>COVID, SE REALIZA DEVOLUCION DE LA FACTURA, AL MOMENTO DE VAIDAR LA INFORMACION SE EVIDENCIA QUE LAS FECHAS SOPORTADAS EN LA FACTURA (RESULTADO DE LAB.) NO COINCIDEN CON LAS FECHAS REPORTADAS EN SISMUESTRAS, POR FAVOR VALIDAR ESTA INFORMACION Y PROCEDER A CORREGIR PARA CONTINUAR CON EL TRAMITE DE LA FACTURA.CLAUDIA DIAZ</t>
  </si>
  <si>
    <t>20_11895</t>
  </si>
  <si>
    <t>900900754_20_11895</t>
  </si>
  <si>
    <t>ACOVID, SE REALIZA DEVOLUCION DE LA FACTURA, AL MOMENTO DE VALIDAR LA INFORMACION SE EVIDENCIA REGISTRO EN SISMUESTRADEL SERVICIO 906340 ANTIGENO REALIZADO AL PACIENTE LINA VICTTORIA CASTILLO CC 1143946453 A OTRA ENTIDAD. CLAUDIA DIAZ</t>
  </si>
  <si>
    <t>20_11922</t>
  </si>
  <si>
    <t>900900754_20_11922</t>
  </si>
  <si>
    <t>SOAT_DEVOLUCION DE FACTURA CON SOPORTES COMPLETOS:1.NO SE EVINDENCIA SOLICITUD DE AUTORIZACION OPORTUNA, NI REPORTE DE PACIENTE ANTE LA EPS. SOLICITAR AUTORIZACION AL CORREO:capautorizaciones@epscomfenalcovalle.com.co CORREO DE NOTIFIFICACION DE URGENCIAS:autorizacionescap@epscomfenalcovalle.com.co - TELEFONICA: 3168341823 (servicio 24 horas)018000185462 (servicio 24 horas). UNA VEZ SOLICITADA LA AUTORIZACION PRESENTAR CUENTA NUEVAMENTE.LO CORREOS ANEXOS EN LA CUENTA NO PERTENECEN A LOS INSTITUCIONALES. KEVIN YALANDA</t>
  </si>
  <si>
    <t>20_12163</t>
  </si>
  <si>
    <t>900900754_20_12163</t>
  </si>
  <si>
    <t>NO PBS SE DEVUELVE FACTURA SE REALIZA VALIDACION NO APTA PARA PAGO NO ESTA REPORTADA EN LA WEB SERVICE CLAUDIA</t>
  </si>
  <si>
    <t>20_12281</t>
  </si>
  <si>
    <t>900900754_20_12281</t>
  </si>
  <si>
    <t>SOAT_DEVOLUCION DE FACTURA CON SOPOTES COMPLETOS: 1.NO SE EVIDENCIA AUTORIZACION PARA LOS SERVICIOS FACTURADOS 2.SIN OBJECIONES POR PERTINENCIA MEDICA 3.NO SE EVINDECIA CARTA DE AGOTAMIENTO DE LA POLIZA SOAT. KEVIN YALANDA</t>
  </si>
  <si>
    <t>20_12307</t>
  </si>
  <si>
    <t>900900754_20_12307</t>
  </si>
  <si>
    <t>SE REALIZA DEVOLUCION DE LA FACTURA, AL MOMENTO DE VALIDAR L INFORMACION NO SE EVIDENCIA AUTORIZACION (NAP DE 15 DIGITOSPARA LOS SERVICIOS FACTURADOS, POR FAVOR VALIDAR CON EL AREA ENCARGADA (CAP AUTORIZACIONES) PARA CONTINUAR CON EL TRAMITE DE LA FACTURA. PAMPCLAUDIA DIAZ</t>
  </si>
  <si>
    <t>20_12330</t>
  </si>
  <si>
    <t>900900754_20_12330</t>
  </si>
  <si>
    <t>SE REALIZA DEVOLUCION DE LA FACTURA, AL MOMENTO DE VALIDAR LA INFORMACION NO SE EVIDENCIA AUTORIZACION (NAP DE 15 DIGITOS) PARA LOS SERVICIOS FACTURADOS, POR FAVOR VALIDAR CON EL AREA ENCARGADA(CAP AUTORIZACIONES) PARA CONTINUAR CON EL TRAMITE DE LA FACTURA. PAMPCLAUDIA DIAZ</t>
  </si>
  <si>
    <t>20_12371</t>
  </si>
  <si>
    <t>900900754_20_12371</t>
  </si>
  <si>
    <t>SE REALIZA DEVOLUCION DE LA FACTURA, AL MOMENTO DE VALIDAR LA INFORMACION NO SE EVIDENCIA AUTORIZACION (NAP DE 15 DIGITOS) POR LOS SERVICIOS FACTURADOS, POR FAVOR VALIDAR CON EL AREA ENCARGADA (CAP AUTORIZACIONES) PARA CONTINUAR CON EL TRAMITE DE LA FACTURA. PAMPCLAUDIA DIAZ</t>
  </si>
  <si>
    <t>20_12377</t>
  </si>
  <si>
    <t>900900754_20_12377</t>
  </si>
  <si>
    <t>SE REALIZA DEVOLUCION DE LA FACTURA, AL MOMENTO DE VALIDAR LA INFORMACION NO SE EVIDENCIA AUTORIZACION (NAP DE 15 DIGITOS) PARA LOS SERVICIOS DE HOSPITALIZACION, ESTANCIA Y PROCEDIMIENTOS FACTURADOS POR FAVOR VALIDAR CON EL AREA ENCARGADA(CAP AUTORIZACIONES) PARA CONTINUAR CON EL TRAMITE DE LA FACTURA. PENDIENTE AMP.    CLAUDIA DIAZ</t>
  </si>
  <si>
    <t>20_12424</t>
  </si>
  <si>
    <t>900900754_20_12424</t>
  </si>
  <si>
    <t>20_12441</t>
  </si>
  <si>
    <t>900900754_20_12441</t>
  </si>
  <si>
    <t>20_12450</t>
  </si>
  <si>
    <t>900900754_20_12450</t>
  </si>
  <si>
    <t>20_12838</t>
  </si>
  <si>
    <t>900900754_20_12838</t>
  </si>
  <si>
    <t>20_12871</t>
  </si>
  <si>
    <t>900900754_20_12871</t>
  </si>
  <si>
    <t>DEVOLUCION, AL MOMENTO DE VALIDAR INFORMACION NO SE EVIDENCIA AUTORIZACION (NAP DE 15 DIGITOS) PARA LOS SERVICIOS FACTURADOS, POR FAVOR TENER EN CUENTA LOS SOPORTES DE MANENO DIARIO EN UCI ESTAN ILEGIBLES, NO SE EVIDENCIA COMPLETOS LOS SOPORTES DE AYUDAS DIAGNOSTIVOS FACTURADOS, POR FAVOR VALIDAR TARIFAS. PENDIENTE AUDITORIA MEDICA DE PERTINENCIA. NO SE EVIDENCIA CARTA POR PARTE DE LA ASEGURADORA INDICANDO EL AGOTAMIENTO DE LA POLIZA (SE REQUIERE PARA AUDITORIA DE LA CUENTA)CLAUDIA DIAZ</t>
  </si>
  <si>
    <t>20_12957</t>
  </si>
  <si>
    <t>900900754_20_12957</t>
  </si>
  <si>
    <t>AUT: SE REALIZA DEVOLUCION DE LA FACTURA, AL MOMENTO DE VALIDAR INFORMACION NO SE EVIDENCIA AUTORIZACION (NAP DE 15 DIGITOS) PARA LOS SERVICIOS FACTURADOS (ESTANCIA/PROCEDIMIENTOSQUIRURGICOS)POR FAVOR TENER EN CUENTA NO SE EVIDENCIANCOMPLETOS LOS PARACLINICOS FACTURADOS, POR FAVOR LOS SOPORTES DEBEN VENIR LEGIBLES, LA MAYORIA SE ENCUENTRAN ALGO BORROSOS Y DIFICULTA LA AUDITORIA.CLAUDIA DIAZ</t>
  </si>
  <si>
    <t>20_13276</t>
  </si>
  <si>
    <t>900900754_20_13276</t>
  </si>
  <si>
    <t>20_13292</t>
  </si>
  <si>
    <t>900900754_20_13292</t>
  </si>
  <si>
    <t>20_13454</t>
  </si>
  <si>
    <t>900900754_20_13454</t>
  </si>
  <si>
    <t>AUT SE DEVUELVE FACTURA ACC SOAT ASEGURADORA SEGUROS DEL ESTADO NO HAY AUTORIZACION PARA EL SERVICIO FACTURADO GESTIONAR CON EL AREA ENCARGADA  PTE MED. CLAUDIA</t>
  </si>
  <si>
    <t>20_13519</t>
  </si>
  <si>
    <t>900900754_20_13519</t>
  </si>
  <si>
    <t>20_13559</t>
  </si>
  <si>
    <t>900900754_20_13559</t>
  </si>
  <si>
    <t>COVID:DEVOLUCION DE FACTURA CON SOPORTES COMPLETOS:1.FECHA RERPORTADA 05/04/2022 - FECHA PRESENTADA 14/04/2022- VALIDAR Y PRESENTAR CUENTA NUEVAMENTE.KEVIN YALANDA</t>
  </si>
  <si>
    <t>20_13560</t>
  </si>
  <si>
    <t>900900754_20_13560</t>
  </si>
  <si>
    <t>AUT_DEVOLUCION DE FACTURA CON SOPORTES COMPLETOS:1. NO SE EVIDENCIA AUTORIZACIN PARA LOS SERVICIOS FACTURADOS2. SIN OBJECCIONES DE PERTINENCIA MEDICAKEVIN YALANDA</t>
  </si>
  <si>
    <t>20_13622</t>
  </si>
  <si>
    <t>900900754_20_13622</t>
  </si>
  <si>
    <t>20_13632</t>
  </si>
  <si>
    <t>900900754_20_13632</t>
  </si>
  <si>
    <t>COVID:DEVOLUCION DE FACTURA CON SOPORTES COMPLETOS:1. REPORTE REALIZADO A NOMBRE DE LA CAJA DE COMPENSACION DEL VALLE COMFENALCO - NOMBRE A QUIEN DEBE IR REPORTADO ES EPSCOMFENALCO DE LA GENTE. KEVIN YALANDA</t>
  </si>
  <si>
    <t>20_13789</t>
  </si>
  <si>
    <t>900900754_20_13789</t>
  </si>
  <si>
    <t>SOAT:DEVOLUCION DE FACTURA CON SOPORTES COMPLETOS: 1.NO SE EVINDENCIA AUTORIZACIO PARA LOS SERVICIOS FACTURADOS 2.OBJEECION POR PERTINENCIA MEDICA: ECOCARDIOGRAMA MOD $481.110 3.NO SE EVIDENCIA CERTIFICADO DE AGOTAMIENTO DE POLIZA SOATKEVIN</t>
  </si>
  <si>
    <t>20_9990</t>
  </si>
  <si>
    <t>900900754_20_9990</t>
  </si>
  <si>
    <t>SPTE INOCMPLETO SOAT SE DEVUELVE FACTURA ACCIDNET SOAT NO HAY AUTORIZACION PARA EL SERVICIO FACTURADO GESTIONAR OCN EL AREA ENCARGADA DEBEN DE ENVIEAR CERTIFICAICON TOPE SOAT DE LA ASEGURADORA SEGUROS DEL ESTADO PARA PODER DAR TRAMITE DE PAPAGO POR EPS. NO ENVIAN COPIA DE POLIZA.MILENA</t>
  </si>
  <si>
    <t>20_10196</t>
  </si>
  <si>
    <t>900900754_20_10196</t>
  </si>
  <si>
    <t>SPTE.INCOMPLETO SOAT SE DEVUELVE FACTURA ACCIDNETE SOAT NO HAY AUTORIZACION PARA EL SERVICIO FACTURADO GESTIONAR OCN ELAREA ENCARGADA DEBEN DE ENVIAR CERTIFICACION TOPE SOAT DE LA ASEGURADORA SEGUROS DEL ESTADO PARA PODER DAR TRAMITE DE PAPAGO POR EPS. NO ENVIAN COPIA DE POLIZA.MILENA</t>
  </si>
  <si>
    <t>20_10509</t>
  </si>
  <si>
    <t>900900754_20_10509</t>
  </si>
  <si>
    <t>AUT SE DEVUELVE FACTURA NO HAY AUTORIZACION PARA EL SERVICIO FACTURADO GESTIONAR CON EL AREA ENCARGADA.MILENA</t>
  </si>
  <si>
    <t>20_10540</t>
  </si>
  <si>
    <t>900900754_20_10540</t>
  </si>
  <si>
    <t>AUT SE DEVUELVE FACTURA ACCIDENTE DE SOAT NO HAY AUTORIZACION PARA EL SERVICIO FACTURADO GESTIONAR CON EL AREA ENCARGADAGESTIONAR CERTIFICACION TOPE SOAT DE LA ASEGURADORA SOAT LAPREVISORA SE ENVIA SPTE INCOMPLETO. 336 Favor adjutnar factufactura SOAT. Una vez estén los soportes completos devolverpara realizar auditoría. MILENA</t>
  </si>
  <si>
    <t>20_10555</t>
  </si>
  <si>
    <t>900900754_20_10555</t>
  </si>
  <si>
    <t>AUT/SOPORTES ACCIDENTE SOAT/FACTURACION SE DEVUELVE FACTURAACCIDNETE SOAT SEGUROS DEL ESTADO NO ENVIAN CERTIFICACION DELA ASEGURADORA TOPE SUPERADO,NO ANEXAN COPIA DE POLIZA,NO ENVIAN AUTORIZACION PARA EL SERVICIO FACTURADO  GESTIONAR OCNCON EL AREA ENCARGADA SE REALIZA OBJECION MEDICA DRA MAIBERACEVEDO FACTURACION. Agua oxigenada no facturable. IncluidaEN ESTANCIA. GESTIONAR CERTIFICACION TOPE SOAT PARA PODER DA TRAMITE DE PAGO POR EPS CON TOPE SUPERADO.MILNEA</t>
  </si>
  <si>
    <t>20_13985</t>
  </si>
  <si>
    <t>900900754_20_13985</t>
  </si>
  <si>
    <t>NO PBS: DEVOLUCION DE FACTURA CON SOPORTES COMPLETOS:1.EN LA FACTURA NO SE EVINDENCIA COD.TECOLOGIA REPORTADA ENEL MIPRES 140519, CORREGIR EN LA FACTURA Y PRESENTAR NUEVAENTE. KEVIN YALANDA</t>
  </si>
  <si>
    <t>C)Glosas total pendiente por respuesta de IPS/conciliar diferencia valor de factura</t>
  </si>
  <si>
    <t>20_14421</t>
  </si>
  <si>
    <t>900900754_20_14421</t>
  </si>
  <si>
    <t>20_10588</t>
  </si>
  <si>
    <t>900900754_20_10588</t>
  </si>
  <si>
    <t>D)Glosas parcial pendiente por respuesta de IPS</t>
  </si>
  <si>
    <t>PERTINENCIA MEDICA_GLOSA A FACTURA:CONSULTA PREANESTESICA $34510ENOXAPARINA 40 MG C/24 HORAS HOSPITALIZACION X 8 DIAS SE OBJ 2 49900 $99.800. KEVIN YALANDA</t>
  </si>
  <si>
    <t>NO</t>
  </si>
  <si>
    <t>FACTURA DEVUELTA</t>
  </si>
  <si>
    <t>FACTURA PENDIENTE DE PAGO</t>
  </si>
  <si>
    <t>FACTURA PENDIENTE DE PAGO Y GLOSA ACEPTADA POR IPS</t>
  </si>
  <si>
    <t>FACTURA CERRADA POR EXTEMPORANEIDAD</t>
  </si>
  <si>
    <t>FACTURA CANCELADA</t>
  </si>
  <si>
    <t>25.11.2022</t>
  </si>
  <si>
    <t>FACTURA NO RADICADA</t>
  </si>
  <si>
    <t>Total general</t>
  </si>
  <si>
    <t>ESTADO DE CADA FACTURA</t>
  </si>
  <si>
    <t>FACTURAS</t>
  </si>
  <si>
    <t xml:space="preserve">SALDO FACT IPS </t>
  </si>
  <si>
    <t xml:space="preserve">VALOR GLOSA ACEPTADA IPS </t>
  </si>
  <si>
    <t>FOR-CSA-018</t>
  </si>
  <si>
    <t>HOJA 1 DE 1</t>
  </si>
  <si>
    <t>RESUMEN DE CARTERA REVISADA POR LA EPS</t>
  </si>
  <si>
    <t>VERSION 1</t>
  </si>
  <si>
    <t>Con Corte al dia :31/12/2022</t>
  </si>
  <si>
    <t>Cant Fact</t>
  </si>
  <si>
    <t>Valor</t>
  </si>
  <si>
    <t xml:space="preserve">VALOR PRESENTADO POR LA ENTIDAD </t>
  </si>
  <si>
    <t>FACTURA YA CANCELADA</t>
  </si>
  <si>
    <t xml:space="preserve">FACTURA DEVUELTA </t>
  </si>
  <si>
    <t>FACTURA NO RADICADA POR LA ENTIDAD</t>
  </si>
  <si>
    <t>FACTURA-GLOSA-DEVOLUCION ACEPTADA POR LA IPS ( $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</si>
  <si>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</si>
  <si>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</si>
  <si>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</si>
  <si>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</si>
  <si>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</si>
  <si>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</si>
  <si>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</si>
  <si>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DIEGO FERNANDEZ VALENCIA</t>
  </si>
  <si>
    <t>CARTERA CUENTA SALUD</t>
  </si>
  <si>
    <t>EPS COMFENALCO VALLE</t>
  </si>
  <si>
    <t>SANTIAGO DE CALI , FEBRERO 14 DE 2023</t>
  </si>
  <si>
    <t>Señores : CLINICA VALLESALUD SAN FERNANDO</t>
  </si>
  <si>
    <t>NIT: 900900754</t>
  </si>
  <si>
    <t>A continuacion me permito remitir nuestra respuesta al estado de cartera presentado en la fecha: 30/01/2023</t>
  </si>
  <si>
    <t>ANALISTA DE GLOSAS</t>
  </si>
  <si>
    <t>IPS CLINICA VALLESALUD SAN FERNANDO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</si>
</sst>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0"/>
    <numFmt numFmtId="169" formatCode="&quot;$&quot;\ #,##0;[Red]&quot;$&quot;\ #,##0"/>
  </numFmts>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0"/>
      <color theme="1"/>
      <name val="Calibri"/>
      <family val="2"/>
      <scheme val="minor"/>
    </font>
    <font>
      <sz val="10"/>
      <color theme="1"/>
      <name val="Calibri"/>
      <family val="2"/>
      <scheme val="minor"/>
    </font>
    <font>
      <sz val="9"/>
      <color theme="1"/>
      <name val="Calibri"/>
      <family val="2"/>
      <scheme val="minor"/>
    </font>
    <font>
      <b/>
      <sz val="9"/>
      <color theme="1"/>
      <name val="Calibri"/>
      <family val="2"/>
      <scheme val="minor"/>
    </font>
    <font>
      <sz val="10"/>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theme="4" tint="0.79998168889431442"/>
      </top>
      <bottom style="thin">
        <color theme="4" tint="0.79998168889431442"/>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2">
    <xf numFmtId="0" fontId="0" fillId="0" borderId="0"/>
    <xf numFmtId="0" fontId="8" fillId="0" borderId="0"/>
  </cellStyleXfs>
  <cellXfs count="65">
    <xf numFmtId="0" fontId="0" fillId="0" borderId="0" xfId="0"/>
    <xf numFmtId="0" fontId="1"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xf numFmtId="0" fontId="4" fillId="2" borderId="1" xfId="0" applyFont="1" applyFill="1" applyBorder="1" applyAlignment="1">
      <alignment horizontal="center"/>
    </xf>
    <xf numFmtId="0" fontId="6" fillId="0" borderId="1" xfId="0" applyFont="1" applyBorder="1"/>
    <xf numFmtId="14" fontId="6" fillId="0" borderId="1" xfId="0" applyNumberFormat="1" applyFont="1" applyBorder="1"/>
    <xf numFmtId="3" fontId="6" fillId="0" borderId="1" xfId="0" applyNumberFormat="1" applyFont="1" applyBorder="1"/>
    <xf numFmtId="0" fontId="7" fillId="2" borderId="1" xfId="0" applyFont="1" applyFill="1" applyBorder="1" applyAlignment="1">
      <alignment horizontal="center"/>
    </xf>
    <xf numFmtId="0" fontId="6" fillId="0" borderId="1" xfId="0" quotePrefix="1" applyFont="1" applyBorder="1"/>
    <xf numFmtId="3" fontId="1" fillId="0" borderId="0" xfId="0" applyNumberFormat="1" applyFont="1"/>
    <xf numFmtId="164" fontId="1" fillId="0" borderId="0" xfId="0" applyNumberFormat="1" applyFont="1"/>
    <xf numFmtId="0" fontId="0" fillId="0" borderId="1" xfId="0"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xf numFmtId="14" fontId="0" fillId="0" borderId="1" xfId="0" applyNumberFormat="1" applyBorder="1"/>
    <xf numFmtId="164" fontId="0" fillId="0" borderId="1" xfId="0" applyNumberFormat="1" applyBorder="1"/>
    <xf numFmtId="0" fontId="0" fillId="0" borderId="0" xfId="0" pivotButton="1"/>
    <xf numFmtId="0" fontId="0" fillId="0" borderId="0" xfId="0" applyAlignment="1">
      <alignment horizontal="left"/>
    </xf>
    <xf numFmtId="0" fontId="0" fillId="0" borderId="0" xfId="0" applyAlignment="1">
      <alignment horizontal="center"/>
    </xf>
    <xf numFmtId="0" fontId="0" fillId="0" borderId="0" xfId="0" applyNumberFormat="1" applyAlignment="1">
      <alignment horizontal="center"/>
    </xf>
    <xf numFmtId="164" fontId="0" fillId="0" borderId="0" xfId="0" applyNumberFormat="1"/>
    <xf numFmtId="0" fontId="9" fillId="0" borderId="0" xfId="1" applyFont="1"/>
    <xf numFmtId="0" fontId="9" fillId="0" borderId="3" xfId="1" applyFont="1" applyBorder="1" applyAlignment="1">
      <alignment horizontal="centerContinuous"/>
    </xf>
    <xf numFmtId="0" fontId="9" fillId="0" borderId="4" xfId="1" applyFont="1" applyBorder="1" applyAlignment="1">
      <alignment horizontal="centerContinuous"/>
    </xf>
    <xf numFmtId="0" fontId="10" fillId="0" borderId="3" xfId="1" applyFont="1" applyBorder="1" applyAlignment="1">
      <alignment horizontal="centerContinuous" vertical="center"/>
    </xf>
    <xf numFmtId="0" fontId="10" fillId="0" borderId="5" xfId="1" applyFont="1" applyBorder="1" applyAlignment="1">
      <alignment horizontal="centerContinuous" vertical="center"/>
    </xf>
    <xf numFmtId="0" fontId="10" fillId="0" borderId="4" xfId="1" applyFont="1" applyBorder="1" applyAlignment="1">
      <alignment horizontal="centerContinuous" vertical="center"/>
    </xf>
    <xf numFmtId="0" fontId="10" fillId="0" borderId="6" xfId="1" applyFont="1" applyBorder="1" applyAlignment="1">
      <alignment horizontal="centerContinuous" vertical="center"/>
    </xf>
    <xf numFmtId="0" fontId="9" fillId="0" borderId="7" xfId="1" applyFont="1" applyBorder="1" applyAlignment="1">
      <alignment horizontal="centerContinuous"/>
    </xf>
    <xf numFmtId="0" fontId="9" fillId="0" borderId="8" xfId="1" applyFont="1" applyBorder="1" applyAlignment="1">
      <alignment horizontal="centerContinuous"/>
    </xf>
    <xf numFmtId="0" fontId="10" fillId="0" borderId="9" xfId="1" applyFont="1" applyBorder="1" applyAlignment="1">
      <alignment horizontal="centerContinuous" vertical="center"/>
    </xf>
    <xf numFmtId="0" fontId="10" fillId="0" borderId="10" xfId="1" applyFont="1" applyBorder="1" applyAlignment="1">
      <alignment horizontal="centerContinuous" vertical="center"/>
    </xf>
    <xf numFmtId="0" fontId="10" fillId="0" borderId="11" xfId="1" applyFont="1" applyBorder="1" applyAlignment="1">
      <alignment horizontal="centerContinuous" vertical="center"/>
    </xf>
    <xf numFmtId="0" fontId="10" fillId="0" borderId="12" xfId="1" applyFont="1" applyBorder="1" applyAlignment="1">
      <alignment horizontal="centerContinuous" vertical="center"/>
    </xf>
    <xf numFmtId="0" fontId="10" fillId="0" borderId="7" xfId="1" applyFont="1" applyBorder="1" applyAlignment="1">
      <alignment horizontal="centerContinuous" vertical="center"/>
    </xf>
    <xf numFmtId="0" fontId="10" fillId="0" borderId="0" xfId="1" applyFont="1" applyAlignment="1">
      <alignment horizontal="centerContinuous" vertical="center"/>
    </xf>
    <xf numFmtId="0" fontId="10" fillId="0" borderId="8" xfId="1" applyFont="1" applyBorder="1" applyAlignment="1">
      <alignment horizontal="centerContinuous" vertical="center"/>
    </xf>
    <xf numFmtId="0" fontId="10" fillId="0" borderId="13" xfId="1" applyFont="1" applyBorder="1" applyAlignment="1">
      <alignment horizontal="centerContinuous" vertical="center"/>
    </xf>
    <xf numFmtId="0" fontId="9" fillId="0" borderId="9" xfId="1" applyFont="1" applyBorder="1" applyAlignment="1">
      <alignment horizontal="centerContinuous"/>
    </xf>
    <xf numFmtId="0" fontId="9" fillId="0" borderId="11" xfId="1" applyFont="1" applyBorder="1" applyAlignment="1">
      <alignment horizontal="centerContinuous"/>
    </xf>
    <xf numFmtId="0" fontId="9" fillId="0" borderId="7" xfId="1" applyFont="1" applyBorder="1"/>
    <xf numFmtId="0" fontId="9" fillId="0" borderId="8" xfId="1" applyFont="1" applyBorder="1"/>
    <xf numFmtId="0" fontId="10" fillId="0" borderId="0" xfId="1" applyFont="1"/>
    <xf numFmtId="14" fontId="9" fillId="0" borderId="0" xfId="1" applyNumberFormat="1" applyFont="1"/>
    <xf numFmtId="14" fontId="9" fillId="0" borderId="0" xfId="1" applyNumberFormat="1" applyFont="1" applyAlignment="1">
      <alignment horizontal="left"/>
    </xf>
    <xf numFmtId="0" fontId="10" fillId="0" borderId="0" xfId="1" applyFont="1" applyAlignment="1">
      <alignment horizontal="center"/>
    </xf>
    <xf numFmtId="1" fontId="10" fillId="0" borderId="0" xfId="1" applyNumberFormat="1" applyFont="1" applyAlignment="1">
      <alignment horizontal="center"/>
    </xf>
    <xf numFmtId="164" fontId="10" fillId="0" borderId="0" xfId="1" applyNumberFormat="1" applyFont="1" applyAlignment="1">
      <alignment horizontal="right"/>
    </xf>
    <xf numFmtId="1" fontId="9" fillId="0" borderId="0" xfId="1" applyNumberFormat="1" applyFont="1" applyAlignment="1">
      <alignment horizontal="center"/>
    </xf>
    <xf numFmtId="169" fontId="9" fillId="0" borderId="0" xfId="1" applyNumberFormat="1" applyFont="1" applyAlignment="1">
      <alignment horizontal="right"/>
    </xf>
    <xf numFmtId="164" fontId="9" fillId="0" borderId="0" xfId="1" applyNumberFormat="1" applyFont="1" applyAlignment="1">
      <alignment horizontal="right"/>
    </xf>
    <xf numFmtId="1" fontId="9" fillId="0" borderId="10" xfId="1" applyNumberFormat="1" applyFont="1" applyBorder="1" applyAlignment="1">
      <alignment horizontal="center"/>
    </xf>
    <xf numFmtId="169" fontId="9" fillId="0" borderId="10" xfId="1" applyNumberFormat="1" applyFont="1" applyBorder="1" applyAlignment="1">
      <alignment horizontal="right"/>
    </xf>
    <xf numFmtId="169" fontId="10" fillId="0" borderId="0" xfId="1" applyNumberFormat="1" applyFont="1" applyAlignment="1">
      <alignment horizontal="right"/>
    </xf>
    <xf numFmtId="0" fontId="9" fillId="0" borderId="0" xfId="1" applyFont="1" applyAlignment="1">
      <alignment horizontal="center"/>
    </xf>
    <xf numFmtId="1" fontId="10" fillId="0" borderId="14" xfId="1" applyNumberFormat="1" applyFont="1" applyBorder="1" applyAlignment="1">
      <alignment horizontal="center"/>
    </xf>
    <xf numFmtId="169" fontId="10" fillId="0" borderId="14" xfId="1" applyNumberFormat="1" applyFont="1" applyBorder="1" applyAlignment="1">
      <alignment horizontal="right"/>
    </xf>
    <xf numFmtId="169" fontId="9" fillId="0" borderId="0" xfId="1" applyNumberFormat="1" applyFont="1"/>
    <xf numFmtId="169" fontId="9" fillId="0" borderId="10" xfId="1" applyNumberFormat="1" applyFont="1" applyBorder="1"/>
    <xf numFmtId="169" fontId="10" fillId="0" borderId="0" xfId="1" applyNumberFormat="1" applyFont="1"/>
    <xf numFmtId="0" fontId="9" fillId="0" borderId="9" xfId="1" applyFont="1" applyBorder="1"/>
    <xf numFmtId="0" fontId="9" fillId="0" borderId="10" xfId="1" applyFont="1" applyBorder="1"/>
    <xf numFmtId="0" fontId="9" fillId="0" borderId="11" xfId="1" applyFont="1" applyBorder="1"/>
    <xf numFmtId="0" fontId="0" fillId="0" borderId="2" xfId="0" applyFont="1" applyBorder="1" applyAlignment="1">
      <alignment horizontal="left"/>
    </xf>
  </cellXfs>
  <cellStyles count="2">
    <cellStyle name="Normal" xfId="0" builtinId="0"/>
    <cellStyle name="Normal 2 2" xfId="1" xr:uid="{55F86DA1-45BF-43FB-85F1-14DC3B9858E9}"/>
  </cellStyles>
  <dxfs count="26">
    <dxf>
      <numFmt numFmtId="168" formatCode="&quot;$&quot;\ #,##0.0"/>
    </dxf>
    <dxf>
      <numFmt numFmtId="164" formatCode="&quot;$&quot;\ #,##0"/>
    </dxf>
    <dxf>
      <alignment horizontal="center"/>
    </dxf>
    <dxf>
      <numFmt numFmtId="164" formatCode="&quot;$&quot;\ #,##0"/>
    </dxf>
    <dxf>
      <numFmt numFmtId="168" formatCode="&quot;$&quot;\ #,##0.0"/>
    </dxf>
    <dxf>
      <numFmt numFmtId="167" formatCode="&quot;$&quot;\ #,##0.00"/>
    </dxf>
    <dxf>
      <alignment horizontal="center"/>
    </dxf>
    <dxf>
      <numFmt numFmtId="164" formatCode="&quot;$&quot;\ #,##0"/>
    </dxf>
    <dxf>
      <numFmt numFmtId="167" formatCode="&quot;$&quot;\ #,##0.00"/>
    </dxf>
    <dxf>
      <alignment horizontal="center"/>
    </dxf>
    <dxf>
      <numFmt numFmtId="164" formatCode="&quot;$&quot;\ #,##0"/>
    </dxf>
    <dxf>
      <alignment horizontal="center"/>
    </dxf>
    <dxf>
      <numFmt numFmtId="164" formatCode="&quot;$&quot;\ #,##0"/>
    </dxf>
    <dxf>
      <alignment horizontal="center"/>
    </dxf>
    <dxf>
      <numFmt numFmtId="164" formatCode="&quot;$&quot;\ #,##0"/>
    </dxf>
    <dxf>
      <numFmt numFmtId="168" formatCode="&quot;$&quot;\ #,##0.0"/>
    </dxf>
    <dxf>
      <numFmt numFmtId="164" formatCode="&quot;$&quot;\ #,##0"/>
    </dxf>
    <dxf>
      <alignment horizontal="center"/>
    </dxf>
    <dxf>
      <numFmt numFmtId="168" formatCode="&quot;$&quot;\ #,##0.0"/>
    </dxf>
    <dxf>
      <numFmt numFmtId="167" formatCode="&quot;$&quot;\ #,##0.00"/>
    </dxf>
    <dxf>
      <alignment horizontal="center"/>
    </dxf>
    <dxf>
      <numFmt numFmtId="167" formatCode="&quot;$&quot;\ #,##0.00"/>
    </dxf>
    <dxf>
      <alignment horizontal="center"/>
    </dxf>
    <dxf>
      <alignment horizont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AEDC7A35-14AA-4709-80E0-47C55CE958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0</xdr:colOff>
      <xdr:row>31</xdr:row>
      <xdr:rowOff>168326</xdr:rowOff>
    </xdr:from>
    <xdr:to>
      <xdr:col>7</xdr:col>
      <xdr:colOff>771525</xdr:colOff>
      <xdr:row>34</xdr:row>
      <xdr:rowOff>141868</xdr:rowOff>
    </xdr:to>
    <xdr:pic>
      <xdr:nvPicPr>
        <xdr:cNvPr id="3" name="Imagen 2">
          <a:extLst>
            <a:ext uri="{FF2B5EF4-FFF2-40B4-BE49-F238E27FC236}">
              <a16:creationId xmlns:a16="http://schemas.microsoft.com/office/drawing/2014/main" id="{1DCBA7CA-1689-47F2-88E3-99334F7093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57725" y="5245151"/>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971.34560497685" createdVersion="8" refreshedVersion="8" minRefreshableVersion="3" recordCount="136" xr:uid="{06B19887-B258-4FF8-9492-BB401742309B}">
  <cacheSource type="worksheet">
    <worksheetSource ref="A2:AT138" sheet="ESTADO DE CADA FACTURA"/>
  </cacheSource>
  <cacheFields count="46">
    <cacheField name="NIT_IPS" numFmtId="0">
      <sharedItems containsSemiMixedTypes="0" containsString="0" containsNumber="1" containsInteger="1" minValue="900900754" maxValue="900900754"/>
    </cacheField>
    <cacheField name=" ENTIDAD" numFmtId="0">
      <sharedItems/>
    </cacheField>
    <cacheField name="PrefijoFactura" numFmtId="0">
      <sharedItems containsSemiMixedTypes="0" containsString="0" containsNumber="1" containsInteger="1" minValue="1" maxValue="20"/>
    </cacheField>
    <cacheField name="NUMERO_FACTURA" numFmtId="0">
      <sharedItems containsSemiMixedTypes="0" containsString="0" containsNumber="1" containsInteger="1" minValue="621" maxValue="15683"/>
    </cacheField>
    <cacheField name="PREFIJO_SASS" numFmtId="0">
      <sharedItems containsString="0" containsBlank="1" containsNumber="1" containsInteger="1" minValue="1" maxValue="20"/>
    </cacheField>
    <cacheField name="NUMERO_FACT_SASSS" numFmtId="0">
      <sharedItems containsString="0" containsBlank="1" containsNumber="1" containsInteger="1" minValue="1850" maxValue="15683"/>
    </cacheField>
    <cacheField name="DOC_CONTABLE" numFmtId="0">
      <sharedItems containsNonDate="0" containsString="0" containsBlank="1"/>
    </cacheField>
    <cacheField name="FACTURA" numFmtId="0">
      <sharedItems/>
    </cacheField>
    <cacheField name="LLAVE" numFmtId="0">
      <sharedItems/>
    </cacheField>
    <cacheField name="FECHA_FACT_IPS" numFmtId="14">
      <sharedItems containsSemiMixedTypes="0" containsNonDate="0" containsDate="1" containsString="0" minDate="2017-12-14T00:00:00" maxDate="2022-12-13T00:00:00"/>
    </cacheField>
    <cacheField name="VALOR_FACT_IPS" numFmtId="164">
      <sharedItems containsSemiMixedTypes="0" containsString="0" containsNumber="1" containsInteger="1" minValue="18867" maxValue="194530793"/>
    </cacheField>
    <cacheField name="SALDO_FACT_IPS" numFmtId="164">
      <sharedItems containsSemiMixedTypes="0" containsString="0" containsNumber="1" containsInteger="1" minValue="18867" maxValue="194530793"/>
    </cacheField>
    <cacheField name="OBSERVACION_SASS" numFmtId="0">
      <sharedItems/>
    </cacheField>
    <cacheField name="ESTADO EPS FEBRERO 10 DEL 2023" numFmtId="0">
      <sharedItems count="6">
        <s v="FACTURA NO RADICADA"/>
        <s v="FACTURA PENDIENTE DE PAGO"/>
        <s v="FACTURA CANCELADA"/>
        <s v="FACTURA CERRADA POR EXTEMPORANEIDAD"/>
        <s v="FACTURA PENDIENTE DE PAGO Y GLOSA ACEPTADA POR IPS"/>
        <s v="FACTURA DEVUELTA"/>
      </sharedItems>
    </cacheField>
    <cacheField name="POR PAGAR SAP" numFmtId="0">
      <sharedItems containsString="0" containsBlank="1" containsNumber="1" containsInteger="1" minValue="60000" maxValue="9045980"/>
    </cacheField>
    <cacheField name="DOCUMENTO CONTEBLE" numFmtId="0">
      <sharedItems containsString="0" containsBlank="1" containsNumber="1" containsInteger="1" minValue="1221695949" maxValue="1909663315"/>
    </cacheField>
    <cacheField name="FUERA DE CIERRE" numFmtId="0">
      <sharedItems containsNonDate="0" containsString="0" containsBlank="1"/>
    </cacheField>
    <cacheField name="VAGLO" numFmtId="0">
      <sharedItems containsNonDate="0" containsString="0" containsBlank="1"/>
    </cacheField>
    <cacheField name="TIPIFICACIÓN" numFmtId="0">
      <sharedItems containsNonDate="0" containsString="0" containsBlank="1"/>
    </cacheField>
    <cacheField name="VALIDACION_ALFA_FACT" numFmtId="0">
      <sharedItems/>
    </cacheField>
    <cacheField name="VALOR_RADICADO_FACT" numFmtId="164">
      <sharedItems containsString="0" containsBlank="1" containsNumber="1" containsInteger="1" minValue="18867" maxValue="194530793"/>
    </cacheField>
    <cacheField name="VALOR_NOTA_CREDITO" numFmtId="164">
      <sharedItems containsString="0" containsBlank="1" containsNumber="1" containsInteger="1" minValue="0" maxValue="0"/>
    </cacheField>
    <cacheField name="VALOR_GLOSA_ACEPTDA" numFmtId="164">
      <sharedItems containsString="0" containsBlank="1" containsNumber="1" containsInteger="1" minValue="0" maxValue="3876849"/>
    </cacheField>
    <cacheField name="OBSERVACION_GLOSA_ACEPTADA" numFmtId="0">
      <sharedItems containsNonDate="0" containsString="0" containsBlank="1"/>
    </cacheField>
    <cacheField name="VALOR_GLOSA_DV" numFmtId="164">
      <sharedItems containsString="0" containsBlank="1" containsNumber="1" containsInteger="1" minValue="0" maxValue="194530793"/>
    </cacheField>
    <cacheField name="OBSERVACION_GLOSA_DV" numFmtId="0">
      <sharedItems containsBlank="1" longText="1"/>
    </cacheField>
    <cacheField name="VALOR_CRUZADO_SASS" numFmtId="164">
      <sharedItems containsString="0" containsBlank="1" containsNumber="1" containsInteger="1" minValue="0" maxValue="64207768"/>
    </cacheField>
    <cacheField name="SALDO_SASS" numFmtId="164">
      <sharedItems containsString="0" containsBlank="1" containsNumber="1" containsInteger="1" minValue="0" maxValue="194530793"/>
    </cacheField>
    <cacheField name="RETENCION" numFmtId="164">
      <sharedItems containsNonDate="0" containsString="0" containsBlank="1"/>
    </cacheField>
    <cacheField name="VALO_CANCELADO_SAP" numFmtId="164">
      <sharedItems containsString="0" containsBlank="1" containsNumber="1" containsInteger="1" minValue="80000" maxValue="80000"/>
    </cacheField>
    <cacheField name="DOC_COMPENSACION_SAP" numFmtId="0">
      <sharedItems containsString="0" containsBlank="1" containsNumber="1" containsInteger="1" minValue="4800058002" maxValue="4800058002"/>
    </cacheField>
    <cacheField name="FECHA_COMPENSACION_SAP" numFmtId="0">
      <sharedItems containsBlank="1"/>
    </cacheField>
    <cacheField name="VALOR_TRANFERENCIA" numFmtId="0">
      <sharedItems containsNonDate="0" containsString="0" containsBlank="1"/>
    </cacheField>
    <cacheField name="AUTORIZACION" numFmtId="0">
      <sharedItems containsNonDate="0" containsString="0" containsBlank="1"/>
    </cacheField>
    <cacheField name="ENTIDAD_RESPONSABLE_PAGO" numFmtId="0">
      <sharedItems containsNonDate="0" containsString="0" containsBlank="1"/>
    </cacheField>
    <cacheField name="FECHA_RAD_IPS" numFmtId="14">
      <sharedItems containsSemiMixedTypes="0" containsNonDate="0" containsDate="1" containsString="0" minDate="2018-01-12T00:00:00" maxDate="2022-12-17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3"/>
    </cacheField>
    <cacheField name="F_PROBABLE_PAGO_SASS" numFmtId="0">
      <sharedItems containsString="0" containsBlank="1" containsNumber="1" containsInteger="1" minValue="20210130" maxValue="21001231"/>
    </cacheField>
    <cacheField name="F_RAD_SASS" numFmtId="0">
      <sharedItems containsString="0" containsBlank="1" containsNumber="1" containsInteger="1" minValue="20201204" maxValue="20221216"/>
    </cacheField>
    <cacheField name="VALOR_REPORTADO_CRICULAR 030" numFmtId="0">
      <sharedItems containsString="0" containsBlank="1" containsNumber="1" containsInteger="1" minValue="18867" maxValue="194530793"/>
    </cacheField>
    <cacheField name="VALOR_GLOSA_ACEPTADA_REPORTADO_CIRCULAR 030" numFmtId="0">
      <sharedItems containsString="0" containsBlank="1" containsNumber="1" containsInteger="1" minValue="0" maxValue="3876849"/>
    </cacheField>
    <cacheField name="F_CORTE" numFmtId="0">
      <sharedItems containsSemiMixedTypes="0" containsString="0" containsNumber="1" containsInteger="1" minValue="20230210" maxValue="2023021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36">
  <r>
    <n v="900900754"/>
    <s v="CLINICA VALLESALUD SAN FERNANDO"/>
    <n v="1"/>
    <n v="621"/>
    <m/>
    <m/>
    <m/>
    <s v="1_621"/>
    <s v="900900754_1_621"/>
    <d v="2017-12-14T00:00:00"/>
    <n v="11580627"/>
    <n v="8106439"/>
    <s v="A)Factura no radicada en ERP"/>
    <x v="0"/>
    <m/>
    <m/>
    <m/>
    <m/>
    <m/>
    <s v="no_cruza"/>
    <m/>
    <m/>
    <m/>
    <m/>
    <m/>
    <m/>
    <m/>
    <m/>
    <m/>
    <m/>
    <m/>
    <m/>
    <m/>
    <m/>
    <m/>
    <d v="2018-01-12T00:00:00"/>
    <m/>
    <m/>
    <m/>
    <m/>
    <m/>
    <m/>
    <m/>
    <m/>
    <m/>
    <n v="20230210"/>
  </r>
  <r>
    <n v="900900754"/>
    <s v="CLINICA VALLESALUD SAN FERNANDO"/>
    <n v="1"/>
    <n v="1217"/>
    <m/>
    <m/>
    <m/>
    <s v="1_1217"/>
    <s v="900900754_1_1217"/>
    <d v="2018-01-05T00:00:00"/>
    <n v="15649734"/>
    <n v="10954814"/>
    <s v="A)Factura no radicada en ERP"/>
    <x v="0"/>
    <m/>
    <m/>
    <m/>
    <m/>
    <m/>
    <s v="no_cruza"/>
    <m/>
    <m/>
    <m/>
    <m/>
    <m/>
    <m/>
    <m/>
    <m/>
    <m/>
    <m/>
    <m/>
    <m/>
    <m/>
    <m/>
    <m/>
    <d v="2018-01-12T00:00:00"/>
    <m/>
    <m/>
    <m/>
    <m/>
    <m/>
    <m/>
    <m/>
    <m/>
    <m/>
    <n v="20230210"/>
  </r>
  <r>
    <n v="900900754"/>
    <s v="CLINICA VALLESALUD SAN FERNANDO"/>
    <n v="1"/>
    <n v="3633"/>
    <m/>
    <m/>
    <m/>
    <s v="1_3633"/>
    <s v="900900754_1_3633"/>
    <d v="2018-03-22T00:00:00"/>
    <n v="5487835"/>
    <n v="3841484"/>
    <s v="A)Factura no radicada en ERP"/>
    <x v="0"/>
    <m/>
    <m/>
    <m/>
    <m/>
    <m/>
    <s v="no_cruza"/>
    <m/>
    <m/>
    <m/>
    <m/>
    <m/>
    <m/>
    <m/>
    <m/>
    <m/>
    <m/>
    <m/>
    <m/>
    <m/>
    <m/>
    <m/>
    <d v="2018-04-02T00:00:00"/>
    <m/>
    <m/>
    <m/>
    <m/>
    <m/>
    <m/>
    <m/>
    <m/>
    <m/>
    <n v="20230210"/>
  </r>
  <r>
    <n v="900900754"/>
    <s v="CLINICA VALLESALUD SAN FERNANDO"/>
    <n v="20"/>
    <n v="3697"/>
    <m/>
    <m/>
    <m/>
    <s v="20_3697"/>
    <s v="900900754_20_3697"/>
    <d v="2021-02-19T00:00:00"/>
    <n v="2827360"/>
    <n v="2827360"/>
    <s v="A)Factura no radicada en ERP"/>
    <x v="0"/>
    <m/>
    <m/>
    <m/>
    <m/>
    <m/>
    <s v="no_cruza"/>
    <m/>
    <m/>
    <m/>
    <m/>
    <m/>
    <m/>
    <m/>
    <m/>
    <m/>
    <m/>
    <m/>
    <m/>
    <m/>
    <m/>
    <m/>
    <d v="2021-03-19T00:00:00"/>
    <m/>
    <m/>
    <m/>
    <m/>
    <m/>
    <m/>
    <m/>
    <m/>
    <m/>
    <n v="20230210"/>
  </r>
  <r>
    <n v="900900754"/>
    <s v="CLINICA VALLESALUD SAN FERNANDO"/>
    <n v="1"/>
    <n v="5774"/>
    <m/>
    <m/>
    <m/>
    <s v="1_5774"/>
    <s v="900900754_1_5774"/>
    <d v="2018-06-01T00:00:00"/>
    <n v="1001100"/>
    <n v="700770"/>
    <s v="A)Factura no radicada en ERP"/>
    <x v="0"/>
    <m/>
    <m/>
    <m/>
    <m/>
    <m/>
    <s v="no_cruza"/>
    <m/>
    <m/>
    <m/>
    <m/>
    <m/>
    <m/>
    <m/>
    <m/>
    <m/>
    <m/>
    <m/>
    <m/>
    <m/>
    <m/>
    <m/>
    <d v="2018-08-14T00:00:00"/>
    <m/>
    <m/>
    <m/>
    <m/>
    <m/>
    <m/>
    <m/>
    <m/>
    <m/>
    <n v="20230210"/>
  </r>
  <r>
    <n v="900900754"/>
    <s v="CLINICA VALLESALUD SAN FERNANDO"/>
    <n v="20"/>
    <n v="7322"/>
    <m/>
    <m/>
    <m/>
    <s v="20_7322"/>
    <s v="900900754_20_7322"/>
    <d v="2021-09-10T00:00:00"/>
    <n v="47108468"/>
    <n v="47108468"/>
    <s v="A)Factura no radicada en ERP"/>
    <x v="0"/>
    <m/>
    <m/>
    <m/>
    <m/>
    <m/>
    <s v="no_cruza"/>
    <m/>
    <m/>
    <m/>
    <m/>
    <m/>
    <m/>
    <m/>
    <m/>
    <m/>
    <m/>
    <m/>
    <m/>
    <m/>
    <m/>
    <m/>
    <d v="2021-09-14T00:00:00"/>
    <m/>
    <m/>
    <m/>
    <m/>
    <m/>
    <m/>
    <m/>
    <m/>
    <m/>
    <n v="20230210"/>
  </r>
  <r>
    <n v="900900754"/>
    <s v="CLINICA VALLESALUD SAN FERNANDO"/>
    <n v="20"/>
    <n v="7498"/>
    <m/>
    <m/>
    <m/>
    <s v="20_7498"/>
    <s v="900900754_20_7498"/>
    <d v="2021-09-17T00:00:00"/>
    <n v="8414332"/>
    <n v="8414332"/>
    <s v="A)Factura no radicada en ERP"/>
    <x v="0"/>
    <m/>
    <m/>
    <m/>
    <m/>
    <m/>
    <s v="no_cruza"/>
    <m/>
    <m/>
    <m/>
    <m/>
    <m/>
    <m/>
    <m/>
    <m/>
    <m/>
    <m/>
    <m/>
    <m/>
    <m/>
    <m/>
    <m/>
    <d v="2021-10-01T00:00:00"/>
    <m/>
    <m/>
    <m/>
    <m/>
    <m/>
    <m/>
    <m/>
    <m/>
    <m/>
    <n v="20230210"/>
  </r>
  <r>
    <n v="900900754"/>
    <s v="CLINICA VALLESALUD SAN FERNANDO"/>
    <n v="1"/>
    <n v="9047"/>
    <m/>
    <m/>
    <m/>
    <s v="1_9047"/>
    <s v="900900754_1_9047"/>
    <d v="2018-10-04T00:00:00"/>
    <n v="19847916"/>
    <n v="13893541"/>
    <s v="A)Factura no radicada en ERP"/>
    <x v="0"/>
    <m/>
    <m/>
    <m/>
    <m/>
    <m/>
    <s v="no_cruza"/>
    <m/>
    <m/>
    <m/>
    <m/>
    <m/>
    <m/>
    <m/>
    <m/>
    <m/>
    <m/>
    <m/>
    <m/>
    <m/>
    <m/>
    <m/>
    <d v="2018-11-16T00:00:00"/>
    <m/>
    <m/>
    <m/>
    <m/>
    <m/>
    <m/>
    <m/>
    <m/>
    <m/>
    <n v="20230210"/>
  </r>
  <r>
    <n v="900900754"/>
    <s v="CLINICA VALLESALUD SAN FERNANDO"/>
    <n v="1"/>
    <n v="9332"/>
    <m/>
    <m/>
    <m/>
    <s v="1_9332"/>
    <s v="900900754_1_9332"/>
    <d v="2018-10-23T00:00:00"/>
    <n v="10181220"/>
    <n v="7126854"/>
    <s v="A)Factura no radicada en ERP"/>
    <x v="0"/>
    <m/>
    <m/>
    <m/>
    <m/>
    <m/>
    <s v="no_cruza"/>
    <m/>
    <m/>
    <m/>
    <m/>
    <m/>
    <m/>
    <m/>
    <m/>
    <m/>
    <m/>
    <m/>
    <m/>
    <m/>
    <m/>
    <m/>
    <d v="2018-11-14T00:00:00"/>
    <m/>
    <m/>
    <m/>
    <m/>
    <m/>
    <m/>
    <m/>
    <m/>
    <m/>
    <n v="20230210"/>
  </r>
  <r>
    <n v="900900754"/>
    <s v="CLINICA VALLESALUD SAN FERNANDO"/>
    <n v="1"/>
    <n v="10420"/>
    <m/>
    <m/>
    <m/>
    <s v="1_10420"/>
    <s v="900900754_1_10420"/>
    <d v="2019-01-18T00:00:00"/>
    <n v="1647260"/>
    <n v="1153082"/>
    <s v="A)Factura no radicada en ERP"/>
    <x v="0"/>
    <m/>
    <m/>
    <m/>
    <m/>
    <m/>
    <s v="no_cruza"/>
    <m/>
    <m/>
    <m/>
    <m/>
    <m/>
    <m/>
    <m/>
    <m/>
    <m/>
    <m/>
    <m/>
    <m/>
    <m/>
    <m/>
    <m/>
    <d v="2019-02-12T00:00:00"/>
    <m/>
    <m/>
    <m/>
    <m/>
    <m/>
    <m/>
    <m/>
    <m/>
    <m/>
    <n v="20230210"/>
  </r>
  <r>
    <n v="900900754"/>
    <s v="CLINICA VALLESALUD SAN FERNANDO"/>
    <n v="1"/>
    <n v="10662"/>
    <m/>
    <m/>
    <m/>
    <s v="1_10662"/>
    <s v="900900754_1_10662"/>
    <d v="2019-02-06T00:00:00"/>
    <n v="217000"/>
    <n v="151900"/>
    <s v="A)Factura no radicada en ERP"/>
    <x v="0"/>
    <m/>
    <m/>
    <m/>
    <m/>
    <m/>
    <s v="no_cruza"/>
    <m/>
    <m/>
    <m/>
    <m/>
    <m/>
    <m/>
    <m/>
    <m/>
    <m/>
    <m/>
    <m/>
    <m/>
    <m/>
    <m/>
    <m/>
    <d v="2019-02-12T00:00:00"/>
    <m/>
    <m/>
    <m/>
    <m/>
    <m/>
    <m/>
    <m/>
    <m/>
    <m/>
    <n v="20230210"/>
  </r>
  <r>
    <n v="900900754"/>
    <s v="CLINICA VALLESALUD SAN FERNANDO"/>
    <n v="1"/>
    <n v="10673"/>
    <m/>
    <m/>
    <m/>
    <s v="1_10673"/>
    <s v="900900754_1_10673"/>
    <d v="2019-02-06T00:00:00"/>
    <n v="4858684"/>
    <n v="3401079"/>
    <s v="A)Factura no radicada en ERP"/>
    <x v="0"/>
    <m/>
    <m/>
    <m/>
    <m/>
    <m/>
    <s v="no_cruza"/>
    <m/>
    <m/>
    <m/>
    <m/>
    <m/>
    <m/>
    <m/>
    <m/>
    <m/>
    <m/>
    <m/>
    <m/>
    <m/>
    <m/>
    <m/>
    <d v="2019-02-12T00:00:00"/>
    <m/>
    <m/>
    <m/>
    <m/>
    <m/>
    <m/>
    <m/>
    <m/>
    <m/>
    <n v="20230210"/>
  </r>
  <r>
    <n v="900900754"/>
    <s v="CLINICA VALLESALUD SAN FERNANDO"/>
    <n v="1"/>
    <n v="13379"/>
    <m/>
    <m/>
    <m/>
    <s v="1_13379"/>
    <s v="900900754_1_13379"/>
    <d v="2019-10-11T00:00:00"/>
    <n v="1449020"/>
    <n v="1449020"/>
    <s v="A)Factura no radicada en ERP"/>
    <x v="0"/>
    <m/>
    <m/>
    <m/>
    <m/>
    <m/>
    <s v="no_cruza"/>
    <m/>
    <m/>
    <m/>
    <m/>
    <m/>
    <m/>
    <m/>
    <m/>
    <m/>
    <m/>
    <m/>
    <m/>
    <m/>
    <m/>
    <m/>
    <d v="2019-10-18T00:00:00"/>
    <m/>
    <m/>
    <m/>
    <m/>
    <m/>
    <m/>
    <m/>
    <m/>
    <m/>
    <n v="20230210"/>
  </r>
  <r>
    <n v="900900754"/>
    <s v="CLINICA VALLESALUD SAN FERNANDO"/>
    <n v="20"/>
    <n v="13906"/>
    <n v="20"/>
    <n v="13906"/>
    <m/>
    <s v="20_13906"/>
    <s v="900900754_20_13906"/>
    <d v="2022-10-21T00:00:00"/>
    <n v="80000"/>
    <n v="80000"/>
    <s v="B)Factura sin saldo ERP"/>
    <x v="1"/>
    <m/>
    <m/>
    <m/>
    <m/>
    <m/>
    <s v="OK"/>
    <n v="80000"/>
    <n v="0"/>
    <n v="0"/>
    <m/>
    <n v="0"/>
    <m/>
    <n v="80000"/>
    <n v="0"/>
    <m/>
    <m/>
    <m/>
    <m/>
    <m/>
    <m/>
    <m/>
    <d v="2022-11-02T00:00:00"/>
    <m/>
    <n v="2"/>
    <m/>
    <m/>
    <n v="1"/>
    <n v="20221129"/>
    <n v="20221102"/>
    <n v="80000"/>
    <n v="0"/>
    <n v="20230210"/>
  </r>
  <r>
    <n v="900900754"/>
    <s v="CLINICA VALLESALUD SAN FERNANDO"/>
    <n v="20"/>
    <n v="14079"/>
    <n v="20"/>
    <n v="14079"/>
    <m/>
    <s v="20_14079"/>
    <s v="900900754_20_14079"/>
    <d v="2022-10-26T00:00:00"/>
    <n v="3150000"/>
    <n v="3150000"/>
    <s v="B)Factura sin saldo ERP"/>
    <x v="1"/>
    <m/>
    <m/>
    <m/>
    <m/>
    <m/>
    <s v="OK"/>
    <n v="3150000"/>
    <n v="0"/>
    <n v="0"/>
    <m/>
    <n v="0"/>
    <m/>
    <n v="3150000"/>
    <n v="0"/>
    <m/>
    <m/>
    <m/>
    <m/>
    <m/>
    <m/>
    <m/>
    <d v="2022-12-16T00:00:00"/>
    <m/>
    <n v="2"/>
    <m/>
    <m/>
    <n v="1"/>
    <n v="20221230"/>
    <n v="20221216"/>
    <n v="3150000"/>
    <n v="0"/>
    <n v="20230210"/>
  </r>
  <r>
    <n v="900900754"/>
    <s v="CLINICA VALLESALUD SAN FERNANDO"/>
    <n v="20"/>
    <n v="14141"/>
    <n v="20"/>
    <n v="14141"/>
    <m/>
    <s v="20_14141"/>
    <s v="900900754_20_14141"/>
    <d v="2022-10-28T00:00:00"/>
    <n v="325000"/>
    <n v="325000"/>
    <s v="B)Factura sin saldo ERP"/>
    <x v="1"/>
    <m/>
    <m/>
    <m/>
    <m/>
    <m/>
    <s v="OK"/>
    <n v="325000"/>
    <n v="0"/>
    <n v="0"/>
    <m/>
    <n v="0"/>
    <m/>
    <n v="325000"/>
    <n v="0"/>
    <m/>
    <m/>
    <m/>
    <m/>
    <m/>
    <m/>
    <m/>
    <d v="2022-12-16T00:00:00"/>
    <m/>
    <n v="2"/>
    <m/>
    <m/>
    <n v="1"/>
    <n v="20221230"/>
    <n v="20221216"/>
    <n v="325000"/>
    <n v="0"/>
    <n v="20230210"/>
  </r>
  <r>
    <n v="900900754"/>
    <s v="CLINICA VALLESALUD SAN FERNANDO"/>
    <n v="20"/>
    <n v="9568"/>
    <n v="20"/>
    <n v="9568"/>
    <m/>
    <s v="20_9568"/>
    <s v="900900754_20_9568"/>
    <d v="2022-02-01T00:00:00"/>
    <n v="27317202"/>
    <n v="27317202"/>
    <s v="B)Factura sin saldo ERP"/>
    <x v="1"/>
    <m/>
    <m/>
    <m/>
    <m/>
    <m/>
    <s v="OK"/>
    <n v="27317202"/>
    <n v="0"/>
    <n v="0"/>
    <m/>
    <n v="0"/>
    <m/>
    <n v="27317202"/>
    <n v="0"/>
    <m/>
    <m/>
    <m/>
    <m/>
    <m/>
    <m/>
    <m/>
    <d v="2022-02-08T00:00:00"/>
    <m/>
    <n v="2"/>
    <m/>
    <m/>
    <n v="1"/>
    <n v="20220228"/>
    <n v="20220208"/>
    <n v="27317202"/>
    <n v="0"/>
    <n v="20230210"/>
  </r>
  <r>
    <n v="900900754"/>
    <s v="CLINICA VALLESALUD SAN FERNANDO"/>
    <n v="20"/>
    <n v="13562"/>
    <n v="20"/>
    <n v="13562"/>
    <m/>
    <s v="20_13562"/>
    <s v="900900754_20_13562"/>
    <d v="2022-10-14T00:00:00"/>
    <n v="60000"/>
    <n v="60000"/>
    <s v="B)Factura sin saldo ERP"/>
    <x v="1"/>
    <m/>
    <m/>
    <m/>
    <m/>
    <m/>
    <s v="OK"/>
    <n v="60000"/>
    <n v="0"/>
    <n v="0"/>
    <m/>
    <n v="0"/>
    <m/>
    <n v="60000"/>
    <n v="0"/>
    <m/>
    <m/>
    <m/>
    <m/>
    <m/>
    <m/>
    <m/>
    <d v="2022-11-02T00:00:00"/>
    <m/>
    <n v="2"/>
    <m/>
    <m/>
    <n v="1"/>
    <n v="20221129"/>
    <n v="20221102"/>
    <n v="60000"/>
    <n v="0"/>
    <n v="20230210"/>
  </r>
  <r>
    <n v="900900754"/>
    <s v="CLINICA VALLESALUD SAN FERNANDO"/>
    <n v="20"/>
    <n v="11871"/>
    <n v="20"/>
    <n v="11871"/>
    <m/>
    <s v="20_11871"/>
    <s v="900900754_20_11871"/>
    <d v="2022-06-30T00:00:00"/>
    <n v="80000"/>
    <n v="80000"/>
    <s v="B)Factura sin saldo ERP"/>
    <x v="2"/>
    <m/>
    <m/>
    <m/>
    <m/>
    <m/>
    <s v="OK"/>
    <n v="80000"/>
    <n v="0"/>
    <n v="0"/>
    <m/>
    <n v="0"/>
    <m/>
    <n v="80000"/>
    <n v="0"/>
    <m/>
    <n v="80000"/>
    <n v="4800058002"/>
    <s v="25.11.2022"/>
    <m/>
    <m/>
    <m/>
    <d v="2022-07-11T00:00:00"/>
    <m/>
    <n v="2"/>
    <m/>
    <m/>
    <n v="1"/>
    <n v="20220729"/>
    <n v="20220711"/>
    <n v="80000"/>
    <n v="0"/>
    <n v="20230210"/>
  </r>
  <r>
    <n v="900900754"/>
    <s v="CLINICA VALLESALUD SAN FERNANDO"/>
    <n v="20"/>
    <n v="2990"/>
    <n v="20"/>
    <n v="2990"/>
    <m/>
    <s v="20_2990"/>
    <s v="900900754_20_2990"/>
    <d v="2021-01-25T00:00:00"/>
    <n v="60000"/>
    <n v="60000"/>
    <s v="B)Factura sin saldo ERP"/>
    <x v="1"/>
    <n v="60000"/>
    <n v="1221698071"/>
    <m/>
    <m/>
    <m/>
    <s v="OK"/>
    <n v="60000"/>
    <n v="0"/>
    <n v="0"/>
    <m/>
    <n v="0"/>
    <m/>
    <n v="60000"/>
    <n v="0"/>
    <m/>
    <m/>
    <m/>
    <m/>
    <m/>
    <m/>
    <m/>
    <d v="2021-02-02T00:00:00"/>
    <m/>
    <n v="2"/>
    <m/>
    <m/>
    <n v="1"/>
    <n v="20210228"/>
    <n v="20210203"/>
    <n v="60000"/>
    <n v="0"/>
    <n v="20230210"/>
  </r>
  <r>
    <n v="900900754"/>
    <s v="CLINICA VALLESALUD SAN FERNANDO"/>
    <n v="20"/>
    <n v="6432"/>
    <n v="20"/>
    <n v="6432"/>
    <m/>
    <s v="20_6432"/>
    <s v="900900754_20_6432"/>
    <d v="2021-08-11T00:00:00"/>
    <n v="64207768"/>
    <n v="64207768"/>
    <s v="B)Factura sin saldo ERP"/>
    <x v="1"/>
    <m/>
    <m/>
    <m/>
    <m/>
    <m/>
    <s v="OK"/>
    <n v="64207768"/>
    <n v="0"/>
    <n v="0"/>
    <m/>
    <n v="0"/>
    <m/>
    <n v="64207768"/>
    <n v="0"/>
    <m/>
    <m/>
    <m/>
    <m/>
    <m/>
    <m/>
    <m/>
    <d v="2021-09-01T00:00:00"/>
    <m/>
    <n v="2"/>
    <m/>
    <m/>
    <n v="1"/>
    <n v="20210930"/>
    <n v="20210922"/>
    <n v="64207768"/>
    <n v="0"/>
    <n v="20230210"/>
  </r>
  <r>
    <n v="900900754"/>
    <s v="CLINICA VALLESALUD SAN FERNANDO"/>
    <n v="20"/>
    <n v="2350"/>
    <n v="20"/>
    <n v="2350"/>
    <m/>
    <s v="20_2350"/>
    <s v="900900754_20_2350"/>
    <d v="2020-12-21T00:00:00"/>
    <n v="60000"/>
    <n v="60000"/>
    <s v="B)Factura sin saldo ERP"/>
    <x v="1"/>
    <n v="60000"/>
    <n v="1221695949"/>
    <m/>
    <m/>
    <m/>
    <s v="OK"/>
    <n v="60000"/>
    <n v="0"/>
    <n v="0"/>
    <m/>
    <n v="0"/>
    <m/>
    <n v="60000"/>
    <n v="0"/>
    <m/>
    <m/>
    <m/>
    <m/>
    <m/>
    <m/>
    <m/>
    <d v="2021-01-09T00:00:00"/>
    <m/>
    <n v="2"/>
    <m/>
    <m/>
    <n v="1"/>
    <n v="20210130"/>
    <n v="20210113"/>
    <n v="60000"/>
    <n v="0"/>
    <n v="20230210"/>
  </r>
  <r>
    <n v="900900754"/>
    <s v="CLINICA VALLESALUD SAN FERNANDO"/>
    <n v="20"/>
    <n v="8397"/>
    <n v="20"/>
    <n v="8397"/>
    <m/>
    <s v="20_8397"/>
    <s v="900900754_20_8397"/>
    <d v="2021-11-19T00:00:00"/>
    <n v="271600"/>
    <n v="271600"/>
    <s v="B)Factura sin saldo ERP/conciliar diferencia glosa aceptada"/>
    <x v="3"/>
    <m/>
    <m/>
    <m/>
    <m/>
    <m/>
    <s v="OK"/>
    <n v="271600"/>
    <n v="0"/>
    <n v="271600"/>
    <m/>
    <n v="0"/>
    <m/>
    <n v="0"/>
    <n v="0"/>
    <m/>
    <m/>
    <m/>
    <m/>
    <m/>
    <m/>
    <m/>
    <d v="2022-04-16T00:00:00"/>
    <m/>
    <n v="2"/>
    <m/>
    <m/>
    <n v="2"/>
    <n v="20220630"/>
    <n v="20220628"/>
    <n v="271600"/>
    <n v="271600"/>
    <n v="20230210"/>
  </r>
  <r>
    <n v="900900754"/>
    <s v="CLINICA VALLESALUD SAN FERNANDO"/>
    <n v="1"/>
    <n v="9730"/>
    <n v="1"/>
    <n v="9730"/>
    <m/>
    <s v="1_9730"/>
    <s v="900900754_1_9730"/>
    <d v="2018-11-23T00:00:00"/>
    <n v="7901823"/>
    <n v="5531276"/>
    <s v="B)Factura sin saldo ERP/conciliar diferencia glosa aceptada"/>
    <x v="1"/>
    <n v="5531276"/>
    <n v="1909598057"/>
    <m/>
    <m/>
    <m/>
    <s v="OK"/>
    <n v="7901823"/>
    <n v="0"/>
    <n v="2370547"/>
    <m/>
    <n v="0"/>
    <m/>
    <n v="5531276"/>
    <n v="0"/>
    <m/>
    <m/>
    <m/>
    <m/>
    <m/>
    <m/>
    <m/>
    <d v="2019-02-12T00:00:00"/>
    <m/>
    <n v="2"/>
    <m/>
    <m/>
    <n v="3"/>
    <n v="20220130"/>
    <n v="20220113"/>
    <n v="7901823"/>
    <n v="2370547"/>
    <n v="20230210"/>
  </r>
  <r>
    <n v="900900754"/>
    <s v="CLINICA VALLESALUD SAN FERNANDO"/>
    <n v="1"/>
    <n v="10316"/>
    <n v="1"/>
    <n v="10316"/>
    <m/>
    <s v="1_10316"/>
    <s v="900900754_1_10316"/>
    <d v="2019-01-11T00:00:00"/>
    <n v="9145920"/>
    <n v="6402144"/>
    <s v="B)Factura sin saldo ERP/conciliar diferencia glosa aceptada"/>
    <x v="1"/>
    <n v="6402144"/>
    <n v="1909663314"/>
    <m/>
    <m/>
    <m/>
    <s v="OK"/>
    <n v="9145920"/>
    <n v="0"/>
    <n v="2743776"/>
    <m/>
    <n v="0"/>
    <m/>
    <n v="6402144"/>
    <n v="0"/>
    <m/>
    <m/>
    <m/>
    <m/>
    <m/>
    <m/>
    <m/>
    <d v="2019-02-12T00:00:00"/>
    <m/>
    <n v="2"/>
    <m/>
    <m/>
    <n v="3"/>
    <n v="20220330"/>
    <n v="20220308"/>
    <n v="9145920"/>
    <n v="2743776"/>
    <n v="20230210"/>
  </r>
  <r>
    <n v="900900754"/>
    <s v="CLINICA VALLESALUD SAN FERNANDO"/>
    <n v="1"/>
    <n v="10317"/>
    <n v="1"/>
    <n v="10317"/>
    <m/>
    <s v="1_10317"/>
    <s v="900900754_1_10317"/>
    <d v="2019-01-11T00:00:00"/>
    <n v="3705741"/>
    <n v="2594019"/>
    <s v="B)Factura sin saldo ERP/conciliar diferencia glosa aceptada"/>
    <x v="1"/>
    <n v="2594019"/>
    <n v="1909663315"/>
    <m/>
    <m/>
    <m/>
    <s v="OK"/>
    <n v="3705741"/>
    <n v="0"/>
    <n v="1111722"/>
    <m/>
    <n v="0"/>
    <m/>
    <n v="2594019"/>
    <n v="0"/>
    <m/>
    <m/>
    <m/>
    <m/>
    <m/>
    <m/>
    <m/>
    <d v="2019-02-12T00:00:00"/>
    <m/>
    <n v="2"/>
    <m/>
    <m/>
    <n v="3"/>
    <n v="20220330"/>
    <n v="20220308"/>
    <n v="3705741"/>
    <n v="1111722"/>
    <n v="20230210"/>
  </r>
  <r>
    <n v="900900754"/>
    <s v="CLINICA VALLESALUD SAN FERNANDO"/>
    <n v="1"/>
    <n v="11587"/>
    <n v="1"/>
    <n v="11587"/>
    <m/>
    <s v="1_11587"/>
    <s v="900900754_1_11587"/>
    <d v="2019-04-26T00:00:00"/>
    <n v="9179460"/>
    <n v="9179460"/>
    <s v="B)Factura sin saldo ERP/conciliar diferencia glosa aceptada"/>
    <x v="4"/>
    <n v="6425622"/>
    <n v="1909663312"/>
    <m/>
    <m/>
    <m/>
    <s v="OK"/>
    <n v="9179460"/>
    <n v="0"/>
    <n v="2753838"/>
    <m/>
    <n v="0"/>
    <m/>
    <n v="6425622"/>
    <n v="0"/>
    <m/>
    <m/>
    <m/>
    <m/>
    <m/>
    <m/>
    <m/>
    <d v="2019-05-14T00:00:00"/>
    <m/>
    <n v="2"/>
    <m/>
    <m/>
    <n v="2"/>
    <n v="20220330"/>
    <n v="20220308"/>
    <n v="9179460"/>
    <n v="2753838"/>
    <n v="20230210"/>
  </r>
  <r>
    <n v="900900754"/>
    <s v="CLINICA VALLESALUD SAN FERNANDO"/>
    <n v="1"/>
    <n v="12460"/>
    <n v="1"/>
    <n v="12460"/>
    <m/>
    <s v="1_12460"/>
    <s v="900900754_1_12460"/>
    <d v="2019-07-26T00:00:00"/>
    <n v="12922829"/>
    <n v="12922829"/>
    <s v="B)Factura sin saldo ERP/conciliar diferencia glosa aceptada"/>
    <x v="4"/>
    <n v="9045980"/>
    <n v="1909663313"/>
    <m/>
    <m/>
    <m/>
    <s v="OK"/>
    <n v="12922829"/>
    <n v="0"/>
    <n v="3876849"/>
    <m/>
    <n v="0"/>
    <m/>
    <n v="9045980"/>
    <n v="0"/>
    <m/>
    <m/>
    <m/>
    <m/>
    <m/>
    <m/>
    <m/>
    <d v="2019-08-16T00:00:00"/>
    <m/>
    <n v="2"/>
    <m/>
    <m/>
    <n v="3"/>
    <n v="20220330"/>
    <n v="20220308"/>
    <n v="12922829"/>
    <n v="3876849"/>
    <n v="20230210"/>
  </r>
  <r>
    <n v="900900754"/>
    <s v="CLINICA VALLESALUD SAN FERNANDO"/>
    <n v="20"/>
    <n v="1850"/>
    <n v="20"/>
    <n v="1850"/>
    <m/>
    <s v="20_1850"/>
    <s v="900900754_20_1850"/>
    <d v="2020-11-16T00:00:00"/>
    <n v="5818169"/>
    <n v="5818169"/>
    <s v="C)Glosas total pendiente por respuesta de IPS"/>
    <x v="5"/>
    <m/>
    <m/>
    <m/>
    <m/>
    <m/>
    <s v="OK"/>
    <n v="5818169"/>
    <n v="0"/>
    <n v="0"/>
    <m/>
    <n v="5818169"/>
    <s v="SE DEVUELVE FACTURA SOAT, NO CUENTA SON SOPORTES REQUERIDOSFACTURA NO TIENE AUTORIZACION; FAVOR SOLICITAR A LA CAPSE ADJUNTA LISTA DE CHEQUEO, SOPORTES PENDIENTES DE LAFACTURA PARA CONTINUAR CON PROCESO DE PAGO.    GLADYS VIVAS"/>
    <n v="0"/>
    <n v="5818169"/>
    <m/>
    <m/>
    <m/>
    <m/>
    <m/>
    <m/>
    <m/>
    <d v="2020-12-03T00:00:00"/>
    <m/>
    <n v="9"/>
    <m/>
    <s v="SI"/>
    <n v="1"/>
    <n v="21001231"/>
    <n v="20201204"/>
    <n v="5818169"/>
    <n v="0"/>
    <n v="20230210"/>
  </r>
  <r>
    <n v="900900754"/>
    <s v="CLINICA VALLESALUD SAN FERNANDO"/>
    <n v="20"/>
    <n v="2080"/>
    <n v="20"/>
    <n v="2080"/>
    <m/>
    <s v="20_2080"/>
    <s v="900900754_20_2080"/>
    <d v="2020-12-01T00:00:00"/>
    <n v="16855886"/>
    <n v="16855886"/>
    <s v="C)Glosas total pendiente por respuesta de IPS"/>
    <x v="5"/>
    <m/>
    <m/>
    <m/>
    <m/>
    <m/>
    <s v="OK"/>
    <n v="16855886"/>
    <n v="0"/>
    <n v="0"/>
    <m/>
    <n v="16855886"/>
    <s v="SE DEVUELVE FACTURA SOAT, NO CUENTA SON SOPORTES REQUERIDOSFACTURA NO TIENE AUTORIZACION; FAVOR SOLICITAR A LA CAPSE ADJUNTA LISTA DE CHEQUEO, SOPORTES PENDIENTES DE LAFACTURA PARA CONTINUAR CON PROCESO DE PAGO.  GLADYS V."/>
    <n v="0"/>
    <n v="16855886"/>
    <m/>
    <m/>
    <m/>
    <m/>
    <m/>
    <m/>
    <m/>
    <d v="2020-12-11T00:00:00"/>
    <m/>
    <n v="9"/>
    <m/>
    <s v="SI"/>
    <n v="2"/>
    <n v="21001231"/>
    <n v="20201214"/>
    <n v="16855886"/>
    <n v="0"/>
    <n v="20230210"/>
  </r>
  <r>
    <n v="900900754"/>
    <s v="CLINICA VALLESALUD SAN FERNANDO"/>
    <n v="20"/>
    <n v="2349"/>
    <n v="20"/>
    <n v="2349"/>
    <m/>
    <s v="20_2349"/>
    <s v="900900754_20_2349"/>
    <d v="2020-12-21T00:00:00"/>
    <n v="1817204"/>
    <n v="1817204"/>
    <s v="C)Glosas total pendiente por respuesta de IPS"/>
    <x v="5"/>
    <m/>
    <m/>
    <m/>
    <m/>
    <m/>
    <s v="OK"/>
    <n v="1817204"/>
    <n v="0"/>
    <n v="0"/>
    <m/>
    <n v="1817204"/>
    <s v="SE DEVUELVE FACTURA SOAT, NO CUENTA SON SOPORTES REQUERIDOSPARA LA CUENTA, FACTURA NO TIENE AUTORIZACION FAVOR SOLICITAA LA CAP, SE ADJUNTA LISTA DE CHEQUEO, PARA CONTINUAR CONPROCESO DE PAGO.            GLADYS VIVAS."/>
    <n v="0"/>
    <n v="1817204"/>
    <m/>
    <m/>
    <m/>
    <m/>
    <m/>
    <m/>
    <m/>
    <d v="2021-01-12T00:00:00"/>
    <m/>
    <n v="9"/>
    <m/>
    <s v="SI"/>
    <n v="1"/>
    <n v="21001231"/>
    <n v="20210114"/>
    <n v="1817204"/>
    <n v="0"/>
    <n v="20230210"/>
  </r>
  <r>
    <n v="900900754"/>
    <s v="CLINICA VALLESALUD SAN FERNANDO"/>
    <n v="20"/>
    <n v="6611"/>
    <n v="20"/>
    <n v="6611"/>
    <m/>
    <s v="20_6611"/>
    <s v="900900754_20_6611"/>
    <d v="2021-08-21T00:00:00"/>
    <n v="60000"/>
    <n v="60000"/>
    <s v="C)Glosas total pendiente por respuesta de IPS"/>
    <x v="5"/>
    <m/>
    <m/>
    <m/>
    <m/>
    <m/>
    <s v="OK"/>
    <n v="60000"/>
    <n v="0"/>
    <n v="0"/>
    <m/>
    <n v="60000"/>
    <s v="SE DEVUELVE FACTURA COVID SE VALIDA Y NO SALE APTA PARA PAGONO ESTA REPORTADA EN LA BASE SISMUESTRA ANTICUERPO MILENA"/>
    <n v="0"/>
    <n v="60000"/>
    <m/>
    <m/>
    <m/>
    <m/>
    <m/>
    <m/>
    <m/>
    <d v="2021-09-01T00:00:00"/>
    <m/>
    <n v="9"/>
    <m/>
    <s v="SI"/>
    <n v="1"/>
    <n v="21001231"/>
    <n v="20210921"/>
    <n v="60000"/>
    <n v="0"/>
    <n v="20230210"/>
  </r>
  <r>
    <n v="900900754"/>
    <s v="CLINICA VALLESALUD SAN FERNANDO"/>
    <n v="20"/>
    <n v="6612"/>
    <n v="20"/>
    <n v="6612"/>
    <m/>
    <s v="20_6612"/>
    <s v="900900754_20_6612"/>
    <d v="2021-08-21T00:00:00"/>
    <n v="80832"/>
    <n v="80832"/>
    <s v="C)Glosas total pendiente por respuesta de IPS"/>
    <x v="5"/>
    <m/>
    <m/>
    <m/>
    <m/>
    <m/>
    <s v="OK"/>
    <n v="80832"/>
    <n v="0"/>
    <n v="0"/>
    <m/>
    <n v="80832"/>
    <s v="SE DEVUELVE FACTURA COVID SE VALIDA Y NO SALE APTA PARA PAGONO ESTA REPORTADA EN LA BASE SISMUESTRA ANTIGENO,MILENA"/>
    <n v="0"/>
    <n v="80832"/>
    <m/>
    <m/>
    <m/>
    <m/>
    <m/>
    <m/>
    <m/>
    <d v="2021-09-01T00:00:00"/>
    <m/>
    <n v="9"/>
    <m/>
    <s v="SI"/>
    <n v="1"/>
    <n v="21001231"/>
    <n v="20210921"/>
    <n v="80832"/>
    <n v="0"/>
    <n v="20230210"/>
  </r>
  <r>
    <n v="900900754"/>
    <s v="CLINICA VALLESALUD SAN FERNANDO"/>
    <n v="20"/>
    <n v="6642"/>
    <n v="20"/>
    <n v="6642"/>
    <m/>
    <s v="20_6642"/>
    <s v="900900754_20_6642"/>
    <d v="2021-08-23T00:00:00"/>
    <n v="7082592"/>
    <n v="7082592"/>
    <s v="C)Glosas total pendiente por respuesta de IPS"/>
    <x v="5"/>
    <m/>
    <m/>
    <m/>
    <m/>
    <m/>
    <s v="OK"/>
    <n v="7082592"/>
    <n v="0"/>
    <n v="0"/>
    <m/>
    <n v="7082592"/>
    <s v="SE DEVUELVE FACTURA ACCIDENTE TRANSITO DEBEN DE ENVIAR LA CERTIFICAICON DE LA ASEGURADOR PREVISORA CON TOPE SUPERADO PARA PODER DAR PAGO POR EPS, GESTIONAR LA AUTORIZACION CON EL AREA ENCARGADA,DAR RESPUESTA A ESTA DEVOLUCION CUANDO TENGANLA CERTIFICACION TOPE SUPERADO. Y CUANDO TENGAN LA AUT DE 15 DIGITOS PARA PODER DAR TRAMITE DE PAGO . MILEA"/>
    <n v="0"/>
    <n v="7082592"/>
    <m/>
    <m/>
    <m/>
    <m/>
    <m/>
    <m/>
    <m/>
    <d v="2021-09-01T00:00:00"/>
    <m/>
    <n v="9"/>
    <m/>
    <s v="SI"/>
    <n v="1"/>
    <n v="21001231"/>
    <n v="20210922"/>
    <n v="7082592"/>
    <n v="0"/>
    <n v="20230210"/>
  </r>
  <r>
    <n v="900900754"/>
    <s v="CLINICA VALLESALUD SAN FERNANDO"/>
    <n v="20"/>
    <n v="6643"/>
    <n v="20"/>
    <n v="6643"/>
    <m/>
    <s v="20_6643"/>
    <s v="900900754_20_6643"/>
    <d v="2021-08-23T00:00:00"/>
    <n v="9805923"/>
    <n v="9805923"/>
    <s v="C)Glosas total pendiente por respuesta de IPS"/>
    <x v="5"/>
    <m/>
    <m/>
    <m/>
    <m/>
    <m/>
    <s v="OK"/>
    <n v="9805923"/>
    <n v="0"/>
    <n v="0"/>
    <m/>
    <n v="9805923"/>
    <s v="SE DEVUEVLE FACTURA ACCIDENTE TRANSITO GESTIONAR LA ERTIFICACION DE TOPE SUPERADO DE LA ASEGURADOR AXA COLPATRIA PARA PODER DAR TRAMITE PAGO POR LA EPS. GESTIONAR LA AUTORIZACION CN EL AREA ENCARGADA PARA DAR PAGO. DAR RESPUESTA A ESTA DEVOLUCION CUANDO TENGAN LA CERTIFICACION TOPE DE COLPATRIA. Y CANDO TENGAN LA AUTORIZACION DE 15 DIGITOS PARA PODER DAR TRAMITE DE PAGO.MILENA"/>
    <n v="0"/>
    <n v="9805923"/>
    <m/>
    <m/>
    <m/>
    <m/>
    <m/>
    <m/>
    <m/>
    <d v="2021-09-01T00:00:00"/>
    <m/>
    <n v="9"/>
    <m/>
    <s v="SI"/>
    <n v="1"/>
    <n v="21001231"/>
    <n v="20210922"/>
    <n v="9805923"/>
    <n v="0"/>
    <n v="20230210"/>
  </r>
  <r>
    <n v="900900754"/>
    <s v="CLINICA VALLESALUD SAN FERNANDO"/>
    <n v="20"/>
    <n v="6644"/>
    <n v="20"/>
    <n v="6644"/>
    <m/>
    <s v="20_6644"/>
    <s v="900900754_20_6644"/>
    <d v="2021-08-23T00:00:00"/>
    <n v="1727287"/>
    <n v="1727287"/>
    <s v="C)Glosas total pendiente por respuesta de IPS"/>
    <x v="5"/>
    <m/>
    <m/>
    <m/>
    <m/>
    <m/>
    <s v="OK"/>
    <n v="1727287"/>
    <n v="0"/>
    <n v="0"/>
    <m/>
    <n v="1727287"/>
    <s v="SE DEVUELVE FACTURA ACCIDENTE TRANSITO PARA PODER DAR TRAMITE POR LA EPS ENVIAR LA CERTIFICACION DE TOPE SUPERADO DE MUNIAL SEGUROS. DEBEN DE GETIONAR TAMBIEN LA AUTORIZACION CON EL AREA ENCARGADA DE EPS. DAR RESPUESTA A ESTA DEVOLUCION CUACUANDO TENGAN LA CERTFICACION TOPE SUPERADO Y CUANDO TENGA LA AUTORIZACION DE 15 DIGITOS .MILENA"/>
    <n v="0"/>
    <n v="1727287"/>
    <m/>
    <m/>
    <m/>
    <m/>
    <m/>
    <m/>
    <m/>
    <d v="2021-09-01T00:00:00"/>
    <m/>
    <n v="9"/>
    <m/>
    <s v="SI"/>
    <n v="1"/>
    <n v="21001231"/>
    <n v="20210920"/>
    <n v="1727287"/>
    <n v="0"/>
    <n v="20230210"/>
  </r>
  <r>
    <n v="900900754"/>
    <s v="CLINICA VALLESALUD SAN FERNANDO"/>
    <n v="20"/>
    <n v="6645"/>
    <n v="20"/>
    <n v="6645"/>
    <m/>
    <s v="20_6645"/>
    <s v="900900754_20_6645"/>
    <d v="2021-08-23T00:00:00"/>
    <n v="295640"/>
    <n v="295640"/>
    <s v="C)Glosas total pendiente por respuesta de IPS"/>
    <x v="5"/>
    <m/>
    <m/>
    <m/>
    <m/>
    <m/>
    <s v="OK"/>
    <n v="295640"/>
    <n v="0"/>
    <n v="0"/>
    <m/>
    <n v="295640"/>
    <s v="SE DEVUELVE FACTURA ACCIDENTE TRANSITO ENVIAR LA CERTIFICACION DE TOPE SUPERADO DE LA ASEGURADOR SEGRUROS DEL ESTADO PARA PODER DAR PAGO POR EPS. GESTIONAR LA AUTORIZACION CON EL AREA ENCARGAD DE AUT EPS.DAR RESPUESTA  A ESTA DEVOLUCION CUNCUANDO TENGAN LA CERTIFICACION TOPE SUPERDO Y CUANDO TENGANLA AUT DE 15 DIGITOS DE EPS. MILENA"/>
    <n v="0"/>
    <n v="295640"/>
    <m/>
    <m/>
    <m/>
    <m/>
    <m/>
    <m/>
    <m/>
    <d v="2021-09-01T00:00:00"/>
    <m/>
    <n v="9"/>
    <m/>
    <s v="SI"/>
    <n v="1"/>
    <n v="21001231"/>
    <n v="20210921"/>
    <n v="295640"/>
    <n v="0"/>
    <n v="20230210"/>
  </r>
  <r>
    <n v="900900754"/>
    <s v="CLINICA VALLESALUD SAN FERNANDO"/>
    <n v="20"/>
    <n v="6646"/>
    <n v="20"/>
    <n v="6646"/>
    <m/>
    <s v="20_6646"/>
    <s v="900900754_20_6646"/>
    <d v="2021-08-23T00:00:00"/>
    <n v="573814"/>
    <n v="573814"/>
    <s v="C)Glosas total pendiente por respuesta de IPS"/>
    <x v="5"/>
    <m/>
    <m/>
    <m/>
    <m/>
    <m/>
    <s v="OK"/>
    <n v="573814"/>
    <n v="0"/>
    <n v="0"/>
    <m/>
    <n v="573814"/>
    <s v="SE DEVUELVE FACTURA ACCIDENTE TRANSITO REFIERE EN INFORME ATENCION URGNECIAS QUE PACIENTE INGRESA PARA CX Y QUE ES SOATFACTURAN MEDICAMENTOS DEBEN DE REVISAR PORQUE FACTURAN LOS DMEDICAMENTOS SOLOS Y ENVIAR SI ES ACCID TRANSITO LA CERTIFICCACION TOPE SUPERADO DE LA ASEGURADORA PARA PODER DAR PAGO POR EPS. DEBN DE GESTIONAR LA AUTORIZACION CON EL AREA ENCARGADA EPS PARA PODER DAR TRAMITE DE PAGO DAR RESPUESTA A ESTADEVOLCUION CUANDO TENGAN LA AUT DE 15 DIGITOS Y LA CERTIFICACION TOPE SUEPRADOR.MILENA"/>
    <n v="0"/>
    <n v="573814"/>
    <m/>
    <m/>
    <m/>
    <m/>
    <m/>
    <m/>
    <m/>
    <d v="2021-09-01T00:00:00"/>
    <m/>
    <n v="9"/>
    <m/>
    <s v="SI"/>
    <n v="1"/>
    <n v="21001231"/>
    <n v="20210921"/>
    <n v="573814"/>
    <n v="0"/>
    <n v="20230210"/>
  </r>
  <r>
    <n v="900900754"/>
    <s v="CLINICA VALLESALUD SAN FERNANDO"/>
    <n v="20"/>
    <n v="6647"/>
    <n v="20"/>
    <n v="6647"/>
    <m/>
    <s v="20_6647"/>
    <s v="900900754_20_6647"/>
    <d v="2021-08-23T00:00:00"/>
    <n v="230103"/>
    <n v="230103"/>
    <s v="C)Glosas total pendiente por respuesta de IPS"/>
    <x v="5"/>
    <m/>
    <m/>
    <m/>
    <m/>
    <m/>
    <s v="OK"/>
    <n v="230103"/>
    <n v="0"/>
    <n v="0"/>
    <m/>
    <n v="230103"/>
    <s v="SE DEVUELVE FACTURA ACCID TRANSITO GESTIONAR CERTIFICACIONDE LA ASEGURADOR DEL TOPE SUPERADO EN H CLINICA DICE SOATPARA PODER DAR PAGO POR EPS, GESTIONAR LA AUTORIZACION CONAREA ENCARGADA DE EPS , DAR RESPUESTA A ESTA DEVOLUCIONCUANDO TENGAN LA CERTIFICACION TOPE SUPERADOCUANDO TENGAN LA AUT DE 15 DIGITOS DE LA EPS.MILENA"/>
    <n v="0"/>
    <n v="230103"/>
    <m/>
    <m/>
    <m/>
    <m/>
    <m/>
    <m/>
    <m/>
    <d v="2021-09-01T00:00:00"/>
    <m/>
    <n v="9"/>
    <m/>
    <s v="SI"/>
    <n v="1"/>
    <n v="21001231"/>
    <n v="20210921"/>
    <n v="230103"/>
    <n v="0"/>
    <n v="20230210"/>
  </r>
  <r>
    <n v="900900754"/>
    <s v="CLINICA VALLESALUD SAN FERNANDO"/>
    <n v="20"/>
    <n v="6648"/>
    <n v="20"/>
    <n v="6648"/>
    <m/>
    <s v="20_6648"/>
    <s v="900900754_20_6648"/>
    <d v="2021-08-23T00:00:00"/>
    <n v="450000"/>
    <n v="450000"/>
    <s v="C)Glosas total pendiente por respuesta de IPS"/>
    <x v="5"/>
    <m/>
    <m/>
    <m/>
    <m/>
    <m/>
    <s v="OK"/>
    <n v="450000"/>
    <n v="0"/>
    <n v="0"/>
    <m/>
    <n v="450000"/>
    <s v="SE DEVUELVE FACTURA NO POS GLUCERNA  NO REGISTRA MIPRES PARA EL SERVICIO FACTURADO FACTURAN # 6 .milena"/>
    <n v="0"/>
    <n v="450000"/>
    <m/>
    <m/>
    <m/>
    <m/>
    <m/>
    <m/>
    <m/>
    <d v="2021-09-01T00:00:00"/>
    <m/>
    <n v="9"/>
    <m/>
    <s v="SI"/>
    <n v="1"/>
    <n v="21001231"/>
    <n v="20210921"/>
    <n v="450000"/>
    <n v="0"/>
    <n v="20230210"/>
  </r>
  <r>
    <n v="900900754"/>
    <s v="CLINICA VALLESALUD SAN FERNANDO"/>
    <n v="20"/>
    <n v="6649"/>
    <n v="20"/>
    <n v="6649"/>
    <m/>
    <s v="20_6649"/>
    <s v="900900754_20_6649"/>
    <d v="2021-08-23T00:00:00"/>
    <n v="98560"/>
    <n v="98560"/>
    <s v="C)Glosas total pendiente por respuesta de IPS"/>
    <x v="5"/>
    <m/>
    <m/>
    <m/>
    <m/>
    <m/>
    <s v="OK"/>
    <n v="98560"/>
    <n v="0"/>
    <n v="0"/>
    <m/>
    <n v="98560"/>
    <s v="SE DEVUELVE FACTURA NO POS SE VALIDA WEB SERVICE NO APTA PARA PAGO NO ESTA REPORTADA EN LA WEB SERVICE.MILENA"/>
    <n v="0"/>
    <n v="98560"/>
    <m/>
    <m/>
    <m/>
    <m/>
    <m/>
    <m/>
    <m/>
    <d v="2021-09-01T00:00:00"/>
    <m/>
    <n v="9"/>
    <m/>
    <s v="SI"/>
    <n v="1"/>
    <n v="21001231"/>
    <n v="20210921"/>
    <n v="98560"/>
    <n v="0"/>
    <n v="20230210"/>
  </r>
  <r>
    <n v="900900754"/>
    <s v="CLINICA VALLESALUD SAN FERNANDO"/>
    <n v="20"/>
    <n v="6650"/>
    <n v="20"/>
    <n v="6650"/>
    <m/>
    <s v="20_6650"/>
    <s v="900900754_20_6650"/>
    <d v="2021-08-23T00:00:00"/>
    <n v="18867"/>
    <n v="18867"/>
    <s v="C)Glosas total pendiente por respuesta de IPS"/>
    <x v="5"/>
    <m/>
    <m/>
    <m/>
    <m/>
    <m/>
    <s v="OK"/>
    <n v="18867"/>
    <n v="0"/>
    <n v="0"/>
    <m/>
    <n v="18867"/>
    <s v="SE DEVUELVE FACTURA ACCID TRANSITO GESTIONAR CERTIFICACIONDE LA ASEGURADOR DEL TOPE SUPERADO EN H CLINICA REFIERE QUEES SOAT Y FCTURAN MEDICAMENTOS PARA HOSPITALIZAR Y REALIZARCIRUGIA.VALIDAR PORQUE ESTAN FACTURTANDO SOLO MEDICAMENTOS.GGESTIONAR LA AUTORIZACION CON AREA ENCARGADA DE EPS , DAR RERESPUESTA A ESTA DEVOLUCION CUANDO TENGAN LA CERTIFICACION TOPE SUPERADO CUANDO TENGAN LA AUT DE 15 DIGITOS DE LA EPS.MILENA"/>
    <n v="0"/>
    <n v="18867"/>
    <m/>
    <m/>
    <m/>
    <m/>
    <m/>
    <m/>
    <m/>
    <d v="2021-09-01T00:00:00"/>
    <m/>
    <n v="9"/>
    <m/>
    <s v="SI"/>
    <n v="1"/>
    <n v="21001231"/>
    <n v="20210921"/>
    <n v="18867"/>
    <n v="0"/>
    <n v="20230210"/>
  </r>
  <r>
    <n v="900900754"/>
    <s v="CLINICA VALLESALUD SAN FERNANDO"/>
    <n v="20"/>
    <n v="6676"/>
    <n v="20"/>
    <n v="6676"/>
    <m/>
    <s v="20_6676"/>
    <s v="900900754_20_6676"/>
    <d v="2021-08-24T00:00:00"/>
    <n v="80832"/>
    <n v="80832"/>
    <s v="C)Glosas total pendiente por respuesta de IPS"/>
    <x v="5"/>
    <m/>
    <m/>
    <m/>
    <m/>
    <m/>
    <s v="OK"/>
    <n v="80832"/>
    <n v="0"/>
    <n v="0"/>
    <m/>
    <n v="80832"/>
    <s v="SE DEVUEVE FACTURA SE VALIDA NO SALE APTA PARA PAGONO ESTA REPORTADA EN LA BASE SISMUESTRA ANTIGENOMILENA"/>
    <n v="0"/>
    <n v="80832"/>
    <m/>
    <m/>
    <m/>
    <m/>
    <m/>
    <m/>
    <m/>
    <d v="2021-09-01T00:00:00"/>
    <m/>
    <n v="9"/>
    <m/>
    <s v="SI"/>
    <n v="1"/>
    <n v="21001231"/>
    <n v="20210921"/>
    <n v="80832"/>
    <n v="0"/>
    <n v="20230210"/>
  </r>
  <r>
    <n v="900900754"/>
    <s v="CLINICA VALLESALUD SAN FERNANDO"/>
    <n v="20"/>
    <n v="6922"/>
    <n v="20"/>
    <n v="6922"/>
    <m/>
    <s v="20_6922"/>
    <s v="900900754_20_6922"/>
    <d v="2021-09-02T00:00:00"/>
    <n v="80832"/>
    <n v="80832"/>
    <s v="C)Glosas total pendiente por respuesta de IPS"/>
    <x v="5"/>
    <m/>
    <m/>
    <m/>
    <m/>
    <m/>
    <s v="OK"/>
    <n v="80832"/>
    <n v="0"/>
    <n v="0"/>
    <m/>
    <n v="80832"/>
    <s v="SE DEVUELVE FACTUA COVID ANATIGENO NO ENVIAN SOPORTE DEL RESULTADO PARA LA VALIDACION DE WEB SERVICE DE ANTIGENO SE VALIDA CC 18410594 NO SE ENCUENTRA EN LA BASE SISMUESTRA DE ANTIGENOS. MILENA"/>
    <n v="0"/>
    <n v="80832"/>
    <m/>
    <m/>
    <m/>
    <m/>
    <m/>
    <m/>
    <m/>
    <d v="2021-09-14T00:00:00"/>
    <m/>
    <n v="9"/>
    <m/>
    <s v="SI"/>
    <n v="1"/>
    <n v="21001231"/>
    <n v="20210908"/>
    <n v="80832"/>
    <n v="0"/>
    <n v="20230210"/>
  </r>
  <r>
    <n v="900900754"/>
    <s v="CLINICA VALLESALUD SAN FERNANDO"/>
    <n v="20"/>
    <n v="6945"/>
    <n v="20"/>
    <n v="6945"/>
    <m/>
    <s v="20_6945"/>
    <s v="900900754_20_6945"/>
    <d v="2021-09-02T00:00:00"/>
    <n v="80832"/>
    <n v="80832"/>
    <s v="C)Glosas total pendiente por respuesta de IPS"/>
    <x v="5"/>
    <m/>
    <m/>
    <m/>
    <m/>
    <m/>
    <s v="OK"/>
    <n v="80832"/>
    <n v="0"/>
    <n v="0"/>
    <m/>
    <n v="80832"/>
    <s v="SE DEVUELVE FACTURA COVID SE REALIZA LA VALIDACION NO APTA PARA PAGO NO ESTA REPORTADA EN LA BASE SISMUESTRA ANTIGENOMILENA"/>
    <n v="0"/>
    <n v="80832"/>
    <m/>
    <m/>
    <m/>
    <m/>
    <m/>
    <m/>
    <m/>
    <d v="2021-09-14T00:00:00"/>
    <m/>
    <n v="9"/>
    <m/>
    <s v="SI"/>
    <n v="1"/>
    <n v="21001231"/>
    <n v="20210908"/>
    <n v="80832"/>
    <n v="0"/>
    <n v="20230210"/>
  </r>
  <r>
    <n v="900900754"/>
    <s v="CLINICA VALLESALUD SAN FERNANDO"/>
    <n v="20"/>
    <n v="6946"/>
    <n v="20"/>
    <n v="6946"/>
    <m/>
    <s v="20_6946"/>
    <s v="900900754_20_6946"/>
    <d v="2021-09-02T00:00:00"/>
    <n v="160000"/>
    <n v="160000"/>
    <s v="C)Glosas total pendiente por respuesta de IPS"/>
    <x v="5"/>
    <m/>
    <m/>
    <m/>
    <m/>
    <m/>
    <s v="OK"/>
    <n v="160000"/>
    <n v="0"/>
    <n v="0"/>
    <m/>
    <n v="160000"/>
    <s v="SE DEVUELVE FACTURA NO POS AUT 212676057291290 SE VALIDA ENLA WEB SERVICE NO APTA PARA PAGO NO ESTA REPORTADA EN LA WEBSERVICE.MILENA"/>
    <n v="0"/>
    <n v="160000"/>
    <m/>
    <m/>
    <m/>
    <m/>
    <m/>
    <m/>
    <m/>
    <d v="2021-09-14T00:00:00"/>
    <m/>
    <n v="9"/>
    <m/>
    <s v="SI"/>
    <n v="1"/>
    <n v="21001231"/>
    <n v="20210908"/>
    <n v="160000"/>
    <n v="0"/>
    <n v="20230210"/>
  </r>
  <r>
    <n v="900900754"/>
    <s v="CLINICA VALLESALUD SAN FERNANDO"/>
    <n v="20"/>
    <n v="6951"/>
    <n v="20"/>
    <n v="6951"/>
    <m/>
    <s v="20_6951"/>
    <s v="900900754_20_6951"/>
    <d v="2021-09-02T00:00:00"/>
    <n v="80832"/>
    <n v="80832"/>
    <s v="C)Glosas total pendiente por respuesta de IPS"/>
    <x v="5"/>
    <m/>
    <m/>
    <m/>
    <m/>
    <m/>
    <s v="OK"/>
    <n v="80832"/>
    <n v="0"/>
    <n v="0"/>
    <m/>
    <n v="80832"/>
    <s v="SE DEVUELVE FACTURA COVID SE REALIZA VALIDACION NO APTA PARA PAGO NO ESTA REPORTADA EN LA BASE SISMUESTRA ANTIGENOMILENA"/>
    <n v="0"/>
    <n v="80832"/>
    <m/>
    <m/>
    <m/>
    <m/>
    <m/>
    <m/>
    <m/>
    <d v="2021-09-14T00:00:00"/>
    <m/>
    <n v="9"/>
    <m/>
    <s v="SI"/>
    <n v="1"/>
    <n v="21001231"/>
    <n v="20210908"/>
    <n v="80832"/>
    <n v="0"/>
    <n v="20230210"/>
  </r>
  <r>
    <n v="900900754"/>
    <s v="CLINICA VALLESALUD SAN FERNANDO"/>
    <n v="20"/>
    <n v="6973"/>
    <n v="20"/>
    <n v="6973"/>
    <m/>
    <s v="20_6973"/>
    <s v="900900754_20_6973"/>
    <d v="2021-09-03T00:00:00"/>
    <n v="9147079"/>
    <n v="9147079"/>
    <s v="C)Glosas total pendiente por respuesta de IPS"/>
    <x v="5"/>
    <m/>
    <m/>
    <m/>
    <m/>
    <m/>
    <s v="OK"/>
    <n v="9147079"/>
    <n v="0"/>
    <n v="0"/>
    <m/>
    <n v="9147079"/>
    <s v="SE DEVUELVE FACTURA ACCIDENTE SOAT SEGUROS MUNDIAL DEBEN DESOLCIITR Y ENVIAR EL SOPORTE DE CERTIFICACION TOPE SOAT DE LA ASEGURADORA SEGUROS MUNDIAL NO ENVIAN SOPORTE COPIA DE POLIZA PARA REALIZAR LA VALIDACION A LA ASEGURADORA. SE ENVIAOBEJCION MEDICA DRA MAIBER ACEVEDO CONCILIAR 111 Atención didiaria intrahospitalaria facturan 2 (Mayo 27- 28). No facturturables, paciente en POP de Cirugía general y Traumatología106 Tornillo ANCHOR 2,7X 10 MM Facturan 6 soportan 5.MILENA"/>
    <n v="0"/>
    <n v="9147079"/>
    <m/>
    <m/>
    <m/>
    <m/>
    <m/>
    <m/>
    <m/>
    <d v="2021-09-14T00:00:00"/>
    <m/>
    <n v="9"/>
    <m/>
    <s v="SI"/>
    <n v="1"/>
    <n v="21001231"/>
    <n v="20210908"/>
    <n v="9147079"/>
    <n v="0"/>
    <n v="20230210"/>
  </r>
  <r>
    <n v="900900754"/>
    <s v="CLINICA VALLESALUD SAN FERNANDO"/>
    <n v="20"/>
    <n v="6989"/>
    <n v="20"/>
    <n v="6989"/>
    <m/>
    <s v="20_6989"/>
    <s v="900900754_20_6989"/>
    <d v="2021-09-03T00:00:00"/>
    <n v="6155135"/>
    <n v="6155135"/>
    <s v="C)Glosas total pendiente por respuesta de IPS"/>
    <x v="5"/>
    <m/>
    <m/>
    <m/>
    <m/>
    <m/>
    <s v="OK"/>
    <n v="6155135"/>
    <n v="0"/>
    <n v="0"/>
    <m/>
    <n v="6155135"/>
    <s v="Se Devuelve factura Accidente Soat gestionar autorizacion para los servicios facturados con el area encargada,enviar certificacion Tope Soat de la Aseguradora Seguros mundial no envian Copia de poliza para realizar la validacion si ya fueSuperada, se envia objecion medica Dra Maiber acevedo306 Surgicel no soportado en HC. REVISAR cada Observacion que se envia de Devolucion y dar repuesta cuando tengan la Aut de 15 digitos para poder dar tramite pago, enviar certificacion tope superado y revisar la objecion medica.milena"/>
    <n v="0"/>
    <n v="6155135"/>
    <m/>
    <m/>
    <m/>
    <m/>
    <m/>
    <m/>
    <m/>
    <d v="2021-09-14T00:00:00"/>
    <m/>
    <n v="9"/>
    <m/>
    <s v="SI"/>
    <n v="1"/>
    <n v="21001231"/>
    <n v="20210908"/>
    <n v="6155135"/>
    <n v="0"/>
    <n v="20230210"/>
  </r>
  <r>
    <n v="900900754"/>
    <s v="CLINICA VALLESALUD SAN FERNANDO"/>
    <n v="20"/>
    <n v="7282"/>
    <n v="20"/>
    <n v="7282"/>
    <m/>
    <s v="20_7282"/>
    <s v="900900754_20_7282"/>
    <d v="2021-09-09T00:00:00"/>
    <n v="6468817"/>
    <n v="6468817"/>
    <s v="C)Glosas total pendiente por respuesta de IPS"/>
    <x v="5"/>
    <m/>
    <m/>
    <m/>
    <m/>
    <m/>
    <s v="OK"/>
    <n v="6468817"/>
    <n v="0"/>
    <n v="0"/>
    <m/>
    <n v="6468817"/>
    <s v="SE DEVUELVE FCTURA ACCIDENTE TRANSITO MANEJO DE LESIONES ELCUAL DEBEN DE GESTIONAR LA CERTIFICAICON DE LA ASEGURADORA SOAT DEL TOPE SUPERADO PARA PODER DAR PAGO POR LA EPS. GESTIONR TAMBIEN CON EL AREA ENCARGADA DE EPS LA AUTORIZACION PARAEL SERVICIO FACTURADO. DAR RESPUESTA A ESTA DEVOLUCION CUAND TENGAN LA CERTIFICAIN TOPE SUPERADO Y CUANDO TENGAN LA AUTORIZACION DE 15 DIGITOS DE EPS PARA PAGO.MILENA"/>
    <n v="0"/>
    <n v="6468817"/>
    <m/>
    <m/>
    <m/>
    <m/>
    <m/>
    <m/>
    <m/>
    <d v="2021-09-14T00:00:00"/>
    <m/>
    <n v="9"/>
    <m/>
    <s v="SI"/>
    <n v="1"/>
    <n v="21001231"/>
    <n v="20210920"/>
    <n v="6468817"/>
    <n v="0"/>
    <n v="20230210"/>
  </r>
  <r>
    <n v="900900754"/>
    <s v="CLINICA VALLESALUD SAN FERNANDO"/>
    <n v="20"/>
    <n v="7503"/>
    <n v="20"/>
    <n v="7503"/>
    <m/>
    <s v="20_7503"/>
    <s v="900900754_20_7503"/>
    <d v="2021-09-17T00:00:00"/>
    <n v="5871042"/>
    <n v="5871042"/>
    <s v="C)Glosas total pendiente por respuesta de IPS"/>
    <x v="5"/>
    <m/>
    <m/>
    <m/>
    <m/>
    <m/>
    <s v="OK"/>
    <n v="5871042"/>
    <n v="0"/>
    <n v="0"/>
    <m/>
    <n v="5871042"/>
    <s v="SE DEVUEVLE FACTURA CON SOPORTES COMPLETOS FACTURA ACCIDENTE SOAT SE GESTIONA LA CERTIFICACION DE LA ASEGURADORA SEGUROS DEL ESTADO NO AGOTADA SE ENVIA AL PRESTADOR CON LA CERTIFICAICON FACTURA EPS NO APTA PARA PAGO CERTIFICACION TOPE NOO SUPERADO NO HAY AUTORIZACON PARA EL SERVICIO QUE FACTURAN.MILENA"/>
    <n v="0"/>
    <n v="5871042"/>
    <m/>
    <m/>
    <m/>
    <m/>
    <m/>
    <m/>
    <m/>
    <d v="2021-10-01T00:00:00"/>
    <m/>
    <n v="9"/>
    <m/>
    <s v="SI"/>
    <n v="1"/>
    <n v="21001231"/>
    <n v="20211023"/>
    <n v="5871042"/>
    <n v="0"/>
    <n v="20230210"/>
  </r>
  <r>
    <n v="900900754"/>
    <s v="CLINICA VALLESALUD SAN FERNANDO"/>
    <n v="20"/>
    <n v="8078"/>
    <n v="20"/>
    <n v="8078"/>
    <m/>
    <s v="20_8078"/>
    <s v="900900754_20_8078"/>
    <d v="2021-11-04T00:00:00"/>
    <n v="4233819"/>
    <n v="4233819"/>
    <s v="C)Glosas total pendiente por respuesta de IPS"/>
    <x v="5"/>
    <m/>
    <m/>
    <m/>
    <m/>
    <m/>
    <s v="OK"/>
    <n v="4233819"/>
    <n v="0"/>
    <n v="0"/>
    <m/>
    <n v="4233819"/>
    <s v="SE DEVUELVE FACTURA ACCIDNETE SOAT NO ENVIAN CERTIFIACION TOPE SOAT DE SEGUROS DEL ESTADO PARA VALIDAR TOPE SUPERADO Y PODER TRAMITAR PAGO POR EPS. GESTIONAR LA CERTIFICAICON CON LA ASEGURADORA NOE NVIAN COPIS POLIZA. MILENA"/>
    <n v="0"/>
    <n v="4233819"/>
    <m/>
    <m/>
    <m/>
    <m/>
    <m/>
    <m/>
    <m/>
    <d v="2021-11-12T00:00:00"/>
    <m/>
    <n v="9"/>
    <m/>
    <s v="SI"/>
    <n v="1"/>
    <n v="21001231"/>
    <n v="20211112"/>
    <n v="4233819"/>
    <n v="0"/>
    <n v="20230210"/>
  </r>
  <r>
    <n v="900900754"/>
    <s v="CLINICA VALLESALUD SAN FERNANDO"/>
    <n v="20"/>
    <n v="3073"/>
    <n v="20"/>
    <n v="3073"/>
    <m/>
    <s v="20_3073"/>
    <s v="900900754_20_3073"/>
    <d v="2021-01-28T00:00:00"/>
    <n v="348309"/>
    <n v="348309"/>
    <s v="C)Glosas total pendiente por respuesta de IPS"/>
    <x v="5"/>
    <m/>
    <m/>
    <m/>
    <m/>
    <m/>
    <s v="OK"/>
    <n v="348309"/>
    <n v="0"/>
    <n v="0"/>
    <m/>
    <n v="348309"/>
    <s v="SE DEVUELVE FACTURA SOAT, NO CUENTA CON SOPORTESNO CUENTA CON AUTORIZACION PARA EL SERVICIO, NO CUENTA CONCERTIFICADO POR LA ASEGURADORA SOAT DEL CONSUMO TOTAL DE LAPOLIZA DECRETO 056 del 14-01-2015. ANEXO LISTA CHEQUEO CONAUTORIZACION A LA CAP, FAVOR SOLICITAR AL CORREO.capautorizaciones@epscomfenalcovalle.com.co   PARACONTINUAR PROCESO DE PAGO. SE ADJUNTA LISTA DE CHEQUEO SOPORTES PENDIENTES.gladys vivas."/>
    <n v="0"/>
    <n v="348309"/>
    <m/>
    <m/>
    <m/>
    <m/>
    <m/>
    <m/>
    <m/>
    <d v="2021-02-02T00:00:00"/>
    <m/>
    <n v="9"/>
    <m/>
    <s v="SI"/>
    <n v="1"/>
    <n v="21001231"/>
    <n v="20210202"/>
    <n v="348309"/>
    <n v="0"/>
    <n v="20230210"/>
  </r>
  <r>
    <n v="900900754"/>
    <s v="CLINICA VALLESALUD SAN FERNANDO"/>
    <n v="20"/>
    <n v="4033"/>
    <n v="20"/>
    <n v="4033"/>
    <m/>
    <s v="20_4033"/>
    <s v="900900754_20_4033"/>
    <d v="2021-03-05T00:00:00"/>
    <n v="72876"/>
    <n v="72876"/>
    <s v="C)Glosas total pendiente por respuesta de IPS"/>
    <x v="5"/>
    <m/>
    <m/>
    <m/>
    <m/>
    <m/>
    <s v="OK"/>
    <n v="72876"/>
    <n v="0"/>
    <n v="0"/>
    <m/>
    <n v="72876"/>
    <s v="SE DEVUELVE FACTURA SOAT, NO SE EVIDENCIA AUTORIZACION NAP15 DIG FAVOR SOLICITAR A LA CAP, ANEXO CORREO.capautorizaciones@epscomfenalcovalle.com.co2-NO SE EVIDENCIA CERTIFICADO DE LA ASEGURADORA AGOTAMIENTOTOPE SOAT. NO SE EVIDENCIA POLIZA SOAT, SE ANEXA LISTA DECHEQUEO DE SOPORTES PENDIENTES. FAVOR ANEXAR SOPORTE PARACONTINUAR PROCESO DE PAGO.GLADYS VIVAS."/>
    <n v="0"/>
    <n v="72876"/>
    <m/>
    <m/>
    <m/>
    <m/>
    <m/>
    <m/>
    <m/>
    <d v="2021-03-19T00:00:00"/>
    <m/>
    <n v="9"/>
    <m/>
    <s v="SI"/>
    <n v="1"/>
    <n v="21001231"/>
    <n v="20210319"/>
    <n v="72876"/>
    <n v="0"/>
    <n v="20230210"/>
  </r>
  <r>
    <n v="900900754"/>
    <s v="CLINICA VALLESALUD SAN FERNANDO"/>
    <n v="20"/>
    <n v="4355"/>
    <n v="20"/>
    <n v="4355"/>
    <m/>
    <s v="20_4355"/>
    <s v="900900754_20_4355"/>
    <d v="2021-03-19T00:00:00"/>
    <n v="80000"/>
    <n v="80000"/>
    <s v="C)Glosas total pendiente por respuesta de IPS"/>
    <x v="5"/>
    <m/>
    <m/>
    <m/>
    <m/>
    <m/>
    <s v="OK"/>
    <n v="80000"/>
    <n v="0"/>
    <n v="0"/>
    <m/>
    <n v="80000"/>
    <s v="SE DEVUELVE FACTURA NO POS REVISAR EN LA WEB SERVICIO LA FECA DE SUMINSITRO ETA MALA Y REVISAR EN EL MODULO DE FACTURACION LOS DATOS NO PASO APTA PARA PAGO.MILENA"/>
    <n v="0"/>
    <n v="80000"/>
    <m/>
    <m/>
    <m/>
    <m/>
    <m/>
    <m/>
    <m/>
    <d v="2021-07-01T00:00:00"/>
    <m/>
    <n v="9"/>
    <m/>
    <s v="SI"/>
    <n v="1"/>
    <n v="21001231"/>
    <n v="20210717"/>
    <n v="80000"/>
    <n v="0"/>
    <n v="20230210"/>
  </r>
  <r>
    <n v="900900754"/>
    <s v="CLINICA VALLESALUD SAN FERNANDO"/>
    <n v="20"/>
    <n v="4420"/>
    <n v="20"/>
    <n v="4420"/>
    <m/>
    <s v="20_4420"/>
    <s v="900900754_20_4420"/>
    <d v="2021-03-24T00:00:00"/>
    <n v="80832"/>
    <n v="80832"/>
    <s v="C)Glosas total pendiente por respuesta de IPS"/>
    <x v="5"/>
    <m/>
    <m/>
    <m/>
    <m/>
    <m/>
    <s v="OK"/>
    <n v="80832"/>
    <n v="0"/>
    <n v="0"/>
    <m/>
    <n v="80832"/>
    <s v="SE DEVUELVE FACTURA COVID ANTIGENO NO ESTA REPORTADO EN SISMUESTRA  VALIDAR Y ENVIAR SOPORTE.MILENA"/>
    <n v="0"/>
    <n v="80832"/>
    <m/>
    <m/>
    <m/>
    <m/>
    <m/>
    <m/>
    <m/>
    <d v="2021-07-01T00:00:00"/>
    <m/>
    <n v="9"/>
    <m/>
    <s v="SI"/>
    <n v="1"/>
    <n v="21001231"/>
    <n v="20210717"/>
    <n v="80832"/>
    <n v="0"/>
    <n v="20230210"/>
  </r>
  <r>
    <n v="900900754"/>
    <s v="CLINICA VALLESALUD SAN FERNANDO"/>
    <n v="20"/>
    <n v="4421"/>
    <n v="20"/>
    <n v="4421"/>
    <m/>
    <s v="20_4421"/>
    <s v="900900754_20_4421"/>
    <d v="2021-03-24T00:00:00"/>
    <n v="3047260"/>
    <n v="3047260"/>
    <s v="C)Glosas total pendiente por respuesta de IPS"/>
    <x v="5"/>
    <m/>
    <m/>
    <m/>
    <m/>
    <m/>
    <s v="OK"/>
    <n v="3047260"/>
    <n v="0"/>
    <n v="0"/>
    <m/>
    <n v="3047260"/>
    <s v="Se devuelve cuenta medica con lo suministraado,porfavor anexar carta de la aseguradora donde la aseguradora certifique tope,solicitar aut al correocapautorizaciones@epscomfenalcovalle.com.co carolina a"/>
    <n v="0"/>
    <n v="3047260"/>
    <m/>
    <m/>
    <m/>
    <m/>
    <m/>
    <m/>
    <m/>
    <d v="2021-09-01T00:00:00"/>
    <m/>
    <n v="9"/>
    <m/>
    <s v="SI"/>
    <n v="1"/>
    <n v="21001231"/>
    <n v="20210416"/>
    <n v="3047260"/>
    <n v="0"/>
    <n v="20230210"/>
  </r>
  <r>
    <n v="900900754"/>
    <s v="CLINICA VALLESALUD SAN FERNANDO"/>
    <n v="20"/>
    <n v="4532"/>
    <n v="20"/>
    <n v="4532"/>
    <m/>
    <s v="20_4532"/>
    <s v="900900754_20_4532"/>
    <d v="2021-03-29T00:00:00"/>
    <n v="22897763"/>
    <n v="22897763"/>
    <s v="C)Glosas total pendiente por respuesta de IPS"/>
    <x v="5"/>
    <m/>
    <m/>
    <m/>
    <m/>
    <m/>
    <s v="OK"/>
    <n v="22897763"/>
    <n v="0"/>
    <n v="0"/>
    <m/>
    <n v="22897763"/>
    <s v="Se envia factura con soportes suministrados.solicitaer autorizacion a los correos autorizacionescap@epscomfenalcovalle.com.cocapautorizaciones@epscomfenalcovalle.com.co  carolina a"/>
    <n v="0"/>
    <n v="22897763"/>
    <m/>
    <m/>
    <m/>
    <m/>
    <m/>
    <m/>
    <m/>
    <d v="2021-09-01T00:00:00"/>
    <m/>
    <n v="9"/>
    <m/>
    <s v="SI"/>
    <n v="1"/>
    <n v="21001231"/>
    <n v="20210416"/>
    <n v="22897763"/>
    <n v="0"/>
    <n v="20230210"/>
  </r>
  <r>
    <n v="900900754"/>
    <s v="CLINICA VALLESALUD SAN FERNANDO"/>
    <n v="20"/>
    <n v="4533"/>
    <n v="20"/>
    <n v="4533"/>
    <m/>
    <s v="20_4533"/>
    <s v="900900754_20_4533"/>
    <d v="2021-03-29T00:00:00"/>
    <n v="80832"/>
    <n v="80832"/>
    <s v="C)Glosas total pendiente por respuesta de IPS"/>
    <x v="5"/>
    <m/>
    <m/>
    <m/>
    <m/>
    <m/>
    <s v="OK"/>
    <n v="80832"/>
    <n v="0"/>
    <n v="0"/>
    <m/>
    <n v="80832"/>
    <s v="SE DEVUELVE FACTURA COVID ANTIGENO REVISAR EL REGISTRO DE SISMUESTRA QUE ESTA CARGADO LA FECHA MAL. MILENA"/>
    <n v="0"/>
    <n v="80832"/>
    <m/>
    <m/>
    <m/>
    <m/>
    <m/>
    <m/>
    <m/>
    <d v="2021-07-01T00:00:00"/>
    <m/>
    <n v="9"/>
    <m/>
    <s v="SI"/>
    <n v="1"/>
    <n v="21001231"/>
    <n v="20210717"/>
    <n v="80832"/>
    <n v="0"/>
    <n v="20230210"/>
  </r>
  <r>
    <n v="900900754"/>
    <s v="CLINICA VALLESALUD SAN FERNANDO"/>
    <n v="20"/>
    <n v="4547"/>
    <n v="20"/>
    <n v="4547"/>
    <m/>
    <s v="20_4547"/>
    <s v="900900754_20_4547"/>
    <d v="2021-03-31T00:00:00"/>
    <n v="137782"/>
    <n v="137782"/>
    <s v="C)Glosas total pendiente por respuesta de IPS"/>
    <x v="5"/>
    <m/>
    <m/>
    <m/>
    <m/>
    <m/>
    <s v="OK"/>
    <n v="137782"/>
    <n v="0"/>
    <n v="0"/>
    <m/>
    <n v="137782"/>
    <s v="Se devuelve cuenta medica anexar todos los soportes que indica por ser cuenta SOAT,validar autorizacion a los correoscapautorizaciones@epscomfenalcovalle.com.coautorizacionescap@epscomfenalcovalle.com.co carolina a"/>
    <n v="0"/>
    <n v="137782"/>
    <m/>
    <m/>
    <m/>
    <m/>
    <m/>
    <m/>
    <m/>
    <d v="2021-09-01T00:00:00"/>
    <m/>
    <n v="9"/>
    <m/>
    <s v="SI"/>
    <n v="1"/>
    <n v="21001231"/>
    <n v="20210416"/>
    <n v="137782"/>
    <n v="0"/>
    <n v="20230210"/>
  </r>
  <r>
    <n v="900900754"/>
    <s v="CLINICA VALLESALUD SAN FERNANDO"/>
    <n v="20"/>
    <n v="4880"/>
    <n v="20"/>
    <n v="4880"/>
    <m/>
    <s v="20_4880"/>
    <s v="900900754_20_4880"/>
    <d v="2021-04-14T00:00:00"/>
    <n v="9484164"/>
    <n v="9484164"/>
    <s v="C)Glosas total pendiente por respuesta de IPS"/>
    <x v="5"/>
    <m/>
    <m/>
    <m/>
    <m/>
    <m/>
    <s v="OK"/>
    <n v="9484164"/>
    <n v="0"/>
    <n v="0"/>
    <m/>
    <n v="9484164"/>
    <s v="Se devuelve cuenta medica con lo soportado porfavor anexar carta de la entidad quien certifica tope SOAT,solicitar autocapautorizaciones@epscomfenalcovalle.com.coautorizacionescap@epscomfenalcovalle.com.co  carolina a"/>
    <n v="0"/>
    <n v="9484164"/>
    <m/>
    <m/>
    <m/>
    <m/>
    <m/>
    <m/>
    <m/>
    <d v="2021-09-01T00:00:00"/>
    <m/>
    <n v="9"/>
    <m/>
    <s v="SI"/>
    <n v="1"/>
    <n v="21001231"/>
    <n v="20210416"/>
    <n v="9484164"/>
    <n v="0"/>
    <n v="20230210"/>
  </r>
  <r>
    <n v="900900754"/>
    <s v="CLINICA VALLESALUD SAN FERNANDO"/>
    <n v="20"/>
    <n v="4881"/>
    <n v="20"/>
    <n v="4881"/>
    <m/>
    <s v="20_4881"/>
    <s v="900900754_20_4881"/>
    <d v="2021-04-14T00:00:00"/>
    <n v="80832"/>
    <n v="80832"/>
    <s v="C)Glosas total pendiente por respuesta de IPS"/>
    <x v="5"/>
    <m/>
    <m/>
    <m/>
    <m/>
    <m/>
    <s v="OK"/>
    <n v="80832"/>
    <n v="0"/>
    <n v="0"/>
    <m/>
    <n v="80832"/>
    <s v="SE DEVUEVLE FACTURA COVID ANTIGENO MAL REPORTADO EN LA BASESISMUESTRA LA FECHA. VALIDAR. MILENA"/>
    <n v="0"/>
    <n v="80832"/>
    <m/>
    <m/>
    <m/>
    <m/>
    <m/>
    <m/>
    <m/>
    <d v="2021-07-01T00:00:00"/>
    <m/>
    <n v="9"/>
    <m/>
    <s v="SI"/>
    <n v="1"/>
    <n v="21001231"/>
    <n v="20210717"/>
    <n v="80832"/>
    <n v="0"/>
    <n v="20230210"/>
  </r>
  <r>
    <n v="900900754"/>
    <s v="CLINICA VALLESALUD SAN FERNANDO"/>
    <n v="20"/>
    <n v="4911"/>
    <n v="20"/>
    <n v="4911"/>
    <m/>
    <s v="20_4911"/>
    <s v="900900754_20_4911"/>
    <d v="2021-04-16T00:00:00"/>
    <n v="208100"/>
    <n v="208100"/>
    <s v="C)Glosas total pendiente por respuesta de IPS"/>
    <x v="5"/>
    <m/>
    <m/>
    <m/>
    <m/>
    <m/>
    <s v="OK"/>
    <n v="208100"/>
    <n v="0"/>
    <n v="0"/>
    <m/>
    <n v="208100"/>
    <s v="SE DEVUELVE FACTURA ACCIDENTE SOAT NO ANEXAN CERTIFICACION TOPE DE LA ASEGURADORA PARA PODER TOMAR USUARIO COMO EPS. NOHAY AUTORIZACION PARA EL SERVICIO FACTURADO, NO ANEXAN SOPORTE DE COPIA DE POLIZA PARA VALIDAR CON LA ASEGURADORA. MILEN"/>
    <n v="0"/>
    <n v="208100"/>
    <m/>
    <m/>
    <m/>
    <m/>
    <m/>
    <m/>
    <m/>
    <d v="2021-07-01T00:00:00"/>
    <m/>
    <n v="9"/>
    <m/>
    <s v="SI"/>
    <n v="1"/>
    <n v="21001231"/>
    <n v="20210717"/>
    <n v="208100"/>
    <n v="0"/>
    <n v="20230210"/>
  </r>
  <r>
    <n v="900900754"/>
    <s v="CLINICA VALLESALUD SAN FERNANDO"/>
    <n v="20"/>
    <n v="5056"/>
    <n v="20"/>
    <n v="5056"/>
    <m/>
    <s v="20_5056"/>
    <s v="900900754_20_5056"/>
    <d v="2021-05-03T00:00:00"/>
    <n v="8632018"/>
    <n v="8632018"/>
    <s v="C)Glosas total pendiente por respuesta de IPS"/>
    <x v="5"/>
    <m/>
    <m/>
    <m/>
    <m/>
    <m/>
    <s v="OK"/>
    <n v="8632018"/>
    <n v="0"/>
    <n v="0"/>
    <m/>
    <n v="8632018"/>
    <s v="SE DEVUELVE FACTURA ACCIDENTE SOAT. NO ENVIAN LA CERIFICACION DE LA ASEGURADORA SOAT PARA VALIDAR SU TOPE Y PODER AUTORIZAR. NO ENVIAN COPIA DE POLIZA Y SOPORTES PARA VALIDAR QUE ASEGURADORA PERTENECE.SE REALIZA OBJECION POR PARTE AUDITORIAMEDICA DRA MAIBER ACEVEDO PARA CONCILIAR308 Glucometrias facturan 7 soportan 6.111 Tegaderm no facturable, incluido en la estancia.NO HAY AUTRIZACION PARA EL SERVICIO FACTURADO. MILENA"/>
    <n v="0"/>
    <n v="8632018"/>
    <m/>
    <m/>
    <m/>
    <m/>
    <m/>
    <m/>
    <m/>
    <d v="2021-07-01T00:00:00"/>
    <m/>
    <n v="9"/>
    <m/>
    <s v="SI"/>
    <n v="1"/>
    <n v="21001231"/>
    <n v="20210717"/>
    <n v="8632018"/>
    <n v="0"/>
    <n v="20230210"/>
  </r>
  <r>
    <n v="900900754"/>
    <s v="CLINICA VALLESALUD SAN FERNANDO"/>
    <n v="20"/>
    <n v="5561"/>
    <n v="20"/>
    <n v="5561"/>
    <m/>
    <s v="20_5561"/>
    <s v="900900754_20_5561"/>
    <d v="2021-05-29T00:00:00"/>
    <n v="60000"/>
    <n v="60000"/>
    <s v="C)Glosas total pendiente por respuesta de IPS"/>
    <x v="5"/>
    <m/>
    <m/>
    <m/>
    <m/>
    <m/>
    <s v="OK"/>
    <n v="60000"/>
    <n v="0"/>
    <n v="0"/>
    <m/>
    <n v="60000"/>
    <s v="SE DEVUELVE FACTURA COVID ANTIGENO NO ESTA REPORTADA EN LA BASE SISMUESTRA.MILENA"/>
    <n v="0"/>
    <n v="60000"/>
    <m/>
    <m/>
    <m/>
    <m/>
    <m/>
    <m/>
    <m/>
    <d v="2021-07-01T00:00:00"/>
    <m/>
    <n v="9"/>
    <m/>
    <s v="SI"/>
    <n v="1"/>
    <n v="21001231"/>
    <n v="20210717"/>
    <n v="60000"/>
    <n v="0"/>
    <n v="20230210"/>
  </r>
  <r>
    <n v="900900754"/>
    <s v="CLINICA VALLESALUD SAN FERNANDO"/>
    <n v="20"/>
    <n v="5632"/>
    <n v="20"/>
    <n v="5632"/>
    <m/>
    <s v="20_5632"/>
    <s v="900900754_20_5632"/>
    <d v="2021-06-09T00:00:00"/>
    <n v="60000"/>
    <n v="60000"/>
    <s v="C)Glosas total pendiente por respuesta de IPS"/>
    <x v="5"/>
    <m/>
    <m/>
    <m/>
    <m/>
    <m/>
    <s v="OK"/>
    <n v="60000"/>
    <n v="0"/>
    <n v="0"/>
    <m/>
    <n v="60000"/>
    <s v="SE DEVUELVE FACTURA COVID SE VALIDA EN LA WEB SERRVICE NO APTA PARA PAGO NO ESTA REPORTADA EN LA BASE DE ANTICUERPOS.MILENA"/>
    <n v="0"/>
    <n v="60000"/>
    <m/>
    <m/>
    <m/>
    <m/>
    <m/>
    <m/>
    <m/>
    <d v="2021-07-01T00:00:00"/>
    <m/>
    <n v="9"/>
    <m/>
    <s v="SI"/>
    <n v="1"/>
    <n v="21001231"/>
    <n v="20210826"/>
    <n v="60000"/>
    <n v="0"/>
    <n v="20230210"/>
  </r>
  <r>
    <n v="900900754"/>
    <s v="CLINICA VALLESALUD SAN FERNANDO"/>
    <n v="20"/>
    <n v="5636"/>
    <n v="20"/>
    <n v="5636"/>
    <m/>
    <s v="20_5636"/>
    <s v="900900754_20_5636"/>
    <d v="2021-06-09T00:00:00"/>
    <n v="60000"/>
    <n v="60000"/>
    <s v="C)Glosas total pendiente por respuesta de IPS"/>
    <x v="5"/>
    <m/>
    <m/>
    <m/>
    <m/>
    <m/>
    <s v="OK"/>
    <n v="60000"/>
    <n v="0"/>
    <n v="0"/>
    <m/>
    <n v="60000"/>
    <s v="SE DEVUELVE FACTURA COVID SE VALIDA EN WEB SERVICE NO APTA PARA PAGO NO ESTA REPORTADA EN LA BASE DE ANTICUERPOS.MILENA"/>
    <n v="0"/>
    <n v="60000"/>
    <m/>
    <m/>
    <m/>
    <m/>
    <m/>
    <m/>
    <m/>
    <d v="2021-07-01T00:00:00"/>
    <m/>
    <n v="9"/>
    <m/>
    <s v="SI"/>
    <n v="1"/>
    <n v="21001231"/>
    <n v="20210826"/>
    <n v="60000"/>
    <n v="0"/>
    <n v="20230210"/>
  </r>
  <r>
    <n v="900900754"/>
    <s v="CLINICA VALLESALUD SAN FERNANDO"/>
    <n v="20"/>
    <n v="5714"/>
    <n v="20"/>
    <n v="5714"/>
    <m/>
    <s v="20_5714"/>
    <s v="900900754_20_5714"/>
    <d v="2021-06-17T00:00:00"/>
    <n v="13046454"/>
    <n v="13046454"/>
    <s v="C)Glosas total pendiente por respuesta de IPS"/>
    <x v="5"/>
    <m/>
    <m/>
    <m/>
    <m/>
    <m/>
    <s v="OK"/>
    <n v="13046454"/>
    <n v="0"/>
    <n v="0"/>
    <m/>
    <n v="13046454"/>
    <s v="SE DEVUELVE FACTURA ACCIDENTE TRANSITO NO ENVIAN CERTIFICACION ASEGURADO MUNDIAL SEGUROS PARA VERIFICAR TOPE SUPERADO YPODER PAGAR POR EPS. NO ENVIAN COPIA POLIZA PARA VERIFICAR ,GESSTIONAR LA AUTORIZAICON CON EL AREA ENCARGADA DE AUTORIZACIONES AL CORREO capautorizaciones@epscomfenalcovalle.com.coautorizacionescap@epscomfenalcovalle.com.co GESTIONAR AUT DE15 DIGITOS. OBJECION DRA MAIBER ACEVEDO323 Extracción de cuerpos intra articulares procedimiento noSOPORTADO.MILENA"/>
    <n v="0"/>
    <n v="13046454"/>
    <m/>
    <m/>
    <m/>
    <m/>
    <m/>
    <m/>
    <m/>
    <d v="2021-07-01T00:00:00"/>
    <m/>
    <n v="9"/>
    <m/>
    <s v="SI"/>
    <n v="1"/>
    <n v="21001231"/>
    <n v="20210827"/>
    <n v="13046454"/>
    <n v="0"/>
    <n v="20230210"/>
  </r>
  <r>
    <n v="900900754"/>
    <s v="CLINICA VALLESALUD SAN FERNANDO"/>
    <n v="20"/>
    <n v="5865"/>
    <n v="20"/>
    <n v="5865"/>
    <m/>
    <s v="20_5865"/>
    <s v="900900754_20_5865"/>
    <d v="2021-07-01T00:00:00"/>
    <n v="3332579"/>
    <n v="3332579"/>
    <s v="C)Glosas total pendiente por respuesta de IPS"/>
    <x v="5"/>
    <m/>
    <m/>
    <m/>
    <m/>
    <m/>
    <s v="OK"/>
    <n v="3332579"/>
    <n v="0"/>
    <n v="0"/>
    <m/>
    <n v="3332579"/>
    <s v="SE DEVUELVE FACTURA ACCIDENTE SOAT NO ENVIAN CERTIFICADO DEASEGURADOR PREVISORA QUE SOPORTE TOPE SUPERADO PARA PODER DAR TRAMMITE DE PAGO POR EPS. TAMBIEN DEBEN DE GETIONAR AUTORIZACION EN EL AREA ENCARGADA DE AUTORIZACIONES DE LOS 15 DIGIDIGITOS , NO ENVIAN TAMPOCO LA COPIA DE LA POLIZA PARA CONFIRMAR LA CERTIFIACION, MILENA"/>
    <n v="0"/>
    <n v="3332579"/>
    <m/>
    <m/>
    <m/>
    <m/>
    <m/>
    <m/>
    <m/>
    <d v="2021-07-15T00:00:00"/>
    <m/>
    <n v="9"/>
    <m/>
    <s v="SI"/>
    <n v="1"/>
    <n v="21001231"/>
    <n v="20210827"/>
    <n v="3332579"/>
    <n v="0"/>
    <n v="20230210"/>
  </r>
  <r>
    <n v="900900754"/>
    <s v="CLINICA VALLESALUD SAN FERNANDO"/>
    <n v="20"/>
    <n v="6019"/>
    <n v="20"/>
    <n v="6019"/>
    <m/>
    <s v="20_6019"/>
    <s v="900900754_20_6019"/>
    <d v="2021-07-12T00:00:00"/>
    <n v="12287333"/>
    <n v="12287333"/>
    <s v="C)Glosas total pendiente por respuesta de IPS"/>
    <x v="5"/>
    <m/>
    <m/>
    <m/>
    <m/>
    <m/>
    <s v="OK"/>
    <n v="12287333"/>
    <n v="0"/>
    <n v="0"/>
    <m/>
    <n v="12287333"/>
    <s v="SE DEVUELVE FACTURA ACCIDENTE SOAT NO ENVIAN CERTIFICACION DE LA ASEGURADOR AXA COLPATRIA PARA VER SI SUPERO TOPE Y PODER DAR TRAMITE PAGO POR EPS. GESTIONAR Y TAMBIEN GESTIONAR AUTORIZACION PARA EL SERVICIO FACTURADO AL AREA ENCARGADA ALCORREO capautorizaciones@epscomfenalcovalle.com.coautorizacionescap@epscomfenalcovalle.com.co. SE REALIZA OBEJCION MEDICA DRA MAIBER ACEVEDO 601- 101 Estancia: Facturan UCIN Enero 20- 21- 22 Unipersonal Enero 23- 31 extubado el 19Enero.Se acepta UCI hasta el 20 de Enero 21 Enero pacienteestable sin soportes xígeno por CN se reconoce el 21 y 22 EnEnero UCIN ($806.800. Además el 21 de Enero definen trasladoa UCIN. MILENA"/>
    <n v="0"/>
    <n v="12287333"/>
    <m/>
    <m/>
    <m/>
    <m/>
    <m/>
    <m/>
    <m/>
    <d v="2021-07-15T00:00:00"/>
    <m/>
    <n v="9"/>
    <m/>
    <s v="SI"/>
    <n v="1"/>
    <n v="21001231"/>
    <n v="20210827"/>
    <n v="12287333"/>
    <n v="0"/>
    <n v="20230210"/>
  </r>
  <r>
    <n v="900900754"/>
    <s v="CLINICA VALLESALUD SAN FERNANDO"/>
    <n v="20"/>
    <n v="6128"/>
    <n v="20"/>
    <n v="6128"/>
    <m/>
    <s v="20_6128"/>
    <s v="900900754_20_6128"/>
    <d v="2021-07-21T00:00:00"/>
    <n v="923186"/>
    <n v="923186"/>
    <s v="C)Glosas total pendiente por respuesta de IPS"/>
    <x v="5"/>
    <m/>
    <m/>
    <m/>
    <m/>
    <m/>
    <s v="OK"/>
    <n v="923186"/>
    <n v="0"/>
    <n v="0"/>
    <m/>
    <n v="923186"/>
    <s v="SE DEVUEVLE FACTURA ACCIDENTE TRANSITO ENVIAR LA CERTIFICACION TOPE SUPERADO QUE GENERA LA ASEGURADORA NO REFIEREN EN SOPORTES CUAL ES,GESTIONAR LA AUTORIZACION AL AREA ENCARGADA ,DAR RESPUESTA A ESTA DEVOLUCION CUANDO TENGAN LA CERTIFICACION DE LA ASEGURADORA PARA DAR TRAMITA POR EPS. Y DAR RESPUETA CUANDO TENGAN LA AUT DE 15 DIGITOS.MILENA"/>
    <n v="0"/>
    <n v="923186"/>
    <m/>
    <m/>
    <m/>
    <m/>
    <m/>
    <m/>
    <m/>
    <d v="2021-09-01T00:00:00"/>
    <m/>
    <n v="9"/>
    <m/>
    <s v="SI"/>
    <n v="1"/>
    <n v="21001231"/>
    <n v="20210922"/>
    <n v="923186"/>
    <n v="0"/>
    <n v="20230210"/>
  </r>
  <r>
    <n v="900900754"/>
    <s v="CLINICA VALLESALUD SAN FERNANDO"/>
    <n v="20"/>
    <n v="6183"/>
    <n v="20"/>
    <n v="6183"/>
    <m/>
    <s v="20_6183"/>
    <s v="900900754_20_6183"/>
    <d v="2021-07-22T00:00:00"/>
    <n v="27420"/>
    <n v="27420"/>
    <s v="C)Glosas total pendiente por respuesta de IPS"/>
    <x v="5"/>
    <m/>
    <m/>
    <m/>
    <m/>
    <m/>
    <s v="OK"/>
    <n v="27420"/>
    <n v="0"/>
    <n v="0"/>
    <m/>
    <n v="27420"/>
    <s v="SE DEVUELVE FACTURA ACCIDENTE TRANSITO GESTIONAR LA CERTIFACON TOPE SUPERADO PARA PODER DAR TRAMITE PAGO POR EPS. GESTIONAR LA AUTORIZAICON CON EL AREA ENCARGADA DAR RESPUESTA A ESTA DEVOLUCION CUANDO TENGAN LA CERTIFCACION TOPE SUPERADO YCUANDO TENGAN LA AUT DE 15 DIGITOS PARA PODER PAGAR.MILENA"/>
    <n v="0"/>
    <n v="27420"/>
    <m/>
    <m/>
    <m/>
    <m/>
    <m/>
    <m/>
    <m/>
    <d v="2021-09-01T00:00:00"/>
    <m/>
    <n v="9"/>
    <m/>
    <s v="SI"/>
    <n v="1"/>
    <n v="21001231"/>
    <n v="20210922"/>
    <n v="27420"/>
    <n v="0"/>
    <n v="20230210"/>
  </r>
  <r>
    <n v="900900754"/>
    <s v="CLINICA VALLESALUD SAN FERNANDO"/>
    <n v="20"/>
    <n v="8630"/>
    <n v="20"/>
    <n v="8630"/>
    <m/>
    <s v="20_8630"/>
    <s v="900900754_20_8630"/>
    <d v="2021-12-02T00:00:00"/>
    <n v="38425757"/>
    <n v="38425757"/>
    <s v="C)Glosas total pendiente por respuesta de IPS"/>
    <x v="5"/>
    <m/>
    <m/>
    <m/>
    <m/>
    <m/>
    <s v="OK"/>
    <n v="38425757"/>
    <n v="0"/>
    <n v="0"/>
    <m/>
    <n v="38425757"/>
    <s v="SE DEVUELVE FACTURA NO ENVIAN CERTIFICACION TOPE SOAT SEGUROS MUNDIAL NI COPIA DE POLIZA PARA REVISAR TOPE SUPERADO Y PODER DAR TRAMITE PAGO POR EPS. SE REALIZA OBJECION MEDICA DRAMAIBER ACEVEDO 336 Favor adjuntar facturas SOAT completaspues adjuntan facturas que suman $17.279.919 Lo cual no evididencia superación del tope SOAT. Una vez estén los soportescompletos devolver para realizar auditoría. FAVOR GESTIONARCERTIFICACION TOPE SOAT CON LA ASEURADORA SEGUROS MUNDIAL YGESTIONAR LA AUTORIZACION PARA EL SERVICIO FACTURADO CON ELAREA ENCARGADA.DAR RESPUESTA A ESTA DEVLUCION COMPLETA PARAPODER REVISAR.MILENA"/>
    <n v="0"/>
    <n v="38425757"/>
    <m/>
    <m/>
    <m/>
    <m/>
    <m/>
    <m/>
    <m/>
    <d v="2021-12-11T00:00:00"/>
    <m/>
    <n v="9"/>
    <m/>
    <s v="SI"/>
    <n v="1"/>
    <n v="21001231"/>
    <n v="20211211"/>
    <n v="38425757"/>
    <n v="0"/>
    <n v="20230210"/>
  </r>
  <r>
    <n v="900900754"/>
    <s v="CLINICA VALLESALUD SAN FERNANDO"/>
    <n v="20"/>
    <n v="8755"/>
    <n v="20"/>
    <n v="8755"/>
    <m/>
    <s v="20_8755"/>
    <s v="900900754_20_8755"/>
    <d v="2021-12-13T00:00:00"/>
    <n v="770803"/>
    <n v="770803"/>
    <s v="C)Glosas total pendiente por respuesta de IPS"/>
    <x v="5"/>
    <m/>
    <m/>
    <m/>
    <m/>
    <m/>
    <s v="OK"/>
    <n v="770803"/>
    <n v="0"/>
    <n v="0"/>
    <m/>
    <n v="770803"/>
    <s v="SE DEVUELVE FACTURA GESTIONAR CON EL AREA ENCARGADA LA AUTORZACION PARA EL SERVICIO FACTURADO.MILENA"/>
    <n v="0"/>
    <n v="770803"/>
    <m/>
    <m/>
    <m/>
    <m/>
    <m/>
    <m/>
    <m/>
    <d v="2021-12-22T00:00:00"/>
    <m/>
    <n v="9"/>
    <m/>
    <s v="SI"/>
    <n v="1"/>
    <n v="21001231"/>
    <n v="20211222"/>
    <n v="770803"/>
    <n v="0"/>
    <n v="20230210"/>
  </r>
  <r>
    <n v="900900754"/>
    <s v="CLINICA VALLESALUD SAN FERNANDO"/>
    <n v="20"/>
    <n v="8810"/>
    <n v="20"/>
    <n v="8810"/>
    <m/>
    <s v="20_8810"/>
    <s v="900900754_20_8810"/>
    <d v="2021-12-15T00:00:00"/>
    <n v="18476698"/>
    <n v="18476698"/>
    <s v="C)Glosas total pendiente por respuesta de IPS"/>
    <x v="5"/>
    <m/>
    <m/>
    <m/>
    <m/>
    <m/>
    <s v="OK"/>
    <n v="18476698"/>
    <n v="0"/>
    <n v="0"/>
    <m/>
    <n v="18476698"/>
    <s v="SE DEVUELVE FACTURA GESTIONAR LA AUTORIZACION PARA EL SERVICIO FACTURADO SE REALIZA OBJECION MEDICA DRA MAIBER ACEVEDO111 Insumos no facturables, incluidos en la estancia: Tegaderm 107- 607 Cefazolina x 1gr.Facturan 26(SOAT 20)Formulan 2"/>
    <n v="0"/>
    <n v="18476698"/>
    <m/>
    <m/>
    <m/>
    <m/>
    <m/>
    <m/>
    <m/>
    <d v="2021-12-18T00:00:00"/>
    <m/>
    <n v="9"/>
    <m/>
    <s v="SI"/>
    <n v="1"/>
    <n v="21001231"/>
    <n v="20211218"/>
    <n v="18476698"/>
    <n v="0"/>
    <n v="20230210"/>
  </r>
  <r>
    <n v="900900754"/>
    <s v="CLINICA VALLESALUD SAN FERNANDO"/>
    <n v="20"/>
    <n v="8811"/>
    <n v="20"/>
    <n v="8811"/>
    <m/>
    <s v="20_8811"/>
    <s v="900900754_20_8811"/>
    <d v="2021-12-15T00:00:00"/>
    <n v="2668307"/>
    <n v="2668307"/>
    <s v="C)Glosas total pendiente por respuesta de IPS"/>
    <x v="5"/>
    <m/>
    <m/>
    <m/>
    <m/>
    <m/>
    <s v="OK"/>
    <n v="2668307"/>
    <n v="0"/>
    <n v="0"/>
    <m/>
    <n v="2668307"/>
    <s v="SE DEVUELVE FACTURA GESTIONAR LA AUTORIZACION PARA EL SERVIIO FACTURADO CON EL AREA ENCARGADA.MILENA"/>
    <n v="0"/>
    <n v="2668307"/>
    <m/>
    <m/>
    <m/>
    <m/>
    <m/>
    <m/>
    <m/>
    <d v="2021-12-18T00:00:00"/>
    <m/>
    <n v="9"/>
    <m/>
    <s v="SI"/>
    <n v="1"/>
    <n v="21001231"/>
    <n v="20211218"/>
    <n v="2668307"/>
    <n v="0"/>
    <n v="20230210"/>
  </r>
  <r>
    <n v="900900754"/>
    <s v="CLINICA VALLESALUD SAN FERNANDO"/>
    <n v="20"/>
    <n v="8922"/>
    <n v="20"/>
    <n v="8922"/>
    <m/>
    <s v="20_8922"/>
    <s v="900900754_20_8922"/>
    <d v="2021-12-21T00:00:00"/>
    <n v="30000"/>
    <n v="30000"/>
    <s v="C)Glosas total pendiente por respuesta de IPS"/>
    <x v="5"/>
    <m/>
    <m/>
    <m/>
    <m/>
    <m/>
    <s v="OK"/>
    <n v="30000"/>
    <n v="0"/>
    <n v="0"/>
    <m/>
    <n v="30000"/>
    <s v="COVID SE DEVUELVE FACTURA SE REALIZA LA VALIDACION NO ESTA APTA PARA PAGO NO ESTA REPORTADO EL SERVICIO EN SISMUESTRASMILENA"/>
    <n v="0"/>
    <n v="30000"/>
    <m/>
    <m/>
    <m/>
    <m/>
    <m/>
    <m/>
    <m/>
    <d v="2022-07-14T00:00:00"/>
    <m/>
    <n v="9"/>
    <m/>
    <s v="SI"/>
    <n v="1"/>
    <n v="21001231"/>
    <n v="20220705"/>
    <n v="30000"/>
    <n v="0"/>
    <n v="20230210"/>
  </r>
  <r>
    <n v="900900754"/>
    <s v="CLINICA VALLESALUD SAN FERNANDO"/>
    <n v="20"/>
    <n v="9136"/>
    <n v="20"/>
    <n v="9136"/>
    <m/>
    <s v="20_9136"/>
    <s v="900900754_20_9136"/>
    <d v="2022-01-08T00:00:00"/>
    <n v="15966150"/>
    <n v="15966150"/>
    <s v="C)Glosas total pendiente por respuesta de IPS"/>
    <x v="5"/>
    <m/>
    <m/>
    <m/>
    <m/>
    <m/>
    <s v="OK"/>
    <n v="15966150"/>
    <n v="0"/>
    <n v="0"/>
    <m/>
    <n v="15966150"/>
    <s v="SE DEVUELVE FACTURA ACCIDENTE SOAT DEBEN DE GESTIONAR LA CERTIFICACION TOPE SOAT DE SEGUROS MUNDIAL PARA PODER DAR TRAMIE PAGO POR EPS CON SUPERACION TOPE.NO HAY AUTORIZACION PARAEL SERVICIO . OBJECION MEDICA DRA MAIBER 102 Amputación dedo dedos de pie (incluye 1 a 2). Facturan 2 Honorarios Cirujan18 NOV Soportan amputación del segundo metatarsiano izquierd Se objeta el valor de un Honorario Cirujano NO facturable cups incluye  2 dedos  sólo soportan 1 metatarsiano. 323TTO QX QUEMADURAS NOV 23 NO SOPORTADO.Apósito vaC corto dresFACT 2 S 1 NOV 18 308 Estudio tinciones no soportado. ntercoNSULTA ESP NOV 26.Consulta Preanestésica NOV 27 SIN SOPORTE.MILENA"/>
    <n v="0"/>
    <n v="15966150"/>
    <m/>
    <m/>
    <m/>
    <m/>
    <m/>
    <m/>
    <m/>
    <d v="2022-01-15T00:00:00"/>
    <m/>
    <n v="9"/>
    <m/>
    <s v="SI"/>
    <n v="1"/>
    <n v="21001231"/>
    <n v="20220115"/>
    <n v="15966150"/>
    <n v="0"/>
    <n v="20230210"/>
  </r>
  <r>
    <n v="900900754"/>
    <s v="CLINICA VALLESALUD SAN FERNANDO"/>
    <n v="20"/>
    <n v="9548"/>
    <n v="20"/>
    <n v="9548"/>
    <m/>
    <s v="20_9548"/>
    <s v="900900754_20_9548"/>
    <d v="2022-01-31T00:00:00"/>
    <n v="705351"/>
    <n v="705351"/>
    <s v="C)Glosas total pendiente por respuesta de IPS"/>
    <x v="5"/>
    <m/>
    <m/>
    <m/>
    <m/>
    <m/>
    <s v="OK"/>
    <n v="705351"/>
    <n v="0"/>
    <n v="0"/>
    <m/>
    <n v="705351"/>
    <s v="SE DEVUELVE FACTURA DEBEN DE GESTIONAR LA AUTORIZACION PARAEL SERVICIO SE VALIDA Y NO TIENE GENERACION DE LA AUT DE 15DIGITOS PARA PODER DAR TRAMITE DE PAGO . GESTIONAR CON EL AREA ENCARGADA. MILENA"/>
    <n v="0"/>
    <n v="705351"/>
    <m/>
    <m/>
    <m/>
    <m/>
    <m/>
    <m/>
    <m/>
    <d v="2022-02-03T00:00:00"/>
    <m/>
    <n v="9"/>
    <m/>
    <s v="SI"/>
    <n v="1"/>
    <n v="21001231"/>
    <n v="20220203"/>
    <n v="705351"/>
    <n v="0"/>
    <n v="20230210"/>
  </r>
  <r>
    <n v="900900754"/>
    <s v="CLINICA VALLESALUD SAN FERNANDO"/>
    <n v="20"/>
    <n v="9552"/>
    <n v="20"/>
    <n v="9552"/>
    <m/>
    <s v="20_9552"/>
    <s v="900900754_20_9552"/>
    <d v="2022-02-01T00:00:00"/>
    <n v="7972192"/>
    <n v="7972192"/>
    <s v="C)Glosas total pendiente por respuesta de IPS"/>
    <x v="5"/>
    <m/>
    <m/>
    <m/>
    <m/>
    <m/>
    <s v="OK"/>
    <n v="7972192"/>
    <n v="0"/>
    <n v="0"/>
    <m/>
    <n v="7972192"/>
    <s v="AUT/SOAT/PTCIA MEDICA SE DEVUELVE FACTURA ACCIDENTE DE TRANSTO NO HAY AUTORIZACION PARA EL SERVICIO FACTURADO. ENVIAR COCERTIFICACION TOPE SUPERADO DE SEGUROS DEL ESTADO QUE TENGOTOPE SUPERADO PARA PODER DAR TRAMITE PAGO POR EPS.GESTIONARSE REVISA PTICIA MEDICA DRA MAIBER ACEVEDO $ 318.446101.Facturan 3 Unipersonal 12 Unipersonal en factura SOAT inGRESO 29 DIC EGRESO 12 ENERO 2022 OBJETA 1 día  unipersonalees sobrefacturados.PERTINENCIA 607 Atorvastatina tab 40 mg FACT 28 Formulan 1 tab día  aceptan 14 tabletas por pertinencLosartan tab x 50 mg FACT 30 Formulan 1cada 12 horas Se aceptan 28 tab por pertinencia. MILENA"/>
    <n v="0"/>
    <n v="7972192"/>
    <m/>
    <m/>
    <m/>
    <m/>
    <m/>
    <m/>
    <m/>
    <d v="2022-02-08T00:00:00"/>
    <m/>
    <n v="9"/>
    <m/>
    <s v="SI"/>
    <n v="1"/>
    <n v="21001231"/>
    <n v="20220208"/>
    <n v="7972192"/>
    <n v="0"/>
    <n v="20230210"/>
  </r>
  <r>
    <n v="900900754"/>
    <s v="CLINICA VALLESALUD SAN FERNANDO"/>
    <n v="20"/>
    <n v="2665"/>
    <n v="20"/>
    <n v="2665"/>
    <m/>
    <s v="20_2665"/>
    <s v="900900754_20_2665"/>
    <d v="2021-01-13T00:00:00"/>
    <n v="913640"/>
    <n v="913640"/>
    <s v="C)Glosas total pendiente por respuesta de IPS"/>
    <x v="5"/>
    <m/>
    <m/>
    <m/>
    <m/>
    <m/>
    <s v="OK"/>
    <n v="913640"/>
    <n v="0"/>
    <n v="0"/>
    <m/>
    <n v="913640"/>
    <s v="SE DEVUELVE FACTURA SOAT, NO CUENTA CON SOPORTES.NO CUENTA CON AUTORIZACION PARA EL SERVICIO, NO CUENTA CONCERTIFICADO POR LA ASEGURADORA SOAT DEL CONSUMO TOTAL DE LAPOLIZA DECRETO 056 del 14-01-2015. FACTURAR APARTE MDTO NOPBS PARACETAMOL CONDICIONADO RES 3512.ANEXO LISTA DE CHEQUEOCON SOPORTES PENDIENTE. FAVOR SOLICITAR AUTORIZACION ALCORREO.    capautorizaciones@epscomfenalcovalle.com.coPARA CONTINUAR PROCESO DE PAGO.GLADYS VIVAS."/>
    <n v="0"/>
    <n v="913640"/>
    <m/>
    <m/>
    <m/>
    <m/>
    <m/>
    <m/>
    <m/>
    <d v="2021-02-02T00:00:00"/>
    <m/>
    <n v="9"/>
    <m/>
    <s v="SI"/>
    <n v="1"/>
    <n v="21001231"/>
    <n v="20210202"/>
    <n v="913640"/>
    <n v="0"/>
    <n v="20230210"/>
  </r>
  <r>
    <n v="900900754"/>
    <s v="CLINICA VALLESALUD SAN FERNANDO"/>
    <n v="20"/>
    <n v="2988"/>
    <n v="20"/>
    <n v="2988"/>
    <m/>
    <s v="20_2988"/>
    <s v="900900754_20_2988"/>
    <d v="2021-01-25T00:00:00"/>
    <n v="46994449"/>
    <n v="46994449"/>
    <s v="C)Glosas total pendiente por respuesta de IPS"/>
    <x v="5"/>
    <m/>
    <m/>
    <m/>
    <m/>
    <m/>
    <s v="OK"/>
    <n v="46994449"/>
    <n v="0"/>
    <n v="0"/>
    <m/>
    <n v="46994449"/>
    <s v="SE DEVUELVE FACTURA SOAT, NO CUENTA CON AUTORIZACIONSOLICITAR NAP A LA CAP CORREO ADJUNTO LISTA CHEQUEOcapautorizaciones@epscomfenalcovalle.com.coANEXAR SOPORTES: POLIZA SOAT; CERTIFICADO ASEGURADORA SOATDEL CONSUMO TOTAL DE LA POLIZA DECRETO 056; O ENVIAR EL RADICADO QUE ENVIA LA ASEGURADORA.GLADYS VIVAS"/>
    <n v="0"/>
    <n v="46994449"/>
    <m/>
    <m/>
    <m/>
    <m/>
    <m/>
    <m/>
    <m/>
    <d v="2021-02-02T00:00:00"/>
    <m/>
    <n v="9"/>
    <m/>
    <s v="SI"/>
    <n v="1"/>
    <n v="21001231"/>
    <n v="20210203"/>
    <n v="46994449"/>
    <n v="0"/>
    <n v="20230210"/>
  </r>
  <r>
    <n v="900900754"/>
    <s v="CLINICA VALLESALUD SAN FERNANDO"/>
    <n v="20"/>
    <n v="2989"/>
    <n v="20"/>
    <n v="2989"/>
    <m/>
    <s v="20_2989"/>
    <s v="900900754_20_2989"/>
    <d v="2021-01-25T00:00:00"/>
    <n v="98560"/>
    <n v="98560"/>
    <s v="C)Glosas total pendiente por respuesta de IPS"/>
    <x v="5"/>
    <m/>
    <m/>
    <m/>
    <m/>
    <m/>
    <s v="OK"/>
    <n v="98560"/>
    <n v="0"/>
    <n v="0"/>
    <m/>
    <n v="98560"/>
    <s v="SE DEVUELVE FACTURA SOAT NO PBS,  NO CUENTA CON SOPORTESCERTIFICADO POR LA ASEGURADORA SOAT DEL CONSUMO TOTAL DE LAPOLIZA DECRETO 056 del 14-01-2015. ANEXAR CODIGO MIPRES DELALIMENTO A LA FACTURA O DETALLADO, NO SE EVIDENCIA HOJA ADMIMINISTRACION DE MEDICAMENTOS O ALIMENTOS, SE ADJUNTA LISTA DE CHEQUEO PARA CONTINUAR CON PROCESO DE PAGO.GLADYS VIVAS."/>
    <n v="0"/>
    <n v="98560"/>
    <m/>
    <m/>
    <m/>
    <m/>
    <m/>
    <m/>
    <m/>
    <d v="2021-02-03T00:00:00"/>
    <m/>
    <n v="9"/>
    <m/>
    <s v="SI"/>
    <n v="1"/>
    <n v="21001231"/>
    <n v="20210203"/>
    <n v="98560"/>
    <n v="0"/>
    <n v="20230210"/>
  </r>
  <r>
    <n v="900900754"/>
    <s v="CLINICA VALLESALUD SAN FERNANDO"/>
    <n v="20"/>
    <n v="14579"/>
    <n v="20"/>
    <n v="14579"/>
    <m/>
    <s v="20_14579"/>
    <s v="900900754_20_14579"/>
    <d v="2022-11-10T00:00:00"/>
    <n v="30605302"/>
    <n v="30605302"/>
    <s v="C)Glosas total pendiente por respuesta de IPS"/>
    <x v="5"/>
    <m/>
    <m/>
    <m/>
    <m/>
    <m/>
    <s v="OK"/>
    <n v="30605302"/>
    <n v="0"/>
    <n v="0"/>
    <m/>
    <n v="30605302"/>
    <s v="SOAT_DEVOLUCION DE FACTURA CON SOPORTES COMPLETOS: 1.NO SE EVIDENCIA AUTORIZACION PARA LOS SERVICIOS FACTURADOS 2.SIN OBJECCIONES POR PERTINENCIA MEDICA 3.NO SE EVINDECIA CARTA DEAGOTAMIENTO POR POLIZA SOAT. KEVIN YALANDA"/>
    <n v="0"/>
    <n v="30605302"/>
    <m/>
    <m/>
    <m/>
    <m/>
    <m/>
    <m/>
    <m/>
    <d v="2022-11-12T00:00:00"/>
    <m/>
    <n v="9"/>
    <m/>
    <s v="SI"/>
    <n v="1"/>
    <n v="21001231"/>
    <n v="20221112"/>
    <n v="30605302"/>
    <n v="0"/>
    <n v="20230210"/>
  </r>
  <r>
    <n v="900900754"/>
    <s v="CLINICA VALLESALUD SAN FERNANDO"/>
    <n v="20"/>
    <n v="14701"/>
    <n v="20"/>
    <n v="14701"/>
    <m/>
    <s v="20_14701"/>
    <s v="900900754_20_14701"/>
    <d v="2022-11-12T00:00:00"/>
    <n v="10003144"/>
    <n v="10003144"/>
    <s v="C)Glosas total pendiente por respuesta de IPS"/>
    <x v="5"/>
    <m/>
    <m/>
    <m/>
    <m/>
    <m/>
    <s v="OK"/>
    <n v="10003144"/>
    <n v="0"/>
    <n v="0"/>
    <m/>
    <n v="10003144"/>
    <s v="AUT SE DEVUELVE FACTURA NO HAY AUTORIZAICON PARA EL SERVICIO FACTURADO GESTIONAR CON EL AREA ENCARGADA.CLAUDIA"/>
    <n v="0"/>
    <n v="10003144"/>
    <m/>
    <m/>
    <m/>
    <m/>
    <m/>
    <m/>
    <m/>
    <d v="2022-12-16T00:00:00"/>
    <m/>
    <n v="9"/>
    <m/>
    <s v="SI"/>
    <n v="1"/>
    <n v="21001231"/>
    <n v="20221216"/>
    <n v="10003144"/>
    <n v="0"/>
    <n v="20230210"/>
  </r>
  <r>
    <n v="900900754"/>
    <s v="CLINICA VALLESALUD SAN FERNANDO"/>
    <n v="20"/>
    <n v="14929"/>
    <n v="20"/>
    <n v="14929"/>
    <m/>
    <s v="20_14929"/>
    <s v="900900754_20_14929"/>
    <d v="2022-11-21T00:00:00"/>
    <n v="2758180"/>
    <n v="2758180"/>
    <s v="C)Glosas total pendiente por respuesta de IPS"/>
    <x v="5"/>
    <m/>
    <m/>
    <m/>
    <m/>
    <m/>
    <s v="OK"/>
    <n v="2758180"/>
    <n v="0"/>
    <n v="0"/>
    <m/>
    <n v="2758180"/>
    <s v="SE DEVUELVE FACTURA NO HAY AUTORIZACION PARA EL SERVICIO FACTURADO GESTIONAR CON EL AREA ENCARGADA. CLAUDIA"/>
    <n v="0"/>
    <n v="2758180"/>
    <m/>
    <m/>
    <m/>
    <m/>
    <m/>
    <m/>
    <m/>
    <d v="2022-12-15T00:00:00"/>
    <m/>
    <n v="9"/>
    <m/>
    <s v="SI"/>
    <n v="1"/>
    <n v="21001231"/>
    <n v="20221215"/>
    <n v="2758180"/>
    <n v="0"/>
    <n v="20230210"/>
  </r>
  <r>
    <n v="900900754"/>
    <s v="CLINICA VALLESALUD SAN FERNANDO"/>
    <n v="20"/>
    <n v="15683"/>
    <n v="20"/>
    <n v="15683"/>
    <m/>
    <s v="20_15683"/>
    <s v="900900754_20_15683"/>
    <d v="2022-12-12T00:00:00"/>
    <n v="3134530"/>
    <n v="3134530"/>
    <s v="C)Glosas total pendiente por respuesta de IPS"/>
    <x v="5"/>
    <m/>
    <m/>
    <m/>
    <m/>
    <m/>
    <s v="OK"/>
    <n v="3134530"/>
    <n v="0"/>
    <n v="0"/>
    <m/>
    <n v="3134530"/>
    <s v="AUT SE DEVUELVE FACTURA NO HAY AUTORIZACION PARA LOS SERVICIOS FACTURADOS GESTIONAR CON EL AREA ENCARGADA CLAUDIA"/>
    <n v="0"/>
    <n v="3134530"/>
    <m/>
    <m/>
    <m/>
    <m/>
    <m/>
    <m/>
    <m/>
    <d v="2022-12-16T00:00:00"/>
    <m/>
    <n v="9"/>
    <m/>
    <s v="SI"/>
    <n v="1"/>
    <n v="21001231"/>
    <n v="20221216"/>
    <n v="3134530"/>
    <n v="0"/>
    <n v="20230210"/>
  </r>
  <r>
    <n v="900900754"/>
    <s v="CLINICA VALLESALUD SAN FERNANDO"/>
    <n v="20"/>
    <n v="10602"/>
    <n v="20"/>
    <n v="10602"/>
    <m/>
    <s v="20_10602"/>
    <s v="900900754_20_10602"/>
    <d v="2022-04-11T00:00:00"/>
    <n v="14943973"/>
    <n v="14943973"/>
    <s v="C)Glosas total pendiente por respuesta de IPS"/>
    <x v="5"/>
    <m/>
    <m/>
    <m/>
    <m/>
    <m/>
    <s v="OK"/>
    <n v="14943973"/>
    <n v="0"/>
    <n v="0"/>
    <m/>
    <n v="14943973"/>
    <s v="SOAT_DEVOLUCION DE FACTURA CON SOPORTES COMPLETOS: 1.NO SEEVIDENCIA AUTORIZACION PARA LOS SERVICIOS FACTURAD2.PRESENTAR CARTA DE AGOTAMIENTO DE POLIZA SOATKEVIN YALANDA"/>
    <n v="0"/>
    <n v="14943973"/>
    <m/>
    <m/>
    <m/>
    <m/>
    <m/>
    <m/>
    <m/>
    <d v="2022-11-12T00:00:00"/>
    <m/>
    <n v="9"/>
    <m/>
    <s v="SI"/>
    <n v="1"/>
    <n v="21001231"/>
    <n v="20221112"/>
    <n v="14943973"/>
    <n v="0"/>
    <n v="20230210"/>
  </r>
  <r>
    <n v="900900754"/>
    <s v="CLINICA VALLESALUD SAN FERNANDO"/>
    <n v="20"/>
    <n v="10605"/>
    <n v="20"/>
    <n v="10605"/>
    <m/>
    <s v="20_10605"/>
    <s v="900900754_20_10605"/>
    <d v="2022-04-11T00:00:00"/>
    <n v="7132139"/>
    <n v="7132139"/>
    <s v="C)Glosas total pendiente por respuesta de IPS"/>
    <x v="5"/>
    <m/>
    <m/>
    <m/>
    <m/>
    <m/>
    <s v="OK"/>
    <n v="7132139"/>
    <n v="0"/>
    <n v="0"/>
    <m/>
    <n v="7132139"/>
    <s v="AUT SE DEVUELVE FACTURA ACCIDENTE SOAT NO HAY AUTORIZACION PRA EL SERVICIO FACTURADO GESTIONAR CON EL AREA ENCARGADA.NOENVIAN CERTIFICACION TOPE SUPERADO DE LA ASEGURADORA PARA PODER DAR TRAMITE DE PAGO POR EPS. SIN OBJECION MEDICA.MILENA"/>
    <n v="0"/>
    <n v="7132139"/>
    <m/>
    <m/>
    <m/>
    <m/>
    <m/>
    <m/>
    <m/>
    <d v="2022-05-10T00:00:00"/>
    <m/>
    <n v="9"/>
    <m/>
    <s v="SI"/>
    <n v="1"/>
    <n v="21001231"/>
    <n v="20220510"/>
    <n v="7132139"/>
    <n v="0"/>
    <n v="20230210"/>
  </r>
  <r>
    <n v="900900754"/>
    <s v="CLINICA VALLESALUD SAN FERNANDO"/>
    <n v="20"/>
    <n v="10623"/>
    <n v="20"/>
    <n v="10623"/>
    <m/>
    <s v="20_10623"/>
    <s v="900900754_20_10623"/>
    <d v="2022-04-12T00:00:00"/>
    <n v="46970346"/>
    <n v="46970346"/>
    <s v="C)Glosas total pendiente por respuesta de IPS"/>
    <x v="5"/>
    <m/>
    <m/>
    <m/>
    <m/>
    <m/>
    <s v="OK"/>
    <n v="46970346"/>
    <n v="0"/>
    <n v="0"/>
    <m/>
    <n v="46970346"/>
    <s v="SOAT_DEVOLUCION DE FACTURA CON SOPORTES COMPLETOS: 1.NO SEEVIDENCIA AUTORIZACION PARA LOS SERVICIOS FACTURAD2.PRESENTAR CARTA DE AGOTAMIENTO DE POLIZA SOATKEVIN YALANDA"/>
    <n v="0"/>
    <n v="46970346"/>
    <m/>
    <m/>
    <m/>
    <m/>
    <m/>
    <m/>
    <m/>
    <d v="2022-11-12T00:00:00"/>
    <m/>
    <n v="9"/>
    <m/>
    <s v="SI"/>
    <n v="1"/>
    <n v="21001231"/>
    <n v="20221112"/>
    <n v="46970346"/>
    <n v="0"/>
    <n v="20230210"/>
  </r>
  <r>
    <n v="900900754"/>
    <s v="CLINICA VALLESALUD SAN FERNANDO"/>
    <n v="20"/>
    <n v="10640"/>
    <n v="20"/>
    <n v="10640"/>
    <m/>
    <s v="20_10640"/>
    <s v="900900754_20_10640"/>
    <d v="2022-04-13T00:00:00"/>
    <n v="29175838"/>
    <n v="29175838"/>
    <s v="C)Glosas total pendiente por respuesta de IPS"/>
    <x v="5"/>
    <m/>
    <m/>
    <m/>
    <m/>
    <m/>
    <s v="OK"/>
    <n v="29175838"/>
    <n v="0"/>
    <n v="0"/>
    <m/>
    <n v="29175838"/>
    <s v="SOAT_DEVOLUCION DE FACTURA CON SOPORTES COMPLETOS: 1.NO SEEVIDENCIA AUTORIZACION PARA LOS SERVICIOS FACTURAD2.PRESENTAR CARTA DE AGOTAMIENTO DE POLIZA SOATKEVIN YALANDA"/>
    <n v="0"/>
    <n v="29175838"/>
    <m/>
    <m/>
    <m/>
    <m/>
    <m/>
    <m/>
    <m/>
    <d v="2022-11-12T00:00:00"/>
    <m/>
    <n v="9"/>
    <m/>
    <s v="SI"/>
    <n v="1"/>
    <n v="21001231"/>
    <n v="20221112"/>
    <n v="29175838"/>
    <n v="0"/>
    <n v="20230210"/>
  </r>
  <r>
    <n v="900900754"/>
    <s v="CLINICA VALLESALUD SAN FERNANDO"/>
    <n v="20"/>
    <n v="10663"/>
    <n v="20"/>
    <n v="10663"/>
    <m/>
    <s v="20_10663"/>
    <s v="900900754_20_10663"/>
    <d v="2022-04-18T00:00:00"/>
    <n v="11653105"/>
    <n v="11653105"/>
    <s v="C)Glosas total pendiente por respuesta de IPS"/>
    <x v="5"/>
    <m/>
    <m/>
    <m/>
    <m/>
    <m/>
    <s v="OK"/>
    <n v="11653105"/>
    <n v="0"/>
    <n v="0"/>
    <m/>
    <n v="11653105"/>
    <s v="AUT SE DEVUELVE FACTURA ACCIDENTE SOAT  NO HAY AUTORIZAION PRA EL SERVICIO FACTURADO GESTIONAR CON EL AREA ENCARGADA SEGESTIONO CERTIFICACION SEGUOS MUNDIAL NO AGOTADA SE ENVIA AL PRESTADOR.OBJECION MEDICA DRA MAIBER ACEVEDO SPTE INCOMPLET Soportan facturas SOAT por valor de $23.966.181. Valor topeSOAT $26.666.400 Se objeta la diferencia. Favor adjuntar fac facturas faltantes. DAR RESPUESTA A ESTA SOLICITU CUANDO TENGAN NAP DE 15 DIGIOTS Y LA ERTIFICACION LLEGUE CON EL TOPEAGOTADO. PARA PODER DAR TRAMITE DE PAGO POR EPS.MILENA"/>
    <n v="0"/>
    <n v="11653105"/>
    <m/>
    <m/>
    <m/>
    <m/>
    <m/>
    <m/>
    <m/>
    <d v="2022-05-17T00:00:00"/>
    <m/>
    <n v="9"/>
    <m/>
    <s v="SI"/>
    <n v="1"/>
    <n v="21001231"/>
    <n v="20220510"/>
    <n v="11653105"/>
    <n v="0"/>
    <n v="20230210"/>
  </r>
  <r>
    <n v="900900754"/>
    <s v="CLINICA VALLESALUD SAN FERNANDO"/>
    <n v="20"/>
    <n v="11016"/>
    <n v="20"/>
    <n v="11016"/>
    <m/>
    <s v="20_11016"/>
    <s v="900900754_20_11016"/>
    <d v="2022-05-06T00:00:00"/>
    <n v="292906"/>
    <n v="292906"/>
    <s v="C)Glosas total pendiente por respuesta de IPS"/>
    <x v="5"/>
    <m/>
    <m/>
    <m/>
    <m/>
    <m/>
    <s v="OK"/>
    <n v="292906"/>
    <n v="0"/>
    <n v="0"/>
    <m/>
    <n v="292906"/>
    <s v="AUT SE DEVUELVE FACTURA NO HAY AUTORIZACION PARA EL SERVICIO FACTURADO GESTIONAR CON  EL AREA ENCARGADA.MILENA"/>
    <n v="0"/>
    <n v="292906"/>
    <m/>
    <m/>
    <m/>
    <m/>
    <m/>
    <m/>
    <m/>
    <d v="2022-06-01T00:00:00"/>
    <m/>
    <n v="9"/>
    <m/>
    <s v="SI"/>
    <n v="1"/>
    <n v="21001231"/>
    <n v="20220519"/>
    <n v="292906"/>
    <n v="0"/>
    <n v="20230210"/>
  </r>
  <r>
    <n v="900900754"/>
    <s v="CLINICA VALLESALUD SAN FERNANDO"/>
    <n v="20"/>
    <n v="11019"/>
    <n v="20"/>
    <n v="11019"/>
    <m/>
    <s v="20_11019"/>
    <s v="900900754_20_11019"/>
    <d v="2022-05-06T00:00:00"/>
    <n v="275812"/>
    <n v="275812"/>
    <s v="C)Glosas total pendiente por respuesta de IPS"/>
    <x v="5"/>
    <m/>
    <m/>
    <m/>
    <m/>
    <m/>
    <s v="OK"/>
    <n v="275812"/>
    <n v="0"/>
    <n v="0"/>
    <m/>
    <n v="275812"/>
    <s v="AUT SOAT SE DEVUELVE FACTURA NO HAY AUTORIZACION PARAEL SERVICIO  FACTURADO GESTIONAR CON EL AREA  ENCARGADAENVIAR CERTIFICACION TOPE SOAT DE LA AEGURADORA NO ENVIAN COPIA POLIZA.MILENA"/>
    <n v="0"/>
    <n v="275812"/>
    <m/>
    <m/>
    <m/>
    <m/>
    <m/>
    <m/>
    <m/>
    <d v="2022-06-01T00:00:00"/>
    <m/>
    <n v="9"/>
    <m/>
    <s v="SI"/>
    <n v="1"/>
    <n v="21001231"/>
    <n v="20220519"/>
    <n v="275812"/>
    <n v="0"/>
    <n v="20230210"/>
  </r>
  <r>
    <n v="900900754"/>
    <s v="CLINICA VALLESALUD SAN FERNANDO"/>
    <n v="20"/>
    <n v="11149"/>
    <n v="20"/>
    <n v="11149"/>
    <m/>
    <s v="20_11149"/>
    <s v="900900754_20_11149"/>
    <d v="2022-05-16T00:00:00"/>
    <n v="182436"/>
    <n v="182436"/>
    <s v="C)Glosas total pendiente por respuesta de IPS"/>
    <x v="5"/>
    <m/>
    <m/>
    <m/>
    <m/>
    <m/>
    <s v="OK"/>
    <n v="182436"/>
    <n v="0"/>
    <n v="0"/>
    <m/>
    <n v="182436"/>
    <s v="AUT/SOAT SE DEVUELVE FACTURA ACCIDENTE SOAT NO HAY AUTORIZACION PARA EL SERVICIO FACTURADO GESTIONAR CON EL AREA ENCARGADA , GESTIONAR ERTIFICACION TOPE SUPERADO CON ASEGURADORA SEGUROS MUNDIAL . PARA PODER DAR REVISION SI ESTA AGOTADO.MILE"/>
    <n v="0"/>
    <n v="182436"/>
    <m/>
    <m/>
    <m/>
    <m/>
    <m/>
    <m/>
    <m/>
    <d v="2022-06-18T00:00:00"/>
    <m/>
    <n v="9"/>
    <m/>
    <s v="SI"/>
    <n v="1"/>
    <n v="21001231"/>
    <n v="20220618"/>
    <n v="182436"/>
    <n v="0"/>
    <n v="20230210"/>
  </r>
  <r>
    <n v="900900754"/>
    <s v="CLINICA VALLESALUD SAN FERNANDO"/>
    <n v="20"/>
    <n v="11150"/>
    <n v="20"/>
    <n v="11150"/>
    <m/>
    <s v="20_11150"/>
    <s v="900900754_20_11150"/>
    <d v="2022-05-16T00:00:00"/>
    <n v="186340"/>
    <n v="186340"/>
    <s v="C)Glosas total pendiente por respuesta de IPS"/>
    <x v="5"/>
    <m/>
    <m/>
    <m/>
    <m/>
    <m/>
    <s v="OK"/>
    <n v="186340"/>
    <n v="0"/>
    <n v="0"/>
    <m/>
    <n v="186340"/>
    <s v="AUT SE DEVUELVE FACTURA NO HAY AUTORIZACION PARA EL SERVICIO FACTURADO GESTIONAR CON EL AREA ENCARGADA DAR RESPUESTA A ESTA DEVOLUCION CUANDO TENGAN LA AUT DE 15 DIGITOS PARA PODER DAR TRAMITE DE PAGO.MILENA"/>
    <n v="0"/>
    <n v="186340"/>
    <m/>
    <m/>
    <m/>
    <m/>
    <m/>
    <m/>
    <m/>
    <d v="2022-06-18T00:00:00"/>
    <m/>
    <n v="9"/>
    <m/>
    <s v="SI"/>
    <n v="1"/>
    <n v="21001231"/>
    <n v="20220618"/>
    <n v="186340"/>
    <n v="0"/>
    <n v="20230210"/>
  </r>
  <r>
    <n v="900900754"/>
    <s v="CLINICA VALLESALUD SAN FERNANDO"/>
    <n v="20"/>
    <n v="11204"/>
    <n v="20"/>
    <n v="11204"/>
    <m/>
    <s v="20_11204"/>
    <s v="900900754_20_11204"/>
    <d v="2022-05-17T00:00:00"/>
    <n v="20619075"/>
    <n v="20619075"/>
    <s v="C)Glosas total pendiente por respuesta de IPS"/>
    <x v="5"/>
    <m/>
    <m/>
    <m/>
    <m/>
    <m/>
    <s v="OK"/>
    <n v="20619075"/>
    <n v="0"/>
    <n v="0"/>
    <m/>
    <n v="20619075"/>
    <s v="SPTE. INCOMPLETO SOAT SE DEVUELVE FACTURA ACCIDENTE SOAT NOHAY AUTORIZACION PARA EL SERVICIO FACTURADO GESTIONAR OCN EL AREA ENCARGADA, NO ENVIAN CERTIFICACION DE TOPE SUPERADO POR ASEGURADORA PREVISORA GESTIONAR PARA SABER SI YA SUPEROTOPE PARA PODER DAR TRAMITE DE PAGO POR EPS.OBEJCION MEDICADRA MAIBER ACEVEDO SPTE INCOMPLETO. 336 adjuntar factura SOAT. Una vezs estén los soportes completos devolver para realizar auditoría. MILENA"/>
    <n v="0"/>
    <n v="20619075"/>
    <m/>
    <m/>
    <m/>
    <m/>
    <m/>
    <m/>
    <m/>
    <d v="2022-07-05T00:00:00"/>
    <m/>
    <n v="9"/>
    <m/>
    <s v="SI"/>
    <n v="1"/>
    <n v="21001231"/>
    <n v="20220705"/>
    <n v="20619075"/>
    <n v="0"/>
    <n v="20230210"/>
  </r>
  <r>
    <n v="900900754"/>
    <s v="CLINICA VALLESALUD SAN FERNANDO"/>
    <n v="20"/>
    <n v="11210"/>
    <n v="20"/>
    <n v="11210"/>
    <m/>
    <s v="20_11210"/>
    <s v="900900754_20_11210"/>
    <d v="2022-05-18T00:00:00"/>
    <n v="194530793"/>
    <n v="194530793"/>
    <s v="C)Glosas total pendiente por respuesta de IPS"/>
    <x v="5"/>
    <m/>
    <m/>
    <m/>
    <m/>
    <m/>
    <s v="OK"/>
    <n v="194530793"/>
    <n v="0"/>
    <n v="0"/>
    <m/>
    <n v="194530793"/>
    <s v="SOAT_DEVOLUCION DE FACTURA CON SOPORTES COMPLETOS: 1.NO SEEVIDENCIA AUTORIZACION PARA LOS SERVICIOS FACTURAD2.PRESENTAR CARTA DE AGOTAMIENTO DE POLIZA SOATKEVIN YALANDA"/>
    <n v="0"/>
    <n v="194530793"/>
    <m/>
    <m/>
    <m/>
    <m/>
    <m/>
    <m/>
    <m/>
    <d v="2022-11-12T00:00:00"/>
    <m/>
    <n v="9"/>
    <m/>
    <s v="SI"/>
    <n v="1"/>
    <n v="21001231"/>
    <n v="20221112"/>
    <n v="194530793"/>
    <n v="0"/>
    <n v="20230210"/>
  </r>
  <r>
    <n v="900900754"/>
    <s v="CLINICA VALLESALUD SAN FERNANDO"/>
    <n v="20"/>
    <n v="11553"/>
    <n v="20"/>
    <n v="11553"/>
    <m/>
    <s v="20_11553"/>
    <s v="900900754_20_11553"/>
    <d v="2022-06-08T00:00:00"/>
    <n v="132512615"/>
    <n v="132512615"/>
    <s v="C)Glosas total pendiente por respuesta de IPS"/>
    <x v="5"/>
    <m/>
    <m/>
    <m/>
    <m/>
    <m/>
    <s v="OK"/>
    <n v="132512615"/>
    <n v="0"/>
    <n v="0"/>
    <m/>
    <n v="132512615"/>
    <s v="SPTE. INCOMPLETO SOAT SE DEVUELVE FACURA ACCID SOAT NO HAY ATORIZACION PARA SERVICIO FACTURADO GESTIONAR CON EL AREA ENVCARGADA NO ENVIAN CERTIFICACION TOPE SUPERADO DE PREVISORA ONO ENVAN COPIA DE POLIZA OBJECION DRA MAIBER ACEVEDO no sopoRTADO 308 Estudio con tinciones de rutina #2 (Abril 18)glóbu rojos F9 S7 sangre pobre en Leucocitos F9 S7 Sellos 22200787- 22012934- 22701806- 22013052- 22013090- 22102114- 221021422102140 108 TPT F6 S6 No  aceptan 4  facturados factura SOAT TP F6 S6.Fibrinogeno F3 S3. CPK F1 S1  Cloro F19 S19 PotasIO F20 S20 Sodio F20 S20 BUN F18 S18. Creatinina F18 S18 2 YA EN FACT SOAT. Hemograma F22 S22 NO ACEPTA 4 YA EN FACT SOAT.Colocación linea arterial Abril 18No facturable UCI MILENA"/>
    <n v="0"/>
    <n v="132512615"/>
    <m/>
    <m/>
    <m/>
    <m/>
    <m/>
    <m/>
    <m/>
    <d v="2022-07-05T00:00:00"/>
    <m/>
    <n v="9"/>
    <m/>
    <s v="SI"/>
    <n v="1"/>
    <n v="21001231"/>
    <n v="20220705"/>
    <n v="132512615"/>
    <n v="0"/>
    <n v="20230210"/>
  </r>
  <r>
    <n v="900900754"/>
    <s v="CLINICA VALLESALUD SAN FERNANDO"/>
    <n v="20"/>
    <n v="11622"/>
    <n v="20"/>
    <n v="11622"/>
    <m/>
    <s v="20_11622"/>
    <s v="900900754_20_11622"/>
    <d v="2022-06-14T00:00:00"/>
    <n v="38876155"/>
    <n v="38876155"/>
    <s v="C)Glosas total pendiente por respuesta de IPS"/>
    <x v="5"/>
    <m/>
    <m/>
    <m/>
    <m/>
    <m/>
    <s v="OK"/>
    <n v="38876155"/>
    <n v="0"/>
    <n v="0"/>
    <m/>
    <n v="38876155"/>
    <s v="SOAT_DEVOLUCION DE FACTURA CON SOPORTES COMPLETOS: 1.NO SEEVIDENCIA AUTORIZACION PARA LOS SERVICIOS FACTURAD2.PRESENTAR CARTA DE AGOTAMIENTO DE POLIZA SOATKEVIN YALANDA"/>
    <n v="0"/>
    <n v="38876155"/>
    <m/>
    <m/>
    <m/>
    <m/>
    <m/>
    <m/>
    <m/>
    <d v="2022-11-12T00:00:00"/>
    <m/>
    <n v="9"/>
    <m/>
    <s v="SI"/>
    <n v="1"/>
    <n v="21001231"/>
    <n v="20221112"/>
    <n v="38876155"/>
    <n v="0"/>
    <n v="20230210"/>
  </r>
  <r>
    <n v="900900754"/>
    <s v="CLINICA VALLESALUD SAN FERNANDO"/>
    <n v="20"/>
    <n v="11707"/>
    <n v="20"/>
    <n v="11707"/>
    <m/>
    <s v="20_11707"/>
    <s v="900900754_20_11707"/>
    <d v="2022-06-17T00:00:00"/>
    <n v="12135316"/>
    <n v="12135316"/>
    <s v="C)Glosas total pendiente por respuesta de IPS"/>
    <x v="5"/>
    <m/>
    <m/>
    <m/>
    <m/>
    <m/>
    <s v="OK"/>
    <n v="12135316"/>
    <n v="0"/>
    <n v="0"/>
    <m/>
    <n v="12135316"/>
    <s v="SOAT:DEVOLUCION DE FACTURA CON SOPORTES COMPLETOS: 1.NO SE EVIDENCIA AUTORIZACION DE EGRESO DEL PACIENTE LA CUAL SE SOLICITA AL CORREO autorizacionescap@epscomfenalcovalle.com.co2.NO SE EVIDENCIA CARTA DE AGOTAMIENTO DE POLIZA SOAT. KY"/>
    <n v="0"/>
    <n v="12135316"/>
    <m/>
    <m/>
    <m/>
    <m/>
    <m/>
    <m/>
    <m/>
    <d v="2022-07-11T00:00:00"/>
    <m/>
    <n v="9"/>
    <m/>
    <s v="SI"/>
    <n v="1"/>
    <n v="21001231"/>
    <n v="20220711"/>
    <n v="12135316"/>
    <n v="0"/>
    <n v="20230210"/>
  </r>
  <r>
    <n v="900900754"/>
    <s v="CLINICA VALLESALUD SAN FERNANDO"/>
    <n v="20"/>
    <n v="11752"/>
    <n v="20"/>
    <n v="11752"/>
    <m/>
    <s v="20_11752"/>
    <s v="900900754_20_11752"/>
    <d v="2022-06-22T00:00:00"/>
    <n v="13574733"/>
    <n v="13574733"/>
    <s v="C)Glosas total pendiente por respuesta de IPS"/>
    <x v="5"/>
    <m/>
    <m/>
    <m/>
    <m/>
    <m/>
    <s v="OK"/>
    <n v="13574733"/>
    <n v="0"/>
    <n v="0"/>
    <m/>
    <n v="13574733"/>
    <s v="SOAT:DEVOLUCION DE FACTURA CON SOPORTES COMPLETOS: 1.NO SE EVINDEICA AUTORIZACION DE EGRESO SOLICITADA A LA CAPautorizacionescap@epscomfenalcovalle.com.co 2.NO SE EVINDECIA CARTA DE AGOTAMIENTO EMITIDA POR LA POLIZA SOAT. KEVIN Y"/>
    <n v="0"/>
    <n v="13574733"/>
    <m/>
    <m/>
    <m/>
    <m/>
    <m/>
    <m/>
    <m/>
    <d v="2022-07-11T00:00:00"/>
    <m/>
    <n v="9"/>
    <m/>
    <s v="SI"/>
    <n v="1"/>
    <n v="21001231"/>
    <n v="20220711"/>
    <n v="13574733"/>
    <n v="0"/>
    <n v="20230210"/>
  </r>
  <r>
    <n v="900900754"/>
    <s v="CLINICA VALLESALUD SAN FERNANDO"/>
    <n v="20"/>
    <n v="11840"/>
    <n v="20"/>
    <n v="11840"/>
    <m/>
    <s v="20_11840"/>
    <s v="900900754_20_11840"/>
    <d v="2022-06-29T00:00:00"/>
    <n v="80000"/>
    <n v="80000"/>
    <s v="C)Glosas total pendiente por respuesta de IPS"/>
    <x v="5"/>
    <m/>
    <m/>
    <m/>
    <m/>
    <m/>
    <s v="OK"/>
    <n v="80000"/>
    <n v="0"/>
    <n v="0"/>
    <m/>
    <n v="80000"/>
    <s v="COVID, SE REALIZA DEVOLUCION DE LA FACTURA, AL MOMENTO DE VAIDAR LA INFORMACION SE EVIDENCIA QUE LAS FECHAS SOPORTADAS E LA FACTURA (RESULTADO LABO) NO COINCIDEN CON LAS FECHAS REOPORTADAS EN SISMUESTRAS, POR FAVOR VALIDAR ESTA INFORMACIONCORREGIR EL REPORTE PARA CONTINUAR CON EL TRAMITE DE LA FACTURA.CLAUDIA DIAZ"/>
    <n v="0"/>
    <n v="80000"/>
    <m/>
    <m/>
    <m/>
    <m/>
    <m/>
    <m/>
    <m/>
    <d v="2022-07-11T00:00:00"/>
    <m/>
    <n v="9"/>
    <m/>
    <s v="SI"/>
    <n v="1"/>
    <n v="21001231"/>
    <n v="20220711"/>
    <n v="80000"/>
    <n v="0"/>
    <n v="20230210"/>
  </r>
  <r>
    <n v="900900754"/>
    <s v="CLINICA VALLESALUD SAN FERNANDO"/>
    <n v="20"/>
    <n v="11873"/>
    <n v="20"/>
    <n v="11873"/>
    <m/>
    <s v="20_11873"/>
    <s v="900900754_20_11873"/>
    <d v="2022-06-30T00:00:00"/>
    <n v="80000"/>
    <n v="80000"/>
    <s v="C)Glosas total pendiente por respuesta de IPS"/>
    <x v="5"/>
    <m/>
    <m/>
    <m/>
    <m/>
    <m/>
    <s v="OK"/>
    <n v="80000"/>
    <n v="0"/>
    <n v="0"/>
    <m/>
    <n v="80000"/>
    <s v="COVID, SE REALIZA DEVOLUCION DE LA FACTURA, AL MOMENTO DE VAIDAR LA INFORMACION SE EVIDENCIA QUE LAS FECHAS SOPORTADAS EN LA FACTURA (RESULTADO DE LAB.) NO COINCIDEN CON LAS FECHAS REPORTADAS EN SISMUESTRAS, POR FAVOR VALIDAR ESTA INFORMACION Y PROCEDER A CORREGIR PARA CONTINUAR CON EL TRAMITE DE LA FACTURA.CLAUDIA DIAZ"/>
    <n v="0"/>
    <n v="80000"/>
    <m/>
    <m/>
    <m/>
    <m/>
    <m/>
    <m/>
    <m/>
    <d v="2022-07-11T00:00:00"/>
    <m/>
    <n v="9"/>
    <m/>
    <s v="SI"/>
    <n v="1"/>
    <n v="21001231"/>
    <n v="20220711"/>
    <n v="80000"/>
    <n v="0"/>
    <n v="20230210"/>
  </r>
  <r>
    <n v="900900754"/>
    <s v="CLINICA VALLESALUD SAN FERNANDO"/>
    <n v="20"/>
    <n v="11895"/>
    <n v="20"/>
    <n v="11895"/>
    <m/>
    <s v="20_11895"/>
    <s v="900900754_20_11895"/>
    <d v="2022-06-30T00:00:00"/>
    <n v="80000"/>
    <n v="80000"/>
    <s v="C)Glosas total pendiente por respuesta de IPS"/>
    <x v="5"/>
    <m/>
    <m/>
    <m/>
    <m/>
    <m/>
    <s v="OK"/>
    <n v="80000"/>
    <n v="0"/>
    <n v="0"/>
    <m/>
    <n v="80000"/>
    <s v="ACOVID, SE REALIZA DEVOLUCION DE LA FACTURA, AL MOMENTO DE VALIDAR LA INFORMACION SE EVIDENCIA REGISTRO EN SISMUESTRADEL SERVICIO 906340 ANTIGENO REALIZADO AL PACIENTE LINA VICTTORIA CASTILLO CC 1143946453 A OTRA ENTIDAD. CLAUDIA DIAZ"/>
    <n v="0"/>
    <n v="80000"/>
    <m/>
    <m/>
    <m/>
    <m/>
    <m/>
    <m/>
    <m/>
    <d v="2022-07-11T00:00:00"/>
    <m/>
    <n v="9"/>
    <m/>
    <s v="SI"/>
    <n v="1"/>
    <n v="21001231"/>
    <n v="20220711"/>
    <n v="80000"/>
    <n v="0"/>
    <n v="20230210"/>
  </r>
  <r>
    <n v="900900754"/>
    <s v="CLINICA VALLESALUD SAN FERNANDO"/>
    <n v="20"/>
    <n v="11922"/>
    <n v="20"/>
    <n v="11922"/>
    <m/>
    <s v="20_11922"/>
    <s v="900900754_20_11922"/>
    <d v="2022-07-02T00:00:00"/>
    <n v="6430329"/>
    <n v="6430329"/>
    <s v="C)Glosas total pendiente por respuesta de IPS"/>
    <x v="5"/>
    <m/>
    <m/>
    <m/>
    <m/>
    <m/>
    <s v="OK"/>
    <n v="6430329"/>
    <n v="0"/>
    <n v="0"/>
    <m/>
    <n v="6430329"/>
    <s v="SOAT_DEVOLUCION DE FACTURA CON SOPORTES COMPLETOS:1.NO SE EVINDENCIA SOLICITUD DE AUTORIZACION OPORTUNA, NI REPORTE DE PACIENTE ANTE LA EPS. SOLICITAR AUTORIZACION AL CORREO:capautorizaciones@epscomfenalcovalle.com.co CORREO DE NOTIFIFICACION DE URGENCIAS:autorizacionescap@epscomfenalcovalle.com.co - TELEFONICA: 3168341823 (servicio 24 horas)018000185462 (servicio 24 horas). UNA VEZ SOLICITADA LA AUTORIZACION PRESENTAR CUENTA NUEVAMENTE.LO CORREOS ANEXOS EN LA CUENTA NO PERTENECEN A LOS INSTITUCIONALES. KEVIN YALANDA"/>
    <n v="0"/>
    <n v="6430329"/>
    <m/>
    <m/>
    <m/>
    <m/>
    <m/>
    <m/>
    <m/>
    <d v="2022-07-11T00:00:00"/>
    <m/>
    <n v="9"/>
    <m/>
    <s v="SI"/>
    <n v="1"/>
    <n v="21001231"/>
    <n v="20220711"/>
    <n v="6430329"/>
    <n v="0"/>
    <n v="20230210"/>
  </r>
  <r>
    <n v="900900754"/>
    <s v="CLINICA VALLESALUD SAN FERNANDO"/>
    <n v="20"/>
    <n v="12163"/>
    <n v="20"/>
    <n v="12163"/>
    <m/>
    <s v="20_12163"/>
    <s v="900900754_20_12163"/>
    <d v="2022-07-14T00:00:00"/>
    <n v="128000"/>
    <n v="128000"/>
    <s v="C)Glosas total pendiente por respuesta de IPS"/>
    <x v="5"/>
    <m/>
    <m/>
    <m/>
    <m/>
    <m/>
    <s v="OK"/>
    <n v="128000"/>
    <n v="0"/>
    <n v="0"/>
    <m/>
    <n v="128000"/>
    <s v="NO PBS SE DEVUELVE FACTURA SE REALIZA VALIDACION NO APTA PARA PAGO NO ESTA REPORTADA EN LA WEB SERVICE CLAUDIA"/>
    <n v="0"/>
    <n v="128000"/>
    <m/>
    <m/>
    <m/>
    <m/>
    <m/>
    <m/>
    <m/>
    <d v="2022-08-16T00:00:00"/>
    <m/>
    <n v="9"/>
    <m/>
    <s v="SI"/>
    <n v="1"/>
    <n v="21001231"/>
    <n v="20220816"/>
    <n v="128000"/>
    <n v="0"/>
    <n v="20230210"/>
  </r>
  <r>
    <n v="900900754"/>
    <s v="CLINICA VALLESALUD SAN FERNANDO"/>
    <n v="20"/>
    <n v="12281"/>
    <n v="20"/>
    <n v="12281"/>
    <m/>
    <s v="20_12281"/>
    <s v="900900754_20_12281"/>
    <d v="2022-07-19T00:00:00"/>
    <n v="1569050"/>
    <n v="1569050"/>
    <s v="C)Glosas total pendiente por respuesta de IPS"/>
    <x v="5"/>
    <m/>
    <m/>
    <m/>
    <m/>
    <m/>
    <s v="OK"/>
    <n v="1569050"/>
    <n v="0"/>
    <n v="0"/>
    <m/>
    <n v="1569050"/>
    <s v="SOAT_DEVOLUCION DE FACTURA CON SOPOTES COMPLETOS: 1.NO SE EVIDENCIA AUTORIZACION PARA LOS SERVICIOS FACTURADOS 2.SIN OBJECIONES POR PERTINENCIA MEDICA 3.NO SE EVINDECIA CARTA DE AGOTAMIENTO DE LA POLIZA SOAT. KEVIN YALANDA"/>
    <n v="0"/>
    <n v="1569050"/>
    <m/>
    <m/>
    <m/>
    <m/>
    <m/>
    <m/>
    <m/>
    <d v="2022-11-12T00:00:00"/>
    <m/>
    <n v="9"/>
    <m/>
    <s v="SI"/>
    <n v="1"/>
    <n v="21001231"/>
    <n v="20221112"/>
    <n v="1569050"/>
    <n v="0"/>
    <n v="20230210"/>
  </r>
  <r>
    <n v="900900754"/>
    <s v="CLINICA VALLESALUD SAN FERNANDO"/>
    <n v="20"/>
    <n v="12307"/>
    <n v="20"/>
    <n v="12307"/>
    <m/>
    <s v="20_12307"/>
    <s v="900900754_20_12307"/>
    <d v="2022-07-21T00:00:00"/>
    <n v="13675707"/>
    <n v="13675707"/>
    <s v="C)Glosas total pendiente por respuesta de IPS"/>
    <x v="5"/>
    <m/>
    <m/>
    <m/>
    <m/>
    <m/>
    <s v="OK"/>
    <n v="13675707"/>
    <n v="0"/>
    <n v="0"/>
    <m/>
    <n v="13675707"/>
    <s v="SE REALIZA DEVOLUCION DE LA FACTURA, AL MOMENTO DE VALIDAR L INFORMACION NO SE EVIDENCIA AUTORIZACION (NAP DE 15 DIGITOSPARA LOS SERVICIOS FACTURADOS, POR FAVOR VALIDAR CON EL AREA ENCARGADA (CAP AUTORIZACIONES) PARA CONTINUAR CON EL TRAMITE DE LA FACTURA. PAMPCLAUDIA DIAZ"/>
    <n v="0"/>
    <n v="13675707"/>
    <m/>
    <m/>
    <m/>
    <m/>
    <m/>
    <m/>
    <m/>
    <d v="2022-08-16T00:00:00"/>
    <m/>
    <n v="9"/>
    <m/>
    <s v="SI"/>
    <n v="1"/>
    <n v="21001231"/>
    <n v="20220816"/>
    <n v="13675707"/>
    <n v="0"/>
    <n v="20230210"/>
  </r>
  <r>
    <n v="900900754"/>
    <s v="CLINICA VALLESALUD SAN FERNANDO"/>
    <n v="20"/>
    <n v="12330"/>
    <n v="20"/>
    <n v="12330"/>
    <m/>
    <s v="20_12330"/>
    <s v="900900754_20_12330"/>
    <d v="2022-07-25T00:00:00"/>
    <n v="48994931"/>
    <n v="48994931"/>
    <s v="C)Glosas total pendiente por respuesta de IPS"/>
    <x v="5"/>
    <m/>
    <m/>
    <m/>
    <m/>
    <m/>
    <s v="OK"/>
    <n v="48994931"/>
    <n v="0"/>
    <n v="0"/>
    <m/>
    <n v="48994931"/>
    <s v="SE REALIZA DEVOLUCION DE LA FACTURA, AL MOMENTO DE VALIDAR LA INFORMACION NO SE EVIDENCIA AUTORIZACION (NAP DE 15 DIGITOS) PARA LOS SERVICIOS FACTURADOS, POR FAVOR VALIDAR CON EL AREA ENCARGADA(CAP AUTORIZACIONES) PARA CONTINUAR CON EL TRAMITE DE LA FACTURA. PAMPCLAUDIA DIAZ"/>
    <n v="0"/>
    <n v="48994931"/>
    <m/>
    <m/>
    <m/>
    <m/>
    <m/>
    <m/>
    <m/>
    <d v="2022-08-16T00:00:00"/>
    <m/>
    <n v="9"/>
    <m/>
    <s v="SI"/>
    <n v="1"/>
    <n v="21001231"/>
    <n v="20220816"/>
    <n v="48994931"/>
    <n v="0"/>
    <n v="20230210"/>
  </r>
  <r>
    <n v="900900754"/>
    <s v="CLINICA VALLESALUD SAN FERNANDO"/>
    <n v="20"/>
    <n v="12371"/>
    <n v="20"/>
    <n v="12371"/>
    <m/>
    <s v="20_12371"/>
    <s v="900900754_20_12371"/>
    <d v="2022-07-29T00:00:00"/>
    <n v="28806473"/>
    <n v="28806473"/>
    <s v="C)Glosas total pendiente por respuesta de IPS"/>
    <x v="5"/>
    <m/>
    <m/>
    <m/>
    <m/>
    <m/>
    <s v="OK"/>
    <n v="28806473"/>
    <n v="0"/>
    <n v="0"/>
    <m/>
    <n v="28806473"/>
    <s v="SE REALIZA DEVOLUCION DE LA FACTURA, AL MOMENTO DE VALIDAR LA INFORMACION NO SE EVIDENCIA AUTORIZACION (NAP DE 15 DIGITOS) POR LOS SERVICIOS FACTURADOS, POR FAVOR VALIDAR CON EL AREA ENCARGADA (CAP AUTORIZACIONES) PARA CONTINUAR CON EL TRAMITE DE LA FACTURA. PAMPCLAUDIA DIAZ"/>
    <n v="0"/>
    <n v="28806473"/>
    <m/>
    <m/>
    <m/>
    <m/>
    <m/>
    <m/>
    <m/>
    <d v="2022-08-16T00:00:00"/>
    <m/>
    <n v="9"/>
    <m/>
    <s v="SI"/>
    <n v="1"/>
    <n v="21001231"/>
    <n v="20220816"/>
    <n v="28806473"/>
    <n v="0"/>
    <n v="20230210"/>
  </r>
  <r>
    <n v="900900754"/>
    <s v="CLINICA VALLESALUD SAN FERNANDO"/>
    <n v="20"/>
    <n v="12377"/>
    <n v="20"/>
    <n v="12377"/>
    <m/>
    <s v="20_12377"/>
    <s v="900900754_20_12377"/>
    <d v="2022-07-29T00:00:00"/>
    <n v="15758565"/>
    <n v="15758565"/>
    <s v="C)Glosas total pendiente por respuesta de IPS"/>
    <x v="5"/>
    <m/>
    <m/>
    <m/>
    <m/>
    <m/>
    <s v="OK"/>
    <n v="15758565"/>
    <n v="0"/>
    <n v="0"/>
    <m/>
    <n v="15758565"/>
    <s v="SE REALIZA DEVOLUCION DE LA FACTURA, AL MOMENTO DE VALIDAR LA INFORMACION NO SE EVIDENCIA AUTORIZACION (NAP DE 15 DIGITOS) PARA LOS SERVICIOS DE HOSPITALIZACION, ESTANCIA Y PROCEDIMIENTOS FACTURADOS POR FAVOR VALIDAR CON EL AREA ENCARGADA(CAP AUTORIZACIONES) PARA CONTINUAR CON EL TRAMITE DE LA FACTURA. PENDIENTE AMP.    CLAUDIA DIAZ"/>
    <n v="0"/>
    <n v="15758565"/>
    <m/>
    <m/>
    <m/>
    <m/>
    <m/>
    <m/>
    <m/>
    <d v="2022-08-16T00:00:00"/>
    <m/>
    <n v="9"/>
    <m/>
    <s v="SI"/>
    <n v="1"/>
    <n v="21001231"/>
    <n v="20220816"/>
    <n v="15758565"/>
    <n v="0"/>
    <n v="20230210"/>
  </r>
  <r>
    <n v="900900754"/>
    <s v="CLINICA VALLESALUD SAN FERNANDO"/>
    <n v="20"/>
    <n v="12424"/>
    <n v="20"/>
    <n v="12424"/>
    <m/>
    <s v="20_12424"/>
    <s v="900900754_20_12424"/>
    <d v="2022-08-03T00:00:00"/>
    <n v="50524995"/>
    <n v="50524995"/>
    <s v="C)Glosas total pendiente por respuesta de IPS"/>
    <x v="5"/>
    <m/>
    <m/>
    <m/>
    <m/>
    <m/>
    <s v="OK"/>
    <n v="50524995"/>
    <n v="0"/>
    <n v="0"/>
    <m/>
    <n v="50524995"/>
    <s v="SOAT_DEVOLUCION DE FACTURA CON SOPORTES COMPLETOS: 1.NO SEEVIDENCIA AUTORIZACION PARA LOS SERVICIOS FACTURAD2.PRESENTAR CARTA DE AGOTAMIENTO DE POLIZA SOATKEVIN YALANDA"/>
    <n v="0"/>
    <n v="50524995"/>
    <m/>
    <m/>
    <m/>
    <m/>
    <m/>
    <m/>
    <m/>
    <d v="2022-11-12T00:00:00"/>
    <m/>
    <n v="9"/>
    <m/>
    <s v="SI"/>
    <n v="1"/>
    <n v="21001231"/>
    <n v="20221112"/>
    <n v="50524995"/>
    <n v="0"/>
    <n v="20230210"/>
  </r>
  <r>
    <n v="900900754"/>
    <s v="CLINICA VALLESALUD SAN FERNANDO"/>
    <n v="20"/>
    <n v="12441"/>
    <n v="20"/>
    <n v="12441"/>
    <m/>
    <s v="20_12441"/>
    <s v="900900754_20_12441"/>
    <d v="2022-08-05T00:00:00"/>
    <n v="26588496"/>
    <n v="26588496"/>
    <s v="C)Glosas total pendiente por respuesta de IPS"/>
    <x v="5"/>
    <m/>
    <m/>
    <m/>
    <m/>
    <m/>
    <s v="OK"/>
    <n v="26588496"/>
    <n v="0"/>
    <n v="0"/>
    <m/>
    <n v="26588496"/>
    <s v="SOAT_DEVOLUCION DE FACTURA CON SOPORTES COMPLETOS: 1.NO SEEVIDENCIA AUTORIZACION PARA LOS SERVICIOS FACTURAD2.PRESENTAR CARTA DE AGOTAMIENTO DE POLIZA SOATKEVIN YALANDA"/>
    <n v="0"/>
    <n v="26588496"/>
    <m/>
    <m/>
    <m/>
    <m/>
    <m/>
    <m/>
    <m/>
    <d v="2022-11-12T00:00:00"/>
    <m/>
    <n v="9"/>
    <m/>
    <s v="SI"/>
    <n v="1"/>
    <n v="21001231"/>
    <n v="20221112"/>
    <n v="26588496"/>
    <n v="0"/>
    <n v="20230210"/>
  </r>
  <r>
    <n v="900900754"/>
    <s v="CLINICA VALLESALUD SAN FERNANDO"/>
    <n v="20"/>
    <n v="12450"/>
    <n v="20"/>
    <n v="12450"/>
    <m/>
    <s v="20_12450"/>
    <s v="900900754_20_12450"/>
    <d v="2022-08-06T00:00:00"/>
    <n v="6332745"/>
    <n v="6332745"/>
    <s v="C)Glosas total pendiente por respuesta de IPS"/>
    <x v="5"/>
    <m/>
    <m/>
    <m/>
    <m/>
    <m/>
    <s v="OK"/>
    <n v="6332745"/>
    <n v="0"/>
    <n v="0"/>
    <m/>
    <n v="6332745"/>
    <s v="SOAT_DEVOLUCION DE FACTURA CON SOPORTES COMPLETOS: 1.NO SEEVIDENCIA AUTORIZACION PARA LOS SERVICIOS FACTURAD2.PRESENTAR CARTA DE AGOTAMIENTO DE POLIZA SOATKEVIN YALANDA"/>
    <n v="0"/>
    <n v="6332745"/>
    <m/>
    <m/>
    <m/>
    <m/>
    <m/>
    <m/>
    <m/>
    <d v="2022-11-12T00:00:00"/>
    <m/>
    <n v="9"/>
    <m/>
    <s v="SI"/>
    <n v="1"/>
    <n v="21001231"/>
    <n v="20221112"/>
    <n v="6332745"/>
    <n v="0"/>
    <n v="20230210"/>
  </r>
  <r>
    <n v="900900754"/>
    <s v="CLINICA VALLESALUD SAN FERNANDO"/>
    <n v="20"/>
    <n v="12838"/>
    <n v="20"/>
    <n v="12838"/>
    <m/>
    <s v="20_12838"/>
    <s v="900900754_20_12838"/>
    <d v="2022-09-05T00:00:00"/>
    <n v="19843106"/>
    <n v="19843106"/>
    <s v="C)Glosas total pendiente por respuesta de IPS"/>
    <x v="5"/>
    <m/>
    <m/>
    <m/>
    <m/>
    <m/>
    <s v="OK"/>
    <n v="19843106"/>
    <n v="0"/>
    <n v="0"/>
    <m/>
    <n v="19843106"/>
    <s v="SOAT_DEVOLUCION DE FACTURA CON SOPORTES COMPLETOS: 1.NO SEEVIDENCIA AUTORIZACION PARA LOS SERVICIOS FACTURAD2.PRESENTAR CARTA DE AGOTAMIENTO DE POLIZA SOATKEVIN YALANDA"/>
    <n v="0"/>
    <n v="19843106"/>
    <m/>
    <m/>
    <m/>
    <m/>
    <m/>
    <m/>
    <m/>
    <d v="2022-11-12T00:00:00"/>
    <m/>
    <n v="9"/>
    <m/>
    <s v="SI"/>
    <n v="1"/>
    <n v="21001231"/>
    <n v="20221112"/>
    <n v="19843106"/>
    <n v="0"/>
    <n v="20230210"/>
  </r>
  <r>
    <n v="900900754"/>
    <s v="CLINICA VALLESALUD SAN FERNANDO"/>
    <n v="20"/>
    <n v="12871"/>
    <n v="20"/>
    <n v="12871"/>
    <m/>
    <s v="20_12871"/>
    <s v="900900754_20_12871"/>
    <d v="2022-09-07T00:00:00"/>
    <n v="112183852"/>
    <n v="112183852"/>
    <s v="C)Glosas total pendiente por respuesta de IPS"/>
    <x v="5"/>
    <m/>
    <m/>
    <m/>
    <m/>
    <m/>
    <s v="OK"/>
    <n v="112183852"/>
    <n v="0"/>
    <n v="0"/>
    <m/>
    <n v="112183852"/>
    <s v="DEVOLUCION, AL MOMENTO DE VALIDAR INFORMACION NO SE EVIDENCIA AUTORIZACION (NAP DE 15 DIGITOS) PARA LOS SERVICIOS FACTURADOS, POR FAVOR TENER EN CUENTA LOS SOPORTES DE MANENO DIARIO EN UCI ESTAN ILEGIBLES, NO SE EVIDENCIA COMPLETOS LOS SOPORTES DE AYUDAS DIAGNOSTIVOS FACTURADOS, POR FAVOR VALIDAR TARIFAS. PENDIENTE AUDITORIA MEDICA DE PERTINENCIA. NO SE EVIDENCIA CARTA POR PARTE DE LA ASEGURADORA INDICANDO EL AGOTAMIENTO DE LA POLIZA (SE REQUIERE PARA AUDITORIA DE LA CUENTA)CLAUDIA DIAZ"/>
    <n v="0"/>
    <n v="112183852"/>
    <m/>
    <m/>
    <m/>
    <m/>
    <m/>
    <m/>
    <m/>
    <d v="2022-09-13T00:00:00"/>
    <m/>
    <n v="9"/>
    <m/>
    <s v="SI"/>
    <n v="1"/>
    <n v="21001231"/>
    <n v="20220913"/>
    <n v="112183852"/>
    <n v="0"/>
    <n v="20230210"/>
  </r>
  <r>
    <n v="900900754"/>
    <s v="CLINICA VALLESALUD SAN FERNANDO"/>
    <n v="20"/>
    <n v="12957"/>
    <n v="20"/>
    <n v="12957"/>
    <m/>
    <s v="20_12957"/>
    <s v="900900754_20_12957"/>
    <d v="2022-09-13T00:00:00"/>
    <n v="54434685"/>
    <n v="54434685"/>
    <s v="C)Glosas total pendiente por respuesta de IPS"/>
    <x v="5"/>
    <m/>
    <m/>
    <m/>
    <m/>
    <m/>
    <s v="OK"/>
    <n v="54434685"/>
    <n v="0"/>
    <n v="0"/>
    <m/>
    <n v="54434685"/>
    <s v="AUT: SE REALIZA DEVOLUCION DE LA FACTURA, AL MOMENTO DE VALIDAR INFORMACION NO SE EVIDENCIA AUTORIZACION (NAP DE 15 DIGITOS) PARA LOS SERVICIOS FACTURADOS (ESTANCIA/PROCEDIMIENTOSQUIRURGICOS)POR FAVOR TENER EN CUENTA NO SE EVIDENCIANCOMPLETOS LOS PARACLINICOS FACTURADOS, POR FAVOR LOS SOPORTES DEBEN VENIR LEGIBLES, LA MAYORIA SE ENCUENTRAN ALGO BORROSOS Y DIFICULTA LA AUDITORIA.CLAUDIA DIAZ"/>
    <n v="0"/>
    <n v="54434685"/>
    <m/>
    <m/>
    <m/>
    <m/>
    <m/>
    <m/>
    <m/>
    <d v="2022-10-03T00:00:00"/>
    <m/>
    <n v="9"/>
    <m/>
    <s v="SI"/>
    <n v="1"/>
    <n v="21001231"/>
    <n v="20221003"/>
    <n v="54434685"/>
    <n v="0"/>
    <n v="20230210"/>
  </r>
  <r>
    <n v="900900754"/>
    <s v="CLINICA VALLESALUD SAN FERNANDO"/>
    <n v="20"/>
    <n v="13276"/>
    <n v="20"/>
    <n v="13276"/>
    <m/>
    <s v="20_13276"/>
    <s v="900900754_20_13276"/>
    <d v="2022-10-01T00:00:00"/>
    <n v="1214548"/>
    <n v="1214548"/>
    <s v="C)Glosas total pendiente por respuesta de IPS"/>
    <x v="5"/>
    <m/>
    <m/>
    <m/>
    <m/>
    <m/>
    <s v="OK"/>
    <n v="1214548"/>
    <n v="0"/>
    <n v="0"/>
    <m/>
    <n v="1214548"/>
    <s v="SOAT_DEVOLUCION DE FACTURA CON SOPOTES COMPLETOS: 1.NO SE EVIDENCIA AUTORIZACION PARA LOS SERVICIOS FACTURADOS 2.SIN OBJECIONES POR PERTINENCIA MEDICA 3.NO SE EVINDECIA CARTA DE AGOTAMIENTO DE LA POLIZA SOAT. KEVIN YALANDA"/>
    <n v="0"/>
    <n v="1214548"/>
    <m/>
    <m/>
    <m/>
    <m/>
    <m/>
    <m/>
    <m/>
    <d v="2022-11-12T00:00:00"/>
    <m/>
    <n v="9"/>
    <m/>
    <s v="SI"/>
    <n v="1"/>
    <n v="21001231"/>
    <n v="20221112"/>
    <n v="1214548"/>
    <n v="0"/>
    <n v="20230210"/>
  </r>
  <r>
    <n v="900900754"/>
    <s v="CLINICA VALLESALUD SAN FERNANDO"/>
    <n v="20"/>
    <n v="13292"/>
    <n v="20"/>
    <n v="13292"/>
    <m/>
    <s v="20_13292"/>
    <s v="900900754_20_13292"/>
    <d v="2022-10-03T00:00:00"/>
    <n v="46081407"/>
    <n v="46081407"/>
    <s v="C)Glosas total pendiente por respuesta de IPS"/>
    <x v="5"/>
    <m/>
    <m/>
    <m/>
    <m/>
    <m/>
    <s v="OK"/>
    <n v="46081407"/>
    <n v="0"/>
    <n v="0"/>
    <m/>
    <n v="46081407"/>
    <s v="SOAT_DEVOLUCION DE FACTURA CON SOPORTES COMPLETOS: 1.NO SEEVIDENCIA AUTORIZACION PARA LOS SERVICIOS FACTURAD2.PRESENTAR CARTA DE AGOTAMIENTO DE POLIZA SOATKEVIN YALANDA"/>
    <n v="0"/>
    <n v="46081407"/>
    <m/>
    <m/>
    <m/>
    <m/>
    <m/>
    <m/>
    <m/>
    <d v="2022-11-12T00:00:00"/>
    <m/>
    <n v="9"/>
    <m/>
    <s v="SI"/>
    <n v="1"/>
    <n v="21001231"/>
    <n v="20221112"/>
    <n v="46081407"/>
    <n v="0"/>
    <n v="20230210"/>
  </r>
  <r>
    <n v="900900754"/>
    <s v="CLINICA VALLESALUD SAN FERNANDO"/>
    <n v="20"/>
    <n v="13454"/>
    <n v="20"/>
    <n v="13454"/>
    <m/>
    <s v="20_13454"/>
    <s v="900900754_20_13454"/>
    <d v="2022-10-11T00:00:00"/>
    <n v="29253797"/>
    <n v="29253797"/>
    <s v="C)Glosas total pendiente por respuesta de IPS"/>
    <x v="5"/>
    <m/>
    <m/>
    <m/>
    <m/>
    <m/>
    <s v="OK"/>
    <n v="29253797"/>
    <n v="0"/>
    <n v="0"/>
    <m/>
    <n v="29253797"/>
    <s v="AUT SE DEVUELVE FACTURA ACC SOAT ASEGURADORA SEGUROS DEL ESTADO NO HAY AUTORIZACION PARA EL SERVICIO FACTURADO GESTIONAR CON EL AREA ENCARGADA  PTE MED. CLAUDIA"/>
    <n v="0"/>
    <n v="29253797"/>
    <m/>
    <m/>
    <m/>
    <m/>
    <m/>
    <m/>
    <m/>
    <d v="2022-12-15T00:00:00"/>
    <m/>
    <n v="9"/>
    <m/>
    <s v="SI"/>
    <n v="1"/>
    <n v="21001231"/>
    <n v="20221215"/>
    <n v="29253797"/>
    <n v="0"/>
    <n v="20230210"/>
  </r>
  <r>
    <n v="900900754"/>
    <s v="CLINICA VALLESALUD SAN FERNANDO"/>
    <n v="20"/>
    <n v="13519"/>
    <n v="20"/>
    <n v="13519"/>
    <m/>
    <s v="20_13519"/>
    <s v="900900754_20_13519"/>
    <d v="2022-10-13T00:00:00"/>
    <n v="1818900"/>
    <n v="1818900"/>
    <s v="C)Glosas total pendiente por respuesta de IPS"/>
    <x v="5"/>
    <m/>
    <m/>
    <m/>
    <m/>
    <m/>
    <s v="OK"/>
    <n v="1818900"/>
    <n v="0"/>
    <n v="0"/>
    <m/>
    <n v="1818900"/>
    <s v="SOAT_DEVOLUCION DE FACTURA CON SOPOTES COMPLETOS: 1.NO SE EVIDENCIA AUTORIZACION PARA LOS SERVICIOS FACTURADOS 2.SIN OBJECIONES POR PERTINENCIA MEDICA 3.NO SE EVINDECIA CARTA DE AGOTAMIENTO DE LA POLIZA SOAT. KEVIN YALANDA"/>
    <n v="0"/>
    <n v="1818900"/>
    <m/>
    <m/>
    <m/>
    <m/>
    <m/>
    <m/>
    <m/>
    <d v="2022-11-12T00:00:00"/>
    <m/>
    <n v="9"/>
    <m/>
    <s v="SI"/>
    <n v="1"/>
    <n v="21001231"/>
    <n v="20221112"/>
    <n v="1818900"/>
    <n v="0"/>
    <n v="20230210"/>
  </r>
  <r>
    <n v="900900754"/>
    <s v="CLINICA VALLESALUD SAN FERNANDO"/>
    <n v="20"/>
    <n v="13559"/>
    <n v="20"/>
    <n v="13559"/>
    <m/>
    <s v="20_13559"/>
    <s v="900900754_20_13559"/>
    <d v="2022-10-14T00:00:00"/>
    <n v="60000"/>
    <n v="60000"/>
    <s v="C)Glosas total pendiente por respuesta de IPS"/>
    <x v="5"/>
    <m/>
    <m/>
    <m/>
    <m/>
    <m/>
    <s v="OK"/>
    <n v="60000"/>
    <n v="0"/>
    <n v="0"/>
    <m/>
    <n v="60000"/>
    <s v="COVID:DEVOLUCION DE FACTURA CON SOPORTES COMPLETOS:1.FECHA RERPORTADA 05/04/2022 - FECHA PRESENTADA 14/04/2022- VALIDAR Y PRESENTAR CUENTA NUEVAMENTE.KEVIN YALANDA"/>
    <n v="0"/>
    <n v="60000"/>
    <m/>
    <m/>
    <m/>
    <m/>
    <m/>
    <m/>
    <m/>
    <d v="2022-11-02T00:00:00"/>
    <m/>
    <n v="9"/>
    <m/>
    <s v="SI"/>
    <n v="1"/>
    <n v="21001231"/>
    <n v="20221102"/>
    <n v="60000"/>
    <n v="0"/>
    <n v="20230210"/>
  </r>
  <r>
    <n v="900900754"/>
    <s v="CLINICA VALLESALUD SAN FERNANDO"/>
    <n v="20"/>
    <n v="13560"/>
    <n v="20"/>
    <n v="13560"/>
    <m/>
    <s v="20_13560"/>
    <s v="900900754_20_13560"/>
    <d v="2022-10-14T00:00:00"/>
    <n v="56000"/>
    <n v="56000"/>
    <s v="C)Glosas total pendiente por respuesta de IPS"/>
    <x v="5"/>
    <m/>
    <m/>
    <m/>
    <m/>
    <m/>
    <s v="OK"/>
    <n v="56000"/>
    <n v="0"/>
    <n v="0"/>
    <m/>
    <n v="56000"/>
    <s v="AUT_DEVOLUCION DE FACTURA CON SOPORTES COMPLETOS:1. NO SE EVIDENCIA AUTORIZACIN PARA LOS SERVICIOS FACTURADOS2. SIN OBJECCIONES DE PERTINENCIA MEDICAKEVIN YALANDA"/>
    <n v="0"/>
    <n v="56000"/>
    <m/>
    <m/>
    <m/>
    <m/>
    <m/>
    <m/>
    <m/>
    <d v="2022-11-01T00:00:00"/>
    <m/>
    <n v="9"/>
    <m/>
    <s v="SI"/>
    <n v="1"/>
    <n v="21001231"/>
    <n v="20221101"/>
    <n v="56000"/>
    <n v="0"/>
    <n v="20230210"/>
  </r>
  <r>
    <n v="900900754"/>
    <s v="CLINICA VALLESALUD SAN FERNANDO"/>
    <n v="20"/>
    <n v="13622"/>
    <n v="20"/>
    <n v="13622"/>
    <m/>
    <s v="20_13622"/>
    <s v="900900754_20_13622"/>
    <d v="2022-10-15T00:00:00"/>
    <n v="44236461"/>
    <n v="44236461"/>
    <s v="C)Glosas total pendiente por respuesta de IPS"/>
    <x v="5"/>
    <m/>
    <m/>
    <m/>
    <m/>
    <m/>
    <s v="OK"/>
    <n v="44236461"/>
    <n v="0"/>
    <n v="0"/>
    <m/>
    <n v="44236461"/>
    <s v="SOAT_DEVOLUCION DE FACTURA CON SOPORTES COMPLETOS: 1.NO SEEVIDENCIA AUTORIZACION PARA LOS SERVICIOS FACTURAD2.PRESENTAR CARTA DE AGOTAMIENTO DE POLIZA SOATKEVIN YALANDA"/>
    <n v="0"/>
    <n v="44236461"/>
    <m/>
    <m/>
    <m/>
    <m/>
    <m/>
    <m/>
    <m/>
    <d v="2022-11-12T00:00:00"/>
    <m/>
    <n v="9"/>
    <m/>
    <s v="SI"/>
    <n v="1"/>
    <n v="21001231"/>
    <n v="20221112"/>
    <n v="44236461"/>
    <n v="0"/>
    <n v="20230210"/>
  </r>
  <r>
    <n v="900900754"/>
    <s v="CLINICA VALLESALUD SAN FERNANDO"/>
    <n v="20"/>
    <n v="13632"/>
    <n v="20"/>
    <n v="13632"/>
    <m/>
    <s v="20_13632"/>
    <s v="900900754_20_13632"/>
    <d v="2022-10-18T00:00:00"/>
    <n v="80000"/>
    <n v="80000"/>
    <s v="C)Glosas total pendiente por respuesta de IPS"/>
    <x v="5"/>
    <m/>
    <m/>
    <m/>
    <m/>
    <m/>
    <s v="OK"/>
    <n v="80000"/>
    <n v="0"/>
    <n v="0"/>
    <m/>
    <n v="80000"/>
    <s v="COVID:DEVOLUCION DE FACTURA CON SOPORTES COMPLETOS:1. REPORTE REALIZADO A NOMBRE DE LA CAJA DE COMPENSACION DEL VALLE COMFENALCO - NOMBRE A QUIEN DEBE IR REPORTADO ES EPSCOMFENALCO DE LA GENTE. KEVIN YALANDA"/>
    <n v="0"/>
    <n v="80000"/>
    <m/>
    <m/>
    <m/>
    <m/>
    <m/>
    <m/>
    <m/>
    <d v="2022-11-02T00:00:00"/>
    <m/>
    <n v="9"/>
    <m/>
    <s v="SI"/>
    <n v="1"/>
    <n v="21001231"/>
    <n v="20221102"/>
    <n v="80000"/>
    <n v="0"/>
    <n v="20230210"/>
  </r>
  <r>
    <n v="900900754"/>
    <s v="CLINICA VALLESALUD SAN FERNANDO"/>
    <n v="20"/>
    <n v="13789"/>
    <n v="20"/>
    <n v="13789"/>
    <m/>
    <s v="20_13789"/>
    <s v="900900754_20_13789"/>
    <d v="2022-10-19T00:00:00"/>
    <n v="76299034"/>
    <n v="76299034"/>
    <s v="C)Glosas total pendiente por respuesta de IPS"/>
    <x v="5"/>
    <m/>
    <m/>
    <m/>
    <m/>
    <m/>
    <s v="OK"/>
    <n v="76299034"/>
    <n v="0"/>
    <n v="0"/>
    <m/>
    <n v="76299034"/>
    <s v="SOAT:DEVOLUCION DE FACTURA CON SOPORTES COMPLETOS: 1.NO SE EVINDENCIA AUTORIZACIO PARA LOS SERVICIOS FACTURADOS 2.OBJEECION POR PERTINENCIA MEDICA: ECOCARDIOGRAMA MOD $481.110 3.NO SE EVIDENCIA CERTIFICADO DE AGOTAMIENTO DE POLIZA SOATKEVIN"/>
    <n v="0"/>
    <n v="76299034"/>
    <m/>
    <m/>
    <m/>
    <m/>
    <m/>
    <m/>
    <m/>
    <d v="2022-11-12T00:00:00"/>
    <m/>
    <n v="9"/>
    <m/>
    <s v="SI"/>
    <n v="1"/>
    <n v="21001231"/>
    <n v="20221112"/>
    <n v="76299034"/>
    <n v="0"/>
    <n v="20230210"/>
  </r>
  <r>
    <n v="900900754"/>
    <s v="CLINICA VALLESALUD SAN FERNANDO"/>
    <n v="20"/>
    <n v="9990"/>
    <n v="20"/>
    <n v="9990"/>
    <m/>
    <s v="20_9990"/>
    <s v="900900754_20_9990"/>
    <d v="2022-02-23T00:00:00"/>
    <n v="2247063"/>
    <n v="2247063"/>
    <s v="C)Glosas total pendiente por respuesta de IPS"/>
    <x v="5"/>
    <m/>
    <m/>
    <m/>
    <m/>
    <m/>
    <s v="OK"/>
    <n v="2247063"/>
    <n v="0"/>
    <n v="0"/>
    <m/>
    <n v="2247063"/>
    <s v="SPTE INOCMPLETO SOAT SE DEVUELVE FACTURA ACCIDNET SOAT NO HAY AUTORIZACION PARA EL SERVICIO FACTURADO GESTIONAR OCN EL AREA ENCARGADA DEBEN DE ENVIEAR CERTIFICAICON TOPE SOAT DE LA ASEGURADORA SEGUROS DEL ESTADO PARA PODER DAR TRAMITE DE PAPAGO POR EPS. NO ENVIAN COPIA DE POLIZA.MILENA"/>
    <n v="0"/>
    <n v="2247063"/>
    <m/>
    <m/>
    <m/>
    <m/>
    <m/>
    <m/>
    <m/>
    <d v="2022-04-16T00:00:00"/>
    <m/>
    <n v="9"/>
    <m/>
    <s v="SI"/>
    <n v="1"/>
    <n v="21001231"/>
    <n v="20220416"/>
    <n v="2247063"/>
    <n v="0"/>
    <n v="20230210"/>
  </r>
  <r>
    <n v="900900754"/>
    <s v="CLINICA VALLESALUD SAN FERNANDO"/>
    <n v="20"/>
    <n v="10196"/>
    <n v="20"/>
    <n v="10196"/>
    <m/>
    <s v="20_10196"/>
    <s v="900900754_20_10196"/>
    <d v="2022-03-09T00:00:00"/>
    <n v="1748306"/>
    <n v="1748306"/>
    <s v="C)Glosas total pendiente por respuesta de IPS"/>
    <x v="5"/>
    <m/>
    <m/>
    <m/>
    <m/>
    <m/>
    <s v="OK"/>
    <n v="1748306"/>
    <n v="0"/>
    <n v="0"/>
    <m/>
    <n v="1748306"/>
    <s v="SPTE.INCOMPLETO SOAT SE DEVUELVE FACTURA ACCIDNETE SOAT NO HAY AUTORIZACION PARA EL SERVICIO FACTURADO GESTIONAR OCN ELAREA ENCARGADA DEBEN DE ENVIAR CERTIFICACION TOPE SOAT DE LA ASEGURADORA SEGUROS DEL ESTADO PARA PODER DAR TRAMITE DE PAPAGO POR EPS. NO ENVIAN COPIA DE POLIZA.MILENA"/>
    <n v="0"/>
    <n v="1748306"/>
    <m/>
    <m/>
    <m/>
    <m/>
    <m/>
    <m/>
    <m/>
    <d v="2022-04-16T00:00:00"/>
    <m/>
    <n v="9"/>
    <m/>
    <s v="SI"/>
    <n v="1"/>
    <n v="21001231"/>
    <n v="20220416"/>
    <n v="1748306"/>
    <n v="0"/>
    <n v="20230210"/>
  </r>
  <r>
    <n v="900900754"/>
    <s v="CLINICA VALLESALUD SAN FERNANDO"/>
    <n v="20"/>
    <n v="10509"/>
    <n v="20"/>
    <n v="10509"/>
    <m/>
    <s v="20_10509"/>
    <s v="900900754_20_10509"/>
    <d v="2022-03-30T00:00:00"/>
    <n v="1260185"/>
    <n v="1260185"/>
    <s v="C)Glosas total pendiente por respuesta de IPS"/>
    <x v="5"/>
    <m/>
    <m/>
    <m/>
    <m/>
    <m/>
    <s v="OK"/>
    <n v="1260185"/>
    <n v="0"/>
    <n v="0"/>
    <m/>
    <n v="1260185"/>
    <s v="AUT SE DEVUELVE FACTURA NO HAY AUTORIZACION PARA EL SERVICIO FACTURADO GESTIONAR CON EL AREA ENCARGADA.MILENA"/>
    <n v="0"/>
    <n v="1260185"/>
    <m/>
    <m/>
    <m/>
    <m/>
    <m/>
    <m/>
    <m/>
    <d v="2022-04-16T00:00:00"/>
    <m/>
    <n v="9"/>
    <m/>
    <s v="SI"/>
    <n v="1"/>
    <n v="21001231"/>
    <n v="20220416"/>
    <n v="1260185"/>
    <n v="0"/>
    <n v="20230210"/>
  </r>
  <r>
    <n v="900900754"/>
    <s v="CLINICA VALLESALUD SAN FERNANDO"/>
    <n v="20"/>
    <n v="10540"/>
    <n v="20"/>
    <n v="10540"/>
    <m/>
    <s v="20_10540"/>
    <s v="900900754_20_10540"/>
    <d v="2022-04-04T00:00:00"/>
    <n v="36599294"/>
    <n v="36599294"/>
    <s v="C)Glosas total pendiente por respuesta de IPS"/>
    <x v="5"/>
    <m/>
    <m/>
    <m/>
    <m/>
    <m/>
    <s v="OK"/>
    <n v="36599294"/>
    <n v="0"/>
    <n v="0"/>
    <m/>
    <n v="36599294"/>
    <s v="AUT SE DEVUELVE FACTURA ACCIDENTE DE SOAT NO HAY AUTORIZACION PARA EL SERVICIO FACTURADO GESTIONAR CON EL AREA ENCARGADAGESTIONAR CERTIFICACION TOPE SOAT DE LA ASEGURADORA SOAT LAPREVISORA SE ENVIA SPTE INCOMPLETO. 336 Favor adjutnar factufactura SOAT. Una vez estén los soportes completos devolverpara realizar auditoría. MILENA"/>
    <n v="0"/>
    <n v="36599294"/>
    <m/>
    <m/>
    <m/>
    <m/>
    <m/>
    <m/>
    <m/>
    <d v="2022-04-16T00:00:00"/>
    <m/>
    <n v="9"/>
    <m/>
    <s v="SI"/>
    <n v="1"/>
    <n v="21001231"/>
    <n v="20220416"/>
    <n v="36599294"/>
    <n v="0"/>
    <n v="20230210"/>
  </r>
  <r>
    <n v="900900754"/>
    <s v="CLINICA VALLESALUD SAN FERNANDO"/>
    <n v="20"/>
    <n v="10555"/>
    <n v="20"/>
    <n v="10555"/>
    <m/>
    <s v="20_10555"/>
    <s v="900900754_20_10555"/>
    <d v="2022-04-05T00:00:00"/>
    <n v="26568631"/>
    <n v="26568631"/>
    <s v="C)Glosas total pendiente por respuesta de IPS"/>
    <x v="5"/>
    <m/>
    <m/>
    <m/>
    <m/>
    <m/>
    <s v="OK"/>
    <n v="26568631"/>
    <n v="0"/>
    <n v="0"/>
    <m/>
    <n v="26568631"/>
    <s v="AUT/SOPORTES ACCIDENTE SOAT/FACTURACION SE DEVUELVE FACTURAACCIDNETE SOAT SEGUROS DEL ESTADO NO ENVIAN CERTIFICACION DELA ASEGURADORA TOPE SUPERADO,NO ANEXAN COPIA DE POLIZA,NO ENVIAN AUTORIZACION PARA EL SERVICIO FACTURADO  GESTIONAR OCNCON EL AREA ENCARGADA SE REALIZA OBJECION MEDICA DRA MAIBERACEVEDO FACTURACION. Agua oxigenada no facturable. IncluidaEN ESTANCIA. GESTIONAR CERTIFICACION TOPE SOAT PARA PODER DA TRAMITE DE PAGO POR EPS CON TOPE SUPERADO.MILNEA"/>
    <n v="0"/>
    <n v="26568631"/>
    <m/>
    <m/>
    <m/>
    <m/>
    <m/>
    <m/>
    <m/>
    <d v="2022-04-07T00:00:00"/>
    <m/>
    <n v="9"/>
    <m/>
    <s v="SI"/>
    <n v="1"/>
    <n v="21001231"/>
    <n v="20220407"/>
    <n v="26568631"/>
    <n v="0"/>
    <n v="20230210"/>
  </r>
  <r>
    <n v="900900754"/>
    <s v="CLINICA VALLESALUD SAN FERNANDO"/>
    <n v="20"/>
    <n v="13985"/>
    <n v="20"/>
    <n v="13985"/>
    <m/>
    <s v="20_13985"/>
    <s v="900900754_20_13985"/>
    <d v="2022-10-24T00:00:00"/>
    <n v="240000"/>
    <n v="240000"/>
    <s v="C)Glosas total pendiente por respuesta de IPS"/>
    <x v="5"/>
    <m/>
    <m/>
    <m/>
    <m/>
    <m/>
    <s v="OK"/>
    <n v="240000"/>
    <n v="0"/>
    <n v="0"/>
    <m/>
    <n v="240000"/>
    <s v="NO PBS: DEVOLUCION DE FACTURA CON SOPORTES COMPLETOS:1.EN LA FACTURA NO SE EVINDENCIA COD.TECOLOGIA REPORTADA ENEL MIPRES 140519, CORREGIR EN LA FACTURA Y PRESENTAR NUEVAENTE. KEVIN YALANDA"/>
    <n v="0"/>
    <n v="240000"/>
    <m/>
    <m/>
    <m/>
    <m/>
    <m/>
    <m/>
    <m/>
    <d v="2022-11-02T00:00:00"/>
    <m/>
    <n v="9"/>
    <m/>
    <s v="SI"/>
    <n v="1"/>
    <n v="21001231"/>
    <n v="20221102"/>
    <n v="240000"/>
    <n v="0"/>
    <n v="20230210"/>
  </r>
  <r>
    <n v="900900754"/>
    <s v="CLINICA VALLESALUD SAN FERNANDO"/>
    <n v="20"/>
    <n v="2080"/>
    <n v="20"/>
    <n v="2080"/>
    <m/>
    <s v="20_2080"/>
    <s v="900900754_20_2080"/>
    <d v="2020-08-05T00:00:00"/>
    <n v="4693102"/>
    <n v="3285171"/>
    <s v="C)Glosas total pendiente por respuesta de IPS/conciliar diferencia valor de factura"/>
    <x v="5"/>
    <m/>
    <m/>
    <m/>
    <m/>
    <m/>
    <s v="OK"/>
    <n v="16855886"/>
    <n v="0"/>
    <n v="0"/>
    <m/>
    <n v="16855886"/>
    <s v="SE DEVUELVE FACTURA SOAT, NO CUENTA SON SOPORTES REQUERIDOSFACTURA NO TIENE AUTORIZACION; FAVOR SOLICITAR A LA CAPSE ADJUNTA LISTA DE CHEQUEO, SOPORTES PENDIENTES DE LAFACTURA PARA CONTINUAR CON PROCESO DE PAGO.  GLADYS V."/>
    <n v="0"/>
    <n v="16855886"/>
    <m/>
    <m/>
    <m/>
    <m/>
    <m/>
    <m/>
    <m/>
    <d v="2020-09-16T00:00:00"/>
    <m/>
    <n v="9"/>
    <m/>
    <s v="SI"/>
    <n v="2"/>
    <n v="21001231"/>
    <n v="20201214"/>
    <n v="16855886"/>
    <n v="0"/>
    <n v="20230210"/>
  </r>
  <r>
    <n v="900900754"/>
    <s v="CLINICA VALLESALUD SAN FERNANDO"/>
    <n v="20"/>
    <n v="14421"/>
    <n v="20"/>
    <n v="14421"/>
    <m/>
    <s v="20_14421"/>
    <s v="900900754_20_14421"/>
    <d v="2022-11-02T00:00:00"/>
    <n v="577121"/>
    <n v="577121"/>
    <s v="C)Glosas total pendiente por respuesta de IPS/conciliar diferencia valor de factura"/>
    <x v="5"/>
    <m/>
    <m/>
    <m/>
    <m/>
    <m/>
    <s v="OK"/>
    <n v="577151"/>
    <n v="0"/>
    <n v="0"/>
    <m/>
    <n v="577151"/>
    <s v="SOAT_DEVOLUCION DE FACTURA CON SOPOTES COMPLETOS: 1.NO SE EVIDENCIA AUTORIZACION PARA LOS SERVICIOS FACTURADOS 2.SIN OBJECIONES POR PERTINENCIA MEDICA 3.NO SE EVINDECIA CARTA DE AGOTAMIENTO DE LA POLIZA SOAT. KEVIN YALANDA"/>
    <n v="0"/>
    <n v="577151"/>
    <m/>
    <m/>
    <m/>
    <m/>
    <m/>
    <m/>
    <m/>
    <d v="2022-11-12T00:00:00"/>
    <m/>
    <n v="9"/>
    <m/>
    <s v="SI"/>
    <n v="1"/>
    <n v="21001231"/>
    <n v="20221112"/>
    <n v="577151"/>
    <n v="0"/>
    <n v="20230210"/>
  </r>
  <r>
    <n v="900900754"/>
    <s v="CLINICA VALLESALUD SAN FERNANDO"/>
    <n v="20"/>
    <n v="10588"/>
    <n v="20"/>
    <n v="10588"/>
    <m/>
    <s v="20_10588"/>
    <s v="900900754_20_10588"/>
    <d v="2022-04-09T00:00:00"/>
    <n v="19467626"/>
    <n v="19467626"/>
    <s v="D)Glosas parcial pendiente por respuesta de IPS"/>
    <x v="1"/>
    <m/>
    <m/>
    <m/>
    <m/>
    <m/>
    <s v="OK"/>
    <n v="19467626"/>
    <n v="0"/>
    <n v="0"/>
    <m/>
    <n v="134310"/>
    <s v="PERTINENCIA MEDICA_GLOSA A FACTURA:CONSULTA PREANESTESICA $34510ENOXAPARINA 40 MG C/24 HORAS HOSPITALIZACION X 8 DIAS SE OBJ 2 49900 $99.800. KEVIN YALANDA"/>
    <n v="19333316"/>
    <n v="134310"/>
    <m/>
    <m/>
    <m/>
    <m/>
    <m/>
    <m/>
    <m/>
    <d v="2022-11-12T00:00:00"/>
    <m/>
    <n v="9"/>
    <m/>
    <s v="NO"/>
    <n v="1"/>
    <n v="21001231"/>
    <n v="20221112"/>
    <n v="19467626"/>
    <n v="0"/>
    <n v="202302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BFDF604-0662-4C38-8CDA-69F3D4455690}" name="TablaDinámica28" cacheId="128"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DE CADA FACTURA">
  <location ref="A3:D10" firstHeaderRow="0" firstDataRow="1" firstDataCol="1"/>
  <pivotFields count="46">
    <pivotField showAll="0"/>
    <pivotField showAll="0"/>
    <pivotField showAll="0"/>
    <pivotField showAll="0"/>
    <pivotField showAll="0"/>
    <pivotField showAll="0"/>
    <pivotField showAll="0"/>
    <pivotField showAll="0"/>
    <pivotField dataField="1" showAll="0"/>
    <pivotField numFmtId="14" showAll="0"/>
    <pivotField numFmtId="164" showAll="0"/>
    <pivotField dataField="1" numFmtId="164" showAll="0"/>
    <pivotField showAll="0"/>
    <pivotField axis="axisRow" showAll="0">
      <items count="7">
        <item x="2"/>
        <item x="3"/>
        <item x="5"/>
        <item x="0"/>
        <item x="1"/>
        <item x="4"/>
        <item t="default"/>
      </items>
    </pivotField>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3"/>
  </rowFields>
  <rowItems count="7">
    <i>
      <x/>
    </i>
    <i>
      <x v="1"/>
    </i>
    <i>
      <x v="2"/>
    </i>
    <i>
      <x v="3"/>
    </i>
    <i>
      <x v="4"/>
    </i>
    <i>
      <x v="5"/>
    </i>
    <i t="grand">
      <x/>
    </i>
  </rowItems>
  <colFields count="1">
    <field x="-2"/>
  </colFields>
  <colItems count="3">
    <i>
      <x/>
    </i>
    <i i="1">
      <x v="1"/>
    </i>
    <i i="2">
      <x v="2"/>
    </i>
  </colItems>
  <dataFields count="3">
    <dataField name="FACTURAS" fld="8" subtotal="count" baseField="0" baseItem="0"/>
    <dataField name="SALDO FACT IPS " fld="11" baseField="0" baseItem="0" numFmtId="164"/>
    <dataField name="VALOR GLOSA ACEPTADA IPS " fld="22" baseField="0" baseItem="0" numFmtId="164"/>
  </dataFields>
  <formats count="3">
    <format dxfId="25">
      <pivotArea dataOnly="0" outline="0" fieldPosition="0">
        <references count="1">
          <reference field="4294967294" count="1">
            <x v="0"/>
          </reference>
        </references>
      </pivotArea>
    </format>
    <format dxfId="16">
      <pivotArea outline="0" collapsedLevelsAreSubtotals="1" fieldPosition="0">
        <references count="1">
          <reference field="4294967294" count="1" selected="0">
            <x v="1"/>
          </reference>
        </references>
      </pivotArea>
    </format>
    <format dxfId="1">
      <pivotArea outline="0" collapsedLevelsAreSubtotals="1" fieldPosition="0">
        <references count="1">
          <reference field="4294967294" count="1" selected="0">
            <x v="2"/>
          </reference>
        </references>
      </pivotArea>
    </format>
  </formats>
  <pivotTableStyleInfo name="PivotStyleLight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8"/>
  <sheetViews>
    <sheetView showGridLines="0" zoomScale="120" zoomScaleNormal="120" workbookViewId="0">
      <selection activeCell="B136" sqref="B136"/>
    </sheetView>
  </sheetViews>
  <sheetFormatPr baseColWidth="10" defaultRowHeight="15" x14ac:dyDescent="0.25"/>
  <cols>
    <col min="2" max="2" width="25.140625" customWidth="1"/>
    <col min="3" max="3" width="9" customWidth="1"/>
    <col min="4" max="4" width="8.85546875" customWidth="1"/>
    <col min="5" max="6" width="11.28515625" bestFit="1" customWidth="1"/>
    <col min="7" max="8" width="13.28515625" bestFit="1" customWidth="1"/>
    <col min="9" max="9" width="15.7109375" bestFit="1" customWidth="1"/>
    <col min="10" max="10" width="11.42578125" customWidth="1"/>
  </cols>
  <sheetData>
    <row r="1" spans="1:11" s="1" customFormat="1" ht="25.5" x14ac:dyDescent="0.25">
      <c r="A1" s="2" t="s">
        <v>6</v>
      </c>
      <c r="B1" s="2" t="s">
        <v>8</v>
      </c>
      <c r="C1" s="2" t="s">
        <v>0</v>
      </c>
      <c r="D1" s="2" t="s">
        <v>1</v>
      </c>
      <c r="E1" s="2" t="s">
        <v>2</v>
      </c>
      <c r="F1" s="2" t="s">
        <v>3</v>
      </c>
      <c r="G1" s="2" t="s">
        <v>4</v>
      </c>
      <c r="H1" s="2" t="s">
        <v>5</v>
      </c>
      <c r="I1" s="2" t="s">
        <v>7</v>
      </c>
      <c r="J1" s="2" t="s">
        <v>9</v>
      </c>
      <c r="K1" s="2" t="s">
        <v>10</v>
      </c>
    </row>
    <row r="2" spans="1:11" x14ac:dyDescent="0.25">
      <c r="A2" s="5">
        <v>900900754</v>
      </c>
      <c r="B2" s="5" t="s">
        <v>11</v>
      </c>
      <c r="C2" s="5">
        <v>1</v>
      </c>
      <c r="D2" s="5">
        <v>13379</v>
      </c>
      <c r="E2" s="6">
        <v>43749</v>
      </c>
      <c r="F2" s="6">
        <v>43756</v>
      </c>
      <c r="G2" s="7">
        <v>1449020</v>
      </c>
      <c r="H2" s="7">
        <v>1449020</v>
      </c>
      <c r="I2" s="8" t="s">
        <v>19</v>
      </c>
      <c r="J2" s="8" t="s">
        <v>20</v>
      </c>
      <c r="K2" s="4"/>
    </row>
    <row r="3" spans="1:11" x14ac:dyDescent="0.25">
      <c r="A3" s="5">
        <v>900900754</v>
      </c>
      <c r="B3" s="5" t="s">
        <v>11</v>
      </c>
      <c r="C3" s="5">
        <v>20</v>
      </c>
      <c r="D3" s="5">
        <v>10196</v>
      </c>
      <c r="E3" s="6">
        <v>44629</v>
      </c>
      <c r="F3" s="6">
        <v>44667</v>
      </c>
      <c r="G3" s="7">
        <v>1748306</v>
      </c>
      <c r="H3" s="7">
        <v>1748306</v>
      </c>
      <c r="I3" s="8" t="s">
        <v>19</v>
      </c>
      <c r="J3" s="8" t="s">
        <v>20</v>
      </c>
      <c r="K3" s="4"/>
    </row>
    <row r="4" spans="1:11" x14ac:dyDescent="0.25">
      <c r="A4" s="5">
        <v>900900754</v>
      </c>
      <c r="B4" s="5" t="s">
        <v>11</v>
      </c>
      <c r="C4" s="5">
        <v>20</v>
      </c>
      <c r="D4" s="5">
        <v>10509</v>
      </c>
      <c r="E4" s="6">
        <v>44650</v>
      </c>
      <c r="F4" s="6">
        <v>44667</v>
      </c>
      <c r="G4" s="7">
        <v>1260185</v>
      </c>
      <c r="H4" s="7">
        <v>1260185</v>
      </c>
      <c r="I4" s="8" t="s">
        <v>19</v>
      </c>
      <c r="J4" s="8" t="s">
        <v>20</v>
      </c>
      <c r="K4" s="4"/>
    </row>
    <row r="5" spans="1:11" x14ac:dyDescent="0.25">
      <c r="A5" s="5">
        <v>900900754</v>
      </c>
      <c r="B5" s="5" t="s">
        <v>11</v>
      </c>
      <c r="C5" s="5">
        <v>20</v>
      </c>
      <c r="D5" s="5">
        <v>10540</v>
      </c>
      <c r="E5" s="6">
        <v>44655</v>
      </c>
      <c r="F5" s="6">
        <v>44667</v>
      </c>
      <c r="G5" s="7">
        <v>36599294</v>
      </c>
      <c r="H5" s="7">
        <v>36599294</v>
      </c>
      <c r="I5" s="8" t="s">
        <v>19</v>
      </c>
      <c r="J5" s="8" t="s">
        <v>20</v>
      </c>
      <c r="K5" s="4"/>
    </row>
    <row r="6" spans="1:11" x14ac:dyDescent="0.25">
      <c r="A6" s="5">
        <v>900900754</v>
      </c>
      <c r="B6" s="5" t="s">
        <v>11</v>
      </c>
      <c r="C6" s="5">
        <v>20</v>
      </c>
      <c r="D6" s="5">
        <v>10555</v>
      </c>
      <c r="E6" s="6">
        <v>44656</v>
      </c>
      <c r="F6" s="6">
        <v>44658</v>
      </c>
      <c r="G6" s="7">
        <v>26568631</v>
      </c>
      <c r="H6" s="7">
        <v>26568631</v>
      </c>
      <c r="I6" s="8" t="s">
        <v>19</v>
      </c>
      <c r="J6" s="8" t="s">
        <v>20</v>
      </c>
      <c r="K6" s="3"/>
    </row>
    <row r="7" spans="1:11" x14ac:dyDescent="0.25">
      <c r="A7" s="5">
        <v>900900754</v>
      </c>
      <c r="B7" s="5" t="s">
        <v>11</v>
      </c>
      <c r="C7" s="5">
        <v>20</v>
      </c>
      <c r="D7" s="5">
        <v>10588</v>
      </c>
      <c r="E7" s="6">
        <v>44660</v>
      </c>
      <c r="F7" s="6">
        <v>44877</v>
      </c>
      <c r="G7" s="7">
        <v>19467626</v>
      </c>
      <c r="H7" s="7">
        <v>19467626</v>
      </c>
      <c r="I7" s="8" t="s">
        <v>19</v>
      </c>
      <c r="J7" s="8" t="s">
        <v>20</v>
      </c>
      <c r="K7" s="3"/>
    </row>
    <row r="8" spans="1:11" x14ac:dyDescent="0.25">
      <c r="A8" s="5">
        <v>900900754</v>
      </c>
      <c r="B8" s="5" t="s">
        <v>11</v>
      </c>
      <c r="C8" s="5">
        <v>20</v>
      </c>
      <c r="D8" s="5">
        <v>10605</v>
      </c>
      <c r="E8" s="6">
        <v>44662</v>
      </c>
      <c r="F8" s="6">
        <v>44691</v>
      </c>
      <c r="G8" s="7">
        <v>7132139</v>
      </c>
      <c r="H8" s="7">
        <v>7132139</v>
      </c>
      <c r="I8" s="8" t="s">
        <v>19</v>
      </c>
      <c r="J8" s="8" t="s">
        <v>20</v>
      </c>
      <c r="K8" s="3"/>
    </row>
    <row r="9" spans="1:11" x14ac:dyDescent="0.25">
      <c r="A9" s="5">
        <v>900900754</v>
      </c>
      <c r="B9" s="5" t="s">
        <v>11</v>
      </c>
      <c r="C9" s="5">
        <v>20</v>
      </c>
      <c r="D9" s="5">
        <v>10663</v>
      </c>
      <c r="E9" s="6">
        <v>44669</v>
      </c>
      <c r="F9" s="6">
        <v>44698</v>
      </c>
      <c r="G9" s="7">
        <v>11653105</v>
      </c>
      <c r="H9" s="7">
        <v>11653105</v>
      </c>
      <c r="I9" s="8" t="s">
        <v>19</v>
      </c>
      <c r="J9" s="8" t="s">
        <v>20</v>
      </c>
      <c r="K9" s="3"/>
    </row>
    <row r="10" spans="1:11" x14ac:dyDescent="0.25">
      <c r="A10" s="5">
        <v>900900754</v>
      </c>
      <c r="B10" s="5" t="s">
        <v>11</v>
      </c>
      <c r="C10" s="5">
        <v>20</v>
      </c>
      <c r="D10" s="5">
        <v>11016</v>
      </c>
      <c r="E10" s="6">
        <v>44687</v>
      </c>
      <c r="F10" s="6">
        <v>44713</v>
      </c>
      <c r="G10" s="7">
        <v>292906</v>
      </c>
      <c r="H10" s="7">
        <v>292906</v>
      </c>
      <c r="I10" s="8" t="s">
        <v>19</v>
      </c>
      <c r="J10" s="8" t="s">
        <v>20</v>
      </c>
      <c r="K10" s="3"/>
    </row>
    <row r="11" spans="1:11" x14ac:dyDescent="0.25">
      <c r="A11" s="5">
        <v>900900754</v>
      </c>
      <c r="B11" s="5" t="s">
        <v>11</v>
      </c>
      <c r="C11" s="5">
        <v>20</v>
      </c>
      <c r="D11" s="5">
        <v>11019</v>
      </c>
      <c r="E11" s="6">
        <v>44687</v>
      </c>
      <c r="F11" s="6">
        <v>44713</v>
      </c>
      <c r="G11" s="7">
        <v>275812</v>
      </c>
      <c r="H11" s="7">
        <v>275812</v>
      </c>
      <c r="I11" s="8" t="s">
        <v>19</v>
      </c>
      <c r="J11" s="8" t="s">
        <v>20</v>
      </c>
      <c r="K11" s="3"/>
    </row>
    <row r="12" spans="1:11" x14ac:dyDescent="0.25">
      <c r="A12" s="5">
        <v>900900754</v>
      </c>
      <c r="B12" s="5" t="s">
        <v>11</v>
      </c>
      <c r="C12" s="5">
        <v>20</v>
      </c>
      <c r="D12" s="5">
        <v>11149</v>
      </c>
      <c r="E12" s="6">
        <v>44697</v>
      </c>
      <c r="F12" s="6">
        <v>44730</v>
      </c>
      <c r="G12" s="7">
        <v>182436</v>
      </c>
      <c r="H12" s="7">
        <v>182436</v>
      </c>
      <c r="I12" s="8" t="s">
        <v>19</v>
      </c>
      <c r="J12" s="8" t="s">
        <v>20</v>
      </c>
      <c r="K12" s="3"/>
    </row>
    <row r="13" spans="1:11" x14ac:dyDescent="0.25">
      <c r="A13" s="5">
        <v>900900754</v>
      </c>
      <c r="B13" s="5" t="s">
        <v>11</v>
      </c>
      <c r="C13" s="5">
        <v>20</v>
      </c>
      <c r="D13" s="5">
        <v>11150</v>
      </c>
      <c r="E13" s="6">
        <v>44697</v>
      </c>
      <c r="F13" s="6">
        <v>44730</v>
      </c>
      <c r="G13" s="7">
        <v>186340</v>
      </c>
      <c r="H13" s="7">
        <v>186340</v>
      </c>
      <c r="I13" s="8" t="s">
        <v>19</v>
      </c>
      <c r="J13" s="8" t="s">
        <v>20</v>
      </c>
      <c r="K13" s="3"/>
    </row>
    <row r="14" spans="1:11" x14ac:dyDescent="0.25">
      <c r="A14" s="5">
        <v>900900754</v>
      </c>
      <c r="B14" s="5" t="s">
        <v>11</v>
      </c>
      <c r="C14" s="5">
        <v>20</v>
      </c>
      <c r="D14" s="5">
        <v>11204</v>
      </c>
      <c r="E14" s="6">
        <v>44698</v>
      </c>
      <c r="F14" s="6">
        <v>44747</v>
      </c>
      <c r="G14" s="7">
        <v>20619075</v>
      </c>
      <c r="H14" s="7">
        <v>20619075</v>
      </c>
      <c r="I14" s="8" t="s">
        <v>19</v>
      </c>
      <c r="J14" s="8" t="s">
        <v>20</v>
      </c>
      <c r="K14" s="3"/>
    </row>
    <row r="15" spans="1:11" x14ac:dyDescent="0.25">
      <c r="A15" s="5">
        <v>900900754</v>
      </c>
      <c r="B15" s="5" t="s">
        <v>11</v>
      </c>
      <c r="C15" s="5">
        <v>20</v>
      </c>
      <c r="D15" s="5">
        <v>11553</v>
      </c>
      <c r="E15" s="6">
        <v>44720</v>
      </c>
      <c r="F15" s="6">
        <v>44747</v>
      </c>
      <c r="G15" s="7">
        <v>132512615</v>
      </c>
      <c r="H15" s="7">
        <v>132512615</v>
      </c>
      <c r="I15" s="8" t="s">
        <v>19</v>
      </c>
      <c r="J15" s="8" t="s">
        <v>20</v>
      </c>
      <c r="K15" s="3"/>
    </row>
    <row r="16" spans="1:11" x14ac:dyDescent="0.25">
      <c r="A16" s="5">
        <v>900900754</v>
      </c>
      <c r="B16" s="5" t="s">
        <v>11</v>
      </c>
      <c r="C16" s="5">
        <v>20</v>
      </c>
      <c r="D16" s="5">
        <v>11707</v>
      </c>
      <c r="E16" s="6">
        <v>44729</v>
      </c>
      <c r="F16" s="6">
        <v>44753</v>
      </c>
      <c r="G16" s="7">
        <v>12135316</v>
      </c>
      <c r="H16" s="7">
        <v>12135316</v>
      </c>
      <c r="I16" s="8" t="s">
        <v>19</v>
      </c>
      <c r="J16" s="8" t="s">
        <v>20</v>
      </c>
      <c r="K16" s="3"/>
    </row>
    <row r="17" spans="1:11" x14ac:dyDescent="0.25">
      <c r="A17" s="5">
        <v>900900754</v>
      </c>
      <c r="B17" s="5" t="s">
        <v>11</v>
      </c>
      <c r="C17" s="5">
        <v>20</v>
      </c>
      <c r="D17" s="5">
        <v>11752</v>
      </c>
      <c r="E17" s="6">
        <v>44734</v>
      </c>
      <c r="F17" s="6">
        <v>44753</v>
      </c>
      <c r="G17" s="7">
        <v>13574733</v>
      </c>
      <c r="H17" s="7">
        <v>13574733</v>
      </c>
      <c r="I17" s="8" t="s">
        <v>19</v>
      </c>
      <c r="J17" s="8" t="s">
        <v>20</v>
      </c>
      <c r="K17" s="3"/>
    </row>
    <row r="18" spans="1:11" x14ac:dyDescent="0.25">
      <c r="A18" s="5">
        <v>900900754</v>
      </c>
      <c r="B18" s="5" t="s">
        <v>11</v>
      </c>
      <c r="C18" s="5">
        <v>20</v>
      </c>
      <c r="D18" s="5">
        <v>11840</v>
      </c>
      <c r="E18" s="6">
        <v>44741</v>
      </c>
      <c r="F18" s="6">
        <v>44753</v>
      </c>
      <c r="G18" s="7">
        <v>80000</v>
      </c>
      <c r="H18" s="7">
        <v>80000</v>
      </c>
      <c r="I18" s="8" t="s">
        <v>19</v>
      </c>
      <c r="J18" s="8" t="s">
        <v>20</v>
      </c>
      <c r="K18" s="3"/>
    </row>
    <row r="19" spans="1:11" x14ac:dyDescent="0.25">
      <c r="A19" s="5">
        <v>900900754</v>
      </c>
      <c r="B19" s="5" t="s">
        <v>11</v>
      </c>
      <c r="C19" s="5">
        <v>20</v>
      </c>
      <c r="D19" s="5">
        <v>11871</v>
      </c>
      <c r="E19" s="6">
        <v>44742</v>
      </c>
      <c r="F19" s="6">
        <v>44753</v>
      </c>
      <c r="G19" s="7">
        <v>80000</v>
      </c>
      <c r="H19" s="7">
        <v>80000</v>
      </c>
      <c r="I19" s="8" t="s">
        <v>19</v>
      </c>
      <c r="J19" s="8" t="s">
        <v>20</v>
      </c>
      <c r="K19" s="3"/>
    </row>
    <row r="20" spans="1:11" x14ac:dyDescent="0.25">
      <c r="A20" s="5">
        <v>900900754</v>
      </c>
      <c r="B20" s="5" t="s">
        <v>11</v>
      </c>
      <c r="C20" s="5">
        <v>20</v>
      </c>
      <c r="D20" s="5">
        <v>11873</v>
      </c>
      <c r="E20" s="6">
        <v>44742</v>
      </c>
      <c r="F20" s="6">
        <v>44753</v>
      </c>
      <c r="G20" s="7">
        <v>80000</v>
      </c>
      <c r="H20" s="7">
        <v>80000</v>
      </c>
      <c r="I20" s="8" t="s">
        <v>19</v>
      </c>
      <c r="J20" s="8" t="s">
        <v>20</v>
      </c>
      <c r="K20" s="3"/>
    </row>
    <row r="21" spans="1:11" x14ac:dyDescent="0.25">
      <c r="A21" s="5">
        <v>900900754</v>
      </c>
      <c r="B21" s="5" t="s">
        <v>11</v>
      </c>
      <c r="C21" s="5">
        <v>20</v>
      </c>
      <c r="D21" s="5">
        <v>11895</v>
      </c>
      <c r="E21" s="6">
        <v>44742</v>
      </c>
      <c r="F21" s="6">
        <v>44753</v>
      </c>
      <c r="G21" s="7">
        <v>80000</v>
      </c>
      <c r="H21" s="7">
        <v>80000</v>
      </c>
      <c r="I21" s="8" t="s">
        <v>19</v>
      </c>
      <c r="J21" s="8" t="s">
        <v>20</v>
      </c>
      <c r="K21" s="3"/>
    </row>
    <row r="22" spans="1:11" x14ac:dyDescent="0.25">
      <c r="A22" s="5">
        <v>900900754</v>
      </c>
      <c r="B22" s="5" t="s">
        <v>11</v>
      </c>
      <c r="C22" s="5">
        <v>20</v>
      </c>
      <c r="D22" s="5">
        <v>11922</v>
      </c>
      <c r="E22" s="6">
        <v>44744</v>
      </c>
      <c r="F22" s="6">
        <v>44753</v>
      </c>
      <c r="G22" s="7">
        <v>6430329</v>
      </c>
      <c r="H22" s="7">
        <v>6430329</v>
      </c>
      <c r="I22" s="8" t="s">
        <v>19</v>
      </c>
      <c r="J22" s="8" t="s">
        <v>20</v>
      </c>
      <c r="K22" s="3"/>
    </row>
    <row r="23" spans="1:11" x14ac:dyDescent="0.25">
      <c r="A23" s="5">
        <v>900900754</v>
      </c>
      <c r="B23" s="5" t="s">
        <v>11</v>
      </c>
      <c r="C23" s="5">
        <v>20</v>
      </c>
      <c r="D23" s="5">
        <v>12163</v>
      </c>
      <c r="E23" s="6">
        <v>44756</v>
      </c>
      <c r="F23" s="6">
        <v>44789</v>
      </c>
      <c r="G23" s="7">
        <v>128000</v>
      </c>
      <c r="H23" s="7">
        <v>128000</v>
      </c>
      <c r="I23" s="8" t="s">
        <v>19</v>
      </c>
      <c r="J23" s="8" t="s">
        <v>20</v>
      </c>
      <c r="K23" s="3"/>
    </row>
    <row r="24" spans="1:11" x14ac:dyDescent="0.25">
      <c r="A24" s="5">
        <v>900900754</v>
      </c>
      <c r="B24" s="5" t="s">
        <v>11</v>
      </c>
      <c r="C24" s="5">
        <v>20</v>
      </c>
      <c r="D24" s="5">
        <v>12281</v>
      </c>
      <c r="E24" s="6">
        <v>44761</v>
      </c>
      <c r="F24" s="6">
        <v>44877</v>
      </c>
      <c r="G24" s="7">
        <v>1569050</v>
      </c>
      <c r="H24" s="7">
        <v>1569050</v>
      </c>
      <c r="I24" s="8" t="s">
        <v>19</v>
      </c>
      <c r="J24" s="8" t="s">
        <v>20</v>
      </c>
      <c r="K24" s="3"/>
    </row>
    <row r="25" spans="1:11" x14ac:dyDescent="0.25">
      <c r="A25" s="5">
        <v>900900754</v>
      </c>
      <c r="B25" s="5" t="s">
        <v>11</v>
      </c>
      <c r="C25" s="5">
        <v>20</v>
      </c>
      <c r="D25" s="5">
        <v>12307</v>
      </c>
      <c r="E25" s="6">
        <v>44763</v>
      </c>
      <c r="F25" s="6">
        <v>44789</v>
      </c>
      <c r="G25" s="7">
        <v>13675707</v>
      </c>
      <c r="H25" s="7">
        <v>13675707</v>
      </c>
      <c r="I25" s="8" t="s">
        <v>19</v>
      </c>
      <c r="J25" s="8" t="s">
        <v>20</v>
      </c>
      <c r="K25" s="3"/>
    </row>
    <row r="26" spans="1:11" x14ac:dyDescent="0.25">
      <c r="A26" s="5">
        <v>900900754</v>
      </c>
      <c r="B26" s="5" t="s">
        <v>11</v>
      </c>
      <c r="C26" s="5">
        <v>20</v>
      </c>
      <c r="D26" s="5">
        <v>12330</v>
      </c>
      <c r="E26" s="6">
        <v>44767</v>
      </c>
      <c r="F26" s="6">
        <v>44789</v>
      </c>
      <c r="G26" s="7">
        <v>48994931</v>
      </c>
      <c r="H26" s="7">
        <v>48994931</v>
      </c>
      <c r="I26" s="8" t="s">
        <v>19</v>
      </c>
      <c r="J26" s="8" t="s">
        <v>20</v>
      </c>
      <c r="K26" s="3"/>
    </row>
    <row r="27" spans="1:11" x14ac:dyDescent="0.25">
      <c r="A27" s="5">
        <v>900900754</v>
      </c>
      <c r="B27" s="5" t="s">
        <v>11</v>
      </c>
      <c r="C27" s="5">
        <v>20</v>
      </c>
      <c r="D27" s="5">
        <v>12371</v>
      </c>
      <c r="E27" s="6">
        <v>44771</v>
      </c>
      <c r="F27" s="6">
        <v>44789</v>
      </c>
      <c r="G27" s="7">
        <v>28806473</v>
      </c>
      <c r="H27" s="7">
        <v>28806473</v>
      </c>
      <c r="I27" s="8" t="s">
        <v>19</v>
      </c>
      <c r="J27" s="8" t="s">
        <v>20</v>
      </c>
      <c r="K27" s="3"/>
    </row>
    <row r="28" spans="1:11" x14ac:dyDescent="0.25">
      <c r="A28" s="5">
        <v>900900754</v>
      </c>
      <c r="B28" s="5" t="s">
        <v>11</v>
      </c>
      <c r="C28" s="5">
        <v>20</v>
      </c>
      <c r="D28" s="5">
        <v>12377</v>
      </c>
      <c r="E28" s="6">
        <v>44771</v>
      </c>
      <c r="F28" s="6">
        <v>44789</v>
      </c>
      <c r="G28" s="7">
        <v>15758565</v>
      </c>
      <c r="H28" s="7">
        <v>15758565</v>
      </c>
      <c r="I28" s="8" t="s">
        <v>19</v>
      </c>
      <c r="J28" s="8" t="s">
        <v>20</v>
      </c>
      <c r="K28" s="3"/>
    </row>
    <row r="29" spans="1:11" x14ac:dyDescent="0.25">
      <c r="A29" s="5">
        <v>900900754</v>
      </c>
      <c r="B29" s="5" t="s">
        <v>11</v>
      </c>
      <c r="C29" s="5">
        <v>20</v>
      </c>
      <c r="D29" s="5">
        <v>12871</v>
      </c>
      <c r="E29" s="6">
        <v>44811</v>
      </c>
      <c r="F29" s="6">
        <v>44817</v>
      </c>
      <c r="G29" s="7">
        <v>112183852</v>
      </c>
      <c r="H29" s="7">
        <v>112183852</v>
      </c>
      <c r="I29" s="8" t="s">
        <v>19</v>
      </c>
      <c r="J29" s="8" t="s">
        <v>20</v>
      </c>
      <c r="K29" s="3"/>
    </row>
    <row r="30" spans="1:11" x14ac:dyDescent="0.25">
      <c r="A30" s="5">
        <v>900900754</v>
      </c>
      <c r="B30" s="5" t="s">
        <v>11</v>
      </c>
      <c r="C30" s="5">
        <v>20</v>
      </c>
      <c r="D30" s="5">
        <v>12957</v>
      </c>
      <c r="E30" s="6">
        <v>44817</v>
      </c>
      <c r="F30" s="6">
        <v>44837</v>
      </c>
      <c r="G30" s="7">
        <v>54434685</v>
      </c>
      <c r="H30" s="7">
        <v>54434685</v>
      </c>
      <c r="I30" s="8" t="s">
        <v>19</v>
      </c>
      <c r="J30" s="8" t="s">
        <v>20</v>
      </c>
      <c r="K30" s="3"/>
    </row>
    <row r="31" spans="1:11" x14ac:dyDescent="0.25">
      <c r="A31" s="5">
        <v>900900754</v>
      </c>
      <c r="B31" s="5" t="s">
        <v>11</v>
      </c>
      <c r="C31" s="5">
        <v>20</v>
      </c>
      <c r="D31" s="5">
        <v>13276</v>
      </c>
      <c r="E31" s="6">
        <v>44835</v>
      </c>
      <c r="F31" s="6">
        <v>44877</v>
      </c>
      <c r="G31" s="7">
        <v>1214548</v>
      </c>
      <c r="H31" s="7">
        <v>1214548</v>
      </c>
      <c r="I31" s="8" t="s">
        <v>19</v>
      </c>
      <c r="J31" s="8" t="s">
        <v>20</v>
      </c>
      <c r="K31" s="3"/>
    </row>
    <row r="32" spans="1:11" x14ac:dyDescent="0.25">
      <c r="A32" s="5">
        <v>900900754</v>
      </c>
      <c r="B32" s="5" t="s">
        <v>11</v>
      </c>
      <c r="C32" s="5">
        <v>20</v>
      </c>
      <c r="D32" s="5">
        <v>13519</v>
      </c>
      <c r="E32" s="6">
        <v>44847</v>
      </c>
      <c r="F32" s="6">
        <v>44877</v>
      </c>
      <c r="G32" s="7">
        <v>1818900</v>
      </c>
      <c r="H32" s="7">
        <v>1818900</v>
      </c>
      <c r="I32" s="8" t="s">
        <v>19</v>
      </c>
      <c r="J32" s="8" t="s">
        <v>20</v>
      </c>
      <c r="K32" s="3"/>
    </row>
    <row r="33" spans="1:11" x14ac:dyDescent="0.25">
      <c r="A33" s="5">
        <v>900900754</v>
      </c>
      <c r="B33" s="5" t="s">
        <v>11</v>
      </c>
      <c r="C33" s="5">
        <v>20</v>
      </c>
      <c r="D33" s="5">
        <v>13559</v>
      </c>
      <c r="E33" s="6">
        <v>44848</v>
      </c>
      <c r="F33" s="6">
        <v>44867</v>
      </c>
      <c r="G33" s="7">
        <v>60000</v>
      </c>
      <c r="H33" s="7">
        <v>60000</v>
      </c>
      <c r="I33" s="8" t="s">
        <v>19</v>
      </c>
      <c r="J33" s="8" t="s">
        <v>20</v>
      </c>
      <c r="K33" s="3"/>
    </row>
    <row r="34" spans="1:11" x14ac:dyDescent="0.25">
      <c r="A34" s="5">
        <v>900900754</v>
      </c>
      <c r="B34" s="5" t="s">
        <v>11</v>
      </c>
      <c r="C34" s="5">
        <v>20</v>
      </c>
      <c r="D34" s="5">
        <v>13560</v>
      </c>
      <c r="E34" s="6">
        <v>44848</v>
      </c>
      <c r="F34" s="6">
        <v>44866</v>
      </c>
      <c r="G34" s="7">
        <v>56000</v>
      </c>
      <c r="H34" s="7">
        <v>56000</v>
      </c>
      <c r="I34" s="8" t="s">
        <v>19</v>
      </c>
      <c r="J34" s="8" t="s">
        <v>20</v>
      </c>
      <c r="K34" s="3"/>
    </row>
    <row r="35" spans="1:11" x14ac:dyDescent="0.25">
      <c r="A35" s="5">
        <v>900900754</v>
      </c>
      <c r="B35" s="5" t="s">
        <v>11</v>
      </c>
      <c r="C35" s="5">
        <v>20</v>
      </c>
      <c r="D35" s="5">
        <v>13562</v>
      </c>
      <c r="E35" s="6">
        <v>44848</v>
      </c>
      <c r="F35" s="6">
        <v>44867</v>
      </c>
      <c r="G35" s="7">
        <v>60000</v>
      </c>
      <c r="H35" s="7">
        <v>60000</v>
      </c>
      <c r="I35" s="8" t="s">
        <v>19</v>
      </c>
      <c r="J35" s="8" t="s">
        <v>20</v>
      </c>
      <c r="K35" s="3"/>
    </row>
    <row r="36" spans="1:11" x14ac:dyDescent="0.25">
      <c r="A36" s="5">
        <v>900900754</v>
      </c>
      <c r="B36" s="5" t="s">
        <v>11</v>
      </c>
      <c r="C36" s="5">
        <v>20</v>
      </c>
      <c r="D36" s="5">
        <v>13632</v>
      </c>
      <c r="E36" s="6">
        <v>44852</v>
      </c>
      <c r="F36" s="6">
        <v>44867</v>
      </c>
      <c r="G36" s="7">
        <v>80000</v>
      </c>
      <c r="H36" s="7">
        <v>80000</v>
      </c>
      <c r="I36" s="8" t="s">
        <v>19</v>
      </c>
      <c r="J36" s="8" t="s">
        <v>20</v>
      </c>
      <c r="K36" s="3"/>
    </row>
    <row r="37" spans="1:11" x14ac:dyDescent="0.25">
      <c r="A37" s="5">
        <v>900900754</v>
      </c>
      <c r="B37" s="5" t="s">
        <v>11</v>
      </c>
      <c r="C37" s="5">
        <v>20</v>
      </c>
      <c r="D37" s="5">
        <v>13906</v>
      </c>
      <c r="E37" s="6">
        <v>44855</v>
      </c>
      <c r="F37" s="6">
        <v>44867</v>
      </c>
      <c r="G37" s="7">
        <v>80000</v>
      </c>
      <c r="H37" s="7">
        <v>80000</v>
      </c>
      <c r="I37" s="8" t="s">
        <v>19</v>
      </c>
      <c r="J37" s="8" t="s">
        <v>20</v>
      </c>
      <c r="K37" s="3"/>
    </row>
    <row r="38" spans="1:11" x14ac:dyDescent="0.25">
      <c r="A38" s="5">
        <v>900900754</v>
      </c>
      <c r="B38" s="5" t="s">
        <v>11</v>
      </c>
      <c r="C38" s="5">
        <v>20</v>
      </c>
      <c r="D38" s="5">
        <v>13985</v>
      </c>
      <c r="E38" s="6">
        <v>44858</v>
      </c>
      <c r="F38" s="6">
        <v>44867</v>
      </c>
      <c r="G38" s="7">
        <v>240000</v>
      </c>
      <c r="H38" s="7">
        <v>240000</v>
      </c>
      <c r="I38" s="8" t="s">
        <v>19</v>
      </c>
      <c r="J38" s="8" t="s">
        <v>20</v>
      </c>
      <c r="K38" s="3"/>
    </row>
    <row r="39" spans="1:11" x14ac:dyDescent="0.25">
      <c r="A39" s="5">
        <v>900900754</v>
      </c>
      <c r="B39" s="5" t="s">
        <v>11</v>
      </c>
      <c r="C39" s="5">
        <v>20</v>
      </c>
      <c r="D39" s="5">
        <v>14421</v>
      </c>
      <c r="E39" s="6">
        <v>44867</v>
      </c>
      <c r="F39" s="6">
        <v>44877</v>
      </c>
      <c r="G39" s="7">
        <v>577121</v>
      </c>
      <c r="H39" s="7">
        <v>577121</v>
      </c>
      <c r="I39" s="8" t="s">
        <v>19</v>
      </c>
      <c r="J39" s="8" t="s">
        <v>20</v>
      </c>
      <c r="K39" s="3"/>
    </row>
    <row r="40" spans="1:11" x14ac:dyDescent="0.25">
      <c r="A40" s="5">
        <v>900900754</v>
      </c>
      <c r="B40" s="5" t="s">
        <v>11</v>
      </c>
      <c r="C40" s="5">
        <v>20</v>
      </c>
      <c r="D40" s="5">
        <v>14579</v>
      </c>
      <c r="E40" s="6">
        <v>44875</v>
      </c>
      <c r="F40" s="6">
        <v>44877</v>
      </c>
      <c r="G40" s="7">
        <v>30605302</v>
      </c>
      <c r="H40" s="7">
        <v>30605302</v>
      </c>
      <c r="I40" s="8" t="s">
        <v>19</v>
      </c>
      <c r="J40" s="8" t="s">
        <v>20</v>
      </c>
      <c r="K40" s="3"/>
    </row>
    <row r="41" spans="1:11" x14ac:dyDescent="0.25">
      <c r="A41" s="5">
        <v>900900754</v>
      </c>
      <c r="B41" s="5" t="s">
        <v>11</v>
      </c>
      <c r="C41" s="5">
        <v>20</v>
      </c>
      <c r="D41" s="5">
        <v>1850</v>
      </c>
      <c r="E41" s="6">
        <v>44151</v>
      </c>
      <c r="F41" s="6">
        <v>44168</v>
      </c>
      <c r="G41" s="7">
        <v>5818169</v>
      </c>
      <c r="H41" s="7">
        <v>5818169</v>
      </c>
      <c r="I41" s="8" t="s">
        <v>19</v>
      </c>
      <c r="J41" s="8" t="s">
        <v>20</v>
      </c>
      <c r="K41" s="3"/>
    </row>
    <row r="42" spans="1:11" x14ac:dyDescent="0.25">
      <c r="A42" s="5">
        <v>900900754</v>
      </c>
      <c r="B42" s="5" t="s">
        <v>11</v>
      </c>
      <c r="C42" s="5">
        <v>20</v>
      </c>
      <c r="D42" s="5">
        <v>2080</v>
      </c>
      <c r="E42" s="6">
        <v>44166</v>
      </c>
      <c r="F42" s="6">
        <v>44176</v>
      </c>
      <c r="G42" s="7">
        <v>16855886</v>
      </c>
      <c r="H42" s="7">
        <v>16855886</v>
      </c>
      <c r="I42" s="8" t="s">
        <v>19</v>
      </c>
      <c r="J42" s="8" t="s">
        <v>20</v>
      </c>
      <c r="K42" s="3"/>
    </row>
    <row r="43" spans="1:11" x14ac:dyDescent="0.25">
      <c r="A43" s="5">
        <v>900900754</v>
      </c>
      <c r="B43" s="5" t="s">
        <v>11</v>
      </c>
      <c r="C43" s="5">
        <v>20</v>
      </c>
      <c r="D43" s="5">
        <v>2349</v>
      </c>
      <c r="E43" s="6">
        <v>44186</v>
      </c>
      <c r="F43" s="6">
        <v>44208</v>
      </c>
      <c r="G43" s="7">
        <v>1817204</v>
      </c>
      <c r="H43" s="7">
        <v>1817204</v>
      </c>
      <c r="I43" s="8" t="s">
        <v>19</v>
      </c>
      <c r="J43" s="8" t="s">
        <v>20</v>
      </c>
      <c r="K43" s="3"/>
    </row>
    <row r="44" spans="1:11" x14ac:dyDescent="0.25">
      <c r="A44" s="5">
        <v>900900754</v>
      </c>
      <c r="B44" s="5" t="s">
        <v>11</v>
      </c>
      <c r="C44" s="5">
        <v>20</v>
      </c>
      <c r="D44" s="5">
        <v>2350</v>
      </c>
      <c r="E44" s="6">
        <v>44186</v>
      </c>
      <c r="F44" s="6">
        <v>44205</v>
      </c>
      <c r="G44" s="7">
        <v>60000</v>
      </c>
      <c r="H44" s="7">
        <v>60000</v>
      </c>
      <c r="I44" s="8" t="s">
        <v>19</v>
      </c>
      <c r="J44" s="8" t="s">
        <v>20</v>
      </c>
      <c r="K44" s="3"/>
    </row>
    <row r="45" spans="1:11" x14ac:dyDescent="0.25">
      <c r="A45" s="5">
        <v>900900754</v>
      </c>
      <c r="B45" s="5" t="s">
        <v>11</v>
      </c>
      <c r="C45" s="5">
        <v>20</v>
      </c>
      <c r="D45" s="5">
        <v>2665</v>
      </c>
      <c r="E45" s="6">
        <v>44209</v>
      </c>
      <c r="F45" s="6">
        <v>44229</v>
      </c>
      <c r="G45" s="7">
        <v>913640</v>
      </c>
      <c r="H45" s="7">
        <v>913640</v>
      </c>
      <c r="I45" s="8" t="s">
        <v>19</v>
      </c>
      <c r="J45" s="8" t="s">
        <v>20</v>
      </c>
      <c r="K45" s="3"/>
    </row>
    <row r="46" spans="1:11" x14ac:dyDescent="0.25">
      <c r="A46" s="5">
        <v>900900754</v>
      </c>
      <c r="B46" s="5" t="s">
        <v>11</v>
      </c>
      <c r="C46" s="5">
        <v>20</v>
      </c>
      <c r="D46" s="5">
        <v>2988</v>
      </c>
      <c r="E46" s="6">
        <v>44221</v>
      </c>
      <c r="F46" s="6">
        <v>44229</v>
      </c>
      <c r="G46" s="7">
        <v>46994449</v>
      </c>
      <c r="H46" s="7">
        <v>46994449</v>
      </c>
      <c r="I46" s="8" t="s">
        <v>19</v>
      </c>
      <c r="J46" s="8" t="s">
        <v>20</v>
      </c>
      <c r="K46" s="3"/>
    </row>
    <row r="47" spans="1:11" x14ac:dyDescent="0.25">
      <c r="A47" s="5">
        <v>900900754</v>
      </c>
      <c r="B47" s="5" t="s">
        <v>11</v>
      </c>
      <c r="C47" s="5">
        <v>20</v>
      </c>
      <c r="D47" s="5">
        <v>2989</v>
      </c>
      <c r="E47" s="6">
        <v>44221</v>
      </c>
      <c r="F47" s="6">
        <v>44230</v>
      </c>
      <c r="G47" s="7">
        <v>98560</v>
      </c>
      <c r="H47" s="7">
        <v>98560</v>
      </c>
      <c r="I47" s="8" t="s">
        <v>19</v>
      </c>
      <c r="J47" s="8" t="s">
        <v>20</v>
      </c>
      <c r="K47" s="3"/>
    </row>
    <row r="48" spans="1:11" x14ac:dyDescent="0.25">
      <c r="A48" s="5">
        <v>900900754</v>
      </c>
      <c r="B48" s="5" t="s">
        <v>11</v>
      </c>
      <c r="C48" s="5">
        <v>20</v>
      </c>
      <c r="D48" s="5">
        <v>2990</v>
      </c>
      <c r="E48" s="6">
        <v>44221</v>
      </c>
      <c r="F48" s="6">
        <v>44229</v>
      </c>
      <c r="G48" s="7">
        <v>60000</v>
      </c>
      <c r="H48" s="7">
        <v>60000</v>
      </c>
      <c r="I48" s="8" t="s">
        <v>19</v>
      </c>
      <c r="J48" s="8" t="s">
        <v>20</v>
      </c>
      <c r="K48" s="3"/>
    </row>
    <row r="49" spans="1:11" x14ac:dyDescent="0.25">
      <c r="A49" s="5">
        <v>900900754</v>
      </c>
      <c r="B49" s="5" t="s">
        <v>11</v>
      </c>
      <c r="C49" s="5">
        <v>20</v>
      </c>
      <c r="D49" s="5">
        <v>3073</v>
      </c>
      <c r="E49" s="6">
        <v>44224</v>
      </c>
      <c r="F49" s="6">
        <v>44229</v>
      </c>
      <c r="G49" s="7">
        <v>348309</v>
      </c>
      <c r="H49" s="7">
        <v>348309</v>
      </c>
      <c r="I49" s="8" t="s">
        <v>19</v>
      </c>
      <c r="J49" s="8" t="s">
        <v>20</v>
      </c>
      <c r="K49" s="3"/>
    </row>
    <row r="50" spans="1:11" x14ac:dyDescent="0.25">
      <c r="A50" s="5">
        <v>900900754</v>
      </c>
      <c r="B50" s="5" t="s">
        <v>11</v>
      </c>
      <c r="C50" s="5">
        <v>20</v>
      </c>
      <c r="D50" s="5">
        <v>3697</v>
      </c>
      <c r="E50" s="6">
        <v>44246</v>
      </c>
      <c r="F50" s="6">
        <v>44274</v>
      </c>
      <c r="G50" s="7">
        <v>2827360</v>
      </c>
      <c r="H50" s="7">
        <v>2827360</v>
      </c>
      <c r="I50" s="8" t="s">
        <v>19</v>
      </c>
      <c r="J50" s="8" t="s">
        <v>20</v>
      </c>
      <c r="K50" s="3"/>
    </row>
    <row r="51" spans="1:11" x14ac:dyDescent="0.25">
      <c r="A51" s="5">
        <v>900900754</v>
      </c>
      <c r="B51" s="5" t="s">
        <v>11</v>
      </c>
      <c r="C51" s="5">
        <v>20</v>
      </c>
      <c r="D51" s="5">
        <v>4033</v>
      </c>
      <c r="E51" s="6">
        <v>44260</v>
      </c>
      <c r="F51" s="6">
        <v>44274</v>
      </c>
      <c r="G51" s="7">
        <v>72876</v>
      </c>
      <c r="H51" s="7">
        <v>72876</v>
      </c>
      <c r="I51" s="8" t="s">
        <v>19</v>
      </c>
      <c r="J51" s="8" t="s">
        <v>20</v>
      </c>
      <c r="K51" s="3"/>
    </row>
    <row r="52" spans="1:11" x14ac:dyDescent="0.25">
      <c r="A52" s="5">
        <v>900900754</v>
      </c>
      <c r="B52" s="5" t="s">
        <v>11</v>
      </c>
      <c r="C52" s="5">
        <v>20</v>
      </c>
      <c r="D52" s="5">
        <v>4355</v>
      </c>
      <c r="E52" s="6">
        <v>44274</v>
      </c>
      <c r="F52" s="6">
        <v>44378</v>
      </c>
      <c r="G52" s="7">
        <v>80000</v>
      </c>
      <c r="H52" s="7">
        <v>80000</v>
      </c>
      <c r="I52" s="8" t="s">
        <v>19</v>
      </c>
      <c r="J52" s="8" t="s">
        <v>20</v>
      </c>
      <c r="K52" s="3"/>
    </row>
    <row r="53" spans="1:11" x14ac:dyDescent="0.25">
      <c r="A53" s="5">
        <v>900900754</v>
      </c>
      <c r="B53" s="5" t="s">
        <v>11</v>
      </c>
      <c r="C53" s="5">
        <v>20</v>
      </c>
      <c r="D53" s="5">
        <v>4420</v>
      </c>
      <c r="E53" s="6">
        <v>44279</v>
      </c>
      <c r="F53" s="6">
        <v>44378</v>
      </c>
      <c r="G53" s="7">
        <v>80832</v>
      </c>
      <c r="H53" s="7">
        <v>80832</v>
      </c>
      <c r="I53" s="8" t="s">
        <v>19</v>
      </c>
      <c r="J53" s="8" t="s">
        <v>20</v>
      </c>
      <c r="K53" s="3"/>
    </row>
    <row r="54" spans="1:11" x14ac:dyDescent="0.25">
      <c r="A54" s="5">
        <v>900900754</v>
      </c>
      <c r="B54" s="5" t="s">
        <v>11</v>
      </c>
      <c r="C54" s="5">
        <v>20</v>
      </c>
      <c r="D54" s="5">
        <v>4421</v>
      </c>
      <c r="E54" s="6">
        <v>44279</v>
      </c>
      <c r="F54" s="6">
        <v>44440</v>
      </c>
      <c r="G54" s="7">
        <v>3047260</v>
      </c>
      <c r="H54" s="7">
        <v>3047260</v>
      </c>
      <c r="I54" s="8" t="s">
        <v>19</v>
      </c>
      <c r="J54" s="8" t="s">
        <v>20</v>
      </c>
      <c r="K54" s="3"/>
    </row>
    <row r="55" spans="1:11" x14ac:dyDescent="0.25">
      <c r="A55" s="5">
        <v>900900754</v>
      </c>
      <c r="B55" s="5" t="s">
        <v>11</v>
      </c>
      <c r="C55" s="5">
        <v>20</v>
      </c>
      <c r="D55" s="5">
        <v>4532</v>
      </c>
      <c r="E55" s="6">
        <v>44284</v>
      </c>
      <c r="F55" s="6">
        <v>44440</v>
      </c>
      <c r="G55" s="7">
        <v>22897763</v>
      </c>
      <c r="H55" s="7">
        <v>22897763</v>
      </c>
      <c r="I55" s="8" t="s">
        <v>19</v>
      </c>
      <c r="J55" s="8" t="s">
        <v>20</v>
      </c>
      <c r="K55" s="3"/>
    </row>
    <row r="56" spans="1:11" x14ac:dyDescent="0.25">
      <c r="A56" s="5">
        <v>900900754</v>
      </c>
      <c r="B56" s="5" t="s">
        <v>11</v>
      </c>
      <c r="C56" s="5">
        <v>20</v>
      </c>
      <c r="D56" s="5">
        <v>4533</v>
      </c>
      <c r="E56" s="6">
        <v>44284</v>
      </c>
      <c r="F56" s="6">
        <v>44378</v>
      </c>
      <c r="G56" s="7">
        <v>80832</v>
      </c>
      <c r="H56" s="7">
        <v>80832</v>
      </c>
      <c r="I56" s="8" t="s">
        <v>19</v>
      </c>
      <c r="J56" s="8" t="s">
        <v>20</v>
      </c>
      <c r="K56" s="3"/>
    </row>
    <row r="57" spans="1:11" x14ac:dyDescent="0.25">
      <c r="A57" s="5">
        <v>900900754</v>
      </c>
      <c r="B57" s="5" t="s">
        <v>11</v>
      </c>
      <c r="C57" s="5">
        <v>20</v>
      </c>
      <c r="D57" s="5">
        <v>4547</v>
      </c>
      <c r="E57" s="6">
        <v>44286</v>
      </c>
      <c r="F57" s="6">
        <v>44440</v>
      </c>
      <c r="G57" s="7">
        <v>137782</v>
      </c>
      <c r="H57" s="7">
        <v>137782</v>
      </c>
      <c r="I57" s="8" t="s">
        <v>19</v>
      </c>
      <c r="J57" s="8" t="s">
        <v>20</v>
      </c>
      <c r="K57" s="3"/>
    </row>
    <row r="58" spans="1:11" x14ac:dyDescent="0.25">
      <c r="A58" s="5">
        <v>900900754</v>
      </c>
      <c r="B58" s="5" t="s">
        <v>11</v>
      </c>
      <c r="C58" s="5">
        <v>20</v>
      </c>
      <c r="D58" s="5">
        <v>4880</v>
      </c>
      <c r="E58" s="6">
        <v>44300</v>
      </c>
      <c r="F58" s="6">
        <v>44440</v>
      </c>
      <c r="G58" s="7">
        <v>9484164</v>
      </c>
      <c r="H58" s="7">
        <v>9484164</v>
      </c>
      <c r="I58" s="8" t="s">
        <v>19</v>
      </c>
      <c r="J58" s="8" t="s">
        <v>20</v>
      </c>
      <c r="K58" s="3"/>
    </row>
    <row r="59" spans="1:11" x14ac:dyDescent="0.25">
      <c r="A59" s="5">
        <v>900900754</v>
      </c>
      <c r="B59" s="5" t="s">
        <v>11</v>
      </c>
      <c r="C59" s="5">
        <v>20</v>
      </c>
      <c r="D59" s="5">
        <v>4881</v>
      </c>
      <c r="E59" s="6">
        <v>44300</v>
      </c>
      <c r="F59" s="6">
        <v>44378</v>
      </c>
      <c r="G59" s="7">
        <v>80832</v>
      </c>
      <c r="H59" s="7">
        <v>80832</v>
      </c>
      <c r="I59" s="8" t="s">
        <v>19</v>
      </c>
      <c r="J59" s="8" t="s">
        <v>20</v>
      </c>
      <c r="K59" s="3"/>
    </row>
    <row r="60" spans="1:11" x14ac:dyDescent="0.25">
      <c r="A60" s="5">
        <v>900900754</v>
      </c>
      <c r="B60" s="5" t="s">
        <v>11</v>
      </c>
      <c r="C60" s="5">
        <v>20</v>
      </c>
      <c r="D60" s="5">
        <v>4911</v>
      </c>
      <c r="E60" s="6">
        <v>44302</v>
      </c>
      <c r="F60" s="6">
        <v>44378</v>
      </c>
      <c r="G60" s="7">
        <v>208100</v>
      </c>
      <c r="H60" s="7">
        <v>208100</v>
      </c>
      <c r="I60" s="8" t="s">
        <v>19</v>
      </c>
      <c r="J60" s="8" t="s">
        <v>20</v>
      </c>
      <c r="K60" s="3"/>
    </row>
    <row r="61" spans="1:11" x14ac:dyDescent="0.25">
      <c r="A61" s="5">
        <v>900900754</v>
      </c>
      <c r="B61" s="5" t="s">
        <v>11</v>
      </c>
      <c r="C61" s="5">
        <v>20</v>
      </c>
      <c r="D61" s="5">
        <v>5056</v>
      </c>
      <c r="E61" s="6">
        <v>44319</v>
      </c>
      <c r="F61" s="6">
        <v>44378</v>
      </c>
      <c r="G61" s="7">
        <v>8632018</v>
      </c>
      <c r="H61" s="7">
        <v>8632018</v>
      </c>
      <c r="I61" s="8" t="s">
        <v>19</v>
      </c>
      <c r="J61" s="8" t="s">
        <v>20</v>
      </c>
      <c r="K61" s="3"/>
    </row>
    <row r="62" spans="1:11" x14ac:dyDescent="0.25">
      <c r="A62" s="5">
        <v>900900754</v>
      </c>
      <c r="B62" s="5" t="s">
        <v>11</v>
      </c>
      <c r="C62" s="5">
        <v>20</v>
      </c>
      <c r="D62" s="5">
        <v>5632</v>
      </c>
      <c r="E62" s="6">
        <v>44356</v>
      </c>
      <c r="F62" s="6">
        <v>44378</v>
      </c>
      <c r="G62" s="7">
        <v>60000</v>
      </c>
      <c r="H62" s="7">
        <v>60000</v>
      </c>
      <c r="I62" s="8" t="s">
        <v>19</v>
      </c>
      <c r="J62" s="8" t="s">
        <v>20</v>
      </c>
      <c r="K62" s="3"/>
    </row>
    <row r="63" spans="1:11" x14ac:dyDescent="0.25">
      <c r="A63" s="5">
        <v>900900754</v>
      </c>
      <c r="B63" s="5" t="s">
        <v>11</v>
      </c>
      <c r="C63" s="5">
        <v>20</v>
      </c>
      <c r="D63" s="5">
        <v>5636</v>
      </c>
      <c r="E63" s="6">
        <v>44356</v>
      </c>
      <c r="F63" s="6">
        <v>44378</v>
      </c>
      <c r="G63" s="7">
        <v>60000</v>
      </c>
      <c r="H63" s="7">
        <v>60000</v>
      </c>
      <c r="I63" s="8" t="s">
        <v>19</v>
      </c>
      <c r="J63" s="8" t="s">
        <v>20</v>
      </c>
      <c r="K63" s="3"/>
    </row>
    <row r="64" spans="1:11" x14ac:dyDescent="0.25">
      <c r="A64" s="5">
        <v>900900754</v>
      </c>
      <c r="B64" s="5" t="s">
        <v>11</v>
      </c>
      <c r="C64" s="5">
        <v>20</v>
      </c>
      <c r="D64" s="5">
        <v>5714</v>
      </c>
      <c r="E64" s="6">
        <v>44364</v>
      </c>
      <c r="F64" s="6">
        <v>44378</v>
      </c>
      <c r="G64" s="7">
        <v>13046454</v>
      </c>
      <c r="H64" s="7">
        <v>13046454</v>
      </c>
      <c r="I64" s="8" t="s">
        <v>19</v>
      </c>
      <c r="J64" s="8" t="s">
        <v>20</v>
      </c>
      <c r="K64" s="3"/>
    </row>
    <row r="65" spans="1:11" x14ac:dyDescent="0.25">
      <c r="A65" s="5">
        <v>900900754</v>
      </c>
      <c r="B65" s="5" t="s">
        <v>11</v>
      </c>
      <c r="C65" s="5">
        <v>20</v>
      </c>
      <c r="D65" s="5">
        <v>5865</v>
      </c>
      <c r="E65" s="6">
        <v>44378</v>
      </c>
      <c r="F65" s="6">
        <v>44392</v>
      </c>
      <c r="G65" s="7">
        <v>3332579</v>
      </c>
      <c r="H65" s="7">
        <v>3332579</v>
      </c>
      <c r="I65" s="8" t="s">
        <v>19</v>
      </c>
      <c r="J65" s="8" t="s">
        <v>20</v>
      </c>
      <c r="K65" s="3"/>
    </row>
    <row r="66" spans="1:11" x14ac:dyDescent="0.25">
      <c r="A66" s="5">
        <v>900900754</v>
      </c>
      <c r="B66" s="5" t="s">
        <v>11</v>
      </c>
      <c r="C66" s="5">
        <v>20</v>
      </c>
      <c r="D66" s="5">
        <v>6019</v>
      </c>
      <c r="E66" s="6">
        <v>44389</v>
      </c>
      <c r="F66" s="6">
        <v>44392</v>
      </c>
      <c r="G66" s="7">
        <v>12287333</v>
      </c>
      <c r="H66" s="7">
        <v>12287333</v>
      </c>
      <c r="I66" s="8" t="s">
        <v>19</v>
      </c>
      <c r="J66" s="8" t="s">
        <v>20</v>
      </c>
      <c r="K66" s="3"/>
    </row>
    <row r="67" spans="1:11" x14ac:dyDescent="0.25">
      <c r="A67" s="5">
        <v>900900754</v>
      </c>
      <c r="B67" s="5" t="s">
        <v>11</v>
      </c>
      <c r="C67" s="5">
        <v>20</v>
      </c>
      <c r="D67" s="5">
        <v>6128</v>
      </c>
      <c r="E67" s="6">
        <v>44398</v>
      </c>
      <c r="F67" s="6">
        <v>44440</v>
      </c>
      <c r="G67" s="7">
        <v>923186</v>
      </c>
      <c r="H67" s="7">
        <v>923186</v>
      </c>
      <c r="I67" s="8" t="s">
        <v>19</v>
      </c>
      <c r="J67" s="8" t="s">
        <v>20</v>
      </c>
      <c r="K67" s="3"/>
    </row>
    <row r="68" spans="1:11" x14ac:dyDescent="0.25">
      <c r="A68" s="5">
        <v>900900754</v>
      </c>
      <c r="B68" s="5" t="s">
        <v>11</v>
      </c>
      <c r="C68" s="5">
        <v>20</v>
      </c>
      <c r="D68" s="5">
        <v>6432</v>
      </c>
      <c r="E68" s="6">
        <v>44419</v>
      </c>
      <c r="F68" s="6">
        <v>44440</v>
      </c>
      <c r="G68" s="7">
        <v>64207768</v>
      </c>
      <c r="H68" s="7">
        <v>64207768</v>
      </c>
      <c r="I68" s="8" t="s">
        <v>19</v>
      </c>
      <c r="J68" s="8" t="s">
        <v>20</v>
      </c>
      <c r="K68" s="3"/>
    </row>
    <row r="69" spans="1:11" x14ac:dyDescent="0.25">
      <c r="A69" s="5">
        <v>900900754</v>
      </c>
      <c r="B69" s="5" t="s">
        <v>11</v>
      </c>
      <c r="C69" s="5">
        <v>20</v>
      </c>
      <c r="D69" s="5">
        <v>6611</v>
      </c>
      <c r="E69" s="6">
        <v>44429</v>
      </c>
      <c r="F69" s="6">
        <v>44440</v>
      </c>
      <c r="G69" s="7">
        <v>60000</v>
      </c>
      <c r="H69" s="7">
        <v>60000</v>
      </c>
      <c r="I69" s="8" t="s">
        <v>19</v>
      </c>
      <c r="J69" s="8" t="s">
        <v>20</v>
      </c>
      <c r="K69" s="3"/>
    </row>
    <row r="70" spans="1:11" x14ac:dyDescent="0.25">
      <c r="A70" s="5">
        <v>900900754</v>
      </c>
      <c r="B70" s="5" t="s">
        <v>11</v>
      </c>
      <c r="C70" s="5">
        <v>20</v>
      </c>
      <c r="D70" s="5">
        <v>6612</v>
      </c>
      <c r="E70" s="6">
        <v>44429</v>
      </c>
      <c r="F70" s="6">
        <v>44440</v>
      </c>
      <c r="G70" s="7">
        <v>80832</v>
      </c>
      <c r="H70" s="7">
        <v>80832</v>
      </c>
      <c r="I70" s="8" t="s">
        <v>19</v>
      </c>
      <c r="J70" s="8" t="s">
        <v>20</v>
      </c>
      <c r="K70" s="3"/>
    </row>
    <row r="71" spans="1:11" x14ac:dyDescent="0.25">
      <c r="A71" s="5">
        <v>900900754</v>
      </c>
      <c r="B71" s="5" t="s">
        <v>11</v>
      </c>
      <c r="C71" s="5">
        <v>20</v>
      </c>
      <c r="D71" s="5">
        <v>6642</v>
      </c>
      <c r="E71" s="6">
        <v>44431</v>
      </c>
      <c r="F71" s="6">
        <v>44440</v>
      </c>
      <c r="G71" s="7">
        <v>7082592</v>
      </c>
      <c r="H71" s="7">
        <v>7082592</v>
      </c>
      <c r="I71" s="8" t="s">
        <v>19</v>
      </c>
      <c r="J71" s="8" t="s">
        <v>20</v>
      </c>
      <c r="K71" s="3"/>
    </row>
    <row r="72" spans="1:11" x14ac:dyDescent="0.25">
      <c r="A72" s="5">
        <v>900900754</v>
      </c>
      <c r="B72" s="5" t="s">
        <v>11</v>
      </c>
      <c r="C72" s="5">
        <v>20</v>
      </c>
      <c r="D72" s="5">
        <v>6643</v>
      </c>
      <c r="E72" s="6">
        <v>44431</v>
      </c>
      <c r="F72" s="6">
        <v>44440</v>
      </c>
      <c r="G72" s="7">
        <v>9805923</v>
      </c>
      <c r="H72" s="7">
        <v>9805923</v>
      </c>
      <c r="I72" s="8" t="s">
        <v>19</v>
      </c>
      <c r="J72" s="8" t="s">
        <v>20</v>
      </c>
      <c r="K72" s="3"/>
    </row>
    <row r="73" spans="1:11" x14ac:dyDescent="0.25">
      <c r="A73" s="5">
        <v>900900754</v>
      </c>
      <c r="B73" s="5" t="s">
        <v>11</v>
      </c>
      <c r="C73" s="5">
        <v>20</v>
      </c>
      <c r="D73" s="5">
        <v>6644</v>
      </c>
      <c r="E73" s="6">
        <v>44431</v>
      </c>
      <c r="F73" s="6">
        <v>44440</v>
      </c>
      <c r="G73" s="7">
        <v>1727287</v>
      </c>
      <c r="H73" s="7">
        <v>1727287</v>
      </c>
      <c r="I73" s="8" t="s">
        <v>19</v>
      </c>
      <c r="J73" s="8" t="s">
        <v>20</v>
      </c>
      <c r="K73" s="3"/>
    </row>
    <row r="74" spans="1:11" x14ac:dyDescent="0.25">
      <c r="A74" s="5">
        <v>900900754</v>
      </c>
      <c r="B74" s="5" t="s">
        <v>11</v>
      </c>
      <c r="C74" s="5">
        <v>20</v>
      </c>
      <c r="D74" s="5">
        <v>6645</v>
      </c>
      <c r="E74" s="6">
        <v>44431</v>
      </c>
      <c r="F74" s="6">
        <v>44440</v>
      </c>
      <c r="G74" s="7">
        <v>295640</v>
      </c>
      <c r="H74" s="7">
        <v>295640</v>
      </c>
      <c r="I74" s="8" t="s">
        <v>19</v>
      </c>
      <c r="J74" s="8" t="s">
        <v>20</v>
      </c>
      <c r="K74" s="3"/>
    </row>
    <row r="75" spans="1:11" x14ac:dyDescent="0.25">
      <c r="A75" s="5">
        <v>900900754</v>
      </c>
      <c r="B75" s="5" t="s">
        <v>11</v>
      </c>
      <c r="C75" s="5">
        <v>20</v>
      </c>
      <c r="D75" s="5">
        <v>6646</v>
      </c>
      <c r="E75" s="6">
        <v>44431</v>
      </c>
      <c r="F75" s="6">
        <v>44440</v>
      </c>
      <c r="G75" s="7">
        <v>573814</v>
      </c>
      <c r="H75" s="7">
        <v>573814</v>
      </c>
      <c r="I75" s="8" t="s">
        <v>19</v>
      </c>
      <c r="J75" s="8" t="s">
        <v>20</v>
      </c>
      <c r="K75" s="3"/>
    </row>
    <row r="76" spans="1:11" x14ac:dyDescent="0.25">
      <c r="A76" s="5">
        <v>900900754</v>
      </c>
      <c r="B76" s="5" t="s">
        <v>11</v>
      </c>
      <c r="C76" s="5">
        <v>20</v>
      </c>
      <c r="D76" s="5">
        <v>6647</v>
      </c>
      <c r="E76" s="6">
        <v>44431</v>
      </c>
      <c r="F76" s="6">
        <v>44440</v>
      </c>
      <c r="G76" s="7">
        <v>230103</v>
      </c>
      <c r="H76" s="7">
        <v>230103</v>
      </c>
      <c r="I76" s="8" t="s">
        <v>19</v>
      </c>
      <c r="J76" s="8" t="s">
        <v>20</v>
      </c>
      <c r="K76" s="3"/>
    </row>
    <row r="77" spans="1:11" x14ac:dyDescent="0.25">
      <c r="A77" s="5">
        <v>900900754</v>
      </c>
      <c r="B77" s="5" t="s">
        <v>11</v>
      </c>
      <c r="C77" s="5">
        <v>20</v>
      </c>
      <c r="D77" s="5">
        <v>6648</v>
      </c>
      <c r="E77" s="6">
        <v>44431</v>
      </c>
      <c r="F77" s="6">
        <v>44440</v>
      </c>
      <c r="G77" s="7">
        <v>450000</v>
      </c>
      <c r="H77" s="7">
        <v>450000</v>
      </c>
      <c r="I77" s="8" t="s">
        <v>19</v>
      </c>
      <c r="J77" s="8" t="s">
        <v>20</v>
      </c>
      <c r="K77" s="3"/>
    </row>
    <row r="78" spans="1:11" x14ac:dyDescent="0.25">
      <c r="A78" s="5">
        <v>900900754</v>
      </c>
      <c r="B78" s="5" t="s">
        <v>11</v>
      </c>
      <c r="C78" s="5">
        <v>20</v>
      </c>
      <c r="D78" s="5">
        <v>6649</v>
      </c>
      <c r="E78" s="6">
        <v>44431</v>
      </c>
      <c r="F78" s="6">
        <v>44440</v>
      </c>
      <c r="G78" s="7">
        <v>98560</v>
      </c>
      <c r="H78" s="7">
        <v>98560</v>
      </c>
      <c r="I78" s="8" t="s">
        <v>19</v>
      </c>
      <c r="J78" s="8" t="s">
        <v>20</v>
      </c>
      <c r="K78" s="3"/>
    </row>
    <row r="79" spans="1:11" x14ac:dyDescent="0.25">
      <c r="A79" s="5">
        <v>900900754</v>
      </c>
      <c r="B79" s="5" t="s">
        <v>11</v>
      </c>
      <c r="C79" s="5">
        <v>20</v>
      </c>
      <c r="D79" s="5">
        <v>6650</v>
      </c>
      <c r="E79" s="6">
        <v>44431</v>
      </c>
      <c r="F79" s="6">
        <v>44440</v>
      </c>
      <c r="G79" s="7">
        <v>18867</v>
      </c>
      <c r="H79" s="7">
        <v>18867</v>
      </c>
      <c r="I79" s="8" t="s">
        <v>19</v>
      </c>
      <c r="J79" s="8" t="s">
        <v>20</v>
      </c>
      <c r="K79" s="3"/>
    </row>
    <row r="80" spans="1:11" x14ac:dyDescent="0.25">
      <c r="A80" s="5">
        <v>900900754</v>
      </c>
      <c r="B80" s="5" t="s">
        <v>11</v>
      </c>
      <c r="C80" s="5">
        <v>20</v>
      </c>
      <c r="D80" s="5">
        <v>6676</v>
      </c>
      <c r="E80" s="6">
        <v>44432</v>
      </c>
      <c r="F80" s="6">
        <v>44440</v>
      </c>
      <c r="G80" s="7">
        <v>80832</v>
      </c>
      <c r="H80" s="7">
        <v>80832</v>
      </c>
      <c r="I80" s="8" t="s">
        <v>19</v>
      </c>
      <c r="J80" s="8" t="s">
        <v>20</v>
      </c>
      <c r="K80" s="3"/>
    </row>
    <row r="81" spans="1:11" x14ac:dyDescent="0.25">
      <c r="A81" s="5">
        <v>900900754</v>
      </c>
      <c r="B81" s="5" t="s">
        <v>11</v>
      </c>
      <c r="C81" s="5">
        <v>20</v>
      </c>
      <c r="D81" s="5">
        <v>6922</v>
      </c>
      <c r="E81" s="6">
        <v>44441</v>
      </c>
      <c r="F81" s="6">
        <v>44453</v>
      </c>
      <c r="G81" s="7">
        <v>80832</v>
      </c>
      <c r="H81" s="7">
        <v>80832</v>
      </c>
      <c r="I81" s="8" t="s">
        <v>19</v>
      </c>
      <c r="J81" s="8" t="s">
        <v>20</v>
      </c>
      <c r="K81" s="3"/>
    </row>
    <row r="82" spans="1:11" x14ac:dyDescent="0.25">
      <c r="A82" s="5">
        <v>900900754</v>
      </c>
      <c r="B82" s="5" t="s">
        <v>11</v>
      </c>
      <c r="C82" s="5">
        <v>20</v>
      </c>
      <c r="D82" s="5">
        <v>6945</v>
      </c>
      <c r="E82" s="6">
        <v>44441</v>
      </c>
      <c r="F82" s="6">
        <v>44453</v>
      </c>
      <c r="G82" s="7">
        <v>80832</v>
      </c>
      <c r="H82" s="7">
        <v>80832</v>
      </c>
      <c r="I82" s="8" t="s">
        <v>19</v>
      </c>
      <c r="J82" s="8" t="s">
        <v>20</v>
      </c>
      <c r="K82" s="3"/>
    </row>
    <row r="83" spans="1:11" x14ac:dyDescent="0.25">
      <c r="A83" s="5">
        <v>900900754</v>
      </c>
      <c r="B83" s="5" t="s">
        <v>11</v>
      </c>
      <c r="C83" s="5">
        <v>20</v>
      </c>
      <c r="D83" s="5">
        <v>6946</v>
      </c>
      <c r="E83" s="6">
        <v>44441</v>
      </c>
      <c r="F83" s="6">
        <v>44453</v>
      </c>
      <c r="G83" s="7">
        <v>160000</v>
      </c>
      <c r="H83" s="7">
        <v>160000</v>
      </c>
      <c r="I83" s="8" t="s">
        <v>19</v>
      </c>
      <c r="J83" s="8" t="s">
        <v>20</v>
      </c>
      <c r="K83" s="3"/>
    </row>
    <row r="84" spans="1:11" x14ac:dyDescent="0.25">
      <c r="A84" s="5">
        <v>900900754</v>
      </c>
      <c r="B84" s="5" t="s">
        <v>11</v>
      </c>
      <c r="C84" s="5">
        <v>20</v>
      </c>
      <c r="D84" s="5">
        <v>6951</v>
      </c>
      <c r="E84" s="6">
        <v>44441</v>
      </c>
      <c r="F84" s="6">
        <v>44453</v>
      </c>
      <c r="G84" s="7">
        <v>80832</v>
      </c>
      <c r="H84" s="7">
        <v>80832</v>
      </c>
      <c r="I84" s="8" t="s">
        <v>19</v>
      </c>
      <c r="J84" s="8" t="s">
        <v>20</v>
      </c>
      <c r="K84" s="3"/>
    </row>
    <row r="85" spans="1:11" x14ac:dyDescent="0.25">
      <c r="A85" s="5">
        <v>900900754</v>
      </c>
      <c r="B85" s="5" t="s">
        <v>11</v>
      </c>
      <c r="C85" s="5">
        <v>20</v>
      </c>
      <c r="D85" s="5">
        <v>6973</v>
      </c>
      <c r="E85" s="6">
        <v>44442</v>
      </c>
      <c r="F85" s="6">
        <v>44453</v>
      </c>
      <c r="G85" s="7">
        <v>9147079</v>
      </c>
      <c r="H85" s="7">
        <v>9147079</v>
      </c>
      <c r="I85" s="8" t="s">
        <v>19</v>
      </c>
      <c r="J85" s="8" t="s">
        <v>20</v>
      </c>
      <c r="K85" s="3"/>
    </row>
    <row r="86" spans="1:11" x14ac:dyDescent="0.25">
      <c r="A86" s="5">
        <v>900900754</v>
      </c>
      <c r="B86" s="5" t="s">
        <v>11</v>
      </c>
      <c r="C86" s="5">
        <v>20</v>
      </c>
      <c r="D86" s="5">
        <v>6989</v>
      </c>
      <c r="E86" s="6">
        <v>44442</v>
      </c>
      <c r="F86" s="6">
        <v>44453</v>
      </c>
      <c r="G86" s="7">
        <v>6155135</v>
      </c>
      <c r="H86" s="7">
        <v>6155135</v>
      </c>
      <c r="I86" s="8" t="s">
        <v>19</v>
      </c>
      <c r="J86" s="8" t="s">
        <v>20</v>
      </c>
      <c r="K86" s="3"/>
    </row>
    <row r="87" spans="1:11" x14ac:dyDescent="0.25">
      <c r="A87" s="5">
        <v>900900754</v>
      </c>
      <c r="B87" s="5" t="s">
        <v>11</v>
      </c>
      <c r="C87" s="5">
        <v>20</v>
      </c>
      <c r="D87" s="5">
        <v>7282</v>
      </c>
      <c r="E87" s="6">
        <v>44448</v>
      </c>
      <c r="F87" s="6">
        <v>44453</v>
      </c>
      <c r="G87" s="7">
        <v>6468817</v>
      </c>
      <c r="H87" s="7">
        <v>6468817</v>
      </c>
      <c r="I87" s="8" t="s">
        <v>19</v>
      </c>
      <c r="J87" s="8" t="s">
        <v>20</v>
      </c>
      <c r="K87" s="3"/>
    </row>
    <row r="88" spans="1:11" x14ac:dyDescent="0.25">
      <c r="A88" s="5">
        <v>900900754</v>
      </c>
      <c r="B88" s="5" t="s">
        <v>11</v>
      </c>
      <c r="C88" s="5">
        <v>20</v>
      </c>
      <c r="D88" s="5">
        <v>7322</v>
      </c>
      <c r="E88" s="6">
        <v>44449</v>
      </c>
      <c r="F88" s="6">
        <v>44453</v>
      </c>
      <c r="G88" s="7">
        <v>47108468</v>
      </c>
      <c r="H88" s="7">
        <v>47108468</v>
      </c>
      <c r="I88" s="8" t="s">
        <v>19</v>
      </c>
      <c r="J88" s="8" t="s">
        <v>20</v>
      </c>
      <c r="K88" s="3"/>
    </row>
    <row r="89" spans="1:11" x14ac:dyDescent="0.25">
      <c r="A89" s="5">
        <v>900900754</v>
      </c>
      <c r="B89" s="5" t="s">
        <v>11</v>
      </c>
      <c r="C89" s="5">
        <v>20</v>
      </c>
      <c r="D89" s="5">
        <v>7498</v>
      </c>
      <c r="E89" s="6">
        <v>44456</v>
      </c>
      <c r="F89" s="6">
        <v>44470</v>
      </c>
      <c r="G89" s="7">
        <v>8414332</v>
      </c>
      <c r="H89" s="7">
        <v>8414332</v>
      </c>
      <c r="I89" s="8" t="s">
        <v>19</v>
      </c>
      <c r="J89" s="8" t="s">
        <v>20</v>
      </c>
      <c r="K89" s="3"/>
    </row>
    <row r="90" spans="1:11" x14ac:dyDescent="0.25">
      <c r="A90" s="5">
        <v>900900754</v>
      </c>
      <c r="B90" s="5" t="s">
        <v>11</v>
      </c>
      <c r="C90" s="5">
        <v>20</v>
      </c>
      <c r="D90" s="5">
        <v>7503</v>
      </c>
      <c r="E90" s="6">
        <v>44456</v>
      </c>
      <c r="F90" s="6">
        <v>44470</v>
      </c>
      <c r="G90" s="7">
        <v>5871042</v>
      </c>
      <c r="H90" s="7">
        <v>5871042</v>
      </c>
      <c r="I90" s="8" t="s">
        <v>19</v>
      </c>
      <c r="J90" s="8" t="s">
        <v>20</v>
      </c>
      <c r="K90" s="3"/>
    </row>
    <row r="91" spans="1:11" x14ac:dyDescent="0.25">
      <c r="A91" s="5">
        <v>900900754</v>
      </c>
      <c r="B91" s="5" t="s">
        <v>11</v>
      </c>
      <c r="C91" s="5">
        <v>20</v>
      </c>
      <c r="D91" s="5">
        <v>2080</v>
      </c>
      <c r="E91" s="6">
        <v>44048</v>
      </c>
      <c r="F91" s="6">
        <v>44090</v>
      </c>
      <c r="G91" s="7">
        <v>4693102</v>
      </c>
      <c r="H91" s="7">
        <v>3285171</v>
      </c>
      <c r="I91" s="8" t="s">
        <v>19</v>
      </c>
      <c r="J91" s="8" t="s">
        <v>20</v>
      </c>
      <c r="K91" s="3"/>
    </row>
    <row r="92" spans="1:11" x14ac:dyDescent="0.25">
      <c r="A92" s="5">
        <v>900900754</v>
      </c>
      <c r="B92" s="5" t="s">
        <v>11</v>
      </c>
      <c r="C92" s="5">
        <v>20</v>
      </c>
      <c r="D92" s="5">
        <v>8078</v>
      </c>
      <c r="E92" s="6">
        <v>44504</v>
      </c>
      <c r="F92" s="6">
        <v>44512</v>
      </c>
      <c r="G92" s="7">
        <v>4233819</v>
      </c>
      <c r="H92" s="7">
        <v>4233819</v>
      </c>
      <c r="I92" s="8" t="s">
        <v>19</v>
      </c>
      <c r="J92" s="8" t="s">
        <v>20</v>
      </c>
      <c r="K92" s="3"/>
    </row>
    <row r="93" spans="1:11" x14ac:dyDescent="0.25">
      <c r="A93" s="5">
        <v>900900754</v>
      </c>
      <c r="B93" s="5" t="s">
        <v>11</v>
      </c>
      <c r="C93" s="5">
        <v>20</v>
      </c>
      <c r="D93" s="5">
        <v>8397</v>
      </c>
      <c r="E93" s="6">
        <v>44519</v>
      </c>
      <c r="F93" s="6">
        <v>44667</v>
      </c>
      <c r="G93" s="7">
        <v>271600</v>
      </c>
      <c r="H93" s="7">
        <v>271600</v>
      </c>
      <c r="I93" s="8" t="s">
        <v>19</v>
      </c>
      <c r="J93" s="8" t="s">
        <v>20</v>
      </c>
      <c r="K93" s="3"/>
    </row>
    <row r="94" spans="1:11" x14ac:dyDescent="0.25">
      <c r="A94" s="5">
        <v>900900754</v>
      </c>
      <c r="B94" s="5" t="s">
        <v>11</v>
      </c>
      <c r="C94" s="5">
        <v>20</v>
      </c>
      <c r="D94" s="5">
        <v>8630</v>
      </c>
      <c r="E94" s="6">
        <v>44532</v>
      </c>
      <c r="F94" s="6">
        <v>44541</v>
      </c>
      <c r="G94" s="7">
        <v>38425757</v>
      </c>
      <c r="H94" s="7">
        <v>38425757</v>
      </c>
      <c r="I94" s="8" t="s">
        <v>19</v>
      </c>
      <c r="J94" s="8" t="s">
        <v>20</v>
      </c>
      <c r="K94" s="3"/>
    </row>
    <row r="95" spans="1:11" x14ac:dyDescent="0.25">
      <c r="A95" s="5">
        <v>900900754</v>
      </c>
      <c r="B95" s="5" t="s">
        <v>11</v>
      </c>
      <c r="C95" s="5">
        <v>20</v>
      </c>
      <c r="D95" s="5">
        <v>8755</v>
      </c>
      <c r="E95" s="6">
        <v>44543</v>
      </c>
      <c r="F95" s="6">
        <v>44552</v>
      </c>
      <c r="G95" s="7">
        <v>770803</v>
      </c>
      <c r="H95" s="7">
        <v>770803</v>
      </c>
      <c r="I95" s="8" t="s">
        <v>19</v>
      </c>
      <c r="J95" s="8" t="s">
        <v>20</v>
      </c>
      <c r="K95" s="3"/>
    </row>
    <row r="96" spans="1:11" x14ac:dyDescent="0.25">
      <c r="A96" s="5">
        <v>900900754</v>
      </c>
      <c r="B96" s="5" t="s">
        <v>11</v>
      </c>
      <c r="C96" s="5">
        <v>20</v>
      </c>
      <c r="D96" s="5">
        <v>8810</v>
      </c>
      <c r="E96" s="6">
        <v>44545</v>
      </c>
      <c r="F96" s="6">
        <v>44548</v>
      </c>
      <c r="G96" s="7">
        <v>18476698</v>
      </c>
      <c r="H96" s="7">
        <v>18476698</v>
      </c>
      <c r="I96" s="8" t="s">
        <v>19</v>
      </c>
      <c r="J96" s="8" t="s">
        <v>20</v>
      </c>
      <c r="K96" s="3"/>
    </row>
    <row r="97" spans="1:11" x14ac:dyDescent="0.25">
      <c r="A97" s="5">
        <v>900900754</v>
      </c>
      <c r="B97" s="5" t="s">
        <v>11</v>
      </c>
      <c r="C97" s="5">
        <v>20</v>
      </c>
      <c r="D97" s="5">
        <v>8811</v>
      </c>
      <c r="E97" s="6">
        <v>44545</v>
      </c>
      <c r="F97" s="6">
        <v>44548</v>
      </c>
      <c r="G97" s="7">
        <v>2668307</v>
      </c>
      <c r="H97" s="7">
        <v>2668307</v>
      </c>
      <c r="I97" s="8" t="s">
        <v>19</v>
      </c>
      <c r="J97" s="8" t="s">
        <v>20</v>
      </c>
      <c r="K97" s="3"/>
    </row>
    <row r="98" spans="1:11" x14ac:dyDescent="0.25">
      <c r="A98" s="5">
        <v>900900754</v>
      </c>
      <c r="B98" s="5" t="s">
        <v>11</v>
      </c>
      <c r="C98" s="5">
        <v>20</v>
      </c>
      <c r="D98" s="5">
        <v>8922</v>
      </c>
      <c r="E98" s="6">
        <v>44551</v>
      </c>
      <c r="F98" s="6">
        <v>44756</v>
      </c>
      <c r="G98" s="7">
        <v>30000</v>
      </c>
      <c r="H98" s="7">
        <v>30000</v>
      </c>
      <c r="I98" s="8" t="s">
        <v>19</v>
      </c>
      <c r="J98" s="8" t="s">
        <v>20</v>
      </c>
      <c r="K98" s="3"/>
    </row>
    <row r="99" spans="1:11" x14ac:dyDescent="0.25">
      <c r="A99" s="5">
        <v>900900754</v>
      </c>
      <c r="B99" s="5" t="s">
        <v>11</v>
      </c>
      <c r="C99" s="5">
        <v>20</v>
      </c>
      <c r="D99" s="5">
        <v>9136</v>
      </c>
      <c r="E99" s="6">
        <v>44569</v>
      </c>
      <c r="F99" s="6">
        <v>44576</v>
      </c>
      <c r="G99" s="7">
        <v>15966150</v>
      </c>
      <c r="H99" s="7">
        <v>15966150</v>
      </c>
      <c r="I99" s="8" t="s">
        <v>19</v>
      </c>
      <c r="J99" s="8" t="s">
        <v>20</v>
      </c>
      <c r="K99" s="3"/>
    </row>
    <row r="100" spans="1:11" x14ac:dyDescent="0.25">
      <c r="A100" s="5">
        <v>900900754</v>
      </c>
      <c r="B100" s="5" t="s">
        <v>11</v>
      </c>
      <c r="C100" s="5">
        <v>20</v>
      </c>
      <c r="D100" s="5">
        <v>9548</v>
      </c>
      <c r="E100" s="6">
        <v>44592</v>
      </c>
      <c r="F100" s="6">
        <v>44595</v>
      </c>
      <c r="G100" s="7">
        <v>705351</v>
      </c>
      <c r="H100" s="7">
        <v>705351</v>
      </c>
      <c r="I100" s="8" t="s">
        <v>19</v>
      </c>
      <c r="J100" s="8" t="s">
        <v>20</v>
      </c>
      <c r="K100" s="3"/>
    </row>
    <row r="101" spans="1:11" x14ac:dyDescent="0.25">
      <c r="A101" s="5">
        <v>900900754</v>
      </c>
      <c r="B101" s="5" t="s">
        <v>11</v>
      </c>
      <c r="C101" s="5">
        <v>20</v>
      </c>
      <c r="D101" s="5">
        <v>9552</v>
      </c>
      <c r="E101" s="6">
        <v>44593</v>
      </c>
      <c r="F101" s="6">
        <v>44600</v>
      </c>
      <c r="G101" s="7">
        <v>7972192</v>
      </c>
      <c r="H101" s="7">
        <v>7972192</v>
      </c>
      <c r="I101" s="8" t="s">
        <v>19</v>
      </c>
      <c r="J101" s="8" t="s">
        <v>20</v>
      </c>
      <c r="K101" s="3"/>
    </row>
    <row r="102" spans="1:11" x14ac:dyDescent="0.25">
      <c r="A102" s="5">
        <v>900900754</v>
      </c>
      <c r="B102" s="5" t="s">
        <v>11</v>
      </c>
      <c r="C102" s="5">
        <v>20</v>
      </c>
      <c r="D102" s="5">
        <v>9568</v>
      </c>
      <c r="E102" s="6">
        <v>44593</v>
      </c>
      <c r="F102" s="6">
        <v>44600</v>
      </c>
      <c r="G102" s="7">
        <v>27317202</v>
      </c>
      <c r="H102" s="7">
        <v>27317202</v>
      </c>
      <c r="I102" s="8" t="s">
        <v>19</v>
      </c>
      <c r="J102" s="8" t="s">
        <v>20</v>
      </c>
      <c r="K102" s="3"/>
    </row>
    <row r="103" spans="1:11" x14ac:dyDescent="0.25">
      <c r="A103" s="5">
        <v>900900754</v>
      </c>
      <c r="B103" s="5" t="s">
        <v>11</v>
      </c>
      <c r="C103" s="5">
        <v>20</v>
      </c>
      <c r="D103" s="5">
        <v>9990</v>
      </c>
      <c r="E103" s="6">
        <v>44615</v>
      </c>
      <c r="F103" s="6">
        <v>44667</v>
      </c>
      <c r="G103" s="7">
        <v>2247063</v>
      </c>
      <c r="H103" s="7">
        <v>2247063</v>
      </c>
      <c r="I103" s="8" t="s">
        <v>19</v>
      </c>
      <c r="J103" s="8" t="s">
        <v>20</v>
      </c>
      <c r="K103" s="3"/>
    </row>
    <row r="104" spans="1:11" x14ac:dyDescent="0.25">
      <c r="A104" s="5">
        <v>900900754</v>
      </c>
      <c r="B104" s="5" t="s">
        <v>11</v>
      </c>
      <c r="C104" s="5">
        <v>1</v>
      </c>
      <c r="D104" s="9" t="s">
        <v>12</v>
      </c>
      <c r="E104" s="6">
        <v>43083</v>
      </c>
      <c r="F104" s="6">
        <v>43112</v>
      </c>
      <c r="G104" s="7">
        <v>11580627</v>
      </c>
      <c r="H104" s="7">
        <v>8106439</v>
      </c>
      <c r="I104" s="8" t="s">
        <v>19</v>
      </c>
      <c r="J104" s="8" t="s">
        <v>20</v>
      </c>
      <c r="K104" s="3"/>
    </row>
    <row r="105" spans="1:11" x14ac:dyDescent="0.25">
      <c r="A105" s="5">
        <v>900900754</v>
      </c>
      <c r="B105" s="5" t="s">
        <v>11</v>
      </c>
      <c r="C105" s="5">
        <v>1</v>
      </c>
      <c r="D105" s="9" t="s">
        <v>13</v>
      </c>
      <c r="E105" s="6">
        <v>43105</v>
      </c>
      <c r="F105" s="6">
        <v>43112</v>
      </c>
      <c r="G105" s="7">
        <v>15649734</v>
      </c>
      <c r="H105" s="7">
        <v>10954814</v>
      </c>
      <c r="I105" s="8" t="s">
        <v>19</v>
      </c>
      <c r="J105" s="8" t="s">
        <v>20</v>
      </c>
      <c r="K105" s="3"/>
    </row>
    <row r="106" spans="1:11" x14ac:dyDescent="0.25">
      <c r="A106" s="5">
        <v>900900754</v>
      </c>
      <c r="B106" s="5" t="s">
        <v>11</v>
      </c>
      <c r="C106" s="5">
        <v>1</v>
      </c>
      <c r="D106" s="9" t="s">
        <v>14</v>
      </c>
      <c r="E106" s="6">
        <v>43181</v>
      </c>
      <c r="F106" s="6">
        <v>43192</v>
      </c>
      <c r="G106" s="7">
        <v>5487835</v>
      </c>
      <c r="H106" s="7">
        <v>3841484</v>
      </c>
      <c r="I106" s="8" t="s">
        <v>19</v>
      </c>
      <c r="J106" s="8" t="s">
        <v>20</v>
      </c>
      <c r="K106" s="3"/>
    </row>
    <row r="107" spans="1:11" x14ac:dyDescent="0.25">
      <c r="A107" s="5">
        <v>900900754</v>
      </c>
      <c r="B107" s="5" t="s">
        <v>11</v>
      </c>
      <c r="C107" s="5">
        <v>1</v>
      </c>
      <c r="D107" s="9" t="s">
        <v>15</v>
      </c>
      <c r="E107" s="6">
        <v>43252</v>
      </c>
      <c r="F107" s="6">
        <v>43326</v>
      </c>
      <c r="G107" s="7">
        <v>1001100</v>
      </c>
      <c r="H107" s="7">
        <v>700770</v>
      </c>
      <c r="I107" s="8" t="s">
        <v>19</v>
      </c>
      <c r="J107" s="8" t="s">
        <v>20</v>
      </c>
      <c r="K107" s="3"/>
    </row>
    <row r="108" spans="1:11" x14ac:dyDescent="0.25">
      <c r="A108" s="5">
        <v>900900754</v>
      </c>
      <c r="B108" s="5" t="s">
        <v>11</v>
      </c>
      <c r="C108" s="5">
        <v>1</v>
      </c>
      <c r="D108" s="9" t="s">
        <v>16</v>
      </c>
      <c r="E108" s="6">
        <v>43377</v>
      </c>
      <c r="F108" s="6">
        <v>43420</v>
      </c>
      <c r="G108" s="7">
        <v>19847916</v>
      </c>
      <c r="H108" s="7">
        <v>13893541</v>
      </c>
      <c r="I108" s="8" t="s">
        <v>19</v>
      </c>
      <c r="J108" s="8" t="s">
        <v>20</v>
      </c>
      <c r="K108" s="3"/>
    </row>
    <row r="109" spans="1:11" x14ac:dyDescent="0.25">
      <c r="A109" s="5">
        <v>900900754</v>
      </c>
      <c r="B109" s="5" t="s">
        <v>11</v>
      </c>
      <c r="C109" s="5">
        <v>1</v>
      </c>
      <c r="D109" s="9" t="s">
        <v>17</v>
      </c>
      <c r="E109" s="6">
        <v>43396</v>
      </c>
      <c r="F109" s="6">
        <v>43418</v>
      </c>
      <c r="G109" s="7">
        <v>10181220</v>
      </c>
      <c r="H109" s="7">
        <v>7126854</v>
      </c>
      <c r="I109" s="8" t="s">
        <v>19</v>
      </c>
      <c r="J109" s="8" t="s">
        <v>20</v>
      </c>
      <c r="K109" s="3"/>
    </row>
    <row r="110" spans="1:11" x14ac:dyDescent="0.25">
      <c r="A110" s="5">
        <v>900900754</v>
      </c>
      <c r="B110" s="5" t="s">
        <v>11</v>
      </c>
      <c r="C110" s="5">
        <v>1</v>
      </c>
      <c r="D110" s="9" t="s">
        <v>18</v>
      </c>
      <c r="E110" s="6">
        <v>43427</v>
      </c>
      <c r="F110" s="6">
        <v>43508</v>
      </c>
      <c r="G110" s="7">
        <v>7901823</v>
      </c>
      <c r="H110" s="7">
        <v>5531276</v>
      </c>
      <c r="I110" s="8" t="s">
        <v>19</v>
      </c>
      <c r="J110" s="8" t="s">
        <v>20</v>
      </c>
      <c r="K110" s="3"/>
    </row>
    <row r="111" spans="1:11" x14ac:dyDescent="0.25">
      <c r="A111" s="5">
        <v>900900754</v>
      </c>
      <c r="B111" s="5" t="s">
        <v>11</v>
      </c>
      <c r="C111" s="5">
        <v>1</v>
      </c>
      <c r="D111" s="5">
        <v>10316</v>
      </c>
      <c r="E111" s="6">
        <v>43476</v>
      </c>
      <c r="F111" s="6">
        <v>43508</v>
      </c>
      <c r="G111" s="7">
        <v>9145920</v>
      </c>
      <c r="H111" s="7">
        <v>6402144</v>
      </c>
      <c r="I111" s="8" t="s">
        <v>19</v>
      </c>
      <c r="J111" s="8" t="s">
        <v>20</v>
      </c>
      <c r="K111" s="3"/>
    </row>
    <row r="112" spans="1:11" x14ac:dyDescent="0.25">
      <c r="A112" s="5">
        <v>900900754</v>
      </c>
      <c r="B112" s="5" t="s">
        <v>11</v>
      </c>
      <c r="C112" s="5">
        <v>1</v>
      </c>
      <c r="D112" s="5">
        <v>10317</v>
      </c>
      <c r="E112" s="6">
        <v>43476</v>
      </c>
      <c r="F112" s="6">
        <v>43508</v>
      </c>
      <c r="G112" s="7">
        <v>3705741</v>
      </c>
      <c r="H112" s="7">
        <v>2594019</v>
      </c>
      <c r="I112" s="8" t="s">
        <v>19</v>
      </c>
      <c r="J112" s="8" t="s">
        <v>20</v>
      </c>
      <c r="K112" s="3"/>
    </row>
    <row r="113" spans="1:11" x14ac:dyDescent="0.25">
      <c r="A113" s="5">
        <v>900900754</v>
      </c>
      <c r="B113" s="5" t="s">
        <v>11</v>
      </c>
      <c r="C113" s="5">
        <v>1</v>
      </c>
      <c r="D113" s="5">
        <v>10420</v>
      </c>
      <c r="E113" s="6">
        <v>43483</v>
      </c>
      <c r="F113" s="6">
        <v>43508</v>
      </c>
      <c r="G113" s="7">
        <v>1647260</v>
      </c>
      <c r="H113" s="7">
        <v>1153082</v>
      </c>
      <c r="I113" s="8" t="s">
        <v>19</v>
      </c>
      <c r="J113" s="8" t="s">
        <v>20</v>
      </c>
      <c r="K113" s="3"/>
    </row>
    <row r="114" spans="1:11" x14ac:dyDescent="0.25">
      <c r="A114" s="5">
        <v>900900754</v>
      </c>
      <c r="B114" s="5" t="s">
        <v>11</v>
      </c>
      <c r="C114" s="5">
        <v>1</v>
      </c>
      <c r="D114" s="5">
        <v>10662</v>
      </c>
      <c r="E114" s="6">
        <v>43502</v>
      </c>
      <c r="F114" s="6">
        <v>43508</v>
      </c>
      <c r="G114" s="7">
        <v>217000</v>
      </c>
      <c r="H114" s="7">
        <v>151900</v>
      </c>
      <c r="I114" s="8" t="s">
        <v>19</v>
      </c>
      <c r="J114" s="8" t="s">
        <v>20</v>
      </c>
      <c r="K114" s="3"/>
    </row>
    <row r="115" spans="1:11" x14ac:dyDescent="0.25">
      <c r="A115" s="5">
        <v>900900754</v>
      </c>
      <c r="B115" s="5" t="s">
        <v>11</v>
      </c>
      <c r="C115" s="5">
        <v>1</v>
      </c>
      <c r="D115" s="5">
        <v>10673</v>
      </c>
      <c r="E115" s="6">
        <v>43502</v>
      </c>
      <c r="F115" s="6">
        <v>43508</v>
      </c>
      <c r="G115" s="7">
        <v>4858684</v>
      </c>
      <c r="H115" s="7">
        <v>3401079</v>
      </c>
      <c r="I115" s="8" t="s">
        <v>19</v>
      </c>
      <c r="J115" s="8" t="s">
        <v>20</v>
      </c>
      <c r="K115" s="3"/>
    </row>
    <row r="116" spans="1:11" x14ac:dyDescent="0.25">
      <c r="A116" s="5">
        <v>900900754</v>
      </c>
      <c r="B116" s="5" t="s">
        <v>11</v>
      </c>
      <c r="C116" s="5">
        <v>1</v>
      </c>
      <c r="D116" s="5">
        <v>11587</v>
      </c>
      <c r="E116" s="6">
        <v>43581</v>
      </c>
      <c r="F116" s="6">
        <v>43599</v>
      </c>
      <c r="G116" s="7">
        <v>9179460</v>
      </c>
      <c r="H116" s="7">
        <v>9179460</v>
      </c>
      <c r="I116" s="8" t="s">
        <v>19</v>
      </c>
      <c r="J116" s="8" t="s">
        <v>20</v>
      </c>
      <c r="K116" s="3"/>
    </row>
    <row r="117" spans="1:11" x14ac:dyDescent="0.25">
      <c r="A117" s="5">
        <v>900900754</v>
      </c>
      <c r="B117" s="5" t="s">
        <v>11</v>
      </c>
      <c r="C117" s="5">
        <v>1</v>
      </c>
      <c r="D117" s="5">
        <v>12460</v>
      </c>
      <c r="E117" s="6">
        <v>43672</v>
      </c>
      <c r="F117" s="6">
        <v>43693</v>
      </c>
      <c r="G117" s="7">
        <v>12922829</v>
      </c>
      <c r="H117" s="7">
        <v>12922829</v>
      </c>
      <c r="I117" s="8" t="s">
        <v>19</v>
      </c>
      <c r="J117" s="8" t="s">
        <v>20</v>
      </c>
      <c r="K117" s="3"/>
    </row>
    <row r="118" spans="1:11" x14ac:dyDescent="0.25">
      <c r="A118" s="5">
        <v>900900754</v>
      </c>
      <c r="B118" s="5" t="s">
        <v>11</v>
      </c>
      <c r="C118" s="5">
        <v>20</v>
      </c>
      <c r="D118" s="5">
        <v>10602</v>
      </c>
      <c r="E118" s="6">
        <v>44662</v>
      </c>
      <c r="F118" s="6">
        <v>44877</v>
      </c>
      <c r="G118" s="7">
        <v>14943973</v>
      </c>
      <c r="H118" s="7">
        <v>14943973</v>
      </c>
      <c r="I118" s="8" t="s">
        <v>19</v>
      </c>
      <c r="J118" s="8" t="s">
        <v>20</v>
      </c>
      <c r="K118" s="3"/>
    </row>
    <row r="119" spans="1:11" x14ac:dyDescent="0.25">
      <c r="A119" s="5">
        <v>900900754</v>
      </c>
      <c r="B119" s="5" t="s">
        <v>11</v>
      </c>
      <c r="C119" s="5">
        <v>20</v>
      </c>
      <c r="D119" s="5">
        <v>10623</v>
      </c>
      <c r="E119" s="6">
        <v>44663</v>
      </c>
      <c r="F119" s="6">
        <v>44877</v>
      </c>
      <c r="G119" s="7">
        <v>46970346</v>
      </c>
      <c r="H119" s="7">
        <v>46970346</v>
      </c>
      <c r="I119" s="8" t="s">
        <v>19</v>
      </c>
      <c r="J119" s="8" t="s">
        <v>20</v>
      </c>
      <c r="K119" s="3"/>
    </row>
    <row r="120" spans="1:11" x14ac:dyDescent="0.25">
      <c r="A120" s="5">
        <v>900900754</v>
      </c>
      <c r="B120" s="5" t="s">
        <v>11</v>
      </c>
      <c r="C120" s="5">
        <v>20</v>
      </c>
      <c r="D120" s="5">
        <v>10640</v>
      </c>
      <c r="E120" s="6">
        <v>44664</v>
      </c>
      <c r="F120" s="6">
        <v>44877</v>
      </c>
      <c r="G120" s="7">
        <v>29175838</v>
      </c>
      <c r="H120" s="7">
        <v>29175838</v>
      </c>
      <c r="I120" s="8" t="s">
        <v>19</v>
      </c>
      <c r="J120" s="8" t="s">
        <v>20</v>
      </c>
      <c r="K120" s="3"/>
    </row>
    <row r="121" spans="1:11" x14ac:dyDescent="0.25">
      <c r="A121" s="5">
        <v>900900754</v>
      </c>
      <c r="B121" s="5" t="s">
        <v>11</v>
      </c>
      <c r="C121" s="5">
        <v>20</v>
      </c>
      <c r="D121" s="5">
        <v>11210</v>
      </c>
      <c r="E121" s="6">
        <v>44699</v>
      </c>
      <c r="F121" s="6">
        <v>44877</v>
      </c>
      <c r="G121" s="7">
        <v>194530793</v>
      </c>
      <c r="H121" s="7">
        <v>194530793</v>
      </c>
      <c r="I121" s="8" t="s">
        <v>19</v>
      </c>
      <c r="J121" s="8" t="s">
        <v>20</v>
      </c>
      <c r="K121" s="3"/>
    </row>
    <row r="122" spans="1:11" x14ac:dyDescent="0.25">
      <c r="A122" s="5">
        <v>900900754</v>
      </c>
      <c r="B122" s="5" t="s">
        <v>11</v>
      </c>
      <c r="C122" s="5">
        <v>20</v>
      </c>
      <c r="D122" s="5">
        <v>11622</v>
      </c>
      <c r="E122" s="6">
        <v>44726</v>
      </c>
      <c r="F122" s="6">
        <v>44877</v>
      </c>
      <c r="G122" s="7">
        <v>38876155</v>
      </c>
      <c r="H122" s="7">
        <v>38876155</v>
      </c>
      <c r="I122" s="8" t="s">
        <v>19</v>
      </c>
      <c r="J122" s="8" t="s">
        <v>20</v>
      </c>
      <c r="K122" s="3"/>
    </row>
    <row r="123" spans="1:11" x14ac:dyDescent="0.25">
      <c r="A123" s="5">
        <v>900900754</v>
      </c>
      <c r="B123" s="5" t="s">
        <v>11</v>
      </c>
      <c r="C123" s="5">
        <v>20</v>
      </c>
      <c r="D123" s="5">
        <v>12424</v>
      </c>
      <c r="E123" s="6">
        <v>44776</v>
      </c>
      <c r="F123" s="6">
        <v>44877</v>
      </c>
      <c r="G123" s="7">
        <v>50524995</v>
      </c>
      <c r="H123" s="7">
        <v>50524995</v>
      </c>
      <c r="I123" s="8" t="s">
        <v>19</v>
      </c>
      <c r="J123" s="8" t="s">
        <v>20</v>
      </c>
      <c r="K123" s="3"/>
    </row>
    <row r="124" spans="1:11" x14ac:dyDescent="0.25">
      <c r="A124" s="5">
        <v>900900754</v>
      </c>
      <c r="B124" s="5" t="s">
        <v>11</v>
      </c>
      <c r="C124" s="5">
        <v>20</v>
      </c>
      <c r="D124" s="5">
        <v>12441</v>
      </c>
      <c r="E124" s="6">
        <v>44778</v>
      </c>
      <c r="F124" s="6">
        <v>44877</v>
      </c>
      <c r="G124" s="7">
        <v>26588496</v>
      </c>
      <c r="H124" s="7">
        <v>26588496</v>
      </c>
      <c r="I124" s="8" t="s">
        <v>19</v>
      </c>
      <c r="J124" s="8" t="s">
        <v>20</v>
      </c>
      <c r="K124" s="3"/>
    </row>
    <row r="125" spans="1:11" x14ac:dyDescent="0.25">
      <c r="A125" s="5">
        <v>900900754</v>
      </c>
      <c r="B125" s="5" t="s">
        <v>11</v>
      </c>
      <c r="C125" s="5">
        <v>20</v>
      </c>
      <c r="D125" s="5">
        <v>12450</v>
      </c>
      <c r="E125" s="6">
        <v>44779</v>
      </c>
      <c r="F125" s="6">
        <v>44877</v>
      </c>
      <c r="G125" s="7">
        <v>6332745</v>
      </c>
      <c r="H125" s="7">
        <v>6332745</v>
      </c>
      <c r="I125" s="8" t="s">
        <v>19</v>
      </c>
      <c r="J125" s="8" t="s">
        <v>20</v>
      </c>
      <c r="K125" s="3"/>
    </row>
    <row r="126" spans="1:11" x14ac:dyDescent="0.25">
      <c r="A126" s="5">
        <v>900900754</v>
      </c>
      <c r="B126" s="5" t="s">
        <v>11</v>
      </c>
      <c r="C126" s="5">
        <v>20</v>
      </c>
      <c r="D126" s="5">
        <v>12838</v>
      </c>
      <c r="E126" s="6">
        <v>44809</v>
      </c>
      <c r="F126" s="6">
        <v>44877</v>
      </c>
      <c r="G126" s="7">
        <v>19843106</v>
      </c>
      <c r="H126" s="7">
        <v>19843106</v>
      </c>
      <c r="I126" s="8" t="s">
        <v>19</v>
      </c>
      <c r="J126" s="8" t="s">
        <v>20</v>
      </c>
      <c r="K126" s="3"/>
    </row>
    <row r="127" spans="1:11" x14ac:dyDescent="0.25">
      <c r="A127" s="5">
        <v>900900754</v>
      </c>
      <c r="B127" s="5" t="s">
        <v>11</v>
      </c>
      <c r="C127" s="5">
        <v>20</v>
      </c>
      <c r="D127" s="5">
        <v>13292</v>
      </c>
      <c r="E127" s="6">
        <v>44837</v>
      </c>
      <c r="F127" s="6">
        <v>44877</v>
      </c>
      <c r="G127" s="7">
        <v>46081407</v>
      </c>
      <c r="H127" s="7">
        <v>46081407</v>
      </c>
      <c r="I127" s="8" t="s">
        <v>19</v>
      </c>
      <c r="J127" s="8" t="s">
        <v>20</v>
      </c>
      <c r="K127" s="3"/>
    </row>
    <row r="128" spans="1:11" x14ac:dyDescent="0.25">
      <c r="A128" s="5">
        <v>900900754</v>
      </c>
      <c r="B128" s="5" t="s">
        <v>11</v>
      </c>
      <c r="C128" s="5">
        <v>20</v>
      </c>
      <c r="D128" s="5">
        <v>13622</v>
      </c>
      <c r="E128" s="6">
        <v>44849</v>
      </c>
      <c r="F128" s="6">
        <v>44877</v>
      </c>
      <c r="G128" s="7">
        <v>44236461</v>
      </c>
      <c r="H128" s="7">
        <v>44236461</v>
      </c>
      <c r="I128" s="8" t="s">
        <v>19</v>
      </c>
      <c r="J128" s="8" t="s">
        <v>20</v>
      </c>
      <c r="K128" s="3"/>
    </row>
    <row r="129" spans="1:11" x14ac:dyDescent="0.25">
      <c r="A129" s="5">
        <v>900900754</v>
      </c>
      <c r="B129" s="5" t="s">
        <v>11</v>
      </c>
      <c r="C129" s="5">
        <v>20</v>
      </c>
      <c r="D129" s="5">
        <v>13789</v>
      </c>
      <c r="E129" s="6">
        <v>44853</v>
      </c>
      <c r="F129" s="6">
        <v>44877</v>
      </c>
      <c r="G129" s="7">
        <v>76299034</v>
      </c>
      <c r="H129" s="7">
        <v>76299034</v>
      </c>
      <c r="I129" s="8" t="s">
        <v>19</v>
      </c>
      <c r="J129" s="8" t="s">
        <v>20</v>
      </c>
      <c r="K129" s="3"/>
    </row>
    <row r="130" spans="1:11" x14ac:dyDescent="0.25">
      <c r="A130" s="5">
        <v>900900754</v>
      </c>
      <c r="B130" s="5" t="s">
        <v>11</v>
      </c>
      <c r="C130" s="5">
        <v>20</v>
      </c>
      <c r="D130" s="5">
        <v>5561</v>
      </c>
      <c r="E130" s="6">
        <v>44345</v>
      </c>
      <c r="F130" s="6">
        <v>44378</v>
      </c>
      <c r="G130" s="7">
        <v>60000</v>
      </c>
      <c r="H130" s="7">
        <v>60000</v>
      </c>
      <c r="I130" s="8" t="s">
        <v>19</v>
      </c>
      <c r="J130" s="8" t="s">
        <v>20</v>
      </c>
      <c r="K130" s="3"/>
    </row>
    <row r="131" spans="1:11" x14ac:dyDescent="0.25">
      <c r="A131" s="5">
        <v>900900754</v>
      </c>
      <c r="B131" s="5" t="s">
        <v>11</v>
      </c>
      <c r="C131" s="5">
        <v>20</v>
      </c>
      <c r="D131" s="5">
        <v>6183</v>
      </c>
      <c r="E131" s="6">
        <v>44399</v>
      </c>
      <c r="F131" s="6">
        <v>44440</v>
      </c>
      <c r="G131" s="7">
        <v>27420</v>
      </c>
      <c r="H131" s="7">
        <v>27420</v>
      </c>
      <c r="I131" s="8" t="s">
        <v>19</v>
      </c>
      <c r="J131" s="8" t="s">
        <v>20</v>
      </c>
      <c r="K131" s="3"/>
    </row>
    <row r="132" spans="1:11" x14ac:dyDescent="0.25">
      <c r="A132" s="5">
        <v>900900754</v>
      </c>
      <c r="B132" s="5" t="s">
        <v>11</v>
      </c>
      <c r="C132" s="5">
        <v>20</v>
      </c>
      <c r="D132" s="5">
        <v>13454</v>
      </c>
      <c r="E132" s="6">
        <v>44845</v>
      </c>
      <c r="F132" s="6">
        <v>44910</v>
      </c>
      <c r="G132" s="7">
        <v>29253797</v>
      </c>
      <c r="H132" s="7">
        <v>29253797</v>
      </c>
      <c r="I132" s="8" t="s">
        <v>19</v>
      </c>
      <c r="J132" s="8" t="s">
        <v>20</v>
      </c>
      <c r="K132" s="3"/>
    </row>
    <row r="133" spans="1:11" x14ac:dyDescent="0.25">
      <c r="A133" s="5">
        <v>900900754</v>
      </c>
      <c r="B133" s="5" t="s">
        <v>11</v>
      </c>
      <c r="C133" s="5">
        <v>20</v>
      </c>
      <c r="D133" s="5">
        <v>14079</v>
      </c>
      <c r="E133" s="6">
        <v>44860</v>
      </c>
      <c r="F133" s="6">
        <v>44911</v>
      </c>
      <c r="G133" s="7">
        <v>3150000</v>
      </c>
      <c r="H133" s="7">
        <v>3150000</v>
      </c>
      <c r="I133" s="8" t="s">
        <v>19</v>
      </c>
      <c r="J133" s="8" t="s">
        <v>20</v>
      </c>
      <c r="K133" s="3"/>
    </row>
    <row r="134" spans="1:11" x14ac:dyDescent="0.25">
      <c r="A134" s="5">
        <v>900900754</v>
      </c>
      <c r="B134" s="5" t="s">
        <v>11</v>
      </c>
      <c r="C134" s="5">
        <v>20</v>
      </c>
      <c r="D134" s="5">
        <v>14141</v>
      </c>
      <c r="E134" s="6">
        <v>44862</v>
      </c>
      <c r="F134" s="6">
        <v>44911</v>
      </c>
      <c r="G134" s="7">
        <v>325000</v>
      </c>
      <c r="H134" s="7">
        <v>325000</v>
      </c>
      <c r="I134" s="8" t="s">
        <v>19</v>
      </c>
      <c r="J134" s="8" t="s">
        <v>20</v>
      </c>
      <c r="K134" s="3"/>
    </row>
    <row r="135" spans="1:11" x14ac:dyDescent="0.25">
      <c r="A135" s="5">
        <v>900900754</v>
      </c>
      <c r="B135" s="5" t="s">
        <v>11</v>
      </c>
      <c r="C135" s="5">
        <v>20</v>
      </c>
      <c r="D135" s="5">
        <v>14701</v>
      </c>
      <c r="E135" s="6">
        <v>44877</v>
      </c>
      <c r="F135" s="6">
        <v>44911</v>
      </c>
      <c r="G135" s="7">
        <v>10003144</v>
      </c>
      <c r="H135" s="7">
        <v>10003144</v>
      </c>
      <c r="I135" s="8" t="s">
        <v>19</v>
      </c>
      <c r="J135" s="8" t="s">
        <v>20</v>
      </c>
      <c r="K135" s="3"/>
    </row>
    <row r="136" spans="1:11" x14ac:dyDescent="0.25">
      <c r="A136" s="5">
        <v>900900754</v>
      </c>
      <c r="B136" s="5" t="s">
        <v>11</v>
      </c>
      <c r="C136" s="5">
        <v>20</v>
      </c>
      <c r="D136" s="5">
        <v>14929</v>
      </c>
      <c r="E136" s="6">
        <v>44886</v>
      </c>
      <c r="F136" s="6">
        <v>44910</v>
      </c>
      <c r="G136" s="7">
        <v>2758180</v>
      </c>
      <c r="H136" s="7">
        <v>2758180</v>
      </c>
      <c r="I136" s="8" t="s">
        <v>19</v>
      </c>
      <c r="J136" s="8" t="s">
        <v>20</v>
      </c>
      <c r="K136" s="3"/>
    </row>
    <row r="137" spans="1:11" x14ac:dyDescent="0.25">
      <c r="A137" s="5">
        <v>900900754</v>
      </c>
      <c r="B137" s="5" t="s">
        <v>11</v>
      </c>
      <c r="C137" s="5">
        <v>20</v>
      </c>
      <c r="D137" s="5">
        <v>15683</v>
      </c>
      <c r="E137" s="6">
        <v>44907</v>
      </c>
      <c r="F137" s="6">
        <v>44911</v>
      </c>
      <c r="G137" s="7">
        <v>3134530</v>
      </c>
      <c r="H137" s="7">
        <v>3134530</v>
      </c>
      <c r="I137" s="8" t="s">
        <v>19</v>
      </c>
      <c r="J137" s="8" t="s">
        <v>20</v>
      </c>
      <c r="K137" s="3"/>
    </row>
    <row r="138" spans="1:11" x14ac:dyDescent="0.25">
      <c r="G138" s="10">
        <f>SUM(G2:G137)</f>
        <v>1801556790</v>
      </c>
      <c r="H138" s="10">
        <f>SUM(H2:H137)</f>
        <v>1772781401</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A0E28-3371-4294-8628-C60EEE3149E1}">
  <dimension ref="A3:D13"/>
  <sheetViews>
    <sheetView showGridLines="0" workbookViewId="0">
      <selection activeCell="C13" sqref="B13:C13"/>
    </sheetView>
  </sheetViews>
  <sheetFormatPr baseColWidth="10" defaultRowHeight="15" x14ac:dyDescent="0.25"/>
  <cols>
    <col min="1" max="1" width="53.7109375" bestFit="1" customWidth="1"/>
    <col min="2" max="2" width="10.28515625" bestFit="1" customWidth="1"/>
    <col min="3" max="3" width="15.28515625" bestFit="1" customWidth="1"/>
    <col min="4" max="4" width="27.28515625" bestFit="1" customWidth="1"/>
  </cols>
  <sheetData>
    <row r="3" spans="1:4" x14ac:dyDescent="0.25">
      <c r="A3" s="17" t="s">
        <v>450</v>
      </c>
      <c r="B3" s="19" t="s">
        <v>451</v>
      </c>
      <c r="C3" t="s">
        <v>452</v>
      </c>
      <c r="D3" t="s">
        <v>453</v>
      </c>
    </row>
    <row r="4" spans="1:4" x14ac:dyDescent="0.25">
      <c r="A4" s="18" t="s">
        <v>446</v>
      </c>
      <c r="B4" s="20">
        <v>1</v>
      </c>
      <c r="C4" s="21">
        <v>80000</v>
      </c>
      <c r="D4" s="21">
        <v>0</v>
      </c>
    </row>
    <row r="5" spans="1:4" x14ac:dyDescent="0.25">
      <c r="A5" s="18" t="s">
        <v>445</v>
      </c>
      <c r="B5" s="20">
        <v>1</v>
      </c>
      <c r="C5" s="21">
        <v>271600</v>
      </c>
      <c r="D5" s="21">
        <v>271600</v>
      </c>
    </row>
    <row r="6" spans="1:4" x14ac:dyDescent="0.25">
      <c r="A6" s="18" t="s">
        <v>442</v>
      </c>
      <c r="B6" s="20">
        <v>107</v>
      </c>
      <c r="C6" s="21">
        <v>1511943334</v>
      </c>
      <c r="D6" s="21">
        <v>0</v>
      </c>
    </row>
    <row r="7" spans="1:4" x14ac:dyDescent="0.25">
      <c r="A7" s="18" t="s">
        <v>448</v>
      </c>
      <c r="B7" s="20">
        <v>13</v>
      </c>
      <c r="C7" s="21">
        <v>109129143</v>
      </c>
      <c r="D7" s="21"/>
    </row>
    <row r="8" spans="1:4" x14ac:dyDescent="0.25">
      <c r="A8" s="18" t="s">
        <v>443</v>
      </c>
      <c r="B8" s="20">
        <v>12</v>
      </c>
      <c r="C8" s="21">
        <v>129255035</v>
      </c>
      <c r="D8" s="21">
        <v>6226045</v>
      </c>
    </row>
    <row r="9" spans="1:4" x14ac:dyDescent="0.25">
      <c r="A9" s="18" t="s">
        <v>444</v>
      </c>
      <c r="B9" s="20">
        <v>2</v>
      </c>
      <c r="C9" s="21">
        <v>22102289</v>
      </c>
      <c r="D9" s="21">
        <v>6630687</v>
      </c>
    </row>
    <row r="10" spans="1:4" x14ac:dyDescent="0.25">
      <c r="A10" s="18" t="s">
        <v>449</v>
      </c>
      <c r="B10" s="20">
        <v>136</v>
      </c>
      <c r="C10" s="21">
        <v>1772781401</v>
      </c>
      <c r="D10" s="21">
        <v>13128332</v>
      </c>
    </row>
    <row r="13" spans="1:4" x14ac:dyDescent="0.25">
      <c r="A13" s="64" t="s">
        <v>443</v>
      </c>
      <c r="B13">
        <f>B8</f>
        <v>12</v>
      </c>
      <c r="C13" s="21">
        <f>C8+(C9-D9)</f>
        <v>144726637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6AF92-CBE6-401B-B189-B5917AA09307}">
  <dimension ref="A1:AT138"/>
  <sheetViews>
    <sheetView showGridLines="0" zoomScale="85" zoomScaleNormal="85" workbookViewId="0">
      <selection activeCell="J2" sqref="J2"/>
    </sheetView>
  </sheetViews>
  <sheetFormatPr baseColWidth="10" defaultColWidth="9.140625" defaultRowHeight="15" x14ac:dyDescent="0.25"/>
  <cols>
    <col min="1" max="1" width="10.28515625" bestFit="1" customWidth="1"/>
    <col min="2" max="2" width="46.140625" bestFit="1" customWidth="1"/>
    <col min="3" max="3" width="9" bestFit="1" customWidth="1"/>
    <col min="4" max="4" width="10" bestFit="1" customWidth="1"/>
    <col min="5" max="5" width="9" bestFit="1" customWidth="1"/>
    <col min="6" max="6" width="11" bestFit="1" customWidth="1"/>
    <col min="7" max="7" width="8.42578125" bestFit="1" customWidth="1"/>
    <col min="8" max="8" width="13.28515625" bestFit="1" customWidth="1"/>
    <col min="9" max="9" width="23.7109375" bestFit="1" customWidth="1"/>
    <col min="10" max="10" width="10.85546875" bestFit="1" customWidth="1"/>
    <col min="11" max="12" width="17" bestFit="1" customWidth="1"/>
    <col min="13" max="13" width="37.28515625" customWidth="1"/>
    <col min="14" max="14" width="53.7109375" bestFit="1" customWidth="1"/>
    <col min="15" max="15" width="15.140625" bestFit="1" customWidth="1"/>
    <col min="16" max="16" width="22.42578125" bestFit="1" customWidth="1"/>
    <col min="17" max="17" width="16.42578125" bestFit="1" customWidth="1"/>
    <col min="18" max="18" width="7.140625" bestFit="1" customWidth="1"/>
    <col min="19" max="19" width="12.85546875" bestFit="1" customWidth="1"/>
    <col min="20" max="20" width="14.5703125" bestFit="1" customWidth="1"/>
    <col min="21" max="21" width="15.28515625" bestFit="1" customWidth="1"/>
    <col min="22" max="23" width="13.28515625" bestFit="1" customWidth="1"/>
    <col min="24" max="24" width="31.5703125" customWidth="1"/>
    <col min="25" max="25" width="15.28515625" bestFit="1" customWidth="1"/>
    <col min="26" max="26" width="45.28515625" customWidth="1"/>
    <col min="27" max="27" width="14.28515625" bestFit="1" customWidth="1"/>
    <col min="28" max="28" width="15.28515625" bestFit="1" customWidth="1"/>
    <col min="29" max="29" width="14.85546875" customWidth="1"/>
    <col min="30" max="30" width="17.5703125" customWidth="1"/>
    <col min="31" max="31" width="13.7109375" bestFit="1" customWidth="1"/>
    <col min="32" max="32" width="16" customWidth="1"/>
    <col min="33" max="33" width="11.42578125" bestFit="1" customWidth="1"/>
    <col min="34" max="34" width="14.28515625" customWidth="1"/>
    <col min="35" max="35" width="15.28515625" bestFit="1" customWidth="1"/>
    <col min="36" max="36" width="10.85546875" bestFit="1" customWidth="1"/>
    <col min="37" max="37" width="12.7109375" bestFit="1" customWidth="1"/>
    <col min="38" max="38" width="11.42578125" bestFit="1" customWidth="1"/>
    <col min="39" max="39" width="13.28515625" bestFit="1" customWidth="1"/>
    <col min="40" max="40" width="11.28515625" bestFit="1" customWidth="1"/>
    <col min="41" max="41" width="12.28515625" bestFit="1" customWidth="1"/>
    <col min="42" max="42" width="12.42578125" bestFit="1" customWidth="1"/>
    <col min="43" max="43" width="9.28515625" bestFit="1" customWidth="1"/>
    <col min="44" max="44" width="17" bestFit="1" customWidth="1"/>
    <col min="45" max="45" width="25.5703125" bestFit="1" customWidth="1"/>
    <col min="46" max="46" width="9.28515625" bestFit="1" customWidth="1"/>
  </cols>
  <sheetData>
    <row r="1" spans="1:46" x14ac:dyDescent="0.25">
      <c r="K1" s="11">
        <f>SUBTOTAL(9,K3:K138)</f>
        <v>1801556790</v>
      </c>
      <c r="L1" s="11">
        <f>SUBTOTAL(9,L3:L138)</f>
        <v>1772781401</v>
      </c>
      <c r="O1" s="11">
        <f>SUBTOTAL(9,O3:O138)</f>
        <v>30119041</v>
      </c>
      <c r="U1" s="11">
        <f>SUBTOTAL(9,U3:U138)</f>
        <v>1683449048</v>
      </c>
      <c r="V1" s="11">
        <v>0</v>
      </c>
      <c r="W1" s="11">
        <f>SUBTOTAL(9,W3:W138)</f>
        <v>13128332</v>
      </c>
      <c r="Y1" s="11">
        <f>SUBTOTAL(9,Y3:Y138)</f>
        <v>1525648389</v>
      </c>
      <c r="AA1" s="11">
        <f>SUBTOTAL(9,AA3:AA138)</f>
        <v>144672327</v>
      </c>
      <c r="AB1" s="11">
        <f>SUBTOTAL(9,AB3:AB138)</f>
        <v>1525648389</v>
      </c>
      <c r="AD1" s="11">
        <f>SUBTOTAL(9,AD3:AD138)</f>
        <v>80000</v>
      </c>
    </row>
    <row r="2" spans="1:46" ht="39.950000000000003" customHeight="1" x14ac:dyDescent="0.25">
      <c r="A2" s="12" t="s">
        <v>21</v>
      </c>
      <c r="B2" s="12" t="s">
        <v>22</v>
      </c>
      <c r="C2" s="12" t="s">
        <v>23</v>
      </c>
      <c r="D2" s="12" t="s">
        <v>24</v>
      </c>
      <c r="E2" s="12" t="s">
        <v>25</v>
      </c>
      <c r="F2" s="12" t="s">
        <v>26</v>
      </c>
      <c r="G2" s="12" t="s">
        <v>27</v>
      </c>
      <c r="H2" s="13" t="s">
        <v>28</v>
      </c>
      <c r="I2" s="13" t="s">
        <v>29</v>
      </c>
      <c r="J2" s="12" t="s">
        <v>30</v>
      </c>
      <c r="K2" s="12" t="s">
        <v>31</v>
      </c>
      <c r="L2" s="12" t="s">
        <v>32</v>
      </c>
      <c r="M2" s="12" t="s">
        <v>33</v>
      </c>
      <c r="N2" s="13" t="s">
        <v>34</v>
      </c>
      <c r="O2" s="13" t="s">
        <v>35</v>
      </c>
      <c r="P2" s="13" t="s">
        <v>36</v>
      </c>
      <c r="Q2" s="13" t="s">
        <v>37</v>
      </c>
      <c r="R2" s="13" t="s">
        <v>38</v>
      </c>
      <c r="S2" s="13" t="s">
        <v>39</v>
      </c>
      <c r="T2" s="12" t="s">
        <v>40</v>
      </c>
      <c r="U2" s="12" t="s">
        <v>41</v>
      </c>
      <c r="V2" s="12" t="s">
        <v>42</v>
      </c>
      <c r="W2" s="13" t="s">
        <v>43</v>
      </c>
      <c r="X2" s="13" t="s">
        <v>44</v>
      </c>
      <c r="Y2" s="13" t="s">
        <v>45</v>
      </c>
      <c r="Z2" s="13" t="s">
        <v>46</v>
      </c>
      <c r="AA2" s="12" t="s">
        <v>47</v>
      </c>
      <c r="AB2" s="12" t="s">
        <v>48</v>
      </c>
      <c r="AC2" s="13" t="s">
        <v>49</v>
      </c>
      <c r="AD2" s="13" t="s">
        <v>50</v>
      </c>
      <c r="AE2" s="13" t="s">
        <v>51</v>
      </c>
      <c r="AF2" s="13" t="s">
        <v>52</v>
      </c>
      <c r="AG2" s="12" t="s">
        <v>53</v>
      </c>
      <c r="AH2" s="12" t="s">
        <v>54</v>
      </c>
      <c r="AI2" s="12" t="s">
        <v>55</v>
      </c>
      <c r="AJ2" s="12" t="s">
        <v>56</v>
      </c>
      <c r="AK2" s="12" t="s">
        <v>57</v>
      </c>
      <c r="AL2" s="12" t="s">
        <v>58</v>
      </c>
      <c r="AM2" s="12" t="s">
        <v>59</v>
      </c>
      <c r="AN2" s="12" t="s">
        <v>60</v>
      </c>
      <c r="AO2" s="12" t="s">
        <v>61</v>
      </c>
      <c r="AP2" s="12" t="s">
        <v>62</v>
      </c>
      <c r="AQ2" s="12" t="s">
        <v>63</v>
      </c>
      <c r="AR2" s="12" t="s">
        <v>64</v>
      </c>
      <c r="AS2" s="12" t="s">
        <v>65</v>
      </c>
      <c r="AT2" s="12" t="s">
        <v>66</v>
      </c>
    </row>
    <row r="3" spans="1:46" x14ac:dyDescent="0.25">
      <c r="A3" s="14">
        <v>900900754</v>
      </c>
      <c r="B3" s="14" t="s">
        <v>67</v>
      </c>
      <c r="C3" s="14">
        <v>1</v>
      </c>
      <c r="D3" s="14">
        <v>621</v>
      </c>
      <c r="E3" s="14"/>
      <c r="F3" s="14"/>
      <c r="G3" s="14"/>
      <c r="H3" s="14" t="s">
        <v>68</v>
      </c>
      <c r="I3" s="14" t="s">
        <v>69</v>
      </c>
      <c r="J3" s="15">
        <v>43083</v>
      </c>
      <c r="K3" s="16">
        <v>11580627</v>
      </c>
      <c r="L3" s="16">
        <v>8106439</v>
      </c>
      <c r="M3" s="14" t="s">
        <v>70</v>
      </c>
      <c r="N3" s="14" t="s">
        <v>448</v>
      </c>
      <c r="O3" s="16"/>
      <c r="P3" s="14"/>
      <c r="Q3" s="14"/>
      <c r="R3" s="14"/>
      <c r="S3" s="14"/>
      <c r="T3" s="14" t="s">
        <v>71</v>
      </c>
      <c r="U3" s="16"/>
      <c r="V3" s="16"/>
      <c r="W3" s="16"/>
      <c r="X3" s="14"/>
      <c r="Y3" s="16"/>
      <c r="Z3" s="14"/>
      <c r="AA3" s="16"/>
      <c r="AB3" s="16"/>
      <c r="AC3" s="16"/>
      <c r="AD3" s="16"/>
      <c r="AE3" s="14"/>
      <c r="AF3" s="14"/>
      <c r="AG3" s="14"/>
      <c r="AH3" s="14"/>
      <c r="AI3" s="14"/>
      <c r="AJ3" s="15">
        <v>43112</v>
      </c>
      <c r="AK3" s="14"/>
      <c r="AL3" s="14"/>
      <c r="AM3" s="14"/>
      <c r="AN3" s="14"/>
      <c r="AO3" s="14"/>
      <c r="AP3" s="14"/>
      <c r="AQ3" s="14"/>
      <c r="AR3" s="14"/>
      <c r="AS3" s="14"/>
      <c r="AT3" s="14">
        <v>20230210</v>
      </c>
    </row>
    <row r="4" spans="1:46" x14ac:dyDescent="0.25">
      <c r="A4" s="14">
        <v>900900754</v>
      </c>
      <c r="B4" s="14" t="s">
        <v>67</v>
      </c>
      <c r="C4" s="14">
        <v>1</v>
      </c>
      <c r="D4" s="14">
        <v>1217</v>
      </c>
      <c r="E4" s="14"/>
      <c r="F4" s="14"/>
      <c r="G4" s="14"/>
      <c r="H4" s="14" t="s">
        <v>72</v>
      </c>
      <c r="I4" s="14" t="s">
        <v>73</v>
      </c>
      <c r="J4" s="15">
        <v>43105</v>
      </c>
      <c r="K4" s="16">
        <v>15649734</v>
      </c>
      <c r="L4" s="16">
        <v>10954814</v>
      </c>
      <c r="M4" s="14" t="s">
        <v>70</v>
      </c>
      <c r="N4" s="14" t="s">
        <v>448</v>
      </c>
      <c r="O4" s="16"/>
      <c r="P4" s="14"/>
      <c r="Q4" s="14"/>
      <c r="R4" s="14"/>
      <c r="S4" s="14"/>
      <c r="T4" s="14" t="s">
        <v>71</v>
      </c>
      <c r="U4" s="16"/>
      <c r="V4" s="16"/>
      <c r="W4" s="16"/>
      <c r="X4" s="14"/>
      <c r="Y4" s="16"/>
      <c r="Z4" s="14"/>
      <c r="AA4" s="16"/>
      <c r="AB4" s="16"/>
      <c r="AC4" s="16"/>
      <c r="AD4" s="16"/>
      <c r="AE4" s="14"/>
      <c r="AF4" s="14"/>
      <c r="AG4" s="14"/>
      <c r="AH4" s="14"/>
      <c r="AI4" s="14"/>
      <c r="AJ4" s="15">
        <v>43112</v>
      </c>
      <c r="AK4" s="14"/>
      <c r="AL4" s="14"/>
      <c r="AM4" s="14"/>
      <c r="AN4" s="14"/>
      <c r="AO4" s="14"/>
      <c r="AP4" s="14"/>
      <c r="AQ4" s="14"/>
      <c r="AR4" s="14"/>
      <c r="AS4" s="14"/>
      <c r="AT4" s="14">
        <v>20230210</v>
      </c>
    </row>
    <row r="5" spans="1:46" x14ac:dyDescent="0.25">
      <c r="A5" s="14">
        <v>900900754</v>
      </c>
      <c r="B5" s="14" t="s">
        <v>67</v>
      </c>
      <c r="C5" s="14">
        <v>1</v>
      </c>
      <c r="D5" s="14">
        <v>3633</v>
      </c>
      <c r="E5" s="14"/>
      <c r="F5" s="14"/>
      <c r="G5" s="14"/>
      <c r="H5" s="14" t="s">
        <v>74</v>
      </c>
      <c r="I5" s="14" t="s">
        <v>75</v>
      </c>
      <c r="J5" s="15">
        <v>43181</v>
      </c>
      <c r="K5" s="16">
        <v>5487835</v>
      </c>
      <c r="L5" s="16">
        <v>3841484</v>
      </c>
      <c r="M5" s="14" t="s">
        <v>70</v>
      </c>
      <c r="N5" s="14" t="s">
        <v>448</v>
      </c>
      <c r="O5" s="16"/>
      <c r="P5" s="14"/>
      <c r="Q5" s="14"/>
      <c r="R5" s="14"/>
      <c r="S5" s="14"/>
      <c r="T5" s="14" t="s">
        <v>71</v>
      </c>
      <c r="U5" s="16"/>
      <c r="V5" s="16"/>
      <c r="W5" s="16"/>
      <c r="X5" s="14"/>
      <c r="Y5" s="16"/>
      <c r="Z5" s="14"/>
      <c r="AA5" s="16"/>
      <c r="AB5" s="16"/>
      <c r="AC5" s="16"/>
      <c r="AD5" s="16"/>
      <c r="AE5" s="14"/>
      <c r="AF5" s="14"/>
      <c r="AG5" s="14"/>
      <c r="AH5" s="14"/>
      <c r="AI5" s="14"/>
      <c r="AJ5" s="15">
        <v>43192</v>
      </c>
      <c r="AK5" s="14"/>
      <c r="AL5" s="14"/>
      <c r="AM5" s="14"/>
      <c r="AN5" s="14"/>
      <c r="AO5" s="14"/>
      <c r="AP5" s="14"/>
      <c r="AQ5" s="14"/>
      <c r="AR5" s="14"/>
      <c r="AS5" s="14"/>
      <c r="AT5" s="14">
        <v>20230210</v>
      </c>
    </row>
    <row r="6" spans="1:46" x14ac:dyDescent="0.25">
      <c r="A6" s="14">
        <v>900900754</v>
      </c>
      <c r="B6" s="14" t="s">
        <v>67</v>
      </c>
      <c r="C6" s="14">
        <v>20</v>
      </c>
      <c r="D6" s="14">
        <v>3697</v>
      </c>
      <c r="E6" s="14"/>
      <c r="F6" s="14"/>
      <c r="G6" s="14"/>
      <c r="H6" s="14" t="s">
        <v>76</v>
      </c>
      <c r="I6" s="14" t="s">
        <v>77</v>
      </c>
      <c r="J6" s="15">
        <v>44246</v>
      </c>
      <c r="K6" s="16">
        <v>2827360</v>
      </c>
      <c r="L6" s="16">
        <v>2827360</v>
      </c>
      <c r="M6" s="14" t="s">
        <v>70</v>
      </c>
      <c r="N6" s="14" t="s">
        <v>448</v>
      </c>
      <c r="O6" s="14"/>
      <c r="P6" s="14"/>
      <c r="Q6" s="14"/>
      <c r="R6" s="14"/>
      <c r="S6" s="14"/>
      <c r="T6" s="14" t="s">
        <v>71</v>
      </c>
      <c r="U6" s="16"/>
      <c r="V6" s="16"/>
      <c r="W6" s="16"/>
      <c r="X6" s="14"/>
      <c r="Y6" s="16"/>
      <c r="Z6" s="14"/>
      <c r="AA6" s="16"/>
      <c r="AB6" s="16"/>
      <c r="AC6" s="16"/>
      <c r="AD6" s="16"/>
      <c r="AE6" s="14"/>
      <c r="AF6" s="14"/>
      <c r="AG6" s="14"/>
      <c r="AH6" s="14"/>
      <c r="AI6" s="14"/>
      <c r="AJ6" s="15">
        <v>44274</v>
      </c>
      <c r="AK6" s="14"/>
      <c r="AL6" s="14"/>
      <c r="AM6" s="14"/>
      <c r="AN6" s="14"/>
      <c r="AO6" s="14"/>
      <c r="AP6" s="14"/>
      <c r="AQ6" s="14"/>
      <c r="AR6" s="14"/>
      <c r="AS6" s="14"/>
      <c r="AT6" s="14">
        <v>20230210</v>
      </c>
    </row>
    <row r="7" spans="1:46" x14ac:dyDescent="0.25">
      <c r="A7" s="14">
        <v>900900754</v>
      </c>
      <c r="B7" s="14" t="s">
        <v>67</v>
      </c>
      <c r="C7" s="14">
        <v>1</v>
      </c>
      <c r="D7" s="14">
        <v>5774</v>
      </c>
      <c r="E7" s="14"/>
      <c r="F7" s="14"/>
      <c r="G7" s="14"/>
      <c r="H7" s="14" t="s">
        <v>78</v>
      </c>
      <c r="I7" s="14" t="s">
        <v>79</v>
      </c>
      <c r="J7" s="15">
        <v>43252</v>
      </c>
      <c r="K7" s="16">
        <v>1001100</v>
      </c>
      <c r="L7" s="16">
        <v>700770</v>
      </c>
      <c r="M7" s="14" t="s">
        <v>70</v>
      </c>
      <c r="N7" s="14" t="s">
        <v>448</v>
      </c>
      <c r="O7" s="14"/>
      <c r="P7" s="14"/>
      <c r="Q7" s="14"/>
      <c r="R7" s="14"/>
      <c r="S7" s="14"/>
      <c r="T7" s="14" t="s">
        <v>71</v>
      </c>
      <c r="U7" s="16"/>
      <c r="V7" s="16"/>
      <c r="W7" s="16"/>
      <c r="X7" s="14"/>
      <c r="Y7" s="16"/>
      <c r="Z7" s="14"/>
      <c r="AA7" s="16"/>
      <c r="AB7" s="16"/>
      <c r="AC7" s="16"/>
      <c r="AD7" s="16"/>
      <c r="AF7" s="14"/>
      <c r="AG7" s="14"/>
      <c r="AH7" s="14"/>
      <c r="AI7" s="14"/>
      <c r="AJ7" s="15">
        <v>43326</v>
      </c>
      <c r="AK7" s="14"/>
      <c r="AL7" s="14"/>
      <c r="AM7" s="14"/>
      <c r="AN7" s="14"/>
      <c r="AO7" s="14"/>
      <c r="AP7" s="14"/>
      <c r="AQ7" s="14"/>
      <c r="AR7" s="14"/>
      <c r="AS7" s="14"/>
      <c r="AT7" s="14">
        <v>20230210</v>
      </c>
    </row>
    <row r="8" spans="1:46" x14ac:dyDescent="0.25">
      <c r="A8" s="14">
        <v>900900754</v>
      </c>
      <c r="B8" s="14" t="s">
        <v>67</v>
      </c>
      <c r="C8" s="14">
        <v>20</v>
      </c>
      <c r="D8" s="14">
        <v>7322</v>
      </c>
      <c r="E8" s="14"/>
      <c r="F8" s="14"/>
      <c r="G8" s="14"/>
      <c r="H8" s="14" t="s">
        <v>80</v>
      </c>
      <c r="I8" s="14" t="s">
        <v>81</v>
      </c>
      <c r="J8" s="15">
        <v>44449</v>
      </c>
      <c r="K8" s="16">
        <v>47108468</v>
      </c>
      <c r="L8" s="16">
        <v>47108468</v>
      </c>
      <c r="M8" s="14" t="s">
        <v>70</v>
      </c>
      <c r="N8" s="14" t="s">
        <v>448</v>
      </c>
      <c r="O8" s="14"/>
      <c r="P8" s="14"/>
      <c r="Q8" s="14"/>
      <c r="R8" s="14"/>
      <c r="S8" s="14"/>
      <c r="T8" s="14" t="s">
        <v>71</v>
      </c>
      <c r="U8" s="16"/>
      <c r="V8" s="16"/>
      <c r="W8" s="16"/>
      <c r="X8" s="14"/>
      <c r="Y8" s="16"/>
      <c r="Z8" s="14"/>
      <c r="AA8" s="16"/>
      <c r="AB8" s="16"/>
      <c r="AC8" s="16"/>
      <c r="AD8" s="16"/>
      <c r="AE8" s="14"/>
      <c r="AF8" s="14"/>
      <c r="AG8" s="14"/>
      <c r="AH8" s="14"/>
      <c r="AI8" s="14"/>
      <c r="AJ8" s="15">
        <v>44453</v>
      </c>
      <c r="AK8" s="14"/>
      <c r="AL8" s="14"/>
      <c r="AM8" s="14"/>
      <c r="AN8" s="14"/>
      <c r="AO8" s="14"/>
      <c r="AP8" s="14"/>
      <c r="AQ8" s="14"/>
      <c r="AR8" s="14"/>
      <c r="AS8" s="14"/>
      <c r="AT8" s="14">
        <v>20230210</v>
      </c>
    </row>
    <row r="9" spans="1:46" x14ac:dyDescent="0.25">
      <c r="A9" s="14">
        <v>900900754</v>
      </c>
      <c r="B9" s="14" t="s">
        <v>67</v>
      </c>
      <c r="C9" s="14">
        <v>20</v>
      </c>
      <c r="D9" s="14">
        <v>7498</v>
      </c>
      <c r="E9" s="14"/>
      <c r="F9" s="14"/>
      <c r="G9" s="14"/>
      <c r="H9" s="14" t="s">
        <v>82</v>
      </c>
      <c r="I9" s="14" t="s">
        <v>83</v>
      </c>
      <c r="J9" s="15">
        <v>44456</v>
      </c>
      <c r="K9" s="16">
        <v>8414332</v>
      </c>
      <c r="L9" s="16">
        <v>8414332</v>
      </c>
      <c r="M9" s="14" t="s">
        <v>70</v>
      </c>
      <c r="N9" s="14" t="s">
        <v>448</v>
      </c>
      <c r="O9" s="14"/>
      <c r="P9" s="14"/>
      <c r="Q9" s="14"/>
      <c r="R9" s="14"/>
      <c r="S9" s="14"/>
      <c r="T9" s="14" t="s">
        <v>71</v>
      </c>
      <c r="U9" s="16"/>
      <c r="V9" s="16"/>
      <c r="W9" s="16"/>
      <c r="X9" s="14"/>
      <c r="Y9" s="16"/>
      <c r="Z9" s="14"/>
      <c r="AA9" s="16"/>
      <c r="AB9" s="16"/>
      <c r="AC9" s="16"/>
      <c r="AD9" s="16"/>
      <c r="AE9" s="14"/>
      <c r="AF9" s="14"/>
      <c r="AG9" s="14"/>
      <c r="AH9" s="14"/>
      <c r="AI9" s="14"/>
      <c r="AJ9" s="15">
        <v>44470</v>
      </c>
      <c r="AK9" s="14"/>
      <c r="AL9" s="14"/>
      <c r="AM9" s="14"/>
      <c r="AN9" s="14"/>
      <c r="AO9" s="14"/>
      <c r="AP9" s="14"/>
      <c r="AQ9" s="14"/>
      <c r="AR9" s="14"/>
      <c r="AS9" s="14"/>
      <c r="AT9" s="14">
        <v>20230210</v>
      </c>
    </row>
    <row r="10" spans="1:46" x14ac:dyDescent="0.25">
      <c r="A10" s="14">
        <v>900900754</v>
      </c>
      <c r="B10" s="14" t="s">
        <v>67</v>
      </c>
      <c r="C10" s="14">
        <v>1</v>
      </c>
      <c r="D10" s="14">
        <v>9047</v>
      </c>
      <c r="E10" s="14"/>
      <c r="F10" s="14"/>
      <c r="G10" s="14"/>
      <c r="H10" s="14" t="s">
        <v>84</v>
      </c>
      <c r="I10" s="14" t="s">
        <v>85</v>
      </c>
      <c r="J10" s="15">
        <v>43377</v>
      </c>
      <c r="K10" s="16">
        <v>19847916</v>
      </c>
      <c r="L10" s="16">
        <v>13893541</v>
      </c>
      <c r="M10" s="14" t="s">
        <v>70</v>
      </c>
      <c r="N10" s="14" t="s">
        <v>448</v>
      </c>
      <c r="O10" s="14"/>
      <c r="P10" s="14"/>
      <c r="Q10" s="14"/>
      <c r="R10" s="14"/>
      <c r="S10" s="14"/>
      <c r="T10" s="14" t="s">
        <v>71</v>
      </c>
      <c r="U10" s="16"/>
      <c r="V10" s="16"/>
      <c r="W10" s="16"/>
      <c r="X10" s="14"/>
      <c r="Y10" s="16"/>
      <c r="Z10" s="14"/>
      <c r="AA10" s="16"/>
      <c r="AB10" s="16"/>
      <c r="AC10" s="16"/>
      <c r="AD10" s="16"/>
      <c r="AE10" s="14"/>
      <c r="AF10" s="14"/>
      <c r="AG10" s="14"/>
      <c r="AH10" s="14"/>
      <c r="AI10" s="14"/>
      <c r="AJ10" s="15">
        <v>43420</v>
      </c>
      <c r="AK10" s="14"/>
      <c r="AL10" s="14"/>
      <c r="AM10" s="14"/>
      <c r="AN10" s="14"/>
      <c r="AO10" s="14"/>
      <c r="AP10" s="14"/>
      <c r="AQ10" s="14"/>
      <c r="AR10" s="14"/>
      <c r="AS10" s="14"/>
      <c r="AT10" s="14">
        <v>20230210</v>
      </c>
    </row>
    <row r="11" spans="1:46" x14ac:dyDescent="0.25">
      <c r="A11" s="14">
        <v>900900754</v>
      </c>
      <c r="B11" s="14" t="s">
        <v>67</v>
      </c>
      <c r="C11" s="14">
        <v>1</v>
      </c>
      <c r="D11" s="14">
        <v>9332</v>
      </c>
      <c r="E11" s="14"/>
      <c r="F11" s="14"/>
      <c r="G11" s="14"/>
      <c r="H11" s="14" t="s">
        <v>86</v>
      </c>
      <c r="I11" s="14" t="s">
        <v>87</v>
      </c>
      <c r="J11" s="15">
        <v>43396</v>
      </c>
      <c r="K11" s="16">
        <v>10181220</v>
      </c>
      <c r="L11" s="16">
        <v>7126854</v>
      </c>
      <c r="M11" s="14" t="s">
        <v>70</v>
      </c>
      <c r="N11" s="14" t="s">
        <v>448</v>
      </c>
      <c r="O11" s="14"/>
      <c r="P11" s="14"/>
      <c r="Q11" s="14"/>
      <c r="R11" s="14"/>
      <c r="S11" s="14"/>
      <c r="T11" s="14" t="s">
        <v>71</v>
      </c>
      <c r="U11" s="16"/>
      <c r="V11" s="16"/>
      <c r="W11" s="16"/>
      <c r="X11" s="14"/>
      <c r="Y11" s="16"/>
      <c r="Z11" s="14"/>
      <c r="AA11" s="16"/>
      <c r="AB11" s="16"/>
      <c r="AC11" s="16"/>
      <c r="AD11" s="16"/>
      <c r="AE11" s="14"/>
      <c r="AF11" s="14"/>
      <c r="AG11" s="14"/>
      <c r="AH11" s="14"/>
      <c r="AI11" s="14"/>
      <c r="AJ11" s="15">
        <v>43418</v>
      </c>
      <c r="AK11" s="14"/>
      <c r="AL11" s="14"/>
      <c r="AM11" s="14"/>
      <c r="AN11" s="14"/>
      <c r="AO11" s="14"/>
      <c r="AP11" s="14"/>
      <c r="AQ11" s="14"/>
      <c r="AR11" s="14"/>
      <c r="AS11" s="14"/>
      <c r="AT11" s="14">
        <v>20230210</v>
      </c>
    </row>
    <row r="12" spans="1:46" x14ac:dyDescent="0.25">
      <c r="A12" s="14">
        <v>900900754</v>
      </c>
      <c r="B12" s="14" t="s">
        <v>67</v>
      </c>
      <c r="C12" s="14">
        <v>1</v>
      </c>
      <c r="D12" s="14">
        <v>10420</v>
      </c>
      <c r="E12" s="14"/>
      <c r="F12" s="14"/>
      <c r="G12" s="14"/>
      <c r="H12" s="14" t="s">
        <v>88</v>
      </c>
      <c r="I12" s="14" t="s">
        <v>89</v>
      </c>
      <c r="J12" s="15">
        <v>43483</v>
      </c>
      <c r="K12" s="16">
        <v>1647260</v>
      </c>
      <c r="L12" s="16">
        <v>1153082</v>
      </c>
      <c r="M12" s="14" t="s">
        <v>70</v>
      </c>
      <c r="N12" s="14" t="s">
        <v>448</v>
      </c>
      <c r="O12" s="16"/>
      <c r="P12" s="14"/>
      <c r="Q12" s="14"/>
      <c r="R12" s="14"/>
      <c r="S12" s="14"/>
      <c r="T12" s="14" t="s">
        <v>71</v>
      </c>
      <c r="U12" s="16"/>
      <c r="V12" s="16"/>
      <c r="W12" s="16"/>
      <c r="X12" s="14"/>
      <c r="Y12" s="16"/>
      <c r="Z12" s="14"/>
      <c r="AA12" s="16"/>
      <c r="AB12" s="16"/>
      <c r="AC12" s="16"/>
      <c r="AD12" s="16"/>
      <c r="AE12" s="14"/>
      <c r="AF12" s="14"/>
      <c r="AG12" s="14"/>
      <c r="AH12" s="14"/>
      <c r="AI12" s="14"/>
      <c r="AJ12" s="15">
        <v>43508</v>
      </c>
      <c r="AK12" s="14"/>
      <c r="AL12" s="14"/>
      <c r="AM12" s="14"/>
      <c r="AN12" s="14"/>
      <c r="AO12" s="14"/>
      <c r="AP12" s="14"/>
      <c r="AQ12" s="14"/>
      <c r="AR12" s="14"/>
      <c r="AS12" s="14"/>
      <c r="AT12" s="14">
        <v>20230210</v>
      </c>
    </row>
    <row r="13" spans="1:46" x14ac:dyDescent="0.25">
      <c r="A13" s="14">
        <v>900900754</v>
      </c>
      <c r="B13" s="14" t="s">
        <v>67</v>
      </c>
      <c r="C13" s="14">
        <v>1</v>
      </c>
      <c r="D13" s="14">
        <v>10662</v>
      </c>
      <c r="E13" s="14"/>
      <c r="F13" s="14"/>
      <c r="G13" s="14"/>
      <c r="H13" s="14" t="s">
        <v>90</v>
      </c>
      <c r="I13" s="14" t="s">
        <v>91</v>
      </c>
      <c r="J13" s="15">
        <v>43502</v>
      </c>
      <c r="K13" s="16">
        <v>217000</v>
      </c>
      <c r="L13" s="16">
        <v>151900</v>
      </c>
      <c r="M13" s="14" t="s">
        <v>70</v>
      </c>
      <c r="N13" s="14" t="s">
        <v>448</v>
      </c>
      <c r="O13" s="16"/>
      <c r="P13" s="14"/>
      <c r="Q13" s="14"/>
      <c r="R13" s="14"/>
      <c r="S13" s="14"/>
      <c r="T13" s="14" t="s">
        <v>71</v>
      </c>
      <c r="U13" s="16"/>
      <c r="V13" s="16"/>
      <c r="W13" s="16"/>
      <c r="X13" s="14"/>
      <c r="Y13" s="16"/>
      <c r="Z13" s="14"/>
      <c r="AA13" s="16"/>
      <c r="AB13" s="16"/>
      <c r="AC13" s="16"/>
      <c r="AD13" s="16"/>
      <c r="AE13" s="14"/>
      <c r="AF13" s="14"/>
      <c r="AG13" s="14"/>
      <c r="AH13" s="14"/>
      <c r="AI13" s="14"/>
      <c r="AJ13" s="15">
        <v>43508</v>
      </c>
      <c r="AK13" s="14"/>
      <c r="AL13" s="14"/>
      <c r="AM13" s="14"/>
      <c r="AN13" s="14"/>
      <c r="AO13" s="14"/>
      <c r="AP13" s="14"/>
      <c r="AQ13" s="14"/>
      <c r="AR13" s="14"/>
      <c r="AS13" s="14"/>
      <c r="AT13" s="14">
        <v>20230210</v>
      </c>
    </row>
    <row r="14" spans="1:46" x14ac:dyDescent="0.25">
      <c r="A14" s="14">
        <v>900900754</v>
      </c>
      <c r="B14" s="14" t="s">
        <v>67</v>
      </c>
      <c r="C14" s="14">
        <v>1</v>
      </c>
      <c r="D14" s="14">
        <v>10673</v>
      </c>
      <c r="E14" s="14"/>
      <c r="F14" s="14"/>
      <c r="G14" s="14"/>
      <c r="H14" s="14" t="s">
        <v>92</v>
      </c>
      <c r="I14" s="14" t="s">
        <v>93</v>
      </c>
      <c r="J14" s="15">
        <v>43502</v>
      </c>
      <c r="K14" s="16">
        <v>4858684</v>
      </c>
      <c r="L14" s="16">
        <v>3401079</v>
      </c>
      <c r="M14" s="14" t="s">
        <v>70</v>
      </c>
      <c r="N14" s="14" t="s">
        <v>448</v>
      </c>
      <c r="O14" s="16"/>
      <c r="P14" s="14"/>
      <c r="Q14" s="14"/>
      <c r="R14" s="14"/>
      <c r="S14" s="14"/>
      <c r="T14" s="14" t="s">
        <v>71</v>
      </c>
      <c r="U14" s="16"/>
      <c r="V14" s="16"/>
      <c r="W14" s="16"/>
      <c r="X14" s="14"/>
      <c r="Y14" s="16"/>
      <c r="Z14" s="14"/>
      <c r="AA14" s="16"/>
      <c r="AB14" s="16"/>
      <c r="AC14" s="16"/>
      <c r="AD14" s="16"/>
      <c r="AE14" s="14"/>
      <c r="AF14" s="14"/>
      <c r="AG14" s="14"/>
      <c r="AH14" s="14"/>
      <c r="AI14" s="14"/>
      <c r="AJ14" s="15">
        <v>43508</v>
      </c>
      <c r="AK14" s="14"/>
      <c r="AL14" s="14"/>
      <c r="AM14" s="14"/>
      <c r="AN14" s="14"/>
      <c r="AO14" s="14"/>
      <c r="AP14" s="14"/>
      <c r="AQ14" s="14"/>
      <c r="AR14" s="14"/>
      <c r="AS14" s="14"/>
      <c r="AT14" s="14">
        <v>20230210</v>
      </c>
    </row>
    <row r="15" spans="1:46" x14ac:dyDescent="0.25">
      <c r="A15" s="14">
        <v>900900754</v>
      </c>
      <c r="B15" s="14" t="s">
        <v>67</v>
      </c>
      <c r="C15" s="14">
        <v>1</v>
      </c>
      <c r="D15" s="14">
        <v>13379</v>
      </c>
      <c r="E15" s="14"/>
      <c r="F15" s="14"/>
      <c r="G15" s="14"/>
      <c r="H15" s="14" t="s">
        <v>94</v>
      </c>
      <c r="I15" s="14" t="s">
        <v>95</v>
      </c>
      <c r="J15" s="15">
        <v>43749</v>
      </c>
      <c r="K15" s="16">
        <v>1449020</v>
      </c>
      <c r="L15" s="16">
        <v>1449020</v>
      </c>
      <c r="M15" s="14" t="s">
        <v>70</v>
      </c>
      <c r="N15" s="14" t="s">
        <v>448</v>
      </c>
      <c r="O15" s="14"/>
      <c r="P15" s="14"/>
      <c r="Q15" s="14"/>
      <c r="R15" s="14"/>
      <c r="S15" s="14"/>
      <c r="T15" s="14" t="s">
        <v>71</v>
      </c>
      <c r="U15" s="16"/>
      <c r="V15" s="16"/>
      <c r="W15" s="16"/>
      <c r="X15" s="14"/>
      <c r="Y15" s="16"/>
      <c r="Z15" s="14"/>
      <c r="AA15" s="16"/>
      <c r="AB15" s="16"/>
      <c r="AC15" s="16"/>
      <c r="AD15" s="16"/>
      <c r="AE15" s="14"/>
      <c r="AF15" s="14"/>
      <c r="AG15" s="14"/>
      <c r="AH15" s="14"/>
      <c r="AI15" s="14"/>
      <c r="AJ15" s="15">
        <v>43756</v>
      </c>
      <c r="AK15" s="14"/>
      <c r="AL15" s="14"/>
      <c r="AM15" s="14"/>
      <c r="AN15" s="14"/>
      <c r="AO15" s="14"/>
      <c r="AP15" s="14"/>
      <c r="AQ15" s="14"/>
      <c r="AR15" s="14"/>
      <c r="AS15" s="14"/>
      <c r="AT15" s="14">
        <v>20230210</v>
      </c>
    </row>
    <row r="16" spans="1:46" x14ac:dyDescent="0.25">
      <c r="A16" s="14">
        <v>900900754</v>
      </c>
      <c r="B16" s="14" t="s">
        <v>67</v>
      </c>
      <c r="C16" s="14">
        <v>20</v>
      </c>
      <c r="D16" s="14">
        <v>13906</v>
      </c>
      <c r="E16" s="14">
        <v>20</v>
      </c>
      <c r="F16" s="14">
        <v>13906</v>
      </c>
      <c r="G16" s="14"/>
      <c r="H16" s="14" t="s">
        <v>96</v>
      </c>
      <c r="I16" s="14" t="s">
        <v>97</v>
      </c>
      <c r="J16" s="15">
        <v>44855</v>
      </c>
      <c r="K16" s="16">
        <v>80000</v>
      </c>
      <c r="L16" s="16">
        <v>80000</v>
      </c>
      <c r="M16" s="14" t="s">
        <v>98</v>
      </c>
      <c r="N16" s="14" t="s">
        <v>443</v>
      </c>
      <c r="O16" s="14"/>
      <c r="P16" s="14"/>
      <c r="Q16" s="14"/>
      <c r="R16" s="14"/>
      <c r="S16" s="14"/>
      <c r="T16" s="14" t="s">
        <v>99</v>
      </c>
      <c r="U16" s="16">
        <v>80000</v>
      </c>
      <c r="V16" s="16">
        <v>0</v>
      </c>
      <c r="W16" s="16">
        <v>0</v>
      </c>
      <c r="X16" s="14"/>
      <c r="Y16" s="16">
        <v>0</v>
      </c>
      <c r="Z16" s="14"/>
      <c r="AA16" s="16">
        <v>80000</v>
      </c>
      <c r="AB16" s="16">
        <v>0</v>
      </c>
      <c r="AC16" s="16"/>
      <c r="AD16" s="16"/>
      <c r="AE16" s="14"/>
      <c r="AF16" s="14"/>
      <c r="AG16" s="14"/>
      <c r="AH16" s="14"/>
      <c r="AI16" s="14"/>
      <c r="AJ16" s="15">
        <v>44867</v>
      </c>
      <c r="AK16" s="14"/>
      <c r="AL16" s="14">
        <v>2</v>
      </c>
      <c r="AM16" s="14"/>
      <c r="AN16" s="14"/>
      <c r="AO16" s="14">
        <v>1</v>
      </c>
      <c r="AP16" s="14">
        <v>20221129</v>
      </c>
      <c r="AQ16" s="14">
        <v>20221102</v>
      </c>
      <c r="AR16" s="14">
        <v>80000</v>
      </c>
      <c r="AS16" s="14">
        <v>0</v>
      </c>
      <c r="AT16" s="14">
        <v>20230210</v>
      </c>
    </row>
    <row r="17" spans="1:46" x14ac:dyDescent="0.25">
      <c r="A17" s="14">
        <v>900900754</v>
      </c>
      <c r="B17" s="14" t="s">
        <v>67</v>
      </c>
      <c r="C17" s="14">
        <v>20</v>
      </c>
      <c r="D17" s="14">
        <v>14079</v>
      </c>
      <c r="E17" s="14">
        <v>20</v>
      </c>
      <c r="F17" s="14">
        <v>14079</v>
      </c>
      <c r="G17" s="14"/>
      <c r="H17" s="14" t="s">
        <v>100</v>
      </c>
      <c r="I17" s="14" t="s">
        <v>101</v>
      </c>
      <c r="J17" s="15">
        <v>44860</v>
      </c>
      <c r="K17" s="16">
        <v>3150000</v>
      </c>
      <c r="L17" s="16">
        <v>3150000</v>
      </c>
      <c r="M17" s="14" t="s">
        <v>98</v>
      </c>
      <c r="N17" s="14" t="s">
        <v>443</v>
      </c>
      <c r="O17" s="14"/>
      <c r="P17" s="14"/>
      <c r="Q17" s="14"/>
      <c r="R17" s="14"/>
      <c r="S17" s="14"/>
      <c r="T17" s="14" t="s">
        <v>99</v>
      </c>
      <c r="U17" s="16">
        <v>3150000</v>
      </c>
      <c r="V17" s="16">
        <v>0</v>
      </c>
      <c r="W17" s="16">
        <v>0</v>
      </c>
      <c r="X17" s="14"/>
      <c r="Y17" s="16">
        <v>0</v>
      </c>
      <c r="Z17" s="14"/>
      <c r="AA17" s="16">
        <v>3150000</v>
      </c>
      <c r="AB17" s="16">
        <v>0</v>
      </c>
      <c r="AC17" s="16"/>
      <c r="AD17" s="16"/>
      <c r="AE17" s="14"/>
      <c r="AF17" s="14"/>
      <c r="AG17" s="14"/>
      <c r="AH17" s="14"/>
      <c r="AI17" s="14"/>
      <c r="AJ17" s="15">
        <v>44911</v>
      </c>
      <c r="AK17" s="14"/>
      <c r="AL17" s="14">
        <v>2</v>
      </c>
      <c r="AM17" s="14"/>
      <c r="AN17" s="14"/>
      <c r="AO17" s="14">
        <v>1</v>
      </c>
      <c r="AP17" s="14">
        <v>20221230</v>
      </c>
      <c r="AQ17" s="14">
        <v>20221216</v>
      </c>
      <c r="AR17" s="14">
        <v>3150000</v>
      </c>
      <c r="AS17" s="14">
        <v>0</v>
      </c>
      <c r="AT17" s="14">
        <v>20230210</v>
      </c>
    </row>
    <row r="18" spans="1:46" x14ac:dyDescent="0.25">
      <c r="A18" s="14">
        <v>900900754</v>
      </c>
      <c r="B18" s="14" t="s">
        <v>67</v>
      </c>
      <c r="C18" s="14">
        <v>20</v>
      </c>
      <c r="D18" s="14">
        <v>14141</v>
      </c>
      <c r="E18" s="14">
        <v>20</v>
      </c>
      <c r="F18" s="14">
        <v>14141</v>
      </c>
      <c r="G18" s="14"/>
      <c r="H18" s="14" t="s">
        <v>102</v>
      </c>
      <c r="I18" s="14" t="s">
        <v>103</v>
      </c>
      <c r="J18" s="15">
        <v>44862</v>
      </c>
      <c r="K18" s="16">
        <v>325000</v>
      </c>
      <c r="L18" s="16">
        <v>325000</v>
      </c>
      <c r="M18" s="14" t="s">
        <v>98</v>
      </c>
      <c r="N18" s="14" t="s">
        <v>443</v>
      </c>
      <c r="O18" s="14"/>
      <c r="P18" s="14"/>
      <c r="Q18" s="14"/>
      <c r="R18" s="14"/>
      <c r="S18" s="14"/>
      <c r="T18" s="14" t="s">
        <v>99</v>
      </c>
      <c r="U18" s="16">
        <v>325000</v>
      </c>
      <c r="V18" s="16">
        <v>0</v>
      </c>
      <c r="W18" s="16">
        <v>0</v>
      </c>
      <c r="X18" s="14"/>
      <c r="Y18" s="16">
        <v>0</v>
      </c>
      <c r="Z18" s="14"/>
      <c r="AA18" s="16">
        <v>325000</v>
      </c>
      <c r="AB18" s="16">
        <v>0</v>
      </c>
      <c r="AC18" s="16"/>
      <c r="AD18" s="16"/>
      <c r="AE18" s="14"/>
      <c r="AF18" s="14"/>
      <c r="AG18" s="14"/>
      <c r="AH18" s="14"/>
      <c r="AI18" s="14"/>
      <c r="AJ18" s="15">
        <v>44911</v>
      </c>
      <c r="AK18" s="14"/>
      <c r="AL18" s="14">
        <v>2</v>
      </c>
      <c r="AM18" s="14"/>
      <c r="AN18" s="14"/>
      <c r="AO18" s="14">
        <v>1</v>
      </c>
      <c r="AP18" s="14">
        <v>20221230</v>
      </c>
      <c r="AQ18" s="14">
        <v>20221216</v>
      </c>
      <c r="AR18" s="14">
        <v>325000</v>
      </c>
      <c r="AS18" s="14">
        <v>0</v>
      </c>
      <c r="AT18" s="14">
        <v>20230210</v>
      </c>
    </row>
    <row r="19" spans="1:46" x14ac:dyDescent="0.25">
      <c r="A19" s="14">
        <v>900900754</v>
      </c>
      <c r="B19" s="14" t="s">
        <v>67</v>
      </c>
      <c r="C19" s="14">
        <v>20</v>
      </c>
      <c r="D19" s="14">
        <v>9568</v>
      </c>
      <c r="E19" s="14">
        <v>20</v>
      </c>
      <c r="F19" s="14">
        <v>9568</v>
      </c>
      <c r="G19" s="14"/>
      <c r="H19" s="14" t="s">
        <v>104</v>
      </c>
      <c r="I19" s="14" t="s">
        <v>105</v>
      </c>
      <c r="J19" s="15">
        <v>44593</v>
      </c>
      <c r="K19" s="16">
        <v>27317202</v>
      </c>
      <c r="L19" s="16">
        <v>27317202</v>
      </c>
      <c r="M19" s="14" t="s">
        <v>98</v>
      </c>
      <c r="N19" s="14" t="s">
        <v>443</v>
      </c>
      <c r="O19" s="14"/>
      <c r="P19" s="14"/>
      <c r="Q19" s="14"/>
      <c r="R19" s="14"/>
      <c r="S19" s="14"/>
      <c r="T19" s="14" t="s">
        <v>99</v>
      </c>
      <c r="U19" s="16">
        <v>27317202</v>
      </c>
      <c r="V19" s="16">
        <v>0</v>
      </c>
      <c r="W19" s="16">
        <v>0</v>
      </c>
      <c r="X19" s="14"/>
      <c r="Y19" s="16">
        <v>0</v>
      </c>
      <c r="Z19" s="14"/>
      <c r="AA19" s="16">
        <v>27317202</v>
      </c>
      <c r="AB19" s="16">
        <v>0</v>
      </c>
      <c r="AC19" s="16"/>
      <c r="AD19" s="16"/>
      <c r="AE19" s="14"/>
      <c r="AF19" s="14"/>
      <c r="AG19" s="14"/>
      <c r="AH19" s="14"/>
      <c r="AI19" s="14"/>
      <c r="AJ19" s="15">
        <v>44600</v>
      </c>
      <c r="AK19" s="14"/>
      <c r="AL19" s="14">
        <v>2</v>
      </c>
      <c r="AM19" s="14"/>
      <c r="AN19" s="14"/>
      <c r="AO19" s="14">
        <v>1</v>
      </c>
      <c r="AP19" s="14">
        <v>20220228</v>
      </c>
      <c r="AQ19" s="14">
        <v>20220208</v>
      </c>
      <c r="AR19" s="14">
        <v>27317202</v>
      </c>
      <c r="AS19" s="14">
        <v>0</v>
      </c>
      <c r="AT19" s="14">
        <v>20230210</v>
      </c>
    </row>
    <row r="20" spans="1:46" x14ac:dyDescent="0.25">
      <c r="A20" s="14">
        <v>900900754</v>
      </c>
      <c r="B20" s="14" t="s">
        <v>67</v>
      </c>
      <c r="C20" s="14">
        <v>20</v>
      </c>
      <c r="D20" s="14">
        <v>13562</v>
      </c>
      <c r="E20" s="14">
        <v>20</v>
      </c>
      <c r="F20" s="14">
        <v>13562</v>
      </c>
      <c r="G20" s="14"/>
      <c r="H20" s="14" t="s">
        <v>106</v>
      </c>
      <c r="I20" s="14" t="s">
        <v>107</v>
      </c>
      <c r="J20" s="15">
        <v>44848</v>
      </c>
      <c r="K20" s="16">
        <v>60000</v>
      </c>
      <c r="L20" s="16">
        <v>60000</v>
      </c>
      <c r="M20" s="14" t="s">
        <v>98</v>
      </c>
      <c r="N20" s="14" t="s">
        <v>443</v>
      </c>
      <c r="O20" s="14"/>
      <c r="P20" s="14"/>
      <c r="Q20" s="14"/>
      <c r="R20" s="14"/>
      <c r="S20" s="14"/>
      <c r="T20" s="14" t="s">
        <v>99</v>
      </c>
      <c r="U20" s="16">
        <v>60000</v>
      </c>
      <c r="V20" s="16">
        <v>0</v>
      </c>
      <c r="W20" s="16">
        <v>0</v>
      </c>
      <c r="X20" s="14"/>
      <c r="Y20" s="16">
        <v>0</v>
      </c>
      <c r="Z20" s="14"/>
      <c r="AA20" s="16">
        <v>60000</v>
      </c>
      <c r="AB20" s="16">
        <v>0</v>
      </c>
      <c r="AC20" s="16"/>
      <c r="AD20" s="16"/>
      <c r="AE20" s="14"/>
      <c r="AF20" s="14"/>
      <c r="AG20" s="14"/>
      <c r="AH20" s="14"/>
      <c r="AI20" s="14"/>
      <c r="AJ20" s="15">
        <v>44867</v>
      </c>
      <c r="AK20" s="14"/>
      <c r="AL20" s="14">
        <v>2</v>
      </c>
      <c r="AM20" s="14"/>
      <c r="AN20" s="14"/>
      <c r="AO20" s="14">
        <v>1</v>
      </c>
      <c r="AP20" s="14">
        <v>20221129</v>
      </c>
      <c r="AQ20" s="14">
        <v>20221102</v>
      </c>
      <c r="AR20" s="14">
        <v>60000</v>
      </c>
      <c r="AS20" s="14">
        <v>0</v>
      </c>
      <c r="AT20" s="14">
        <v>20230210</v>
      </c>
    </row>
    <row r="21" spans="1:46" x14ac:dyDescent="0.25">
      <c r="A21" s="14">
        <v>900900754</v>
      </c>
      <c r="B21" s="14" t="s">
        <v>67</v>
      </c>
      <c r="C21" s="14">
        <v>20</v>
      </c>
      <c r="D21" s="14">
        <v>11871</v>
      </c>
      <c r="E21" s="14">
        <v>20</v>
      </c>
      <c r="F21" s="14">
        <v>11871</v>
      </c>
      <c r="G21" s="14"/>
      <c r="H21" s="14" t="s">
        <v>108</v>
      </c>
      <c r="I21" s="14" t="s">
        <v>109</v>
      </c>
      <c r="J21" s="15">
        <v>44742</v>
      </c>
      <c r="K21" s="16">
        <v>80000</v>
      </c>
      <c r="L21" s="16">
        <v>80000</v>
      </c>
      <c r="M21" s="14" t="s">
        <v>98</v>
      </c>
      <c r="N21" s="14" t="s">
        <v>446</v>
      </c>
      <c r="O21" s="14"/>
      <c r="P21" s="14"/>
      <c r="Q21" s="14"/>
      <c r="R21" s="14"/>
      <c r="S21" s="14"/>
      <c r="T21" s="14" t="s">
        <v>99</v>
      </c>
      <c r="U21" s="16">
        <v>80000</v>
      </c>
      <c r="V21" s="16">
        <v>0</v>
      </c>
      <c r="W21" s="16">
        <v>0</v>
      </c>
      <c r="X21" s="14"/>
      <c r="Y21" s="16">
        <v>0</v>
      </c>
      <c r="Z21" s="14"/>
      <c r="AA21" s="16">
        <v>80000</v>
      </c>
      <c r="AB21" s="16">
        <v>0</v>
      </c>
      <c r="AC21" s="16"/>
      <c r="AD21" s="16">
        <v>80000</v>
      </c>
      <c r="AE21">
        <v>4800058002</v>
      </c>
      <c r="AF21" s="14" t="s">
        <v>447</v>
      </c>
      <c r="AG21" s="14"/>
      <c r="AH21" s="14"/>
      <c r="AI21" s="14"/>
      <c r="AJ21" s="15">
        <v>44753</v>
      </c>
      <c r="AK21" s="14"/>
      <c r="AL21" s="14">
        <v>2</v>
      </c>
      <c r="AM21" s="14"/>
      <c r="AN21" s="14"/>
      <c r="AO21" s="14">
        <v>1</v>
      </c>
      <c r="AP21" s="14">
        <v>20220729</v>
      </c>
      <c r="AQ21" s="14">
        <v>20220711</v>
      </c>
      <c r="AR21" s="14">
        <v>80000</v>
      </c>
      <c r="AS21" s="14">
        <v>0</v>
      </c>
      <c r="AT21" s="14">
        <v>20230210</v>
      </c>
    </row>
    <row r="22" spans="1:46" x14ac:dyDescent="0.25">
      <c r="A22" s="14">
        <v>900900754</v>
      </c>
      <c r="B22" s="14" t="s">
        <v>67</v>
      </c>
      <c r="C22" s="14">
        <v>20</v>
      </c>
      <c r="D22" s="14">
        <v>2990</v>
      </c>
      <c r="E22" s="14">
        <v>20</v>
      </c>
      <c r="F22" s="14">
        <v>2990</v>
      </c>
      <c r="G22" s="14"/>
      <c r="H22" s="14" t="s">
        <v>110</v>
      </c>
      <c r="I22" s="14" t="s">
        <v>111</v>
      </c>
      <c r="J22" s="15">
        <v>44221</v>
      </c>
      <c r="K22" s="16">
        <v>60000</v>
      </c>
      <c r="L22" s="16">
        <v>60000</v>
      </c>
      <c r="M22" s="14" t="s">
        <v>98</v>
      </c>
      <c r="N22" s="14" t="s">
        <v>443</v>
      </c>
      <c r="O22" s="16">
        <v>60000</v>
      </c>
      <c r="P22" s="14">
        <v>1221698071</v>
      </c>
      <c r="Q22" s="14"/>
      <c r="R22" s="14"/>
      <c r="S22" s="14"/>
      <c r="T22" s="14" t="s">
        <v>99</v>
      </c>
      <c r="U22" s="16">
        <v>60000</v>
      </c>
      <c r="V22" s="16">
        <v>0</v>
      </c>
      <c r="W22" s="16">
        <v>0</v>
      </c>
      <c r="X22" s="14"/>
      <c r="Y22" s="16">
        <v>0</v>
      </c>
      <c r="Z22" s="14"/>
      <c r="AA22" s="16">
        <v>60000</v>
      </c>
      <c r="AB22" s="16">
        <v>0</v>
      </c>
      <c r="AC22" s="16"/>
      <c r="AD22" s="16"/>
      <c r="AE22" s="14"/>
      <c r="AF22" s="14"/>
      <c r="AG22" s="14"/>
      <c r="AH22" s="14"/>
      <c r="AI22" s="14"/>
      <c r="AJ22" s="15">
        <v>44229</v>
      </c>
      <c r="AK22" s="14"/>
      <c r="AL22" s="14">
        <v>2</v>
      </c>
      <c r="AM22" s="14"/>
      <c r="AN22" s="14"/>
      <c r="AO22" s="14">
        <v>1</v>
      </c>
      <c r="AP22" s="14">
        <v>20210228</v>
      </c>
      <c r="AQ22" s="14">
        <v>20210203</v>
      </c>
      <c r="AR22" s="14">
        <v>60000</v>
      </c>
      <c r="AS22" s="14">
        <v>0</v>
      </c>
      <c r="AT22" s="14">
        <v>20230210</v>
      </c>
    </row>
    <row r="23" spans="1:46" x14ac:dyDescent="0.25">
      <c r="A23" s="14">
        <v>900900754</v>
      </c>
      <c r="B23" s="14" t="s">
        <v>67</v>
      </c>
      <c r="C23" s="14">
        <v>20</v>
      </c>
      <c r="D23" s="14">
        <v>6432</v>
      </c>
      <c r="E23" s="14">
        <v>20</v>
      </c>
      <c r="F23" s="14">
        <v>6432</v>
      </c>
      <c r="G23" s="14"/>
      <c r="H23" s="14" t="s">
        <v>112</v>
      </c>
      <c r="I23" s="14" t="s">
        <v>113</v>
      </c>
      <c r="J23" s="15">
        <v>44419</v>
      </c>
      <c r="K23" s="16">
        <v>64207768</v>
      </c>
      <c r="L23" s="16">
        <v>64207768</v>
      </c>
      <c r="M23" s="14" t="s">
        <v>98</v>
      </c>
      <c r="N23" s="14" t="s">
        <v>443</v>
      </c>
      <c r="O23" s="14"/>
      <c r="P23" s="14"/>
      <c r="Q23" s="14"/>
      <c r="R23" s="14"/>
      <c r="S23" s="14"/>
      <c r="T23" s="14" t="s">
        <v>99</v>
      </c>
      <c r="U23" s="16">
        <v>64207768</v>
      </c>
      <c r="V23" s="16">
        <v>0</v>
      </c>
      <c r="W23" s="16">
        <v>0</v>
      </c>
      <c r="X23" s="14"/>
      <c r="Y23" s="16">
        <v>0</v>
      </c>
      <c r="Z23" s="14"/>
      <c r="AA23" s="16">
        <v>64207768</v>
      </c>
      <c r="AB23" s="16">
        <v>0</v>
      </c>
      <c r="AC23" s="16"/>
      <c r="AD23" s="16"/>
      <c r="AE23" s="14"/>
      <c r="AF23" s="14"/>
      <c r="AG23" s="14"/>
      <c r="AH23" s="14"/>
      <c r="AI23" s="14"/>
      <c r="AJ23" s="15">
        <v>44440</v>
      </c>
      <c r="AK23" s="14"/>
      <c r="AL23" s="14">
        <v>2</v>
      </c>
      <c r="AM23" s="14"/>
      <c r="AN23" s="14"/>
      <c r="AO23" s="14">
        <v>1</v>
      </c>
      <c r="AP23" s="14">
        <v>20210930</v>
      </c>
      <c r="AQ23" s="14">
        <v>20210922</v>
      </c>
      <c r="AR23" s="14">
        <v>64207768</v>
      </c>
      <c r="AS23" s="14">
        <v>0</v>
      </c>
      <c r="AT23" s="14">
        <v>20230210</v>
      </c>
    </row>
    <row r="24" spans="1:46" x14ac:dyDescent="0.25">
      <c r="A24" s="14">
        <v>900900754</v>
      </c>
      <c r="B24" s="14" t="s">
        <v>67</v>
      </c>
      <c r="C24" s="14">
        <v>20</v>
      </c>
      <c r="D24" s="14">
        <v>2350</v>
      </c>
      <c r="E24" s="14">
        <v>20</v>
      </c>
      <c r="F24" s="14">
        <v>2350</v>
      </c>
      <c r="G24" s="14"/>
      <c r="H24" s="14" t="s">
        <v>114</v>
      </c>
      <c r="I24" s="14" t="s">
        <v>115</v>
      </c>
      <c r="J24" s="15">
        <v>44186</v>
      </c>
      <c r="K24" s="16">
        <v>60000</v>
      </c>
      <c r="L24" s="16">
        <v>60000</v>
      </c>
      <c r="M24" s="14" t="s">
        <v>98</v>
      </c>
      <c r="N24" s="14" t="s">
        <v>443</v>
      </c>
      <c r="O24" s="16">
        <v>60000</v>
      </c>
      <c r="P24" s="14">
        <v>1221695949</v>
      </c>
      <c r="Q24" s="14"/>
      <c r="R24" s="14"/>
      <c r="S24" s="14"/>
      <c r="T24" s="14" t="s">
        <v>99</v>
      </c>
      <c r="U24" s="16">
        <v>60000</v>
      </c>
      <c r="V24" s="16">
        <v>0</v>
      </c>
      <c r="W24" s="16">
        <v>0</v>
      </c>
      <c r="X24" s="14"/>
      <c r="Y24" s="16">
        <v>0</v>
      </c>
      <c r="Z24" s="14"/>
      <c r="AA24" s="16">
        <v>60000</v>
      </c>
      <c r="AB24" s="16">
        <v>0</v>
      </c>
      <c r="AC24" s="16"/>
      <c r="AD24" s="16"/>
      <c r="AE24" s="14"/>
      <c r="AF24" s="14"/>
      <c r="AG24" s="14"/>
      <c r="AH24" s="14"/>
      <c r="AI24" s="14"/>
      <c r="AJ24" s="15">
        <v>44205</v>
      </c>
      <c r="AK24" s="14"/>
      <c r="AL24" s="14">
        <v>2</v>
      </c>
      <c r="AM24" s="14"/>
      <c r="AN24" s="14"/>
      <c r="AO24" s="14">
        <v>1</v>
      </c>
      <c r="AP24" s="14">
        <v>20210130</v>
      </c>
      <c r="AQ24" s="14">
        <v>20210113</v>
      </c>
      <c r="AR24" s="14">
        <v>60000</v>
      </c>
      <c r="AS24" s="14">
        <v>0</v>
      </c>
      <c r="AT24" s="14">
        <v>20230210</v>
      </c>
    </row>
    <row r="25" spans="1:46" x14ac:dyDescent="0.25">
      <c r="A25" s="14">
        <v>900900754</v>
      </c>
      <c r="B25" s="14" t="s">
        <v>67</v>
      </c>
      <c r="C25" s="14">
        <v>20</v>
      </c>
      <c r="D25" s="14">
        <v>8397</v>
      </c>
      <c r="E25" s="14">
        <v>20</v>
      </c>
      <c r="F25" s="14">
        <v>8397</v>
      </c>
      <c r="G25" s="14"/>
      <c r="H25" s="14" t="s">
        <v>116</v>
      </c>
      <c r="I25" s="14" t="s">
        <v>117</v>
      </c>
      <c r="J25" s="15">
        <v>44519</v>
      </c>
      <c r="K25" s="16">
        <v>271600</v>
      </c>
      <c r="L25" s="16">
        <v>271600</v>
      </c>
      <c r="M25" s="14" t="s">
        <v>118</v>
      </c>
      <c r="N25" s="14" t="s">
        <v>445</v>
      </c>
      <c r="O25" s="14"/>
      <c r="P25" s="14"/>
      <c r="Q25" s="14"/>
      <c r="R25" s="14"/>
      <c r="S25" s="14"/>
      <c r="T25" s="14" t="s">
        <v>99</v>
      </c>
      <c r="U25" s="16">
        <v>271600</v>
      </c>
      <c r="V25" s="16">
        <v>0</v>
      </c>
      <c r="W25" s="16">
        <v>271600</v>
      </c>
      <c r="X25" s="14"/>
      <c r="Y25" s="16">
        <v>0</v>
      </c>
      <c r="Z25" s="14"/>
      <c r="AA25" s="16">
        <v>0</v>
      </c>
      <c r="AB25" s="16">
        <v>0</v>
      </c>
      <c r="AC25" s="16"/>
      <c r="AD25" s="16"/>
      <c r="AE25" s="14"/>
      <c r="AF25" s="14"/>
      <c r="AG25" s="14"/>
      <c r="AH25" s="14"/>
      <c r="AI25" s="14"/>
      <c r="AJ25" s="15">
        <v>44667</v>
      </c>
      <c r="AK25" s="14"/>
      <c r="AL25" s="14">
        <v>2</v>
      </c>
      <c r="AM25" s="14"/>
      <c r="AN25" s="14"/>
      <c r="AO25" s="14">
        <v>2</v>
      </c>
      <c r="AP25" s="14">
        <v>20220630</v>
      </c>
      <c r="AQ25" s="14">
        <v>20220628</v>
      </c>
      <c r="AR25" s="14">
        <v>271600</v>
      </c>
      <c r="AS25" s="14">
        <v>271600</v>
      </c>
      <c r="AT25" s="14">
        <v>20230210</v>
      </c>
    </row>
    <row r="26" spans="1:46" x14ac:dyDescent="0.25">
      <c r="A26" s="14">
        <v>900900754</v>
      </c>
      <c r="B26" s="14" t="s">
        <v>67</v>
      </c>
      <c r="C26" s="14">
        <v>1</v>
      </c>
      <c r="D26" s="14">
        <v>9730</v>
      </c>
      <c r="E26" s="14">
        <v>1</v>
      </c>
      <c r="F26" s="14">
        <v>9730</v>
      </c>
      <c r="G26" s="14"/>
      <c r="H26" s="14" t="s">
        <v>119</v>
      </c>
      <c r="I26" s="14" t="s">
        <v>120</v>
      </c>
      <c r="J26" s="15">
        <v>43427</v>
      </c>
      <c r="K26" s="16">
        <v>7901823</v>
      </c>
      <c r="L26" s="16">
        <v>5531276</v>
      </c>
      <c r="M26" s="14" t="s">
        <v>118</v>
      </c>
      <c r="N26" s="14" t="s">
        <v>443</v>
      </c>
      <c r="O26" s="16">
        <v>5531276</v>
      </c>
      <c r="P26" s="14">
        <v>1909598057</v>
      </c>
      <c r="Q26" s="14"/>
      <c r="R26" s="14"/>
      <c r="S26" s="14"/>
      <c r="T26" s="14" t="s">
        <v>99</v>
      </c>
      <c r="U26" s="16">
        <v>7901823</v>
      </c>
      <c r="V26" s="16">
        <v>0</v>
      </c>
      <c r="W26" s="16">
        <v>2370547</v>
      </c>
      <c r="X26" s="14"/>
      <c r="Y26" s="16">
        <v>0</v>
      </c>
      <c r="Z26" s="14"/>
      <c r="AA26" s="16">
        <v>5531276</v>
      </c>
      <c r="AB26" s="16">
        <v>0</v>
      </c>
      <c r="AC26" s="16"/>
      <c r="AD26" s="16"/>
      <c r="AE26" s="14"/>
      <c r="AF26" s="14"/>
      <c r="AG26" s="14"/>
      <c r="AH26" s="14"/>
      <c r="AI26" s="14"/>
      <c r="AJ26" s="15">
        <v>43508</v>
      </c>
      <c r="AK26" s="14"/>
      <c r="AL26" s="14">
        <v>2</v>
      </c>
      <c r="AM26" s="14"/>
      <c r="AN26" s="14"/>
      <c r="AO26" s="14">
        <v>3</v>
      </c>
      <c r="AP26" s="14">
        <v>20220130</v>
      </c>
      <c r="AQ26" s="14">
        <v>20220113</v>
      </c>
      <c r="AR26" s="14">
        <v>7901823</v>
      </c>
      <c r="AS26" s="14">
        <v>2370547</v>
      </c>
      <c r="AT26" s="14">
        <v>20230210</v>
      </c>
    </row>
    <row r="27" spans="1:46" x14ac:dyDescent="0.25">
      <c r="A27" s="14">
        <v>900900754</v>
      </c>
      <c r="B27" s="14" t="s">
        <v>67</v>
      </c>
      <c r="C27" s="14">
        <v>1</v>
      </c>
      <c r="D27" s="14">
        <v>10316</v>
      </c>
      <c r="E27" s="14">
        <v>1</v>
      </c>
      <c r="F27" s="14">
        <v>10316</v>
      </c>
      <c r="G27" s="14"/>
      <c r="H27" s="14" t="s">
        <v>121</v>
      </c>
      <c r="I27" s="14" t="s">
        <v>122</v>
      </c>
      <c r="J27" s="15">
        <v>43476</v>
      </c>
      <c r="K27" s="16">
        <v>9145920</v>
      </c>
      <c r="L27" s="16">
        <v>6402144</v>
      </c>
      <c r="M27" s="14" t="s">
        <v>118</v>
      </c>
      <c r="N27" s="14" t="s">
        <v>443</v>
      </c>
      <c r="O27" s="16">
        <v>6402144</v>
      </c>
      <c r="P27" s="14">
        <v>1909663314</v>
      </c>
      <c r="Q27" s="14"/>
      <c r="R27" s="14"/>
      <c r="S27" s="14"/>
      <c r="T27" s="14" t="s">
        <v>99</v>
      </c>
      <c r="U27" s="16">
        <v>9145920</v>
      </c>
      <c r="V27" s="16">
        <v>0</v>
      </c>
      <c r="W27" s="16">
        <v>2743776</v>
      </c>
      <c r="X27" s="14"/>
      <c r="Y27" s="16">
        <v>0</v>
      </c>
      <c r="Z27" s="14"/>
      <c r="AA27" s="16">
        <v>6402144</v>
      </c>
      <c r="AB27" s="16">
        <v>0</v>
      </c>
      <c r="AC27" s="16"/>
      <c r="AD27" s="16"/>
      <c r="AE27" s="14"/>
      <c r="AF27" s="14"/>
      <c r="AG27" s="14"/>
      <c r="AH27" s="14"/>
      <c r="AI27" s="14"/>
      <c r="AJ27" s="15">
        <v>43508</v>
      </c>
      <c r="AK27" s="14"/>
      <c r="AL27" s="14">
        <v>2</v>
      </c>
      <c r="AM27" s="14"/>
      <c r="AN27" s="14"/>
      <c r="AO27" s="14">
        <v>3</v>
      </c>
      <c r="AP27" s="14">
        <v>20220330</v>
      </c>
      <c r="AQ27" s="14">
        <v>20220308</v>
      </c>
      <c r="AR27" s="14">
        <v>9145920</v>
      </c>
      <c r="AS27" s="14">
        <v>2743776</v>
      </c>
      <c r="AT27" s="14">
        <v>20230210</v>
      </c>
    </row>
    <row r="28" spans="1:46" x14ac:dyDescent="0.25">
      <c r="A28" s="14">
        <v>900900754</v>
      </c>
      <c r="B28" s="14" t="s">
        <v>67</v>
      </c>
      <c r="C28" s="14">
        <v>1</v>
      </c>
      <c r="D28" s="14">
        <v>10317</v>
      </c>
      <c r="E28" s="14">
        <v>1</v>
      </c>
      <c r="F28" s="14">
        <v>10317</v>
      </c>
      <c r="G28" s="14"/>
      <c r="H28" s="14" t="s">
        <v>123</v>
      </c>
      <c r="I28" s="14" t="s">
        <v>124</v>
      </c>
      <c r="J28" s="15">
        <v>43476</v>
      </c>
      <c r="K28" s="16">
        <v>3705741</v>
      </c>
      <c r="L28" s="16">
        <v>2594019</v>
      </c>
      <c r="M28" s="14" t="s">
        <v>118</v>
      </c>
      <c r="N28" s="14" t="s">
        <v>443</v>
      </c>
      <c r="O28" s="16">
        <v>2594019</v>
      </c>
      <c r="P28" s="14">
        <v>1909663315</v>
      </c>
      <c r="Q28" s="14"/>
      <c r="R28" s="14"/>
      <c r="S28" s="14"/>
      <c r="T28" s="14" t="s">
        <v>99</v>
      </c>
      <c r="U28" s="16">
        <v>3705741</v>
      </c>
      <c r="V28" s="16">
        <v>0</v>
      </c>
      <c r="W28" s="16">
        <v>1111722</v>
      </c>
      <c r="X28" s="14"/>
      <c r="Y28" s="16">
        <v>0</v>
      </c>
      <c r="Z28" s="14"/>
      <c r="AA28" s="16">
        <v>2594019</v>
      </c>
      <c r="AB28" s="16">
        <v>0</v>
      </c>
      <c r="AC28" s="16"/>
      <c r="AD28" s="16"/>
      <c r="AE28" s="14"/>
      <c r="AF28" s="14"/>
      <c r="AG28" s="14"/>
      <c r="AH28" s="14"/>
      <c r="AI28" s="14"/>
      <c r="AJ28" s="15">
        <v>43508</v>
      </c>
      <c r="AK28" s="14"/>
      <c r="AL28" s="14">
        <v>2</v>
      </c>
      <c r="AM28" s="14"/>
      <c r="AN28" s="14"/>
      <c r="AO28" s="14">
        <v>3</v>
      </c>
      <c r="AP28" s="14">
        <v>20220330</v>
      </c>
      <c r="AQ28" s="14">
        <v>20220308</v>
      </c>
      <c r="AR28" s="14">
        <v>3705741</v>
      </c>
      <c r="AS28" s="14">
        <v>1111722</v>
      </c>
      <c r="AT28" s="14">
        <v>20230210</v>
      </c>
    </row>
    <row r="29" spans="1:46" x14ac:dyDescent="0.25">
      <c r="A29" s="14">
        <v>900900754</v>
      </c>
      <c r="B29" s="14" t="s">
        <v>67</v>
      </c>
      <c r="C29" s="14">
        <v>1</v>
      </c>
      <c r="D29" s="14">
        <v>11587</v>
      </c>
      <c r="E29" s="14">
        <v>1</v>
      </c>
      <c r="F29" s="14">
        <v>11587</v>
      </c>
      <c r="G29" s="14"/>
      <c r="H29" s="14" t="s">
        <v>125</v>
      </c>
      <c r="I29" s="14" t="s">
        <v>126</v>
      </c>
      <c r="J29" s="15">
        <v>43581</v>
      </c>
      <c r="K29" s="16">
        <v>9179460</v>
      </c>
      <c r="L29" s="16">
        <v>9179460</v>
      </c>
      <c r="M29" s="14" t="s">
        <v>118</v>
      </c>
      <c r="N29" s="14" t="s">
        <v>444</v>
      </c>
      <c r="O29" s="16">
        <v>6425622</v>
      </c>
      <c r="P29" s="14">
        <v>1909663312</v>
      </c>
      <c r="Q29" s="14"/>
      <c r="R29" s="14"/>
      <c r="S29" s="14"/>
      <c r="T29" s="14" t="s">
        <v>99</v>
      </c>
      <c r="U29" s="16">
        <v>9179460</v>
      </c>
      <c r="V29" s="16">
        <v>0</v>
      </c>
      <c r="W29" s="16">
        <v>2753838</v>
      </c>
      <c r="X29" s="14"/>
      <c r="Y29" s="16">
        <v>0</v>
      </c>
      <c r="Z29" s="14"/>
      <c r="AA29" s="16">
        <v>6425622</v>
      </c>
      <c r="AB29" s="16">
        <v>0</v>
      </c>
      <c r="AC29" s="16"/>
      <c r="AD29" s="16"/>
      <c r="AE29" s="14"/>
      <c r="AF29" s="14"/>
      <c r="AG29" s="14"/>
      <c r="AH29" s="14"/>
      <c r="AI29" s="14"/>
      <c r="AJ29" s="15">
        <v>43599</v>
      </c>
      <c r="AK29" s="14"/>
      <c r="AL29" s="14">
        <v>2</v>
      </c>
      <c r="AM29" s="14"/>
      <c r="AN29" s="14"/>
      <c r="AO29" s="14">
        <v>2</v>
      </c>
      <c r="AP29" s="14">
        <v>20220330</v>
      </c>
      <c r="AQ29" s="14">
        <v>20220308</v>
      </c>
      <c r="AR29" s="14">
        <v>9179460</v>
      </c>
      <c r="AS29" s="14">
        <v>2753838</v>
      </c>
      <c r="AT29" s="14">
        <v>20230210</v>
      </c>
    </row>
    <row r="30" spans="1:46" x14ac:dyDescent="0.25">
      <c r="A30" s="14">
        <v>900900754</v>
      </c>
      <c r="B30" s="14" t="s">
        <v>67</v>
      </c>
      <c r="C30" s="14">
        <v>1</v>
      </c>
      <c r="D30" s="14">
        <v>12460</v>
      </c>
      <c r="E30" s="14">
        <v>1</v>
      </c>
      <c r="F30" s="14">
        <v>12460</v>
      </c>
      <c r="G30" s="14"/>
      <c r="H30" s="14" t="s">
        <v>127</v>
      </c>
      <c r="I30" s="14" t="s">
        <v>128</v>
      </c>
      <c r="J30" s="15">
        <v>43672</v>
      </c>
      <c r="K30" s="16">
        <v>12922829</v>
      </c>
      <c r="L30" s="16">
        <v>12922829</v>
      </c>
      <c r="M30" s="14" t="s">
        <v>118</v>
      </c>
      <c r="N30" s="14" t="s">
        <v>444</v>
      </c>
      <c r="O30" s="16">
        <v>9045980</v>
      </c>
      <c r="P30" s="14">
        <v>1909663313</v>
      </c>
      <c r="Q30" s="14"/>
      <c r="R30" s="14"/>
      <c r="S30" s="14"/>
      <c r="T30" s="14" t="s">
        <v>99</v>
      </c>
      <c r="U30" s="16">
        <v>12922829</v>
      </c>
      <c r="V30" s="16">
        <v>0</v>
      </c>
      <c r="W30" s="16">
        <v>3876849</v>
      </c>
      <c r="X30" s="14"/>
      <c r="Y30" s="16">
        <v>0</v>
      </c>
      <c r="Z30" s="14"/>
      <c r="AA30" s="16">
        <v>9045980</v>
      </c>
      <c r="AB30" s="16">
        <v>0</v>
      </c>
      <c r="AC30" s="16"/>
      <c r="AD30" s="16"/>
      <c r="AE30" s="14"/>
      <c r="AF30" s="14"/>
      <c r="AG30" s="14"/>
      <c r="AH30" s="14"/>
      <c r="AI30" s="14"/>
      <c r="AJ30" s="15">
        <v>43693</v>
      </c>
      <c r="AK30" s="14"/>
      <c r="AL30" s="14">
        <v>2</v>
      </c>
      <c r="AM30" s="14"/>
      <c r="AN30" s="14"/>
      <c r="AO30" s="14">
        <v>3</v>
      </c>
      <c r="AP30" s="14">
        <v>20220330</v>
      </c>
      <c r="AQ30" s="14">
        <v>20220308</v>
      </c>
      <c r="AR30" s="14">
        <v>12922829</v>
      </c>
      <c r="AS30" s="14">
        <v>3876849</v>
      </c>
      <c r="AT30" s="14">
        <v>20230210</v>
      </c>
    </row>
    <row r="31" spans="1:46" x14ac:dyDescent="0.25">
      <c r="A31" s="14">
        <v>900900754</v>
      </c>
      <c r="B31" s="14" t="s">
        <v>67</v>
      </c>
      <c r="C31" s="14">
        <v>20</v>
      </c>
      <c r="D31" s="14">
        <v>1850</v>
      </c>
      <c r="E31" s="14">
        <v>20</v>
      </c>
      <c r="F31" s="14">
        <v>1850</v>
      </c>
      <c r="G31" s="14"/>
      <c r="H31" s="14" t="s">
        <v>129</v>
      </c>
      <c r="I31" s="14" t="s">
        <v>130</v>
      </c>
      <c r="J31" s="15">
        <v>44151</v>
      </c>
      <c r="K31" s="16">
        <v>5818169</v>
      </c>
      <c r="L31" s="16">
        <v>5818169</v>
      </c>
      <c r="M31" s="14" t="s">
        <v>131</v>
      </c>
      <c r="N31" s="14" t="s">
        <v>442</v>
      </c>
      <c r="O31" s="14"/>
      <c r="P31" s="14"/>
      <c r="Q31" s="14"/>
      <c r="R31" s="14"/>
      <c r="S31" s="14"/>
      <c r="T31" s="14" t="s">
        <v>99</v>
      </c>
      <c r="U31" s="16">
        <v>5818169</v>
      </c>
      <c r="V31" s="16">
        <v>0</v>
      </c>
      <c r="W31" s="16">
        <v>0</v>
      </c>
      <c r="X31" s="14"/>
      <c r="Y31" s="16">
        <v>5818169</v>
      </c>
      <c r="Z31" s="14" t="s">
        <v>132</v>
      </c>
      <c r="AA31" s="16">
        <v>0</v>
      </c>
      <c r="AB31" s="16">
        <v>5818169</v>
      </c>
      <c r="AC31" s="16"/>
      <c r="AD31" s="16"/>
      <c r="AE31" s="14"/>
      <c r="AF31" s="14"/>
      <c r="AG31" s="14"/>
      <c r="AH31" s="14"/>
      <c r="AI31" s="14"/>
      <c r="AJ31" s="15">
        <v>44168</v>
      </c>
      <c r="AK31" s="14"/>
      <c r="AL31" s="14">
        <v>9</v>
      </c>
      <c r="AM31" s="14"/>
      <c r="AN31" s="14" t="s">
        <v>133</v>
      </c>
      <c r="AO31" s="14">
        <v>1</v>
      </c>
      <c r="AP31" s="14">
        <v>21001231</v>
      </c>
      <c r="AQ31" s="14">
        <v>20201204</v>
      </c>
      <c r="AR31" s="14">
        <v>5818169</v>
      </c>
      <c r="AS31" s="14">
        <v>0</v>
      </c>
      <c r="AT31" s="14">
        <v>20230210</v>
      </c>
    </row>
    <row r="32" spans="1:46" x14ac:dyDescent="0.25">
      <c r="A32" s="14">
        <v>900900754</v>
      </c>
      <c r="B32" s="14" t="s">
        <v>67</v>
      </c>
      <c r="C32" s="14">
        <v>20</v>
      </c>
      <c r="D32" s="14">
        <v>2080</v>
      </c>
      <c r="E32" s="14">
        <v>20</v>
      </c>
      <c r="F32" s="14">
        <v>2080</v>
      </c>
      <c r="G32" s="14"/>
      <c r="H32" s="14" t="s">
        <v>134</v>
      </c>
      <c r="I32" s="14" t="s">
        <v>135</v>
      </c>
      <c r="J32" s="15">
        <v>44166</v>
      </c>
      <c r="K32" s="16">
        <v>16855886</v>
      </c>
      <c r="L32" s="16">
        <v>16855886</v>
      </c>
      <c r="M32" s="14" t="s">
        <v>131</v>
      </c>
      <c r="N32" s="14" t="s">
        <v>442</v>
      </c>
      <c r="O32" s="14"/>
      <c r="P32" s="14"/>
      <c r="Q32" s="14"/>
      <c r="R32" s="14"/>
      <c r="S32" s="14"/>
      <c r="T32" s="14" t="s">
        <v>99</v>
      </c>
      <c r="U32" s="16">
        <v>16855886</v>
      </c>
      <c r="V32" s="16">
        <v>0</v>
      </c>
      <c r="W32" s="16">
        <v>0</v>
      </c>
      <c r="X32" s="14"/>
      <c r="Y32" s="16">
        <v>16855886</v>
      </c>
      <c r="Z32" s="14" t="s">
        <v>136</v>
      </c>
      <c r="AA32" s="16">
        <v>0</v>
      </c>
      <c r="AB32" s="16">
        <v>16855886</v>
      </c>
      <c r="AC32" s="16"/>
      <c r="AD32" s="16"/>
      <c r="AE32" s="14"/>
      <c r="AF32" s="14"/>
      <c r="AG32" s="14"/>
      <c r="AH32" s="14"/>
      <c r="AI32" s="14"/>
      <c r="AJ32" s="15">
        <v>44176</v>
      </c>
      <c r="AK32" s="14"/>
      <c r="AL32" s="14">
        <v>9</v>
      </c>
      <c r="AM32" s="14"/>
      <c r="AN32" s="14" t="s">
        <v>133</v>
      </c>
      <c r="AO32" s="14">
        <v>2</v>
      </c>
      <c r="AP32" s="14">
        <v>21001231</v>
      </c>
      <c r="AQ32" s="14">
        <v>20201214</v>
      </c>
      <c r="AR32" s="14">
        <v>16855886</v>
      </c>
      <c r="AS32" s="14">
        <v>0</v>
      </c>
      <c r="AT32" s="14">
        <v>20230210</v>
      </c>
    </row>
    <row r="33" spans="1:46" x14ac:dyDescent="0.25">
      <c r="A33" s="14">
        <v>900900754</v>
      </c>
      <c r="B33" s="14" t="s">
        <v>67</v>
      </c>
      <c r="C33" s="14">
        <v>20</v>
      </c>
      <c r="D33" s="14">
        <v>2349</v>
      </c>
      <c r="E33" s="14">
        <v>20</v>
      </c>
      <c r="F33" s="14">
        <v>2349</v>
      </c>
      <c r="G33" s="14"/>
      <c r="H33" s="14" t="s">
        <v>137</v>
      </c>
      <c r="I33" s="14" t="s">
        <v>138</v>
      </c>
      <c r="J33" s="15">
        <v>44186</v>
      </c>
      <c r="K33" s="16">
        <v>1817204</v>
      </c>
      <c r="L33" s="16">
        <v>1817204</v>
      </c>
      <c r="M33" s="14" t="s">
        <v>131</v>
      </c>
      <c r="N33" s="14" t="s">
        <v>442</v>
      </c>
      <c r="O33" s="14"/>
      <c r="P33" s="14"/>
      <c r="Q33" s="14"/>
      <c r="R33" s="14"/>
      <c r="S33" s="14"/>
      <c r="T33" s="14" t="s">
        <v>99</v>
      </c>
      <c r="U33" s="16">
        <v>1817204</v>
      </c>
      <c r="V33" s="16">
        <v>0</v>
      </c>
      <c r="W33" s="16">
        <v>0</v>
      </c>
      <c r="X33" s="14"/>
      <c r="Y33" s="16">
        <v>1817204</v>
      </c>
      <c r="Z33" s="14" t="s">
        <v>139</v>
      </c>
      <c r="AA33" s="16">
        <v>0</v>
      </c>
      <c r="AB33" s="16">
        <v>1817204</v>
      </c>
      <c r="AC33" s="16"/>
      <c r="AD33" s="16"/>
      <c r="AE33" s="14"/>
      <c r="AF33" s="14"/>
      <c r="AG33" s="14"/>
      <c r="AH33" s="14"/>
      <c r="AI33" s="14"/>
      <c r="AJ33" s="15">
        <v>44208</v>
      </c>
      <c r="AK33" s="14"/>
      <c r="AL33" s="14">
        <v>9</v>
      </c>
      <c r="AM33" s="14"/>
      <c r="AN33" s="14" t="s">
        <v>133</v>
      </c>
      <c r="AO33" s="14">
        <v>1</v>
      </c>
      <c r="AP33" s="14">
        <v>21001231</v>
      </c>
      <c r="AQ33" s="14">
        <v>20210114</v>
      </c>
      <c r="AR33" s="14">
        <v>1817204</v>
      </c>
      <c r="AS33" s="14">
        <v>0</v>
      </c>
      <c r="AT33" s="14">
        <v>20230210</v>
      </c>
    </row>
    <row r="34" spans="1:46" x14ac:dyDescent="0.25">
      <c r="A34" s="14">
        <v>900900754</v>
      </c>
      <c r="B34" s="14" t="s">
        <v>67</v>
      </c>
      <c r="C34" s="14">
        <v>20</v>
      </c>
      <c r="D34" s="14">
        <v>6611</v>
      </c>
      <c r="E34" s="14">
        <v>20</v>
      </c>
      <c r="F34" s="14">
        <v>6611</v>
      </c>
      <c r="G34" s="14"/>
      <c r="H34" s="14" t="s">
        <v>140</v>
      </c>
      <c r="I34" s="14" t="s">
        <v>141</v>
      </c>
      <c r="J34" s="15">
        <v>44429</v>
      </c>
      <c r="K34" s="16">
        <v>60000</v>
      </c>
      <c r="L34" s="16">
        <v>60000</v>
      </c>
      <c r="M34" s="14" t="s">
        <v>131</v>
      </c>
      <c r="N34" s="14" t="s">
        <v>442</v>
      </c>
      <c r="O34" s="14"/>
      <c r="P34" s="14"/>
      <c r="Q34" s="14"/>
      <c r="R34" s="14"/>
      <c r="S34" s="14"/>
      <c r="T34" s="14" t="s">
        <v>99</v>
      </c>
      <c r="U34" s="16">
        <v>60000</v>
      </c>
      <c r="V34" s="16">
        <v>0</v>
      </c>
      <c r="W34" s="16">
        <v>0</v>
      </c>
      <c r="X34" s="14"/>
      <c r="Y34" s="16">
        <v>60000</v>
      </c>
      <c r="Z34" s="14" t="s">
        <v>142</v>
      </c>
      <c r="AA34" s="16">
        <v>0</v>
      </c>
      <c r="AB34" s="16">
        <v>60000</v>
      </c>
      <c r="AC34" s="16"/>
      <c r="AD34" s="16"/>
      <c r="AE34" s="14"/>
      <c r="AF34" s="14"/>
      <c r="AG34" s="14"/>
      <c r="AH34" s="14"/>
      <c r="AI34" s="14"/>
      <c r="AJ34" s="15">
        <v>44440</v>
      </c>
      <c r="AK34" s="14"/>
      <c r="AL34" s="14">
        <v>9</v>
      </c>
      <c r="AM34" s="14"/>
      <c r="AN34" s="14" t="s">
        <v>133</v>
      </c>
      <c r="AO34" s="14">
        <v>1</v>
      </c>
      <c r="AP34" s="14">
        <v>21001231</v>
      </c>
      <c r="AQ34" s="14">
        <v>20210921</v>
      </c>
      <c r="AR34" s="14">
        <v>60000</v>
      </c>
      <c r="AS34" s="14">
        <v>0</v>
      </c>
      <c r="AT34" s="14">
        <v>20230210</v>
      </c>
    </row>
    <row r="35" spans="1:46" x14ac:dyDescent="0.25">
      <c r="A35" s="14">
        <v>900900754</v>
      </c>
      <c r="B35" s="14" t="s">
        <v>67</v>
      </c>
      <c r="C35" s="14">
        <v>20</v>
      </c>
      <c r="D35" s="14">
        <v>6612</v>
      </c>
      <c r="E35" s="14">
        <v>20</v>
      </c>
      <c r="F35" s="14">
        <v>6612</v>
      </c>
      <c r="G35" s="14"/>
      <c r="H35" s="14" t="s">
        <v>143</v>
      </c>
      <c r="I35" s="14" t="s">
        <v>144</v>
      </c>
      <c r="J35" s="15">
        <v>44429</v>
      </c>
      <c r="K35" s="16">
        <v>80832</v>
      </c>
      <c r="L35" s="16">
        <v>80832</v>
      </c>
      <c r="M35" s="14" t="s">
        <v>131</v>
      </c>
      <c r="N35" s="14" t="s">
        <v>442</v>
      </c>
      <c r="O35" s="14"/>
      <c r="P35" s="14"/>
      <c r="Q35" s="14"/>
      <c r="R35" s="14"/>
      <c r="S35" s="14"/>
      <c r="T35" s="14" t="s">
        <v>99</v>
      </c>
      <c r="U35" s="16">
        <v>80832</v>
      </c>
      <c r="V35" s="16">
        <v>0</v>
      </c>
      <c r="W35" s="16">
        <v>0</v>
      </c>
      <c r="X35" s="14"/>
      <c r="Y35" s="16">
        <v>80832</v>
      </c>
      <c r="Z35" s="14" t="s">
        <v>145</v>
      </c>
      <c r="AA35" s="16">
        <v>0</v>
      </c>
      <c r="AB35" s="16">
        <v>80832</v>
      </c>
      <c r="AC35" s="16"/>
      <c r="AD35" s="16"/>
      <c r="AE35" s="14"/>
      <c r="AF35" s="14"/>
      <c r="AG35" s="14"/>
      <c r="AH35" s="14"/>
      <c r="AI35" s="14"/>
      <c r="AJ35" s="15">
        <v>44440</v>
      </c>
      <c r="AK35" s="14"/>
      <c r="AL35" s="14">
        <v>9</v>
      </c>
      <c r="AM35" s="14"/>
      <c r="AN35" s="14" t="s">
        <v>133</v>
      </c>
      <c r="AO35" s="14">
        <v>1</v>
      </c>
      <c r="AP35" s="14">
        <v>21001231</v>
      </c>
      <c r="AQ35" s="14">
        <v>20210921</v>
      </c>
      <c r="AR35" s="14">
        <v>80832</v>
      </c>
      <c r="AS35" s="14">
        <v>0</v>
      </c>
      <c r="AT35" s="14">
        <v>20230210</v>
      </c>
    </row>
    <row r="36" spans="1:46" x14ac:dyDescent="0.25">
      <c r="A36" s="14">
        <v>900900754</v>
      </c>
      <c r="B36" s="14" t="s">
        <v>67</v>
      </c>
      <c r="C36" s="14">
        <v>20</v>
      </c>
      <c r="D36" s="14">
        <v>6642</v>
      </c>
      <c r="E36" s="14">
        <v>20</v>
      </c>
      <c r="F36" s="14">
        <v>6642</v>
      </c>
      <c r="G36" s="14"/>
      <c r="H36" s="14" t="s">
        <v>146</v>
      </c>
      <c r="I36" s="14" t="s">
        <v>147</v>
      </c>
      <c r="J36" s="15">
        <v>44431</v>
      </c>
      <c r="K36" s="16">
        <v>7082592</v>
      </c>
      <c r="L36" s="16">
        <v>7082592</v>
      </c>
      <c r="M36" s="14" t="s">
        <v>131</v>
      </c>
      <c r="N36" s="14" t="s">
        <v>442</v>
      </c>
      <c r="O36" s="14"/>
      <c r="P36" s="14"/>
      <c r="Q36" s="14"/>
      <c r="R36" s="14"/>
      <c r="S36" s="14"/>
      <c r="T36" s="14" t="s">
        <v>99</v>
      </c>
      <c r="U36" s="16">
        <v>7082592</v>
      </c>
      <c r="V36" s="16">
        <v>0</v>
      </c>
      <c r="W36" s="16">
        <v>0</v>
      </c>
      <c r="X36" s="14"/>
      <c r="Y36" s="16">
        <v>7082592</v>
      </c>
      <c r="Z36" s="14" t="s">
        <v>148</v>
      </c>
      <c r="AA36" s="16">
        <v>0</v>
      </c>
      <c r="AB36" s="16">
        <v>7082592</v>
      </c>
      <c r="AC36" s="16"/>
      <c r="AD36" s="16"/>
      <c r="AE36" s="14"/>
      <c r="AF36" s="14"/>
      <c r="AG36" s="14"/>
      <c r="AH36" s="14"/>
      <c r="AI36" s="14"/>
      <c r="AJ36" s="15">
        <v>44440</v>
      </c>
      <c r="AK36" s="14"/>
      <c r="AL36" s="14">
        <v>9</v>
      </c>
      <c r="AM36" s="14"/>
      <c r="AN36" s="14" t="s">
        <v>133</v>
      </c>
      <c r="AO36" s="14">
        <v>1</v>
      </c>
      <c r="AP36" s="14">
        <v>21001231</v>
      </c>
      <c r="AQ36" s="14">
        <v>20210922</v>
      </c>
      <c r="AR36" s="14">
        <v>7082592</v>
      </c>
      <c r="AS36" s="14">
        <v>0</v>
      </c>
      <c r="AT36" s="14">
        <v>20230210</v>
      </c>
    </row>
    <row r="37" spans="1:46" x14ac:dyDescent="0.25">
      <c r="A37" s="14">
        <v>900900754</v>
      </c>
      <c r="B37" s="14" t="s">
        <v>67</v>
      </c>
      <c r="C37" s="14">
        <v>20</v>
      </c>
      <c r="D37" s="14">
        <v>6643</v>
      </c>
      <c r="E37" s="14">
        <v>20</v>
      </c>
      <c r="F37" s="14">
        <v>6643</v>
      </c>
      <c r="G37" s="14"/>
      <c r="H37" s="14" t="s">
        <v>149</v>
      </c>
      <c r="I37" s="14" t="s">
        <v>150</v>
      </c>
      <c r="J37" s="15">
        <v>44431</v>
      </c>
      <c r="K37" s="16">
        <v>9805923</v>
      </c>
      <c r="L37" s="16">
        <v>9805923</v>
      </c>
      <c r="M37" s="14" t="s">
        <v>131</v>
      </c>
      <c r="N37" s="14" t="s">
        <v>442</v>
      </c>
      <c r="O37" s="14"/>
      <c r="P37" s="14"/>
      <c r="Q37" s="14"/>
      <c r="R37" s="14"/>
      <c r="S37" s="14"/>
      <c r="T37" s="14" t="s">
        <v>99</v>
      </c>
      <c r="U37" s="16">
        <v>9805923</v>
      </c>
      <c r="V37" s="16">
        <v>0</v>
      </c>
      <c r="W37" s="16">
        <v>0</v>
      </c>
      <c r="X37" s="14"/>
      <c r="Y37" s="16">
        <v>9805923</v>
      </c>
      <c r="Z37" s="14" t="s">
        <v>151</v>
      </c>
      <c r="AA37" s="16">
        <v>0</v>
      </c>
      <c r="AB37" s="16">
        <v>9805923</v>
      </c>
      <c r="AC37" s="16"/>
      <c r="AD37" s="16"/>
      <c r="AE37" s="14"/>
      <c r="AF37" s="14"/>
      <c r="AG37" s="14"/>
      <c r="AH37" s="14"/>
      <c r="AI37" s="14"/>
      <c r="AJ37" s="15">
        <v>44440</v>
      </c>
      <c r="AK37" s="14"/>
      <c r="AL37" s="14">
        <v>9</v>
      </c>
      <c r="AM37" s="14"/>
      <c r="AN37" s="14" t="s">
        <v>133</v>
      </c>
      <c r="AO37" s="14">
        <v>1</v>
      </c>
      <c r="AP37" s="14">
        <v>21001231</v>
      </c>
      <c r="AQ37" s="14">
        <v>20210922</v>
      </c>
      <c r="AR37" s="14">
        <v>9805923</v>
      </c>
      <c r="AS37" s="14">
        <v>0</v>
      </c>
      <c r="AT37" s="14">
        <v>20230210</v>
      </c>
    </row>
    <row r="38" spans="1:46" x14ac:dyDescent="0.25">
      <c r="A38" s="14">
        <v>900900754</v>
      </c>
      <c r="B38" s="14" t="s">
        <v>67</v>
      </c>
      <c r="C38" s="14">
        <v>20</v>
      </c>
      <c r="D38" s="14">
        <v>6644</v>
      </c>
      <c r="E38" s="14">
        <v>20</v>
      </c>
      <c r="F38" s="14">
        <v>6644</v>
      </c>
      <c r="G38" s="14"/>
      <c r="H38" s="14" t="s">
        <v>152</v>
      </c>
      <c r="I38" s="14" t="s">
        <v>153</v>
      </c>
      <c r="J38" s="15">
        <v>44431</v>
      </c>
      <c r="K38" s="16">
        <v>1727287</v>
      </c>
      <c r="L38" s="16">
        <v>1727287</v>
      </c>
      <c r="M38" s="14" t="s">
        <v>131</v>
      </c>
      <c r="N38" s="14" t="s">
        <v>442</v>
      </c>
      <c r="O38" s="14"/>
      <c r="P38" s="14"/>
      <c r="Q38" s="14"/>
      <c r="R38" s="14"/>
      <c r="S38" s="14"/>
      <c r="T38" s="14" t="s">
        <v>99</v>
      </c>
      <c r="U38" s="16">
        <v>1727287</v>
      </c>
      <c r="V38" s="16">
        <v>0</v>
      </c>
      <c r="W38" s="16">
        <v>0</v>
      </c>
      <c r="X38" s="14"/>
      <c r="Y38" s="16">
        <v>1727287</v>
      </c>
      <c r="Z38" s="14" t="s">
        <v>154</v>
      </c>
      <c r="AA38" s="16">
        <v>0</v>
      </c>
      <c r="AB38" s="16">
        <v>1727287</v>
      </c>
      <c r="AC38" s="16"/>
      <c r="AD38" s="16"/>
      <c r="AE38" s="14"/>
      <c r="AF38" s="14"/>
      <c r="AG38" s="14"/>
      <c r="AH38" s="14"/>
      <c r="AI38" s="14"/>
      <c r="AJ38" s="15">
        <v>44440</v>
      </c>
      <c r="AK38" s="14"/>
      <c r="AL38" s="14">
        <v>9</v>
      </c>
      <c r="AM38" s="14"/>
      <c r="AN38" s="14" t="s">
        <v>133</v>
      </c>
      <c r="AO38" s="14">
        <v>1</v>
      </c>
      <c r="AP38" s="14">
        <v>21001231</v>
      </c>
      <c r="AQ38" s="14">
        <v>20210920</v>
      </c>
      <c r="AR38" s="14">
        <v>1727287</v>
      </c>
      <c r="AS38" s="14">
        <v>0</v>
      </c>
      <c r="AT38" s="14">
        <v>20230210</v>
      </c>
    </row>
    <row r="39" spans="1:46" x14ac:dyDescent="0.25">
      <c r="A39" s="14">
        <v>900900754</v>
      </c>
      <c r="B39" s="14" t="s">
        <v>67</v>
      </c>
      <c r="C39" s="14">
        <v>20</v>
      </c>
      <c r="D39" s="14">
        <v>6645</v>
      </c>
      <c r="E39" s="14">
        <v>20</v>
      </c>
      <c r="F39" s="14">
        <v>6645</v>
      </c>
      <c r="G39" s="14"/>
      <c r="H39" s="14" t="s">
        <v>155</v>
      </c>
      <c r="I39" s="14" t="s">
        <v>156</v>
      </c>
      <c r="J39" s="15">
        <v>44431</v>
      </c>
      <c r="K39" s="16">
        <v>295640</v>
      </c>
      <c r="L39" s="16">
        <v>295640</v>
      </c>
      <c r="M39" s="14" t="s">
        <v>131</v>
      </c>
      <c r="N39" s="14" t="s">
        <v>442</v>
      </c>
      <c r="O39" s="14"/>
      <c r="P39" s="14"/>
      <c r="Q39" s="14"/>
      <c r="R39" s="14"/>
      <c r="S39" s="14"/>
      <c r="T39" s="14" t="s">
        <v>99</v>
      </c>
      <c r="U39" s="16">
        <v>295640</v>
      </c>
      <c r="V39" s="16">
        <v>0</v>
      </c>
      <c r="W39" s="16">
        <v>0</v>
      </c>
      <c r="X39" s="14"/>
      <c r="Y39" s="16">
        <v>295640</v>
      </c>
      <c r="Z39" s="14" t="s">
        <v>157</v>
      </c>
      <c r="AA39" s="16">
        <v>0</v>
      </c>
      <c r="AB39" s="16">
        <v>295640</v>
      </c>
      <c r="AC39" s="16"/>
      <c r="AD39" s="16"/>
      <c r="AE39" s="14"/>
      <c r="AF39" s="14"/>
      <c r="AG39" s="14"/>
      <c r="AH39" s="14"/>
      <c r="AI39" s="14"/>
      <c r="AJ39" s="15">
        <v>44440</v>
      </c>
      <c r="AK39" s="14"/>
      <c r="AL39" s="14">
        <v>9</v>
      </c>
      <c r="AM39" s="14"/>
      <c r="AN39" s="14" t="s">
        <v>133</v>
      </c>
      <c r="AO39" s="14">
        <v>1</v>
      </c>
      <c r="AP39" s="14">
        <v>21001231</v>
      </c>
      <c r="AQ39" s="14">
        <v>20210921</v>
      </c>
      <c r="AR39" s="14">
        <v>295640</v>
      </c>
      <c r="AS39" s="14">
        <v>0</v>
      </c>
      <c r="AT39" s="14">
        <v>20230210</v>
      </c>
    </row>
    <row r="40" spans="1:46" x14ac:dyDescent="0.25">
      <c r="A40" s="14">
        <v>900900754</v>
      </c>
      <c r="B40" s="14" t="s">
        <v>67</v>
      </c>
      <c r="C40" s="14">
        <v>20</v>
      </c>
      <c r="D40" s="14">
        <v>6646</v>
      </c>
      <c r="E40" s="14">
        <v>20</v>
      </c>
      <c r="F40" s="14">
        <v>6646</v>
      </c>
      <c r="G40" s="14"/>
      <c r="H40" s="14" t="s">
        <v>158</v>
      </c>
      <c r="I40" s="14" t="s">
        <v>159</v>
      </c>
      <c r="J40" s="15">
        <v>44431</v>
      </c>
      <c r="K40" s="16">
        <v>573814</v>
      </c>
      <c r="L40" s="16">
        <v>573814</v>
      </c>
      <c r="M40" s="14" t="s">
        <v>131</v>
      </c>
      <c r="N40" s="14" t="s">
        <v>442</v>
      </c>
      <c r="O40" s="14"/>
      <c r="P40" s="14"/>
      <c r="Q40" s="14"/>
      <c r="R40" s="14"/>
      <c r="S40" s="14"/>
      <c r="T40" s="14" t="s">
        <v>99</v>
      </c>
      <c r="U40" s="16">
        <v>573814</v>
      </c>
      <c r="V40" s="16">
        <v>0</v>
      </c>
      <c r="W40" s="16">
        <v>0</v>
      </c>
      <c r="X40" s="14"/>
      <c r="Y40" s="16">
        <v>573814</v>
      </c>
      <c r="Z40" s="14" t="s">
        <v>160</v>
      </c>
      <c r="AA40" s="16">
        <v>0</v>
      </c>
      <c r="AB40" s="16">
        <v>573814</v>
      </c>
      <c r="AC40" s="16"/>
      <c r="AD40" s="16"/>
      <c r="AE40" s="14"/>
      <c r="AF40" s="14"/>
      <c r="AG40" s="14"/>
      <c r="AH40" s="14"/>
      <c r="AI40" s="14"/>
      <c r="AJ40" s="15">
        <v>44440</v>
      </c>
      <c r="AK40" s="14"/>
      <c r="AL40" s="14">
        <v>9</v>
      </c>
      <c r="AM40" s="14"/>
      <c r="AN40" s="14" t="s">
        <v>133</v>
      </c>
      <c r="AO40" s="14">
        <v>1</v>
      </c>
      <c r="AP40" s="14">
        <v>21001231</v>
      </c>
      <c r="AQ40" s="14">
        <v>20210921</v>
      </c>
      <c r="AR40" s="14">
        <v>573814</v>
      </c>
      <c r="AS40" s="14">
        <v>0</v>
      </c>
      <c r="AT40" s="14">
        <v>20230210</v>
      </c>
    </row>
    <row r="41" spans="1:46" x14ac:dyDescent="0.25">
      <c r="A41" s="14">
        <v>900900754</v>
      </c>
      <c r="B41" s="14" t="s">
        <v>67</v>
      </c>
      <c r="C41" s="14">
        <v>20</v>
      </c>
      <c r="D41" s="14">
        <v>6647</v>
      </c>
      <c r="E41" s="14">
        <v>20</v>
      </c>
      <c r="F41" s="14">
        <v>6647</v>
      </c>
      <c r="G41" s="14"/>
      <c r="H41" s="14" t="s">
        <v>161</v>
      </c>
      <c r="I41" s="14" t="s">
        <v>162</v>
      </c>
      <c r="J41" s="15">
        <v>44431</v>
      </c>
      <c r="K41" s="16">
        <v>230103</v>
      </c>
      <c r="L41" s="16">
        <v>230103</v>
      </c>
      <c r="M41" s="14" t="s">
        <v>131</v>
      </c>
      <c r="N41" s="14" t="s">
        <v>442</v>
      </c>
      <c r="O41" s="14"/>
      <c r="P41" s="14"/>
      <c r="Q41" s="14"/>
      <c r="R41" s="14"/>
      <c r="S41" s="14"/>
      <c r="T41" s="14" t="s">
        <v>99</v>
      </c>
      <c r="U41" s="16">
        <v>230103</v>
      </c>
      <c r="V41" s="16">
        <v>0</v>
      </c>
      <c r="W41" s="16">
        <v>0</v>
      </c>
      <c r="X41" s="14"/>
      <c r="Y41" s="16">
        <v>230103</v>
      </c>
      <c r="Z41" s="14" t="s">
        <v>163</v>
      </c>
      <c r="AA41" s="16">
        <v>0</v>
      </c>
      <c r="AB41" s="16">
        <v>230103</v>
      </c>
      <c r="AC41" s="16"/>
      <c r="AD41" s="16"/>
      <c r="AE41" s="14"/>
      <c r="AF41" s="14"/>
      <c r="AG41" s="14"/>
      <c r="AH41" s="14"/>
      <c r="AI41" s="14"/>
      <c r="AJ41" s="15">
        <v>44440</v>
      </c>
      <c r="AK41" s="14"/>
      <c r="AL41" s="14">
        <v>9</v>
      </c>
      <c r="AM41" s="14"/>
      <c r="AN41" s="14" t="s">
        <v>133</v>
      </c>
      <c r="AO41" s="14">
        <v>1</v>
      </c>
      <c r="AP41" s="14">
        <v>21001231</v>
      </c>
      <c r="AQ41" s="14">
        <v>20210921</v>
      </c>
      <c r="AR41" s="14">
        <v>230103</v>
      </c>
      <c r="AS41" s="14">
        <v>0</v>
      </c>
      <c r="AT41" s="14">
        <v>20230210</v>
      </c>
    </row>
    <row r="42" spans="1:46" x14ac:dyDescent="0.25">
      <c r="A42" s="14">
        <v>900900754</v>
      </c>
      <c r="B42" s="14" t="s">
        <v>67</v>
      </c>
      <c r="C42" s="14">
        <v>20</v>
      </c>
      <c r="D42" s="14">
        <v>6648</v>
      </c>
      <c r="E42" s="14">
        <v>20</v>
      </c>
      <c r="F42" s="14">
        <v>6648</v>
      </c>
      <c r="G42" s="14"/>
      <c r="H42" s="14" t="s">
        <v>164</v>
      </c>
      <c r="I42" s="14" t="s">
        <v>165</v>
      </c>
      <c r="J42" s="15">
        <v>44431</v>
      </c>
      <c r="K42" s="16">
        <v>450000</v>
      </c>
      <c r="L42" s="16">
        <v>450000</v>
      </c>
      <c r="M42" s="14" t="s">
        <v>131</v>
      </c>
      <c r="N42" s="14" t="s">
        <v>442</v>
      </c>
      <c r="O42" s="14"/>
      <c r="P42" s="14"/>
      <c r="Q42" s="14"/>
      <c r="R42" s="14"/>
      <c r="S42" s="14"/>
      <c r="T42" s="14" t="s">
        <v>99</v>
      </c>
      <c r="U42" s="16">
        <v>450000</v>
      </c>
      <c r="V42" s="16">
        <v>0</v>
      </c>
      <c r="W42" s="16">
        <v>0</v>
      </c>
      <c r="X42" s="14"/>
      <c r="Y42" s="16">
        <v>450000</v>
      </c>
      <c r="Z42" s="14" t="s">
        <v>166</v>
      </c>
      <c r="AA42" s="16">
        <v>0</v>
      </c>
      <c r="AB42" s="16">
        <v>450000</v>
      </c>
      <c r="AC42" s="16"/>
      <c r="AD42" s="16"/>
      <c r="AE42" s="14"/>
      <c r="AF42" s="14"/>
      <c r="AG42" s="14"/>
      <c r="AH42" s="14"/>
      <c r="AI42" s="14"/>
      <c r="AJ42" s="15">
        <v>44440</v>
      </c>
      <c r="AK42" s="14"/>
      <c r="AL42" s="14">
        <v>9</v>
      </c>
      <c r="AM42" s="14"/>
      <c r="AN42" s="14" t="s">
        <v>133</v>
      </c>
      <c r="AO42" s="14">
        <v>1</v>
      </c>
      <c r="AP42" s="14">
        <v>21001231</v>
      </c>
      <c r="AQ42" s="14">
        <v>20210921</v>
      </c>
      <c r="AR42" s="14">
        <v>450000</v>
      </c>
      <c r="AS42" s="14">
        <v>0</v>
      </c>
      <c r="AT42" s="14">
        <v>20230210</v>
      </c>
    </row>
    <row r="43" spans="1:46" x14ac:dyDescent="0.25">
      <c r="A43" s="14">
        <v>900900754</v>
      </c>
      <c r="B43" s="14" t="s">
        <v>67</v>
      </c>
      <c r="C43" s="14">
        <v>20</v>
      </c>
      <c r="D43" s="14">
        <v>6649</v>
      </c>
      <c r="E43" s="14">
        <v>20</v>
      </c>
      <c r="F43" s="14">
        <v>6649</v>
      </c>
      <c r="G43" s="14"/>
      <c r="H43" s="14" t="s">
        <v>167</v>
      </c>
      <c r="I43" s="14" t="s">
        <v>168</v>
      </c>
      <c r="J43" s="15">
        <v>44431</v>
      </c>
      <c r="K43" s="16">
        <v>98560</v>
      </c>
      <c r="L43" s="16">
        <v>98560</v>
      </c>
      <c r="M43" s="14" t="s">
        <v>131</v>
      </c>
      <c r="N43" s="14" t="s">
        <v>442</v>
      </c>
      <c r="O43" s="14"/>
      <c r="P43" s="14"/>
      <c r="Q43" s="14"/>
      <c r="R43" s="14"/>
      <c r="S43" s="14"/>
      <c r="T43" s="14" t="s">
        <v>99</v>
      </c>
      <c r="U43" s="16">
        <v>98560</v>
      </c>
      <c r="V43" s="16">
        <v>0</v>
      </c>
      <c r="W43" s="16">
        <v>0</v>
      </c>
      <c r="X43" s="14"/>
      <c r="Y43" s="16">
        <v>98560</v>
      </c>
      <c r="Z43" s="14" t="s">
        <v>169</v>
      </c>
      <c r="AA43" s="16">
        <v>0</v>
      </c>
      <c r="AB43" s="16">
        <v>98560</v>
      </c>
      <c r="AC43" s="16"/>
      <c r="AD43" s="16"/>
      <c r="AE43" s="14"/>
      <c r="AF43" s="14"/>
      <c r="AG43" s="14"/>
      <c r="AH43" s="14"/>
      <c r="AI43" s="14"/>
      <c r="AJ43" s="15">
        <v>44440</v>
      </c>
      <c r="AK43" s="14"/>
      <c r="AL43" s="14">
        <v>9</v>
      </c>
      <c r="AM43" s="14"/>
      <c r="AN43" s="14" t="s">
        <v>133</v>
      </c>
      <c r="AO43" s="14">
        <v>1</v>
      </c>
      <c r="AP43" s="14">
        <v>21001231</v>
      </c>
      <c r="AQ43" s="14">
        <v>20210921</v>
      </c>
      <c r="AR43" s="14">
        <v>98560</v>
      </c>
      <c r="AS43" s="14">
        <v>0</v>
      </c>
      <c r="AT43" s="14">
        <v>20230210</v>
      </c>
    </row>
    <row r="44" spans="1:46" x14ac:dyDescent="0.25">
      <c r="A44" s="14">
        <v>900900754</v>
      </c>
      <c r="B44" s="14" t="s">
        <v>67</v>
      </c>
      <c r="C44" s="14">
        <v>20</v>
      </c>
      <c r="D44" s="14">
        <v>6650</v>
      </c>
      <c r="E44" s="14">
        <v>20</v>
      </c>
      <c r="F44" s="14">
        <v>6650</v>
      </c>
      <c r="G44" s="14"/>
      <c r="H44" s="14" t="s">
        <v>170</v>
      </c>
      <c r="I44" s="14" t="s">
        <v>171</v>
      </c>
      <c r="J44" s="15">
        <v>44431</v>
      </c>
      <c r="K44" s="16">
        <v>18867</v>
      </c>
      <c r="L44" s="16">
        <v>18867</v>
      </c>
      <c r="M44" s="14" t="s">
        <v>131</v>
      </c>
      <c r="N44" s="14" t="s">
        <v>442</v>
      </c>
      <c r="O44" s="14"/>
      <c r="P44" s="14"/>
      <c r="Q44" s="14"/>
      <c r="R44" s="14"/>
      <c r="S44" s="14"/>
      <c r="T44" s="14" t="s">
        <v>99</v>
      </c>
      <c r="U44" s="16">
        <v>18867</v>
      </c>
      <c r="V44" s="16">
        <v>0</v>
      </c>
      <c r="W44" s="16">
        <v>0</v>
      </c>
      <c r="X44" s="14"/>
      <c r="Y44" s="16">
        <v>18867</v>
      </c>
      <c r="Z44" s="14" t="s">
        <v>172</v>
      </c>
      <c r="AA44" s="16">
        <v>0</v>
      </c>
      <c r="AB44" s="16">
        <v>18867</v>
      </c>
      <c r="AC44" s="16"/>
      <c r="AD44" s="16"/>
      <c r="AE44" s="14"/>
      <c r="AF44" s="14"/>
      <c r="AG44" s="14"/>
      <c r="AH44" s="14"/>
      <c r="AI44" s="14"/>
      <c r="AJ44" s="15">
        <v>44440</v>
      </c>
      <c r="AK44" s="14"/>
      <c r="AL44" s="14">
        <v>9</v>
      </c>
      <c r="AM44" s="14"/>
      <c r="AN44" s="14" t="s">
        <v>133</v>
      </c>
      <c r="AO44" s="14">
        <v>1</v>
      </c>
      <c r="AP44" s="14">
        <v>21001231</v>
      </c>
      <c r="AQ44" s="14">
        <v>20210921</v>
      </c>
      <c r="AR44" s="14">
        <v>18867</v>
      </c>
      <c r="AS44" s="14">
        <v>0</v>
      </c>
      <c r="AT44" s="14">
        <v>20230210</v>
      </c>
    </row>
    <row r="45" spans="1:46" x14ac:dyDescent="0.25">
      <c r="A45" s="14">
        <v>900900754</v>
      </c>
      <c r="B45" s="14" t="s">
        <v>67</v>
      </c>
      <c r="C45" s="14">
        <v>20</v>
      </c>
      <c r="D45" s="14">
        <v>6676</v>
      </c>
      <c r="E45" s="14">
        <v>20</v>
      </c>
      <c r="F45" s="14">
        <v>6676</v>
      </c>
      <c r="G45" s="14"/>
      <c r="H45" s="14" t="s">
        <v>173</v>
      </c>
      <c r="I45" s="14" t="s">
        <v>174</v>
      </c>
      <c r="J45" s="15">
        <v>44432</v>
      </c>
      <c r="K45" s="16">
        <v>80832</v>
      </c>
      <c r="L45" s="16">
        <v>80832</v>
      </c>
      <c r="M45" s="14" t="s">
        <v>131</v>
      </c>
      <c r="N45" s="14" t="s">
        <v>442</v>
      </c>
      <c r="O45" s="14"/>
      <c r="P45" s="14"/>
      <c r="Q45" s="14"/>
      <c r="R45" s="14"/>
      <c r="S45" s="14"/>
      <c r="T45" s="14" t="s">
        <v>99</v>
      </c>
      <c r="U45" s="16">
        <v>80832</v>
      </c>
      <c r="V45" s="16">
        <v>0</v>
      </c>
      <c r="W45" s="16">
        <v>0</v>
      </c>
      <c r="X45" s="14"/>
      <c r="Y45" s="16">
        <v>80832</v>
      </c>
      <c r="Z45" s="14" t="s">
        <v>175</v>
      </c>
      <c r="AA45" s="16">
        <v>0</v>
      </c>
      <c r="AB45" s="16">
        <v>80832</v>
      </c>
      <c r="AC45" s="16"/>
      <c r="AD45" s="16"/>
      <c r="AE45" s="14"/>
      <c r="AF45" s="14"/>
      <c r="AG45" s="14"/>
      <c r="AH45" s="14"/>
      <c r="AI45" s="14"/>
      <c r="AJ45" s="15">
        <v>44440</v>
      </c>
      <c r="AK45" s="14"/>
      <c r="AL45" s="14">
        <v>9</v>
      </c>
      <c r="AM45" s="14"/>
      <c r="AN45" s="14" t="s">
        <v>133</v>
      </c>
      <c r="AO45" s="14">
        <v>1</v>
      </c>
      <c r="AP45" s="14">
        <v>21001231</v>
      </c>
      <c r="AQ45" s="14">
        <v>20210921</v>
      </c>
      <c r="AR45" s="14">
        <v>80832</v>
      </c>
      <c r="AS45" s="14">
        <v>0</v>
      </c>
      <c r="AT45" s="14">
        <v>20230210</v>
      </c>
    </row>
    <row r="46" spans="1:46" x14ac:dyDescent="0.25">
      <c r="A46" s="14">
        <v>900900754</v>
      </c>
      <c r="B46" s="14" t="s">
        <v>67</v>
      </c>
      <c r="C46" s="14">
        <v>20</v>
      </c>
      <c r="D46" s="14">
        <v>6922</v>
      </c>
      <c r="E46" s="14">
        <v>20</v>
      </c>
      <c r="F46" s="14">
        <v>6922</v>
      </c>
      <c r="G46" s="14"/>
      <c r="H46" s="14" t="s">
        <v>176</v>
      </c>
      <c r="I46" s="14" t="s">
        <v>177</v>
      </c>
      <c r="J46" s="15">
        <v>44441</v>
      </c>
      <c r="K46" s="16">
        <v>80832</v>
      </c>
      <c r="L46" s="16">
        <v>80832</v>
      </c>
      <c r="M46" s="14" t="s">
        <v>131</v>
      </c>
      <c r="N46" s="14" t="s">
        <v>442</v>
      </c>
      <c r="O46" s="14"/>
      <c r="P46" s="14"/>
      <c r="Q46" s="14"/>
      <c r="R46" s="14"/>
      <c r="S46" s="14"/>
      <c r="T46" s="14" t="s">
        <v>99</v>
      </c>
      <c r="U46" s="16">
        <v>80832</v>
      </c>
      <c r="V46" s="16">
        <v>0</v>
      </c>
      <c r="W46" s="16">
        <v>0</v>
      </c>
      <c r="X46" s="14"/>
      <c r="Y46" s="16">
        <v>80832</v>
      </c>
      <c r="Z46" s="14" t="s">
        <v>178</v>
      </c>
      <c r="AA46" s="16">
        <v>0</v>
      </c>
      <c r="AB46" s="16">
        <v>80832</v>
      </c>
      <c r="AC46" s="16"/>
      <c r="AD46" s="16"/>
      <c r="AE46" s="14"/>
      <c r="AF46" s="14"/>
      <c r="AG46" s="14"/>
      <c r="AH46" s="14"/>
      <c r="AI46" s="14"/>
      <c r="AJ46" s="15">
        <v>44453</v>
      </c>
      <c r="AK46" s="14"/>
      <c r="AL46" s="14">
        <v>9</v>
      </c>
      <c r="AM46" s="14"/>
      <c r="AN46" s="14" t="s">
        <v>133</v>
      </c>
      <c r="AO46" s="14">
        <v>1</v>
      </c>
      <c r="AP46" s="14">
        <v>21001231</v>
      </c>
      <c r="AQ46" s="14">
        <v>20210908</v>
      </c>
      <c r="AR46" s="14">
        <v>80832</v>
      </c>
      <c r="AS46" s="14">
        <v>0</v>
      </c>
      <c r="AT46" s="14">
        <v>20230210</v>
      </c>
    </row>
    <row r="47" spans="1:46" x14ac:dyDescent="0.25">
      <c r="A47" s="14">
        <v>900900754</v>
      </c>
      <c r="B47" s="14" t="s">
        <v>67</v>
      </c>
      <c r="C47" s="14">
        <v>20</v>
      </c>
      <c r="D47" s="14">
        <v>6945</v>
      </c>
      <c r="E47" s="14">
        <v>20</v>
      </c>
      <c r="F47" s="14">
        <v>6945</v>
      </c>
      <c r="G47" s="14"/>
      <c r="H47" s="14" t="s">
        <v>179</v>
      </c>
      <c r="I47" s="14" t="s">
        <v>180</v>
      </c>
      <c r="J47" s="15">
        <v>44441</v>
      </c>
      <c r="K47" s="16">
        <v>80832</v>
      </c>
      <c r="L47" s="16">
        <v>80832</v>
      </c>
      <c r="M47" s="14" t="s">
        <v>131</v>
      </c>
      <c r="N47" s="14" t="s">
        <v>442</v>
      </c>
      <c r="O47" s="14"/>
      <c r="P47" s="14"/>
      <c r="Q47" s="14"/>
      <c r="R47" s="14"/>
      <c r="S47" s="14"/>
      <c r="T47" s="14" t="s">
        <v>99</v>
      </c>
      <c r="U47" s="16">
        <v>80832</v>
      </c>
      <c r="V47" s="16">
        <v>0</v>
      </c>
      <c r="W47" s="16">
        <v>0</v>
      </c>
      <c r="X47" s="14"/>
      <c r="Y47" s="16">
        <v>80832</v>
      </c>
      <c r="Z47" s="14" t="s">
        <v>181</v>
      </c>
      <c r="AA47" s="16">
        <v>0</v>
      </c>
      <c r="AB47" s="16">
        <v>80832</v>
      </c>
      <c r="AC47" s="16"/>
      <c r="AD47" s="16"/>
      <c r="AE47" s="14"/>
      <c r="AF47" s="14"/>
      <c r="AG47" s="14"/>
      <c r="AH47" s="14"/>
      <c r="AI47" s="14"/>
      <c r="AJ47" s="15">
        <v>44453</v>
      </c>
      <c r="AK47" s="14"/>
      <c r="AL47" s="14">
        <v>9</v>
      </c>
      <c r="AM47" s="14"/>
      <c r="AN47" s="14" t="s">
        <v>133</v>
      </c>
      <c r="AO47" s="14">
        <v>1</v>
      </c>
      <c r="AP47" s="14">
        <v>21001231</v>
      </c>
      <c r="AQ47" s="14">
        <v>20210908</v>
      </c>
      <c r="AR47" s="14">
        <v>80832</v>
      </c>
      <c r="AS47" s="14">
        <v>0</v>
      </c>
      <c r="AT47" s="14">
        <v>20230210</v>
      </c>
    </row>
    <row r="48" spans="1:46" x14ac:dyDescent="0.25">
      <c r="A48" s="14">
        <v>900900754</v>
      </c>
      <c r="B48" s="14" t="s">
        <v>67</v>
      </c>
      <c r="C48" s="14">
        <v>20</v>
      </c>
      <c r="D48" s="14">
        <v>6946</v>
      </c>
      <c r="E48" s="14">
        <v>20</v>
      </c>
      <c r="F48" s="14">
        <v>6946</v>
      </c>
      <c r="G48" s="14"/>
      <c r="H48" s="14" t="s">
        <v>182</v>
      </c>
      <c r="I48" s="14" t="s">
        <v>183</v>
      </c>
      <c r="J48" s="15">
        <v>44441</v>
      </c>
      <c r="K48" s="16">
        <v>160000</v>
      </c>
      <c r="L48" s="16">
        <v>160000</v>
      </c>
      <c r="M48" s="14" t="s">
        <v>131</v>
      </c>
      <c r="N48" s="14" t="s">
        <v>442</v>
      </c>
      <c r="O48" s="14"/>
      <c r="P48" s="14"/>
      <c r="Q48" s="14"/>
      <c r="R48" s="14"/>
      <c r="S48" s="14"/>
      <c r="T48" s="14" t="s">
        <v>99</v>
      </c>
      <c r="U48" s="16">
        <v>160000</v>
      </c>
      <c r="V48" s="16">
        <v>0</v>
      </c>
      <c r="W48" s="16">
        <v>0</v>
      </c>
      <c r="X48" s="14"/>
      <c r="Y48" s="16">
        <v>160000</v>
      </c>
      <c r="Z48" s="14" t="s">
        <v>184</v>
      </c>
      <c r="AA48" s="16">
        <v>0</v>
      </c>
      <c r="AB48" s="16">
        <v>160000</v>
      </c>
      <c r="AC48" s="16"/>
      <c r="AD48" s="16"/>
      <c r="AE48" s="14"/>
      <c r="AF48" s="14"/>
      <c r="AG48" s="14"/>
      <c r="AH48" s="14"/>
      <c r="AI48" s="14"/>
      <c r="AJ48" s="15">
        <v>44453</v>
      </c>
      <c r="AK48" s="14"/>
      <c r="AL48" s="14">
        <v>9</v>
      </c>
      <c r="AM48" s="14"/>
      <c r="AN48" s="14" t="s">
        <v>133</v>
      </c>
      <c r="AO48" s="14">
        <v>1</v>
      </c>
      <c r="AP48" s="14">
        <v>21001231</v>
      </c>
      <c r="AQ48" s="14">
        <v>20210908</v>
      </c>
      <c r="AR48" s="14">
        <v>160000</v>
      </c>
      <c r="AS48" s="14">
        <v>0</v>
      </c>
      <c r="AT48" s="14">
        <v>20230210</v>
      </c>
    </row>
    <row r="49" spans="1:46" x14ac:dyDescent="0.25">
      <c r="A49" s="14">
        <v>900900754</v>
      </c>
      <c r="B49" s="14" t="s">
        <v>67</v>
      </c>
      <c r="C49" s="14">
        <v>20</v>
      </c>
      <c r="D49" s="14">
        <v>6951</v>
      </c>
      <c r="E49" s="14">
        <v>20</v>
      </c>
      <c r="F49" s="14">
        <v>6951</v>
      </c>
      <c r="G49" s="14"/>
      <c r="H49" s="14" t="s">
        <v>185</v>
      </c>
      <c r="I49" s="14" t="s">
        <v>186</v>
      </c>
      <c r="J49" s="15">
        <v>44441</v>
      </c>
      <c r="K49" s="16">
        <v>80832</v>
      </c>
      <c r="L49" s="16">
        <v>80832</v>
      </c>
      <c r="M49" s="14" t="s">
        <v>131</v>
      </c>
      <c r="N49" s="14" t="s">
        <v>442</v>
      </c>
      <c r="O49" s="14"/>
      <c r="P49" s="14"/>
      <c r="Q49" s="14"/>
      <c r="R49" s="14"/>
      <c r="S49" s="14"/>
      <c r="T49" s="14" t="s">
        <v>99</v>
      </c>
      <c r="U49" s="16">
        <v>80832</v>
      </c>
      <c r="V49" s="16">
        <v>0</v>
      </c>
      <c r="W49" s="16">
        <v>0</v>
      </c>
      <c r="X49" s="14"/>
      <c r="Y49" s="16">
        <v>80832</v>
      </c>
      <c r="Z49" s="14" t="s">
        <v>187</v>
      </c>
      <c r="AA49" s="16">
        <v>0</v>
      </c>
      <c r="AB49" s="16">
        <v>80832</v>
      </c>
      <c r="AC49" s="16"/>
      <c r="AD49" s="16"/>
      <c r="AE49" s="14"/>
      <c r="AF49" s="14"/>
      <c r="AG49" s="14"/>
      <c r="AH49" s="14"/>
      <c r="AI49" s="14"/>
      <c r="AJ49" s="15">
        <v>44453</v>
      </c>
      <c r="AK49" s="14"/>
      <c r="AL49" s="14">
        <v>9</v>
      </c>
      <c r="AM49" s="14"/>
      <c r="AN49" s="14" t="s">
        <v>133</v>
      </c>
      <c r="AO49" s="14">
        <v>1</v>
      </c>
      <c r="AP49" s="14">
        <v>21001231</v>
      </c>
      <c r="AQ49" s="14">
        <v>20210908</v>
      </c>
      <c r="AR49" s="14">
        <v>80832</v>
      </c>
      <c r="AS49" s="14">
        <v>0</v>
      </c>
      <c r="AT49" s="14">
        <v>20230210</v>
      </c>
    </row>
    <row r="50" spans="1:46" x14ac:dyDescent="0.25">
      <c r="A50" s="14">
        <v>900900754</v>
      </c>
      <c r="B50" s="14" t="s">
        <v>67</v>
      </c>
      <c r="C50" s="14">
        <v>20</v>
      </c>
      <c r="D50" s="14">
        <v>6973</v>
      </c>
      <c r="E50" s="14">
        <v>20</v>
      </c>
      <c r="F50" s="14">
        <v>6973</v>
      </c>
      <c r="G50" s="14"/>
      <c r="H50" s="14" t="s">
        <v>188</v>
      </c>
      <c r="I50" s="14" t="s">
        <v>189</v>
      </c>
      <c r="J50" s="15">
        <v>44442</v>
      </c>
      <c r="K50" s="16">
        <v>9147079</v>
      </c>
      <c r="L50" s="16">
        <v>9147079</v>
      </c>
      <c r="M50" s="14" t="s">
        <v>131</v>
      </c>
      <c r="N50" s="14" t="s">
        <v>442</v>
      </c>
      <c r="O50" s="14"/>
      <c r="P50" s="14"/>
      <c r="Q50" s="14"/>
      <c r="R50" s="14"/>
      <c r="S50" s="14"/>
      <c r="T50" s="14" t="s">
        <v>99</v>
      </c>
      <c r="U50" s="16">
        <v>9147079</v>
      </c>
      <c r="V50" s="16">
        <v>0</v>
      </c>
      <c r="W50" s="16">
        <v>0</v>
      </c>
      <c r="X50" s="14"/>
      <c r="Y50" s="16">
        <v>9147079</v>
      </c>
      <c r="Z50" s="14" t="s">
        <v>190</v>
      </c>
      <c r="AA50" s="16">
        <v>0</v>
      </c>
      <c r="AB50" s="16">
        <v>9147079</v>
      </c>
      <c r="AC50" s="16"/>
      <c r="AD50" s="16"/>
      <c r="AE50" s="14"/>
      <c r="AF50" s="14"/>
      <c r="AG50" s="14"/>
      <c r="AH50" s="14"/>
      <c r="AI50" s="14"/>
      <c r="AJ50" s="15">
        <v>44453</v>
      </c>
      <c r="AK50" s="14"/>
      <c r="AL50" s="14">
        <v>9</v>
      </c>
      <c r="AM50" s="14"/>
      <c r="AN50" s="14" t="s">
        <v>133</v>
      </c>
      <c r="AO50" s="14">
        <v>1</v>
      </c>
      <c r="AP50" s="14">
        <v>21001231</v>
      </c>
      <c r="AQ50" s="14">
        <v>20210908</v>
      </c>
      <c r="AR50" s="14">
        <v>9147079</v>
      </c>
      <c r="AS50" s="14">
        <v>0</v>
      </c>
      <c r="AT50" s="14">
        <v>20230210</v>
      </c>
    </row>
    <row r="51" spans="1:46" x14ac:dyDescent="0.25">
      <c r="A51" s="14">
        <v>900900754</v>
      </c>
      <c r="B51" s="14" t="s">
        <v>67</v>
      </c>
      <c r="C51" s="14">
        <v>20</v>
      </c>
      <c r="D51" s="14">
        <v>6989</v>
      </c>
      <c r="E51" s="14">
        <v>20</v>
      </c>
      <c r="F51" s="14">
        <v>6989</v>
      </c>
      <c r="G51" s="14"/>
      <c r="H51" s="14" t="s">
        <v>191</v>
      </c>
      <c r="I51" s="14" t="s">
        <v>192</v>
      </c>
      <c r="J51" s="15">
        <v>44442</v>
      </c>
      <c r="K51" s="16">
        <v>6155135</v>
      </c>
      <c r="L51" s="16">
        <v>6155135</v>
      </c>
      <c r="M51" s="14" t="s">
        <v>131</v>
      </c>
      <c r="N51" s="14" t="s">
        <v>442</v>
      </c>
      <c r="O51" s="14"/>
      <c r="P51" s="14"/>
      <c r="Q51" s="14"/>
      <c r="R51" s="14"/>
      <c r="S51" s="14"/>
      <c r="T51" s="14" t="s">
        <v>99</v>
      </c>
      <c r="U51" s="16">
        <v>6155135</v>
      </c>
      <c r="V51" s="16">
        <v>0</v>
      </c>
      <c r="W51" s="16">
        <v>0</v>
      </c>
      <c r="X51" s="14"/>
      <c r="Y51" s="16">
        <v>6155135</v>
      </c>
      <c r="Z51" s="14" t="s">
        <v>193</v>
      </c>
      <c r="AA51" s="16">
        <v>0</v>
      </c>
      <c r="AB51" s="16">
        <v>6155135</v>
      </c>
      <c r="AC51" s="16"/>
      <c r="AD51" s="16"/>
      <c r="AE51" s="14"/>
      <c r="AF51" s="14"/>
      <c r="AG51" s="14"/>
      <c r="AH51" s="14"/>
      <c r="AI51" s="14"/>
      <c r="AJ51" s="15">
        <v>44453</v>
      </c>
      <c r="AK51" s="14"/>
      <c r="AL51" s="14">
        <v>9</v>
      </c>
      <c r="AM51" s="14"/>
      <c r="AN51" s="14" t="s">
        <v>133</v>
      </c>
      <c r="AO51" s="14">
        <v>1</v>
      </c>
      <c r="AP51" s="14">
        <v>21001231</v>
      </c>
      <c r="AQ51" s="14">
        <v>20210908</v>
      </c>
      <c r="AR51" s="14">
        <v>6155135</v>
      </c>
      <c r="AS51" s="14">
        <v>0</v>
      </c>
      <c r="AT51" s="14">
        <v>20230210</v>
      </c>
    </row>
    <row r="52" spans="1:46" x14ac:dyDescent="0.25">
      <c r="A52" s="14">
        <v>900900754</v>
      </c>
      <c r="B52" s="14" t="s">
        <v>67</v>
      </c>
      <c r="C52" s="14">
        <v>20</v>
      </c>
      <c r="D52" s="14">
        <v>7282</v>
      </c>
      <c r="E52" s="14">
        <v>20</v>
      </c>
      <c r="F52" s="14">
        <v>7282</v>
      </c>
      <c r="G52" s="14"/>
      <c r="H52" s="14" t="s">
        <v>194</v>
      </c>
      <c r="I52" s="14" t="s">
        <v>195</v>
      </c>
      <c r="J52" s="15">
        <v>44448</v>
      </c>
      <c r="K52" s="16">
        <v>6468817</v>
      </c>
      <c r="L52" s="16">
        <v>6468817</v>
      </c>
      <c r="M52" s="14" t="s">
        <v>131</v>
      </c>
      <c r="N52" s="14" t="s">
        <v>442</v>
      </c>
      <c r="O52" s="14"/>
      <c r="P52" s="14"/>
      <c r="Q52" s="14"/>
      <c r="R52" s="14"/>
      <c r="S52" s="14"/>
      <c r="T52" s="14" t="s">
        <v>99</v>
      </c>
      <c r="U52" s="16">
        <v>6468817</v>
      </c>
      <c r="V52" s="16">
        <v>0</v>
      </c>
      <c r="W52" s="16">
        <v>0</v>
      </c>
      <c r="X52" s="14"/>
      <c r="Y52" s="16">
        <v>6468817</v>
      </c>
      <c r="Z52" s="14" t="s">
        <v>196</v>
      </c>
      <c r="AA52" s="16">
        <v>0</v>
      </c>
      <c r="AB52" s="16">
        <v>6468817</v>
      </c>
      <c r="AC52" s="16"/>
      <c r="AD52" s="16"/>
      <c r="AE52" s="14"/>
      <c r="AF52" s="14"/>
      <c r="AG52" s="14"/>
      <c r="AH52" s="14"/>
      <c r="AI52" s="14"/>
      <c r="AJ52" s="15">
        <v>44453</v>
      </c>
      <c r="AK52" s="14"/>
      <c r="AL52" s="14">
        <v>9</v>
      </c>
      <c r="AM52" s="14"/>
      <c r="AN52" s="14" t="s">
        <v>133</v>
      </c>
      <c r="AO52" s="14">
        <v>1</v>
      </c>
      <c r="AP52" s="14">
        <v>21001231</v>
      </c>
      <c r="AQ52" s="14">
        <v>20210920</v>
      </c>
      <c r="AR52" s="14">
        <v>6468817</v>
      </c>
      <c r="AS52" s="14">
        <v>0</v>
      </c>
      <c r="AT52" s="14">
        <v>20230210</v>
      </c>
    </row>
    <row r="53" spans="1:46" x14ac:dyDescent="0.25">
      <c r="A53" s="14">
        <v>900900754</v>
      </c>
      <c r="B53" s="14" t="s">
        <v>67</v>
      </c>
      <c r="C53" s="14">
        <v>20</v>
      </c>
      <c r="D53" s="14">
        <v>7503</v>
      </c>
      <c r="E53" s="14">
        <v>20</v>
      </c>
      <c r="F53" s="14">
        <v>7503</v>
      </c>
      <c r="G53" s="14"/>
      <c r="H53" s="14" t="s">
        <v>197</v>
      </c>
      <c r="I53" s="14" t="s">
        <v>198</v>
      </c>
      <c r="J53" s="15">
        <v>44456</v>
      </c>
      <c r="K53" s="16">
        <v>5871042</v>
      </c>
      <c r="L53" s="16">
        <v>5871042</v>
      </c>
      <c r="M53" s="14" t="s">
        <v>131</v>
      </c>
      <c r="N53" s="14" t="s">
        <v>442</v>
      </c>
      <c r="O53" s="14"/>
      <c r="P53" s="14"/>
      <c r="Q53" s="14"/>
      <c r="R53" s="14"/>
      <c r="S53" s="14"/>
      <c r="T53" s="14" t="s">
        <v>99</v>
      </c>
      <c r="U53" s="16">
        <v>5871042</v>
      </c>
      <c r="V53" s="16">
        <v>0</v>
      </c>
      <c r="W53" s="16">
        <v>0</v>
      </c>
      <c r="X53" s="14"/>
      <c r="Y53" s="16">
        <v>5871042</v>
      </c>
      <c r="Z53" s="14" t="s">
        <v>199</v>
      </c>
      <c r="AA53" s="16">
        <v>0</v>
      </c>
      <c r="AB53" s="16">
        <v>5871042</v>
      </c>
      <c r="AC53" s="16"/>
      <c r="AD53" s="16"/>
      <c r="AE53" s="14"/>
      <c r="AF53" s="14"/>
      <c r="AG53" s="14"/>
      <c r="AH53" s="14"/>
      <c r="AI53" s="14"/>
      <c r="AJ53" s="15">
        <v>44470</v>
      </c>
      <c r="AK53" s="14"/>
      <c r="AL53" s="14">
        <v>9</v>
      </c>
      <c r="AM53" s="14"/>
      <c r="AN53" s="14" t="s">
        <v>133</v>
      </c>
      <c r="AO53" s="14">
        <v>1</v>
      </c>
      <c r="AP53" s="14">
        <v>21001231</v>
      </c>
      <c r="AQ53" s="14">
        <v>20211023</v>
      </c>
      <c r="AR53" s="14">
        <v>5871042</v>
      </c>
      <c r="AS53" s="14">
        <v>0</v>
      </c>
      <c r="AT53" s="14">
        <v>20230210</v>
      </c>
    </row>
    <row r="54" spans="1:46" x14ac:dyDescent="0.25">
      <c r="A54" s="14">
        <v>900900754</v>
      </c>
      <c r="B54" s="14" t="s">
        <v>67</v>
      </c>
      <c r="C54" s="14">
        <v>20</v>
      </c>
      <c r="D54" s="14">
        <v>8078</v>
      </c>
      <c r="E54" s="14">
        <v>20</v>
      </c>
      <c r="F54" s="14">
        <v>8078</v>
      </c>
      <c r="G54" s="14"/>
      <c r="H54" s="14" t="s">
        <v>200</v>
      </c>
      <c r="I54" s="14" t="s">
        <v>201</v>
      </c>
      <c r="J54" s="15">
        <v>44504</v>
      </c>
      <c r="K54" s="16">
        <v>4233819</v>
      </c>
      <c r="L54" s="16">
        <v>4233819</v>
      </c>
      <c r="M54" s="14" t="s">
        <v>131</v>
      </c>
      <c r="N54" s="14" t="s">
        <v>442</v>
      </c>
      <c r="O54" s="14"/>
      <c r="P54" s="14"/>
      <c r="Q54" s="14"/>
      <c r="R54" s="14"/>
      <c r="S54" s="14"/>
      <c r="T54" s="14" t="s">
        <v>99</v>
      </c>
      <c r="U54" s="16">
        <v>4233819</v>
      </c>
      <c r="V54" s="16">
        <v>0</v>
      </c>
      <c r="W54" s="16">
        <v>0</v>
      </c>
      <c r="X54" s="14"/>
      <c r="Y54" s="16">
        <v>4233819</v>
      </c>
      <c r="Z54" s="14" t="s">
        <v>202</v>
      </c>
      <c r="AA54" s="16">
        <v>0</v>
      </c>
      <c r="AB54" s="16">
        <v>4233819</v>
      </c>
      <c r="AC54" s="16"/>
      <c r="AD54" s="16"/>
      <c r="AE54" s="14"/>
      <c r="AF54" s="14"/>
      <c r="AG54" s="14"/>
      <c r="AH54" s="14"/>
      <c r="AI54" s="14"/>
      <c r="AJ54" s="15">
        <v>44512</v>
      </c>
      <c r="AK54" s="14"/>
      <c r="AL54" s="14">
        <v>9</v>
      </c>
      <c r="AM54" s="14"/>
      <c r="AN54" s="14" t="s">
        <v>133</v>
      </c>
      <c r="AO54" s="14">
        <v>1</v>
      </c>
      <c r="AP54" s="14">
        <v>21001231</v>
      </c>
      <c r="AQ54" s="14">
        <v>20211112</v>
      </c>
      <c r="AR54" s="14">
        <v>4233819</v>
      </c>
      <c r="AS54" s="14">
        <v>0</v>
      </c>
      <c r="AT54" s="14">
        <v>20230210</v>
      </c>
    </row>
    <row r="55" spans="1:46" x14ac:dyDescent="0.25">
      <c r="A55" s="14">
        <v>900900754</v>
      </c>
      <c r="B55" s="14" t="s">
        <v>67</v>
      </c>
      <c r="C55" s="14">
        <v>20</v>
      </c>
      <c r="D55" s="14">
        <v>3073</v>
      </c>
      <c r="E55" s="14">
        <v>20</v>
      </c>
      <c r="F55" s="14">
        <v>3073</v>
      </c>
      <c r="G55" s="14"/>
      <c r="H55" s="14" t="s">
        <v>203</v>
      </c>
      <c r="I55" s="14" t="s">
        <v>204</v>
      </c>
      <c r="J55" s="15">
        <v>44224</v>
      </c>
      <c r="K55" s="16">
        <v>348309</v>
      </c>
      <c r="L55" s="16">
        <v>348309</v>
      </c>
      <c r="M55" s="14" t="s">
        <v>131</v>
      </c>
      <c r="N55" s="14" t="s">
        <v>442</v>
      </c>
      <c r="O55" s="14"/>
      <c r="P55" s="14"/>
      <c r="Q55" s="14"/>
      <c r="R55" s="14"/>
      <c r="S55" s="14"/>
      <c r="T55" s="14" t="s">
        <v>99</v>
      </c>
      <c r="U55" s="16">
        <v>348309</v>
      </c>
      <c r="V55" s="16">
        <v>0</v>
      </c>
      <c r="W55" s="16">
        <v>0</v>
      </c>
      <c r="X55" s="14"/>
      <c r="Y55" s="16">
        <v>348309</v>
      </c>
      <c r="Z55" s="14" t="s">
        <v>205</v>
      </c>
      <c r="AA55" s="16">
        <v>0</v>
      </c>
      <c r="AB55" s="16">
        <v>348309</v>
      </c>
      <c r="AC55" s="16"/>
      <c r="AD55" s="16"/>
      <c r="AE55" s="14"/>
      <c r="AF55" s="14"/>
      <c r="AG55" s="14"/>
      <c r="AH55" s="14"/>
      <c r="AI55" s="14"/>
      <c r="AJ55" s="15">
        <v>44229</v>
      </c>
      <c r="AK55" s="14"/>
      <c r="AL55" s="14">
        <v>9</v>
      </c>
      <c r="AM55" s="14"/>
      <c r="AN55" s="14" t="s">
        <v>133</v>
      </c>
      <c r="AO55" s="14">
        <v>1</v>
      </c>
      <c r="AP55" s="14">
        <v>21001231</v>
      </c>
      <c r="AQ55" s="14">
        <v>20210202</v>
      </c>
      <c r="AR55" s="14">
        <v>348309</v>
      </c>
      <c r="AS55" s="14">
        <v>0</v>
      </c>
      <c r="AT55" s="14">
        <v>20230210</v>
      </c>
    </row>
    <row r="56" spans="1:46" x14ac:dyDescent="0.25">
      <c r="A56" s="14">
        <v>900900754</v>
      </c>
      <c r="B56" s="14" t="s">
        <v>67</v>
      </c>
      <c r="C56" s="14">
        <v>20</v>
      </c>
      <c r="D56" s="14">
        <v>4033</v>
      </c>
      <c r="E56" s="14">
        <v>20</v>
      </c>
      <c r="F56" s="14">
        <v>4033</v>
      </c>
      <c r="G56" s="14"/>
      <c r="H56" s="14" t="s">
        <v>206</v>
      </c>
      <c r="I56" s="14" t="s">
        <v>207</v>
      </c>
      <c r="J56" s="15">
        <v>44260</v>
      </c>
      <c r="K56" s="16">
        <v>72876</v>
      </c>
      <c r="L56" s="16">
        <v>72876</v>
      </c>
      <c r="M56" s="14" t="s">
        <v>131</v>
      </c>
      <c r="N56" s="14" t="s">
        <v>442</v>
      </c>
      <c r="O56" s="14"/>
      <c r="P56" s="14"/>
      <c r="Q56" s="14"/>
      <c r="R56" s="14"/>
      <c r="S56" s="14"/>
      <c r="T56" s="14" t="s">
        <v>99</v>
      </c>
      <c r="U56" s="16">
        <v>72876</v>
      </c>
      <c r="V56" s="16">
        <v>0</v>
      </c>
      <c r="W56" s="16">
        <v>0</v>
      </c>
      <c r="X56" s="14"/>
      <c r="Y56" s="16">
        <v>72876</v>
      </c>
      <c r="Z56" s="14" t="s">
        <v>208</v>
      </c>
      <c r="AA56" s="16">
        <v>0</v>
      </c>
      <c r="AB56" s="16">
        <v>72876</v>
      </c>
      <c r="AC56" s="16"/>
      <c r="AD56" s="16"/>
      <c r="AE56" s="14"/>
      <c r="AF56" s="14"/>
      <c r="AG56" s="14"/>
      <c r="AH56" s="14"/>
      <c r="AI56" s="14"/>
      <c r="AJ56" s="15">
        <v>44274</v>
      </c>
      <c r="AK56" s="14"/>
      <c r="AL56" s="14">
        <v>9</v>
      </c>
      <c r="AM56" s="14"/>
      <c r="AN56" s="14" t="s">
        <v>133</v>
      </c>
      <c r="AO56" s="14">
        <v>1</v>
      </c>
      <c r="AP56" s="14">
        <v>21001231</v>
      </c>
      <c r="AQ56" s="14">
        <v>20210319</v>
      </c>
      <c r="AR56" s="14">
        <v>72876</v>
      </c>
      <c r="AS56" s="14">
        <v>0</v>
      </c>
      <c r="AT56" s="14">
        <v>20230210</v>
      </c>
    </row>
    <row r="57" spans="1:46" x14ac:dyDescent="0.25">
      <c r="A57" s="14">
        <v>900900754</v>
      </c>
      <c r="B57" s="14" t="s">
        <v>67</v>
      </c>
      <c r="C57" s="14">
        <v>20</v>
      </c>
      <c r="D57" s="14">
        <v>4355</v>
      </c>
      <c r="E57" s="14">
        <v>20</v>
      </c>
      <c r="F57" s="14">
        <v>4355</v>
      </c>
      <c r="G57" s="14"/>
      <c r="H57" s="14" t="s">
        <v>209</v>
      </c>
      <c r="I57" s="14" t="s">
        <v>210</v>
      </c>
      <c r="J57" s="15">
        <v>44274</v>
      </c>
      <c r="K57" s="16">
        <v>80000</v>
      </c>
      <c r="L57" s="16">
        <v>80000</v>
      </c>
      <c r="M57" s="14" t="s">
        <v>131</v>
      </c>
      <c r="N57" s="14" t="s">
        <v>442</v>
      </c>
      <c r="O57" s="14"/>
      <c r="P57" s="14"/>
      <c r="Q57" s="14"/>
      <c r="R57" s="14"/>
      <c r="S57" s="14"/>
      <c r="T57" s="14" t="s">
        <v>99</v>
      </c>
      <c r="U57" s="16">
        <v>80000</v>
      </c>
      <c r="V57" s="16">
        <v>0</v>
      </c>
      <c r="W57" s="16">
        <v>0</v>
      </c>
      <c r="X57" s="14"/>
      <c r="Y57" s="16">
        <v>80000</v>
      </c>
      <c r="Z57" s="14" t="s">
        <v>211</v>
      </c>
      <c r="AA57" s="16">
        <v>0</v>
      </c>
      <c r="AB57" s="16">
        <v>80000</v>
      </c>
      <c r="AC57" s="16"/>
      <c r="AD57" s="16"/>
      <c r="AE57" s="14"/>
      <c r="AF57" s="14"/>
      <c r="AG57" s="14"/>
      <c r="AH57" s="14"/>
      <c r="AI57" s="14"/>
      <c r="AJ57" s="15">
        <v>44378</v>
      </c>
      <c r="AK57" s="14"/>
      <c r="AL57" s="14">
        <v>9</v>
      </c>
      <c r="AM57" s="14"/>
      <c r="AN57" s="14" t="s">
        <v>133</v>
      </c>
      <c r="AO57" s="14">
        <v>1</v>
      </c>
      <c r="AP57" s="14">
        <v>21001231</v>
      </c>
      <c r="AQ57" s="14">
        <v>20210717</v>
      </c>
      <c r="AR57" s="14">
        <v>80000</v>
      </c>
      <c r="AS57" s="14">
        <v>0</v>
      </c>
      <c r="AT57" s="14">
        <v>20230210</v>
      </c>
    </row>
    <row r="58" spans="1:46" x14ac:dyDescent="0.25">
      <c r="A58" s="14">
        <v>900900754</v>
      </c>
      <c r="B58" s="14" t="s">
        <v>67</v>
      </c>
      <c r="C58" s="14">
        <v>20</v>
      </c>
      <c r="D58" s="14">
        <v>4420</v>
      </c>
      <c r="E58" s="14">
        <v>20</v>
      </c>
      <c r="F58" s="14">
        <v>4420</v>
      </c>
      <c r="G58" s="14"/>
      <c r="H58" s="14" t="s">
        <v>212</v>
      </c>
      <c r="I58" s="14" t="s">
        <v>213</v>
      </c>
      <c r="J58" s="15">
        <v>44279</v>
      </c>
      <c r="K58" s="16">
        <v>80832</v>
      </c>
      <c r="L58" s="16">
        <v>80832</v>
      </c>
      <c r="M58" s="14" t="s">
        <v>131</v>
      </c>
      <c r="N58" s="14" t="s">
        <v>442</v>
      </c>
      <c r="O58" s="14"/>
      <c r="P58" s="14"/>
      <c r="Q58" s="14"/>
      <c r="R58" s="14"/>
      <c r="S58" s="14"/>
      <c r="T58" s="14" t="s">
        <v>99</v>
      </c>
      <c r="U58" s="16">
        <v>80832</v>
      </c>
      <c r="V58" s="16">
        <v>0</v>
      </c>
      <c r="W58" s="16">
        <v>0</v>
      </c>
      <c r="X58" s="14"/>
      <c r="Y58" s="16">
        <v>80832</v>
      </c>
      <c r="Z58" s="14" t="s">
        <v>214</v>
      </c>
      <c r="AA58" s="16">
        <v>0</v>
      </c>
      <c r="AB58" s="16">
        <v>80832</v>
      </c>
      <c r="AC58" s="16"/>
      <c r="AD58" s="16"/>
      <c r="AE58" s="14"/>
      <c r="AF58" s="14"/>
      <c r="AG58" s="14"/>
      <c r="AH58" s="14"/>
      <c r="AI58" s="14"/>
      <c r="AJ58" s="15">
        <v>44378</v>
      </c>
      <c r="AK58" s="14"/>
      <c r="AL58" s="14">
        <v>9</v>
      </c>
      <c r="AM58" s="14"/>
      <c r="AN58" s="14" t="s">
        <v>133</v>
      </c>
      <c r="AO58" s="14">
        <v>1</v>
      </c>
      <c r="AP58" s="14">
        <v>21001231</v>
      </c>
      <c r="AQ58" s="14">
        <v>20210717</v>
      </c>
      <c r="AR58" s="14">
        <v>80832</v>
      </c>
      <c r="AS58" s="14">
        <v>0</v>
      </c>
      <c r="AT58" s="14">
        <v>20230210</v>
      </c>
    </row>
    <row r="59" spans="1:46" x14ac:dyDescent="0.25">
      <c r="A59" s="14">
        <v>900900754</v>
      </c>
      <c r="B59" s="14" t="s">
        <v>67</v>
      </c>
      <c r="C59" s="14">
        <v>20</v>
      </c>
      <c r="D59" s="14">
        <v>4421</v>
      </c>
      <c r="E59" s="14">
        <v>20</v>
      </c>
      <c r="F59" s="14">
        <v>4421</v>
      </c>
      <c r="G59" s="14"/>
      <c r="H59" s="14" t="s">
        <v>215</v>
      </c>
      <c r="I59" s="14" t="s">
        <v>216</v>
      </c>
      <c r="J59" s="15">
        <v>44279</v>
      </c>
      <c r="K59" s="16">
        <v>3047260</v>
      </c>
      <c r="L59" s="16">
        <v>3047260</v>
      </c>
      <c r="M59" s="14" t="s">
        <v>131</v>
      </c>
      <c r="N59" s="14" t="s">
        <v>442</v>
      </c>
      <c r="O59" s="14"/>
      <c r="P59" s="14"/>
      <c r="Q59" s="14"/>
      <c r="R59" s="14"/>
      <c r="S59" s="14"/>
      <c r="T59" s="14" t="s">
        <v>99</v>
      </c>
      <c r="U59" s="16">
        <v>3047260</v>
      </c>
      <c r="V59" s="16">
        <v>0</v>
      </c>
      <c r="W59" s="16">
        <v>0</v>
      </c>
      <c r="X59" s="14"/>
      <c r="Y59" s="16">
        <v>3047260</v>
      </c>
      <c r="Z59" s="14" t="s">
        <v>217</v>
      </c>
      <c r="AA59" s="16">
        <v>0</v>
      </c>
      <c r="AB59" s="16">
        <v>3047260</v>
      </c>
      <c r="AC59" s="16"/>
      <c r="AD59" s="16"/>
      <c r="AE59" s="14"/>
      <c r="AF59" s="14"/>
      <c r="AG59" s="14"/>
      <c r="AH59" s="14"/>
      <c r="AI59" s="14"/>
      <c r="AJ59" s="15">
        <v>44440</v>
      </c>
      <c r="AK59" s="14"/>
      <c r="AL59" s="14">
        <v>9</v>
      </c>
      <c r="AM59" s="14"/>
      <c r="AN59" s="14" t="s">
        <v>133</v>
      </c>
      <c r="AO59" s="14">
        <v>1</v>
      </c>
      <c r="AP59" s="14">
        <v>21001231</v>
      </c>
      <c r="AQ59" s="14">
        <v>20210416</v>
      </c>
      <c r="AR59" s="14">
        <v>3047260</v>
      </c>
      <c r="AS59" s="14">
        <v>0</v>
      </c>
      <c r="AT59" s="14">
        <v>20230210</v>
      </c>
    </row>
    <row r="60" spans="1:46" x14ac:dyDescent="0.25">
      <c r="A60" s="14">
        <v>900900754</v>
      </c>
      <c r="B60" s="14" t="s">
        <v>67</v>
      </c>
      <c r="C60" s="14">
        <v>20</v>
      </c>
      <c r="D60" s="14">
        <v>4532</v>
      </c>
      <c r="E60" s="14">
        <v>20</v>
      </c>
      <c r="F60" s="14">
        <v>4532</v>
      </c>
      <c r="G60" s="14"/>
      <c r="H60" s="14" t="s">
        <v>218</v>
      </c>
      <c r="I60" s="14" t="s">
        <v>219</v>
      </c>
      <c r="J60" s="15">
        <v>44284</v>
      </c>
      <c r="K60" s="16">
        <v>22897763</v>
      </c>
      <c r="L60" s="16">
        <v>22897763</v>
      </c>
      <c r="M60" s="14" t="s">
        <v>131</v>
      </c>
      <c r="N60" s="14" t="s">
        <v>442</v>
      </c>
      <c r="O60" s="14"/>
      <c r="P60" s="14"/>
      <c r="Q60" s="14"/>
      <c r="R60" s="14"/>
      <c r="S60" s="14"/>
      <c r="T60" s="14" t="s">
        <v>99</v>
      </c>
      <c r="U60" s="16">
        <v>22897763</v>
      </c>
      <c r="V60" s="16">
        <v>0</v>
      </c>
      <c r="W60" s="16">
        <v>0</v>
      </c>
      <c r="X60" s="14"/>
      <c r="Y60" s="16">
        <v>22897763</v>
      </c>
      <c r="Z60" s="14" t="s">
        <v>220</v>
      </c>
      <c r="AA60" s="16">
        <v>0</v>
      </c>
      <c r="AB60" s="16">
        <v>22897763</v>
      </c>
      <c r="AC60" s="16"/>
      <c r="AD60" s="16"/>
      <c r="AE60" s="14"/>
      <c r="AF60" s="14"/>
      <c r="AG60" s="14"/>
      <c r="AH60" s="14"/>
      <c r="AI60" s="14"/>
      <c r="AJ60" s="15">
        <v>44440</v>
      </c>
      <c r="AK60" s="14"/>
      <c r="AL60" s="14">
        <v>9</v>
      </c>
      <c r="AM60" s="14"/>
      <c r="AN60" s="14" t="s">
        <v>133</v>
      </c>
      <c r="AO60" s="14">
        <v>1</v>
      </c>
      <c r="AP60" s="14">
        <v>21001231</v>
      </c>
      <c r="AQ60" s="14">
        <v>20210416</v>
      </c>
      <c r="AR60" s="14">
        <v>22897763</v>
      </c>
      <c r="AS60" s="14">
        <v>0</v>
      </c>
      <c r="AT60" s="14">
        <v>20230210</v>
      </c>
    </row>
    <row r="61" spans="1:46" x14ac:dyDescent="0.25">
      <c r="A61" s="14">
        <v>900900754</v>
      </c>
      <c r="B61" s="14" t="s">
        <v>67</v>
      </c>
      <c r="C61" s="14">
        <v>20</v>
      </c>
      <c r="D61" s="14">
        <v>4533</v>
      </c>
      <c r="E61" s="14">
        <v>20</v>
      </c>
      <c r="F61" s="14">
        <v>4533</v>
      </c>
      <c r="G61" s="14"/>
      <c r="H61" s="14" t="s">
        <v>221</v>
      </c>
      <c r="I61" s="14" t="s">
        <v>222</v>
      </c>
      <c r="J61" s="15">
        <v>44284</v>
      </c>
      <c r="K61" s="16">
        <v>80832</v>
      </c>
      <c r="L61" s="16">
        <v>80832</v>
      </c>
      <c r="M61" s="14" t="s">
        <v>131</v>
      </c>
      <c r="N61" s="14" t="s">
        <v>442</v>
      </c>
      <c r="O61" s="14"/>
      <c r="P61" s="14"/>
      <c r="Q61" s="14"/>
      <c r="R61" s="14"/>
      <c r="S61" s="14"/>
      <c r="T61" s="14" t="s">
        <v>99</v>
      </c>
      <c r="U61" s="16">
        <v>80832</v>
      </c>
      <c r="V61" s="16">
        <v>0</v>
      </c>
      <c r="W61" s="16">
        <v>0</v>
      </c>
      <c r="X61" s="14"/>
      <c r="Y61" s="16">
        <v>80832</v>
      </c>
      <c r="Z61" s="14" t="s">
        <v>223</v>
      </c>
      <c r="AA61" s="16">
        <v>0</v>
      </c>
      <c r="AB61" s="16">
        <v>80832</v>
      </c>
      <c r="AC61" s="16"/>
      <c r="AD61" s="16"/>
      <c r="AE61" s="14"/>
      <c r="AF61" s="14"/>
      <c r="AG61" s="14"/>
      <c r="AH61" s="14"/>
      <c r="AI61" s="14"/>
      <c r="AJ61" s="15">
        <v>44378</v>
      </c>
      <c r="AK61" s="14"/>
      <c r="AL61" s="14">
        <v>9</v>
      </c>
      <c r="AM61" s="14"/>
      <c r="AN61" s="14" t="s">
        <v>133</v>
      </c>
      <c r="AO61" s="14">
        <v>1</v>
      </c>
      <c r="AP61" s="14">
        <v>21001231</v>
      </c>
      <c r="AQ61" s="14">
        <v>20210717</v>
      </c>
      <c r="AR61" s="14">
        <v>80832</v>
      </c>
      <c r="AS61" s="14">
        <v>0</v>
      </c>
      <c r="AT61" s="14">
        <v>20230210</v>
      </c>
    </row>
    <row r="62" spans="1:46" x14ac:dyDescent="0.25">
      <c r="A62" s="14">
        <v>900900754</v>
      </c>
      <c r="B62" s="14" t="s">
        <v>67</v>
      </c>
      <c r="C62" s="14">
        <v>20</v>
      </c>
      <c r="D62" s="14">
        <v>4547</v>
      </c>
      <c r="E62" s="14">
        <v>20</v>
      </c>
      <c r="F62" s="14">
        <v>4547</v>
      </c>
      <c r="G62" s="14"/>
      <c r="H62" s="14" t="s">
        <v>224</v>
      </c>
      <c r="I62" s="14" t="s">
        <v>225</v>
      </c>
      <c r="J62" s="15">
        <v>44286</v>
      </c>
      <c r="K62" s="16">
        <v>137782</v>
      </c>
      <c r="L62" s="16">
        <v>137782</v>
      </c>
      <c r="M62" s="14" t="s">
        <v>131</v>
      </c>
      <c r="N62" s="14" t="s">
        <v>442</v>
      </c>
      <c r="O62" s="14"/>
      <c r="P62" s="14"/>
      <c r="Q62" s="14"/>
      <c r="R62" s="14"/>
      <c r="S62" s="14"/>
      <c r="T62" s="14" t="s">
        <v>99</v>
      </c>
      <c r="U62" s="16">
        <v>137782</v>
      </c>
      <c r="V62" s="16">
        <v>0</v>
      </c>
      <c r="W62" s="16">
        <v>0</v>
      </c>
      <c r="X62" s="14"/>
      <c r="Y62" s="16">
        <v>137782</v>
      </c>
      <c r="Z62" s="14" t="s">
        <v>226</v>
      </c>
      <c r="AA62" s="16">
        <v>0</v>
      </c>
      <c r="AB62" s="16">
        <v>137782</v>
      </c>
      <c r="AC62" s="16"/>
      <c r="AD62" s="16"/>
      <c r="AE62" s="14"/>
      <c r="AF62" s="14"/>
      <c r="AG62" s="14"/>
      <c r="AH62" s="14"/>
      <c r="AI62" s="14"/>
      <c r="AJ62" s="15">
        <v>44440</v>
      </c>
      <c r="AK62" s="14"/>
      <c r="AL62" s="14">
        <v>9</v>
      </c>
      <c r="AM62" s="14"/>
      <c r="AN62" s="14" t="s">
        <v>133</v>
      </c>
      <c r="AO62" s="14">
        <v>1</v>
      </c>
      <c r="AP62" s="14">
        <v>21001231</v>
      </c>
      <c r="AQ62" s="14">
        <v>20210416</v>
      </c>
      <c r="AR62" s="14">
        <v>137782</v>
      </c>
      <c r="AS62" s="14">
        <v>0</v>
      </c>
      <c r="AT62" s="14">
        <v>20230210</v>
      </c>
    </row>
    <row r="63" spans="1:46" x14ac:dyDescent="0.25">
      <c r="A63" s="14">
        <v>900900754</v>
      </c>
      <c r="B63" s="14" t="s">
        <v>67</v>
      </c>
      <c r="C63" s="14">
        <v>20</v>
      </c>
      <c r="D63" s="14">
        <v>4880</v>
      </c>
      <c r="E63" s="14">
        <v>20</v>
      </c>
      <c r="F63" s="14">
        <v>4880</v>
      </c>
      <c r="G63" s="14"/>
      <c r="H63" s="14" t="s">
        <v>227</v>
      </c>
      <c r="I63" s="14" t="s">
        <v>228</v>
      </c>
      <c r="J63" s="15">
        <v>44300</v>
      </c>
      <c r="K63" s="16">
        <v>9484164</v>
      </c>
      <c r="L63" s="16">
        <v>9484164</v>
      </c>
      <c r="M63" s="14" t="s">
        <v>131</v>
      </c>
      <c r="N63" s="14" t="s">
        <v>442</v>
      </c>
      <c r="O63" s="14"/>
      <c r="P63" s="14"/>
      <c r="Q63" s="14"/>
      <c r="R63" s="14"/>
      <c r="S63" s="14"/>
      <c r="T63" s="14" t="s">
        <v>99</v>
      </c>
      <c r="U63" s="16">
        <v>9484164</v>
      </c>
      <c r="V63" s="16">
        <v>0</v>
      </c>
      <c r="W63" s="16">
        <v>0</v>
      </c>
      <c r="X63" s="14"/>
      <c r="Y63" s="16">
        <v>9484164</v>
      </c>
      <c r="Z63" s="14" t="s">
        <v>229</v>
      </c>
      <c r="AA63" s="16">
        <v>0</v>
      </c>
      <c r="AB63" s="16">
        <v>9484164</v>
      </c>
      <c r="AC63" s="16"/>
      <c r="AD63" s="16"/>
      <c r="AE63" s="14"/>
      <c r="AF63" s="14"/>
      <c r="AG63" s="14"/>
      <c r="AH63" s="14"/>
      <c r="AI63" s="14"/>
      <c r="AJ63" s="15">
        <v>44440</v>
      </c>
      <c r="AK63" s="14"/>
      <c r="AL63" s="14">
        <v>9</v>
      </c>
      <c r="AM63" s="14"/>
      <c r="AN63" s="14" t="s">
        <v>133</v>
      </c>
      <c r="AO63" s="14">
        <v>1</v>
      </c>
      <c r="AP63" s="14">
        <v>21001231</v>
      </c>
      <c r="AQ63" s="14">
        <v>20210416</v>
      </c>
      <c r="AR63" s="14">
        <v>9484164</v>
      </c>
      <c r="AS63" s="14">
        <v>0</v>
      </c>
      <c r="AT63" s="14">
        <v>20230210</v>
      </c>
    </row>
    <row r="64" spans="1:46" x14ac:dyDescent="0.25">
      <c r="A64" s="14">
        <v>900900754</v>
      </c>
      <c r="B64" s="14" t="s">
        <v>67</v>
      </c>
      <c r="C64" s="14">
        <v>20</v>
      </c>
      <c r="D64" s="14">
        <v>4881</v>
      </c>
      <c r="E64" s="14">
        <v>20</v>
      </c>
      <c r="F64" s="14">
        <v>4881</v>
      </c>
      <c r="G64" s="14"/>
      <c r="H64" s="14" t="s">
        <v>230</v>
      </c>
      <c r="I64" s="14" t="s">
        <v>231</v>
      </c>
      <c r="J64" s="15">
        <v>44300</v>
      </c>
      <c r="K64" s="16">
        <v>80832</v>
      </c>
      <c r="L64" s="16">
        <v>80832</v>
      </c>
      <c r="M64" s="14" t="s">
        <v>131</v>
      </c>
      <c r="N64" s="14" t="s">
        <v>442</v>
      </c>
      <c r="O64" s="14"/>
      <c r="P64" s="14"/>
      <c r="Q64" s="14"/>
      <c r="R64" s="14"/>
      <c r="S64" s="14"/>
      <c r="T64" s="14" t="s">
        <v>99</v>
      </c>
      <c r="U64" s="16">
        <v>80832</v>
      </c>
      <c r="V64" s="16">
        <v>0</v>
      </c>
      <c r="W64" s="16">
        <v>0</v>
      </c>
      <c r="X64" s="14"/>
      <c r="Y64" s="16">
        <v>80832</v>
      </c>
      <c r="Z64" s="14" t="s">
        <v>232</v>
      </c>
      <c r="AA64" s="16">
        <v>0</v>
      </c>
      <c r="AB64" s="16">
        <v>80832</v>
      </c>
      <c r="AC64" s="16"/>
      <c r="AD64" s="16"/>
      <c r="AE64" s="14"/>
      <c r="AF64" s="14"/>
      <c r="AG64" s="14"/>
      <c r="AH64" s="14"/>
      <c r="AI64" s="14"/>
      <c r="AJ64" s="15">
        <v>44378</v>
      </c>
      <c r="AK64" s="14"/>
      <c r="AL64" s="14">
        <v>9</v>
      </c>
      <c r="AM64" s="14"/>
      <c r="AN64" s="14" t="s">
        <v>133</v>
      </c>
      <c r="AO64" s="14">
        <v>1</v>
      </c>
      <c r="AP64" s="14">
        <v>21001231</v>
      </c>
      <c r="AQ64" s="14">
        <v>20210717</v>
      </c>
      <c r="AR64" s="14">
        <v>80832</v>
      </c>
      <c r="AS64" s="14">
        <v>0</v>
      </c>
      <c r="AT64" s="14">
        <v>20230210</v>
      </c>
    </row>
    <row r="65" spans="1:46" x14ac:dyDescent="0.25">
      <c r="A65" s="14">
        <v>900900754</v>
      </c>
      <c r="B65" s="14" t="s">
        <v>67</v>
      </c>
      <c r="C65" s="14">
        <v>20</v>
      </c>
      <c r="D65" s="14">
        <v>4911</v>
      </c>
      <c r="E65" s="14">
        <v>20</v>
      </c>
      <c r="F65" s="14">
        <v>4911</v>
      </c>
      <c r="G65" s="14"/>
      <c r="H65" s="14" t="s">
        <v>233</v>
      </c>
      <c r="I65" s="14" t="s">
        <v>234</v>
      </c>
      <c r="J65" s="15">
        <v>44302</v>
      </c>
      <c r="K65" s="16">
        <v>208100</v>
      </c>
      <c r="L65" s="16">
        <v>208100</v>
      </c>
      <c r="M65" s="14" t="s">
        <v>131</v>
      </c>
      <c r="N65" s="14" t="s">
        <v>442</v>
      </c>
      <c r="O65" s="14"/>
      <c r="P65" s="14"/>
      <c r="Q65" s="14"/>
      <c r="R65" s="14"/>
      <c r="S65" s="14"/>
      <c r="T65" s="14" t="s">
        <v>99</v>
      </c>
      <c r="U65" s="16">
        <v>208100</v>
      </c>
      <c r="V65" s="16">
        <v>0</v>
      </c>
      <c r="W65" s="16">
        <v>0</v>
      </c>
      <c r="X65" s="14"/>
      <c r="Y65" s="16">
        <v>208100</v>
      </c>
      <c r="Z65" s="14" t="s">
        <v>235</v>
      </c>
      <c r="AA65" s="16">
        <v>0</v>
      </c>
      <c r="AB65" s="16">
        <v>208100</v>
      </c>
      <c r="AC65" s="16"/>
      <c r="AD65" s="16"/>
      <c r="AE65" s="14"/>
      <c r="AF65" s="14"/>
      <c r="AG65" s="14"/>
      <c r="AH65" s="14"/>
      <c r="AI65" s="14"/>
      <c r="AJ65" s="15">
        <v>44378</v>
      </c>
      <c r="AK65" s="14"/>
      <c r="AL65" s="14">
        <v>9</v>
      </c>
      <c r="AM65" s="14"/>
      <c r="AN65" s="14" t="s">
        <v>133</v>
      </c>
      <c r="AO65" s="14">
        <v>1</v>
      </c>
      <c r="AP65" s="14">
        <v>21001231</v>
      </c>
      <c r="AQ65" s="14">
        <v>20210717</v>
      </c>
      <c r="AR65" s="14">
        <v>208100</v>
      </c>
      <c r="AS65" s="14">
        <v>0</v>
      </c>
      <c r="AT65" s="14">
        <v>20230210</v>
      </c>
    </row>
    <row r="66" spans="1:46" x14ac:dyDescent="0.25">
      <c r="A66" s="14">
        <v>900900754</v>
      </c>
      <c r="B66" s="14" t="s">
        <v>67</v>
      </c>
      <c r="C66" s="14">
        <v>20</v>
      </c>
      <c r="D66" s="14">
        <v>5056</v>
      </c>
      <c r="E66" s="14">
        <v>20</v>
      </c>
      <c r="F66" s="14">
        <v>5056</v>
      </c>
      <c r="G66" s="14"/>
      <c r="H66" s="14" t="s">
        <v>236</v>
      </c>
      <c r="I66" s="14" t="s">
        <v>237</v>
      </c>
      <c r="J66" s="15">
        <v>44319</v>
      </c>
      <c r="K66" s="16">
        <v>8632018</v>
      </c>
      <c r="L66" s="16">
        <v>8632018</v>
      </c>
      <c r="M66" s="14" t="s">
        <v>131</v>
      </c>
      <c r="N66" s="14" t="s">
        <v>442</v>
      </c>
      <c r="O66" s="14"/>
      <c r="P66" s="14"/>
      <c r="Q66" s="14"/>
      <c r="R66" s="14"/>
      <c r="S66" s="14"/>
      <c r="T66" s="14" t="s">
        <v>99</v>
      </c>
      <c r="U66" s="16">
        <v>8632018</v>
      </c>
      <c r="V66" s="16">
        <v>0</v>
      </c>
      <c r="W66" s="16">
        <v>0</v>
      </c>
      <c r="X66" s="14"/>
      <c r="Y66" s="16">
        <v>8632018</v>
      </c>
      <c r="Z66" s="14" t="s">
        <v>238</v>
      </c>
      <c r="AA66" s="16">
        <v>0</v>
      </c>
      <c r="AB66" s="16">
        <v>8632018</v>
      </c>
      <c r="AC66" s="16"/>
      <c r="AD66" s="16"/>
      <c r="AE66" s="14"/>
      <c r="AF66" s="14"/>
      <c r="AG66" s="14"/>
      <c r="AH66" s="14"/>
      <c r="AI66" s="14"/>
      <c r="AJ66" s="15">
        <v>44378</v>
      </c>
      <c r="AK66" s="14"/>
      <c r="AL66" s="14">
        <v>9</v>
      </c>
      <c r="AM66" s="14"/>
      <c r="AN66" s="14" t="s">
        <v>133</v>
      </c>
      <c r="AO66" s="14">
        <v>1</v>
      </c>
      <c r="AP66" s="14">
        <v>21001231</v>
      </c>
      <c r="AQ66" s="14">
        <v>20210717</v>
      </c>
      <c r="AR66" s="14">
        <v>8632018</v>
      </c>
      <c r="AS66" s="14">
        <v>0</v>
      </c>
      <c r="AT66" s="14">
        <v>20230210</v>
      </c>
    </row>
    <row r="67" spans="1:46" x14ac:dyDescent="0.25">
      <c r="A67" s="14">
        <v>900900754</v>
      </c>
      <c r="B67" s="14" t="s">
        <v>67</v>
      </c>
      <c r="C67" s="14">
        <v>20</v>
      </c>
      <c r="D67" s="14">
        <v>5561</v>
      </c>
      <c r="E67" s="14">
        <v>20</v>
      </c>
      <c r="F67" s="14">
        <v>5561</v>
      </c>
      <c r="G67" s="14"/>
      <c r="H67" s="14" t="s">
        <v>239</v>
      </c>
      <c r="I67" s="14" t="s">
        <v>240</v>
      </c>
      <c r="J67" s="15">
        <v>44345</v>
      </c>
      <c r="K67" s="16">
        <v>60000</v>
      </c>
      <c r="L67" s="16">
        <v>60000</v>
      </c>
      <c r="M67" s="14" t="s">
        <v>131</v>
      </c>
      <c r="N67" s="14" t="s">
        <v>442</v>
      </c>
      <c r="O67" s="14"/>
      <c r="P67" s="14"/>
      <c r="Q67" s="14"/>
      <c r="R67" s="14"/>
      <c r="S67" s="14"/>
      <c r="T67" s="14" t="s">
        <v>99</v>
      </c>
      <c r="U67" s="16">
        <v>60000</v>
      </c>
      <c r="V67" s="16">
        <v>0</v>
      </c>
      <c r="W67" s="16">
        <v>0</v>
      </c>
      <c r="X67" s="14"/>
      <c r="Y67" s="16">
        <v>60000</v>
      </c>
      <c r="Z67" s="14" t="s">
        <v>241</v>
      </c>
      <c r="AA67" s="16">
        <v>0</v>
      </c>
      <c r="AB67" s="16">
        <v>60000</v>
      </c>
      <c r="AC67" s="16"/>
      <c r="AD67" s="16"/>
      <c r="AE67" s="14"/>
      <c r="AF67" s="14"/>
      <c r="AG67" s="14"/>
      <c r="AH67" s="14"/>
      <c r="AI67" s="14"/>
      <c r="AJ67" s="15">
        <v>44378</v>
      </c>
      <c r="AK67" s="14"/>
      <c r="AL67" s="14">
        <v>9</v>
      </c>
      <c r="AM67" s="14"/>
      <c r="AN67" s="14" t="s">
        <v>133</v>
      </c>
      <c r="AO67" s="14">
        <v>1</v>
      </c>
      <c r="AP67" s="14">
        <v>21001231</v>
      </c>
      <c r="AQ67" s="14">
        <v>20210717</v>
      </c>
      <c r="AR67" s="14">
        <v>60000</v>
      </c>
      <c r="AS67" s="14">
        <v>0</v>
      </c>
      <c r="AT67" s="14">
        <v>20230210</v>
      </c>
    </row>
    <row r="68" spans="1:46" x14ac:dyDescent="0.25">
      <c r="A68" s="14">
        <v>900900754</v>
      </c>
      <c r="B68" s="14" t="s">
        <v>67</v>
      </c>
      <c r="C68" s="14">
        <v>20</v>
      </c>
      <c r="D68" s="14">
        <v>5632</v>
      </c>
      <c r="E68" s="14">
        <v>20</v>
      </c>
      <c r="F68" s="14">
        <v>5632</v>
      </c>
      <c r="G68" s="14"/>
      <c r="H68" s="14" t="s">
        <v>242</v>
      </c>
      <c r="I68" s="14" t="s">
        <v>243</v>
      </c>
      <c r="J68" s="15">
        <v>44356</v>
      </c>
      <c r="K68" s="16">
        <v>60000</v>
      </c>
      <c r="L68" s="16">
        <v>60000</v>
      </c>
      <c r="M68" s="14" t="s">
        <v>131</v>
      </c>
      <c r="N68" s="14" t="s">
        <v>442</v>
      </c>
      <c r="O68" s="14"/>
      <c r="P68" s="14"/>
      <c r="Q68" s="14"/>
      <c r="R68" s="14"/>
      <c r="S68" s="14"/>
      <c r="T68" s="14" t="s">
        <v>99</v>
      </c>
      <c r="U68" s="16">
        <v>60000</v>
      </c>
      <c r="V68" s="16">
        <v>0</v>
      </c>
      <c r="W68" s="16">
        <v>0</v>
      </c>
      <c r="X68" s="14"/>
      <c r="Y68" s="16">
        <v>60000</v>
      </c>
      <c r="Z68" s="14" t="s">
        <v>244</v>
      </c>
      <c r="AA68" s="16">
        <v>0</v>
      </c>
      <c r="AB68" s="16">
        <v>60000</v>
      </c>
      <c r="AC68" s="16"/>
      <c r="AD68" s="16"/>
      <c r="AE68" s="14"/>
      <c r="AF68" s="14"/>
      <c r="AG68" s="14"/>
      <c r="AH68" s="14"/>
      <c r="AI68" s="14"/>
      <c r="AJ68" s="15">
        <v>44378</v>
      </c>
      <c r="AK68" s="14"/>
      <c r="AL68" s="14">
        <v>9</v>
      </c>
      <c r="AM68" s="14"/>
      <c r="AN68" s="14" t="s">
        <v>133</v>
      </c>
      <c r="AO68" s="14">
        <v>1</v>
      </c>
      <c r="AP68" s="14">
        <v>21001231</v>
      </c>
      <c r="AQ68" s="14">
        <v>20210826</v>
      </c>
      <c r="AR68" s="14">
        <v>60000</v>
      </c>
      <c r="AS68" s="14">
        <v>0</v>
      </c>
      <c r="AT68" s="14">
        <v>20230210</v>
      </c>
    </row>
    <row r="69" spans="1:46" x14ac:dyDescent="0.25">
      <c r="A69" s="14">
        <v>900900754</v>
      </c>
      <c r="B69" s="14" t="s">
        <v>67</v>
      </c>
      <c r="C69" s="14">
        <v>20</v>
      </c>
      <c r="D69" s="14">
        <v>5636</v>
      </c>
      <c r="E69" s="14">
        <v>20</v>
      </c>
      <c r="F69" s="14">
        <v>5636</v>
      </c>
      <c r="G69" s="14"/>
      <c r="H69" s="14" t="s">
        <v>245</v>
      </c>
      <c r="I69" s="14" t="s">
        <v>246</v>
      </c>
      <c r="J69" s="15">
        <v>44356</v>
      </c>
      <c r="K69" s="16">
        <v>60000</v>
      </c>
      <c r="L69" s="16">
        <v>60000</v>
      </c>
      <c r="M69" s="14" t="s">
        <v>131</v>
      </c>
      <c r="N69" s="14" t="s">
        <v>442</v>
      </c>
      <c r="O69" s="14"/>
      <c r="P69" s="14"/>
      <c r="Q69" s="14"/>
      <c r="R69" s="14"/>
      <c r="S69" s="14"/>
      <c r="T69" s="14" t="s">
        <v>99</v>
      </c>
      <c r="U69" s="16">
        <v>60000</v>
      </c>
      <c r="V69" s="16">
        <v>0</v>
      </c>
      <c r="W69" s="16">
        <v>0</v>
      </c>
      <c r="X69" s="14"/>
      <c r="Y69" s="16">
        <v>60000</v>
      </c>
      <c r="Z69" s="14" t="s">
        <v>247</v>
      </c>
      <c r="AA69" s="16">
        <v>0</v>
      </c>
      <c r="AB69" s="16">
        <v>60000</v>
      </c>
      <c r="AC69" s="16"/>
      <c r="AD69" s="16"/>
      <c r="AE69" s="14"/>
      <c r="AF69" s="14"/>
      <c r="AG69" s="14"/>
      <c r="AH69" s="14"/>
      <c r="AI69" s="14"/>
      <c r="AJ69" s="15">
        <v>44378</v>
      </c>
      <c r="AK69" s="14"/>
      <c r="AL69" s="14">
        <v>9</v>
      </c>
      <c r="AM69" s="14"/>
      <c r="AN69" s="14" t="s">
        <v>133</v>
      </c>
      <c r="AO69" s="14">
        <v>1</v>
      </c>
      <c r="AP69" s="14">
        <v>21001231</v>
      </c>
      <c r="AQ69" s="14">
        <v>20210826</v>
      </c>
      <c r="AR69" s="14">
        <v>60000</v>
      </c>
      <c r="AS69" s="14">
        <v>0</v>
      </c>
      <c r="AT69" s="14">
        <v>20230210</v>
      </c>
    </row>
    <row r="70" spans="1:46" x14ac:dyDescent="0.25">
      <c r="A70" s="14">
        <v>900900754</v>
      </c>
      <c r="B70" s="14" t="s">
        <v>67</v>
      </c>
      <c r="C70" s="14">
        <v>20</v>
      </c>
      <c r="D70" s="14">
        <v>5714</v>
      </c>
      <c r="E70" s="14">
        <v>20</v>
      </c>
      <c r="F70" s="14">
        <v>5714</v>
      </c>
      <c r="G70" s="14"/>
      <c r="H70" s="14" t="s">
        <v>248</v>
      </c>
      <c r="I70" s="14" t="s">
        <v>249</v>
      </c>
      <c r="J70" s="15">
        <v>44364</v>
      </c>
      <c r="K70" s="16">
        <v>13046454</v>
      </c>
      <c r="L70" s="16">
        <v>13046454</v>
      </c>
      <c r="M70" s="14" t="s">
        <v>131</v>
      </c>
      <c r="N70" s="14" t="s">
        <v>442</v>
      </c>
      <c r="O70" s="14"/>
      <c r="P70" s="14"/>
      <c r="Q70" s="14"/>
      <c r="R70" s="14"/>
      <c r="S70" s="14"/>
      <c r="T70" s="14" t="s">
        <v>99</v>
      </c>
      <c r="U70" s="16">
        <v>13046454</v>
      </c>
      <c r="V70" s="16">
        <v>0</v>
      </c>
      <c r="W70" s="16">
        <v>0</v>
      </c>
      <c r="X70" s="14"/>
      <c r="Y70" s="16">
        <v>13046454</v>
      </c>
      <c r="Z70" s="14" t="s">
        <v>250</v>
      </c>
      <c r="AA70" s="16">
        <v>0</v>
      </c>
      <c r="AB70" s="16">
        <v>13046454</v>
      </c>
      <c r="AC70" s="16"/>
      <c r="AD70" s="16"/>
      <c r="AE70" s="14"/>
      <c r="AF70" s="14"/>
      <c r="AG70" s="14"/>
      <c r="AH70" s="14"/>
      <c r="AI70" s="14"/>
      <c r="AJ70" s="15">
        <v>44378</v>
      </c>
      <c r="AK70" s="14"/>
      <c r="AL70" s="14">
        <v>9</v>
      </c>
      <c r="AM70" s="14"/>
      <c r="AN70" s="14" t="s">
        <v>133</v>
      </c>
      <c r="AO70" s="14">
        <v>1</v>
      </c>
      <c r="AP70" s="14">
        <v>21001231</v>
      </c>
      <c r="AQ70" s="14">
        <v>20210827</v>
      </c>
      <c r="AR70" s="14">
        <v>13046454</v>
      </c>
      <c r="AS70" s="14">
        <v>0</v>
      </c>
      <c r="AT70" s="14">
        <v>20230210</v>
      </c>
    </row>
    <row r="71" spans="1:46" x14ac:dyDescent="0.25">
      <c r="A71" s="14">
        <v>900900754</v>
      </c>
      <c r="B71" s="14" t="s">
        <v>67</v>
      </c>
      <c r="C71" s="14">
        <v>20</v>
      </c>
      <c r="D71" s="14">
        <v>5865</v>
      </c>
      <c r="E71" s="14">
        <v>20</v>
      </c>
      <c r="F71" s="14">
        <v>5865</v>
      </c>
      <c r="G71" s="14"/>
      <c r="H71" s="14" t="s">
        <v>251</v>
      </c>
      <c r="I71" s="14" t="s">
        <v>252</v>
      </c>
      <c r="J71" s="15">
        <v>44378</v>
      </c>
      <c r="K71" s="16">
        <v>3332579</v>
      </c>
      <c r="L71" s="16">
        <v>3332579</v>
      </c>
      <c r="M71" s="14" t="s">
        <v>131</v>
      </c>
      <c r="N71" s="14" t="s">
        <v>442</v>
      </c>
      <c r="O71" s="14"/>
      <c r="P71" s="14"/>
      <c r="Q71" s="14"/>
      <c r="R71" s="14"/>
      <c r="S71" s="14"/>
      <c r="T71" s="14" t="s">
        <v>99</v>
      </c>
      <c r="U71" s="16">
        <v>3332579</v>
      </c>
      <c r="V71" s="16">
        <v>0</v>
      </c>
      <c r="W71" s="16">
        <v>0</v>
      </c>
      <c r="X71" s="14"/>
      <c r="Y71" s="16">
        <v>3332579</v>
      </c>
      <c r="Z71" s="14" t="s">
        <v>253</v>
      </c>
      <c r="AA71" s="16">
        <v>0</v>
      </c>
      <c r="AB71" s="16">
        <v>3332579</v>
      </c>
      <c r="AC71" s="16"/>
      <c r="AD71" s="16"/>
      <c r="AE71" s="14"/>
      <c r="AF71" s="14"/>
      <c r="AG71" s="14"/>
      <c r="AH71" s="14"/>
      <c r="AI71" s="14"/>
      <c r="AJ71" s="15">
        <v>44392</v>
      </c>
      <c r="AK71" s="14"/>
      <c r="AL71" s="14">
        <v>9</v>
      </c>
      <c r="AM71" s="14"/>
      <c r="AN71" s="14" t="s">
        <v>133</v>
      </c>
      <c r="AO71" s="14">
        <v>1</v>
      </c>
      <c r="AP71" s="14">
        <v>21001231</v>
      </c>
      <c r="AQ71" s="14">
        <v>20210827</v>
      </c>
      <c r="AR71" s="14">
        <v>3332579</v>
      </c>
      <c r="AS71" s="14">
        <v>0</v>
      </c>
      <c r="AT71" s="14">
        <v>20230210</v>
      </c>
    </row>
    <row r="72" spans="1:46" x14ac:dyDescent="0.25">
      <c r="A72" s="14">
        <v>900900754</v>
      </c>
      <c r="B72" s="14" t="s">
        <v>67</v>
      </c>
      <c r="C72" s="14">
        <v>20</v>
      </c>
      <c r="D72" s="14">
        <v>6019</v>
      </c>
      <c r="E72" s="14">
        <v>20</v>
      </c>
      <c r="F72" s="14">
        <v>6019</v>
      </c>
      <c r="G72" s="14"/>
      <c r="H72" s="14" t="s">
        <v>254</v>
      </c>
      <c r="I72" s="14" t="s">
        <v>255</v>
      </c>
      <c r="J72" s="15">
        <v>44389</v>
      </c>
      <c r="K72" s="16">
        <v>12287333</v>
      </c>
      <c r="L72" s="16">
        <v>12287333</v>
      </c>
      <c r="M72" s="14" t="s">
        <v>131</v>
      </c>
      <c r="N72" s="14" t="s">
        <v>442</v>
      </c>
      <c r="O72" s="14"/>
      <c r="P72" s="14"/>
      <c r="Q72" s="14"/>
      <c r="R72" s="14"/>
      <c r="S72" s="14"/>
      <c r="T72" s="14" t="s">
        <v>99</v>
      </c>
      <c r="U72" s="16">
        <v>12287333</v>
      </c>
      <c r="V72" s="16">
        <v>0</v>
      </c>
      <c r="W72" s="16">
        <v>0</v>
      </c>
      <c r="X72" s="14"/>
      <c r="Y72" s="16">
        <v>12287333</v>
      </c>
      <c r="Z72" s="14" t="s">
        <v>256</v>
      </c>
      <c r="AA72" s="16">
        <v>0</v>
      </c>
      <c r="AB72" s="16">
        <v>12287333</v>
      </c>
      <c r="AC72" s="16"/>
      <c r="AD72" s="16"/>
      <c r="AE72" s="14"/>
      <c r="AF72" s="14"/>
      <c r="AG72" s="14"/>
      <c r="AH72" s="14"/>
      <c r="AI72" s="14"/>
      <c r="AJ72" s="15">
        <v>44392</v>
      </c>
      <c r="AK72" s="14"/>
      <c r="AL72" s="14">
        <v>9</v>
      </c>
      <c r="AM72" s="14"/>
      <c r="AN72" s="14" t="s">
        <v>133</v>
      </c>
      <c r="AO72" s="14">
        <v>1</v>
      </c>
      <c r="AP72" s="14">
        <v>21001231</v>
      </c>
      <c r="AQ72" s="14">
        <v>20210827</v>
      </c>
      <c r="AR72" s="14">
        <v>12287333</v>
      </c>
      <c r="AS72" s="14">
        <v>0</v>
      </c>
      <c r="AT72" s="14">
        <v>20230210</v>
      </c>
    </row>
    <row r="73" spans="1:46" x14ac:dyDescent="0.25">
      <c r="A73" s="14">
        <v>900900754</v>
      </c>
      <c r="B73" s="14" t="s">
        <v>67</v>
      </c>
      <c r="C73" s="14">
        <v>20</v>
      </c>
      <c r="D73" s="14">
        <v>6128</v>
      </c>
      <c r="E73" s="14">
        <v>20</v>
      </c>
      <c r="F73" s="14">
        <v>6128</v>
      </c>
      <c r="G73" s="14"/>
      <c r="H73" s="14" t="s">
        <v>257</v>
      </c>
      <c r="I73" s="14" t="s">
        <v>258</v>
      </c>
      <c r="J73" s="15">
        <v>44398</v>
      </c>
      <c r="K73" s="16">
        <v>923186</v>
      </c>
      <c r="L73" s="16">
        <v>923186</v>
      </c>
      <c r="M73" s="14" t="s">
        <v>131</v>
      </c>
      <c r="N73" s="14" t="s">
        <v>442</v>
      </c>
      <c r="O73" s="14"/>
      <c r="P73" s="14"/>
      <c r="Q73" s="14"/>
      <c r="R73" s="14"/>
      <c r="S73" s="14"/>
      <c r="T73" s="14" t="s">
        <v>99</v>
      </c>
      <c r="U73" s="16">
        <v>923186</v>
      </c>
      <c r="V73" s="16">
        <v>0</v>
      </c>
      <c r="W73" s="16">
        <v>0</v>
      </c>
      <c r="X73" s="14"/>
      <c r="Y73" s="16">
        <v>923186</v>
      </c>
      <c r="Z73" s="14" t="s">
        <v>259</v>
      </c>
      <c r="AA73" s="16">
        <v>0</v>
      </c>
      <c r="AB73" s="16">
        <v>923186</v>
      </c>
      <c r="AC73" s="16"/>
      <c r="AD73" s="16"/>
      <c r="AE73" s="14"/>
      <c r="AF73" s="14"/>
      <c r="AG73" s="14"/>
      <c r="AH73" s="14"/>
      <c r="AI73" s="14"/>
      <c r="AJ73" s="15">
        <v>44440</v>
      </c>
      <c r="AK73" s="14"/>
      <c r="AL73" s="14">
        <v>9</v>
      </c>
      <c r="AM73" s="14"/>
      <c r="AN73" s="14" t="s">
        <v>133</v>
      </c>
      <c r="AO73" s="14">
        <v>1</v>
      </c>
      <c r="AP73" s="14">
        <v>21001231</v>
      </c>
      <c r="AQ73" s="14">
        <v>20210922</v>
      </c>
      <c r="AR73" s="14">
        <v>923186</v>
      </c>
      <c r="AS73" s="14">
        <v>0</v>
      </c>
      <c r="AT73" s="14">
        <v>20230210</v>
      </c>
    </row>
    <row r="74" spans="1:46" x14ac:dyDescent="0.25">
      <c r="A74" s="14">
        <v>900900754</v>
      </c>
      <c r="B74" s="14" t="s">
        <v>67</v>
      </c>
      <c r="C74" s="14">
        <v>20</v>
      </c>
      <c r="D74" s="14">
        <v>6183</v>
      </c>
      <c r="E74" s="14">
        <v>20</v>
      </c>
      <c r="F74" s="14">
        <v>6183</v>
      </c>
      <c r="G74" s="14"/>
      <c r="H74" s="14" t="s">
        <v>260</v>
      </c>
      <c r="I74" s="14" t="s">
        <v>261</v>
      </c>
      <c r="J74" s="15">
        <v>44399</v>
      </c>
      <c r="K74" s="16">
        <v>27420</v>
      </c>
      <c r="L74" s="16">
        <v>27420</v>
      </c>
      <c r="M74" s="14" t="s">
        <v>131</v>
      </c>
      <c r="N74" s="14" t="s">
        <v>442</v>
      </c>
      <c r="O74" s="14"/>
      <c r="P74" s="14"/>
      <c r="Q74" s="14"/>
      <c r="R74" s="14"/>
      <c r="S74" s="14"/>
      <c r="T74" s="14" t="s">
        <v>99</v>
      </c>
      <c r="U74" s="16">
        <v>27420</v>
      </c>
      <c r="V74" s="16">
        <v>0</v>
      </c>
      <c r="W74" s="16">
        <v>0</v>
      </c>
      <c r="X74" s="14"/>
      <c r="Y74" s="16">
        <v>27420</v>
      </c>
      <c r="Z74" s="14" t="s">
        <v>262</v>
      </c>
      <c r="AA74" s="16">
        <v>0</v>
      </c>
      <c r="AB74" s="16">
        <v>27420</v>
      </c>
      <c r="AC74" s="16"/>
      <c r="AD74" s="16"/>
      <c r="AE74" s="14"/>
      <c r="AF74" s="14"/>
      <c r="AG74" s="14"/>
      <c r="AH74" s="14"/>
      <c r="AI74" s="14"/>
      <c r="AJ74" s="15">
        <v>44440</v>
      </c>
      <c r="AK74" s="14"/>
      <c r="AL74" s="14">
        <v>9</v>
      </c>
      <c r="AM74" s="14"/>
      <c r="AN74" s="14" t="s">
        <v>133</v>
      </c>
      <c r="AO74" s="14">
        <v>1</v>
      </c>
      <c r="AP74" s="14">
        <v>21001231</v>
      </c>
      <c r="AQ74" s="14">
        <v>20210922</v>
      </c>
      <c r="AR74" s="14">
        <v>27420</v>
      </c>
      <c r="AS74" s="14">
        <v>0</v>
      </c>
      <c r="AT74" s="14">
        <v>20230210</v>
      </c>
    </row>
    <row r="75" spans="1:46" x14ac:dyDescent="0.25">
      <c r="A75" s="14">
        <v>900900754</v>
      </c>
      <c r="B75" s="14" t="s">
        <v>67</v>
      </c>
      <c r="C75" s="14">
        <v>20</v>
      </c>
      <c r="D75" s="14">
        <v>8630</v>
      </c>
      <c r="E75" s="14">
        <v>20</v>
      </c>
      <c r="F75" s="14">
        <v>8630</v>
      </c>
      <c r="G75" s="14"/>
      <c r="H75" s="14" t="s">
        <v>263</v>
      </c>
      <c r="I75" s="14" t="s">
        <v>264</v>
      </c>
      <c r="J75" s="15">
        <v>44532</v>
      </c>
      <c r="K75" s="16">
        <v>38425757</v>
      </c>
      <c r="L75" s="16">
        <v>38425757</v>
      </c>
      <c r="M75" s="14" t="s">
        <v>131</v>
      </c>
      <c r="N75" s="14" t="s">
        <v>442</v>
      </c>
      <c r="O75" s="14"/>
      <c r="P75" s="14"/>
      <c r="Q75" s="14"/>
      <c r="R75" s="14"/>
      <c r="S75" s="14"/>
      <c r="T75" s="14" t="s">
        <v>99</v>
      </c>
      <c r="U75" s="16">
        <v>38425757</v>
      </c>
      <c r="V75" s="16">
        <v>0</v>
      </c>
      <c r="W75" s="16">
        <v>0</v>
      </c>
      <c r="X75" s="14"/>
      <c r="Y75" s="16">
        <v>38425757</v>
      </c>
      <c r="Z75" s="14" t="s">
        <v>265</v>
      </c>
      <c r="AA75" s="16">
        <v>0</v>
      </c>
      <c r="AB75" s="16">
        <v>38425757</v>
      </c>
      <c r="AC75" s="16"/>
      <c r="AD75" s="16"/>
      <c r="AE75" s="14"/>
      <c r="AF75" s="14"/>
      <c r="AG75" s="14"/>
      <c r="AH75" s="14"/>
      <c r="AI75" s="14"/>
      <c r="AJ75" s="15">
        <v>44541</v>
      </c>
      <c r="AK75" s="14"/>
      <c r="AL75" s="14">
        <v>9</v>
      </c>
      <c r="AM75" s="14"/>
      <c r="AN75" s="14" t="s">
        <v>133</v>
      </c>
      <c r="AO75" s="14">
        <v>1</v>
      </c>
      <c r="AP75" s="14">
        <v>21001231</v>
      </c>
      <c r="AQ75" s="14">
        <v>20211211</v>
      </c>
      <c r="AR75" s="14">
        <v>38425757</v>
      </c>
      <c r="AS75" s="14">
        <v>0</v>
      </c>
      <c r="AT75" s="14">
        <v>20230210</v>
      </c>
    </row>
    <row r="76" spans="1:46" x14ac:dyDescent="0.25">
      <c r="A76" s="14">
        <v>900900754</v>
      </c>
      <c r="B76" s="14" t="s">
        <v>67</v>
      </c>
      <c r="C76" s="14">
        <v>20</v>
      </c>
      <c r="D76" s="14">
        <v>8755</v>
      </c>
      <c r="E76" s="14">
        <v>20</v>
      </c>
      <c r="F76" s="14">
        <v>8755</v>
      </c>
      <c r="G76" s="14"/>
      <c r="H76" s="14" t="s">
        <v>266</v>
      </c>
      <c r="I76" s="14" t="s">
        <v>267</v>
      </c>
      <c r="J76" s="15">
        <v>44543</v>
      </c>
      <c r="K76" s="16">
        <v>770803</v>
      </c>
      <c r="L76" s="16">
        <v>770803</v>
      </c>
      <c r="M76" s="14" t="s">
        <v>131</v>
      </c>
      <c r="N76" s="14" t="s">
        <v>442</v>
      </c>
      <c r="O76" s="14"/>
      <c r="P76" s="14"/>
      <c r="Q76" s="14"/>
      <c r="R76" s="14"/>
      <c r="S76" s="14"/>
      <c r="T76" s="14" t="s">
        <v>99</v>
      </c>
      <c r="U76" s="16">
        <v>770803</v>
      </c>
      <c r="V76" s="16">
        <v>0</v>
      </c>
      <c r="W76" s="16">
        <v>0</v>
      </c>
      <c r="X76" s="14"/>
      <c r="Y76" s="16">
        <v>770803</v>
      </c>
      <c r="Z76" s="14" t="s">
        <v>268</v>
      </c>
      <c r="AA76" s="16">
        <v>0</v>
      </c>
      <c r="AB76" s="16">
        <v>770803</v>
      </c>
      <c r="AC76" s="16"/>
      <c r="AD76" s="16"/>
      <c r="AE76" s="14"/>
      <c r="AF76" s="14"/>
      <c r="AG76" s="14"/>
      <c r="AH76" s="14"/>
      <c r="AI76" s="14"/>
      <c r="AJ76" s="15">
        <v>44552</v>
      </c>
      <c r="AK76" s="14"/>
      <c r="AL76" s="14">
        <v>9</v>
      </c>
      <c r="AM76" s="14"/>
      <c r="AN76" s="14" t="s">
        <v>133</v>
      </c>
      <c r="AO76" s="14">
        <v>1</v>
      </c>
      <c r="AP76" s="14">
        <v>21001231</v>
      </c>
      <c r="AQ76" s="14">
        <v>20211222</v>
      </c>
      <c r="AR76" s="14">
        <v>770803</v>
      </c>
      <c r="AS76" s="14">
        <v>0</v>
      </c>
      <c r="AT76" s="14">
        <v>20230210</v>
      </c>
    </row>
    <row r="77" spans="1:46" x14ac:dyDescent="0.25">
      <c r="A77" s="14">
        <v>900900754</v>
      </c>
      <c r="B77" s="14" t="s">
        <v>67</v>
      </c>
      <c r="C77" s="14">
        <v>20</v>
      </c>
      <c r="D77" s="14">
        <v>8810</v>
      </c>
      <c r="E77" s="14">
        <v>20</v>
      </c>
      <c r="F77" s="14">
        <v>8810</v>
      </c>
      <c r="G77" s="14"/>
      <c r="H77" s="14" t="s">
        <v>269</v>
      </c>
      <c r="I77" s="14" t="s">
        <v>270</v>
      </c>
      <c r="J77" s="15">
        <v>44545</v>
      </c>
      <c r="K77" s="16">
        <v>18476698</v>
      </c>
      <c r="L77" s="16">
        <v>18476698</v>
      </c>
      <c r="M77" s="14" t="s">
        <v>131</v>
      </c>
      <c r="N77" s="14" t="s">
        <v>442</v>
      </c>
      <c r="O77" s="14"/>
      <c r="P77" s="14"/>
      <c r="Q77" s="14"/>
      <c r="R77" s="14"/>
      <c r="S77" s="14"/>
      <c r="T77" s="14" t="s">
        <v>99</v>
      </c>
      <c r="U77" s="16">
        <v>18476698</v>
      </c>
      <c r="V77" s="16">
        <v>0</v>
      </c>
      <c r="W77" s="16">
        <v>0</v>
      </c>
      <c r="X77" s="14"/>
      <c r="Y77" s="16">
        <v>18476698</v>
      </c>
      <c r="Z77" s="14" t="s">
        <v>271</v>
      </c>
      <c r="AA77" s="16">
        <v>0</v>
      </c>
      <c r="AB77" s="16">
        <v>18476698</v>
      </c>
      <c r="AC77" s="16"/>
      <c r="AD77" s="16"/>
      <c r="AE77" s="14"/>
      <c r="AF77" s="14"/>
      <c r="AG77" s="14"/>
      <c r="AH77" s="14"/>
      <c r="AI77" s="14"/>
      <c r="AJ77" s="15">
        <v>44548</v>
      </c>
      <c r="AK77" s="14"/>
      <c r="AL77" s="14">
        <v>9</v>
      </c>
      <c r="AM77" s="14"/>
      <c r="AN77" s="14" t="s">
        <v>133</v>
      </c>
      <c r="AO77" s="14">
        <v>1</v>
      </c>
      <c r="AP77" s="14">
        <v>21001231</v>
      </c>
      <c r="AQ77" s="14">
        <v>20211218</v>
      </c>
      <c r="AR77" s="14">
        <v>18476698</v>
      </c>
      <c r="AS77" s="14">
        <v>0</v>
      </c>
      <c r="AT77" s="14">
        <v>20230210</v>
      </c>
    </row>
    <row r="78" spans="1:46" x14ac:dyDescent="0.25">
      <c r="A78" s="14">
        <v>900900754</v>
      </c>
      <c r="B78" s="14" t="s">
        <v>67</v>
      </c>
      <c r="C78" s="14">
        <v>20</v>
      </c>
      <c r="D78" s="14">
        <v>8811</v>
      </c>
      <c r="E78" s="14">
        <v>20</v>
      </c>
      <c r="F78" s="14">
        <v>8811</v>
      </c>
      <c r="G78" s="14"/>
      <c r="H78" s="14" t="s">
        <v>272</v>
      </c>
      <c r="I78" s="14" t="s">
        <v>273</v>
      </c>
      <c r="J78" s="15">
        <v>44545</v>
      </c>
      <c r="K78" s="16">
        <v>2668307</v>
      </c>
      <c r="L78" s="16">
        <v>2668307</v>
      </c>
      <c r="M78" s="14" t="s">
        <v>131</v>
      </c>
      <c r="N78" s="14" t="s">
        <v>442</v>
      </c>
      <c r="O78" s="14"/>
      <c r="P78" s="14"/>
      <c r="Q78" s="14"/>
      <c r="R78" s="14"/>
      <c r="S78" s="14"/>
      <c r="T78" s="14" t="s">
        <v>99</v>
      </c>
      <c r="U78" s="16">
        <v>2668307</v>
      </c>
      <c r="V78" s="16">
        <v>0</v>
      </c>
      <c r="W78" s="16">
        <v>0</v>
      </c>
      <c r="X78" s="14"/>
      <c r="Y78" s="16">
        <v>2668307</v>
      </c>
      <c r="Z78" s="14" t="s">
        <v>274</v>
      </c>
      <c r="AA78" s="16">
        <v>0</v>
      </c>
      <c r="AB78" s="16">
        <v>2668307</v>
      </c>
      <c r="AC78" s="16"/>
      <c r="AD78" s="16"/>
      <c r="AE78" s="14"/>
      <c r="AF78" s="14"/>
      <c r="AG78" s="14"/>
      <c r="AH78" s="14"/>
      <c r="AI78" s="14"/>
      <c r="AJ78" s="15">
        <v>44548</v>
      </c>
      <c r="AK78" s="14"/>
      <c r="AL78" s="14">
        <v>9</v>
      </c>
      <c r="AM78" s="14"/>
      <c r="AN78" s="14" t="s">
        <v>133</v>
      </c>
      <c r="AO78" s="14">
        <v>1</v>
      </c>
      <c r="AP78" s="14">
        <v>21001231</v>
      </c>
      <c r="AQ78" s="14">
        <v>20211218</v>
      </c>
      <c r="AR78" s="14">
        <v>2668307</v>
      </c>
      <c r="AS78" s="14">
        <v>0</v>
      </c>
      <c r="AT78" s="14">
        <v>20230210</v>
      </c>
    </row>
    <row r="79" spans="1:46" x14ac:dyDescent="0.25">
      <c r="A79" s="14">
        <v>900900754</v>
      </c>
      <c r="B79" s="14" t="s">
        <v>67</v>
      </c>
      <c r="C79" s="14">
        <v>20</v>
      </c>
      <c r="D79" s="14">
        <v>8922</v>
      </c>
      <c r="E79" s="14">
        <v>20</v>
      </c>
      <c r="F79" s="14">
        <v>8922</v>
      </c>
      <c r="G79" s="14"/>
      <c r="H79" s="14" t="s">
        <v>275</v>
      </c>
      <c r="I79" s="14" t="s">
        <v>276</v>
      </c>
      <c r="J79" s="15">
        <v>44551</v>
      </c>
      <c r="K79" s="16">
        <v>30000</v>
      </c>
      <c r="L79" s="16">
        <v>30000</v>
      </c>
      <c r="M79" s="14" t="s">
        <v>131</v>
      </c>
      <c r="N79" s="14" t="s">
        <v>442</v>
      </c>
      <c r="O79" s="14"/>
      <c r="P79" s="14"/>
      <c r="Q79" s="14"/>
      <c r="R79" s="14"/>
      <c r="S79" s="14"/>
      <c r="T79" s="14" t="s">
        <v>99</v>
      </c>
      <c r="U79" s="16">
        <v>30000</v>
      </c>
      <c r="V79" s="16">
        <v>0</v>
      </c>
      <c r="W79" s="16">
        <v>0</v>
      </c>
      <c r="X79" s="14"/>
      <c r="Y79" s="16">
        <v>30000</v>
      </c>
      <c r="Z79" s="14" t="s">
        <v>277</v>
      </c>
      <c r="AA79" s="16">
        <v>0</v>
      </c>
      <c r="AB79" s="16">
        <v>30000</v>
      </c>
      <c r="AC79" s="16"/>
      <c r="AD79" s="16"/>
      <c r="AE79" s="14"/>
      <c r="AF79" s="14"/>
      <c r="AG79" s="14"/>
      <c r="AH79" s="14"/>
      <c r="AI79" s="14"/>
      <c r="AJ79" s="15">
        <v>44756</v>
      </c>
      <c r="AK79" s="14"/>
      <c r="AL79" s="14">
        <v>9</v>
      </c>
      <c r="AM79" s="14"/>
      <c r="AN79" s="14" t="s">
        <v>133</v>
      </c>
      <c r="AO79" s="14">
        <v>1</v>
      </c>
      <c r="AP79" s="14">
        <v>21001231</v>
      </c>
      <c r="AQ79" s="14">
        <v>20220705</v>
      </c>
      <c r="AR79" s="14">
        <v>30000</v>
      </c>
      <c r="AS79" s="14">
        <v>0</v>
      </c>
      <c r="AT79" s="14">
        <v>20230210</v>
      </c>
    </row>
    <row r="80" spans="1:46" x14ac:dyDescent="0.25">
      <c r="A80" s="14">
        <v>900900754</v>
      </c>
      <c r="B80" s="14" t="s">
        <v>67</v>
      </c>
      <c r="C80" s="14">
        <v>20</v>
      </c>
      <c r="D80" s="14">
        <v>9136</v>
      </c>
      <c r="E80" s="14">
        <v>20</v>
      </c>
      <c r="F80" s="14">
        <v>9136</v>
      </c>
      <c r="G80" s="14"/>
      <c r="H80" s="14" t="s">
        <v>278</v>
      </c>
      <c r="I80" s="14" t="s">
        <v>279</v>
      </c>
      <c r="J80" s="15">
        <v>44569</v>
      </c>
      <c r="K80" s="16">
        <v>15966150</v>
      </c>
      <c r="L80" s="16">
        <v>15966150</v>
      </c>
      <c r="M80" s="14" t="s">
        <v>131</v>
      </c>
      <c r="N80" s="14" t="s">
        <v>442</v>
      </c>
      <c r="O80" s="14"/>
      <c r="P80" s="14"/>
      <c r="Q80" s="14"/>
      <c r="R80" s="14"/>
      <c r="S80" s="14"/>
      <c r="T80" s="14" t="s">
        <v>99</v>
      </c>
      <c r="U80" s="16">
        <v>15966150</v>
      </c>
      <c r="V80" s="16">
        <v>0</v>
      </c>
      <c r="W80" s="16">
        <v>0</v>
      </c>
      <c r="X80" s="14"/>
      <c r="Y80" s="16">
        <v>15966150</v>
      </c>
      <c r="Z80" s="14" t="s">
        <v>280</v>
      </c>
      <c r="AA80" s="16">
        <v>0</v>
      </c>
      <c r="AB80" s="16">
        <v>15966150</v>
      </c>
      <c r="AC80" s="16"/>
      <c r="AD80" s="16"/>
      <c r="AE80" s="14"/>
      <c r="AF80" s="14"/>
      <c r="AG80" s="14"/>
      <c r="AH80" s="14"/>
      <c r="AI80" s="14"/>
      <c r="AJ80" s="15">
        <v>44576</v>
      </c>
      <c r="AK80" s="14"/>
      <c r="AL80" s="14">
        <v>9</v>
      </c>
      <c r="AM80" s="14"/>
      <c r="AN80" s="14" t="s">
        <v>133</v>
      </c>
      <c r="AO80" s="14">
        <v>1</v>
      </c>
      <c r="AP80" s="14">
        <v>21001231</v>
      </c>
      <c r="AQ80" s="14">
        <v>20220115</v>
      </c>
      <c r="AR80" s="14">
        <v>15966150</v>
      </c>
      <c r="AS80" s="14">
        <v>0</v>
      </c>
      <c r="AT80" s="14">
        <v>20230210</v>
      </c>
    </row>
    <row r="81" spans="1:46" x14ac:dyDescent="0.25">
      <c r="A81" s="14">
        <v>900900754</v>
      </c>
      <c r="B81" s="14" t="s">
        <v>67</v>
      </c>
      <c r="C81" s="14">
        <v>20</v>
      </c>
      <c r="D81" s="14">
        <v>9548</v>
      </c>
      <c r="E81" s="14">
        <v>20</v>
      </c>
      <c r="F81" s="14">
        <v>9548</v>
      </c>
      <c r="G81" s="14"/>
      <c r="H81" s="14" t="s">
        <v>281</v>
      </c>
      <c r="I81" s="14" t="s">
        <v>282</v>
      </c>
      <c r="J81" s="15">
        <v>44592</v>
      </c>
      <c r="K81" s="16">
        <v>705351</v>
      </c>
      <c r="L81" s="16">
        <v>705351</v>
      </c>
      <c r="M81" s="14" t="s">
        <v>131</v>
      </c>
      <c r="N81" s="14" t="s">
        <v>442</v>
      </c>
      <c r="O81" s="14"/>
      <c r="P81" s="14"/>
      <c r="Q81" s="14"/>
      <c r="R81" s="14"/>
      <c r="S81" s="14"/>
      <c r="T81" s="14" t="s">
        <v>99</v>
      </c>
      <c r="U81" s="16">
        <v>705351</v>
      </c>
      <c r="V81" s="16">
        <v>0</v>
      </c>
      <c r="W81" s="16">
        <v>0</v>
      </c>
      <c r="X81" s="14"/>
      <c r="Y81" s="16">
        <v>705351</v>
      </c>
      <c r="Z81" s="14" t="s">
        <v>283</v>
      </c>
      <c r="AA81" s="16">
        <v>0</v>
      </c>
      <c r="AB81" s="16">
        <v>705351</v>
      </c>
      <c r="AC81" s="16"/>
      <c r="AD81" s="16"/>
      <c r="AE81" s="14"/>
      <c r="AF81" s="14"/>
      <c r="AG81" s="14"/>
      <c r="AH81" s="14"/>
      <c r="AI81" s="14"/>
      <c r="AJ81" s="15">
        <v>44595</v>
      </c>
      <c r="AK81" s="14"/>
      <c r="AL81" s="14">
        <v>9</v>
      </c>
      <c r="AM81" s="14"/>
      <c r="AN81" s="14" t="s">
        <v>133</v>
      </c>
      <c r="AO81" s="14">
        <v>1</v>
      </c>
      <c r="AP81" s="14">
        <v>21001231</v>
      </c>
      <c r="AQ81" s="14">
        <v>20220203</v>
      </c>
      <c r="AR81" s="14">
        <v>705351</v>
      </c>
      <c r="AS81" s="14">
        <v>0</v>
      </c>
      <c r="AT81" s="14">
        <v>20230210</v>
      </c>
    </row>
    <row r="82" spans="1:46" x14ac:dyDescent="0.25">
      <c r="A82" s="14">
        <v>900900754</v>
      </c>
      <c r="B82" s="14" t="s">
        <v>67</v>
      </c>
      <c r="C82" s="14">
        <v>20</v>
      </c>
      <c r="D82" s="14">
        <v>9552</v>
      </c>
      <c r="E82" s="14">
        <v>20</v>
      </c>
      <c r="F82" s="14">
        <v>9552</v>
      </c>
      <c r="G82" s="14"/>
      <c r="H82" s="14" t="s">
        <v>284</v>
      </c>
      <c r="I82" s="14" t="s">
        <v>285</v>
      </c>
      <c r="J82" s="15">
        <v>44593</v>
      </c>
      <c r="K82" s="16">
        <v>7972192</v>
      </c>
      <c r="L82" s="16">
        <v>7972192</v>
      </c>
      <c r="M82" s="14" t="s">
        <v>131</v>
      </c>
      <c r="N82" s="14" t="s">
        <v>442</v>
      </c>
      <c r="O82" s="14"/>
      <c r="P82" s="14"/>
      <c r="Q82" s="14"/>
      <c r="R82" s="14"/>
      <c r="S82" s="14"/>
      <c r="T82" s="14" t="s">
        <v>99</v>
      </c>
      <c r="U82" s="16">
        <v>7972192</v>
      </c>
      <c r="V82" s="16">
        <v>0</v>
      </c>
      <c r="W82" s="16">
        <v>0</v>
      </c>
      <c r="X82" s="14"/>
      <c r="Y82" s="16">
        <v>7972192</v>
      </c>
      <c r="Z82" s="14" t="s">
        <v>286</v>
      </c>
      <c r="AA82" s="16">
        <v>0</v>
      </c>
      <c r="AB82" s="16">
        <v>7972192</v>
      </c>
      <c r="AC82" s="16"/>
      <c r="AD82" s="16"/>
      <c r="AE82" s="14"/>
      <c r="AF82" s="14"/>
      <c r="AG82" s="14"/>
      <c r="AH82" s="14"/>
      <c r="AI82" s="14"/>
      <c r="AJ82" s="15">
        <v>44600</v>
      </c>
      <c r="AK82" s="14"/>
      <c r="AL82" s="14">
        <v>9</v>
      </c>
      <c r="AM82" s="14"/>
      <c r="AN82" s="14" t="s">
        <v>133</v>
      </c>
      <c r="AO82" s="14">
        <v>1</v>
      </c>
      <c r="AP82" s="14">
        <v>21001231</v>
      </c>
      <c r="AQ82" s="14">
        <v>20220208</v>
      </c>
      <c r="AR82" s="14">
        <v>7972192</v>
      </c>
      <c r="AS82" s="14">
        <v>0</v>
      </c>
      <c r="AT82" s="14">
        <v>20230210</v>
      </c>
    </row>
    <row r="83" spans="1:46" x14ac:dyDescent="0.25">
      <c r="A83" s="14">
        <v>900900754</v>
      </c>
      <c r="B83" s="14" t="s">
        <v>67</v>
      </c>
      <c r="C83" s="14">
        <v>20</v>
      </c>
      <c r="D83" s="14">
        <v>2665</v>
      </c>
      <c r="E83" s="14">
        <v>20</v>
      </c>
      <c r="F83" s="14">
        <v>2665</v>
      </c>
      <c r="G83" s="14"/>
      <c r="H83" s="14" t="s">
        <v>287</v>
      </c>
      <c r="I83" s="14" t="s">
        <v>288</v>
      </c>
      <c r="J83" s="15">
        <v>44209</v>
      </c>
      <c r="K83" s="16">
        <v>913640</v>
      </c>
      <c r="L83" s="16">
        <v>913640</v>
      </c>
      <c r="M83" s="14" t="s">
        <v>131</v>
      </c>
      <c r="N83" s="14" t="s">
        <v>442</v>
      </c>
      <c r="O83" s="14"/>
      <c r="P83" s="14"/>
      <c r="Q83" s="14"/>
      <c r="R83" s="14"/>
      <c r="S83" s="14"/>
      <c r="T83" s="14" t="s">
        <v>99</v>
      </c>
      <c r="U83" s="16">
        <v>913640</v>
      </c>
      <c r="V83" s="16">
        <v>0</v>
      </c>
      <c r="W83" s="16">
        <v>0</v>
      </c>
      <c r="X83" s="14"/>
      <c r="Y83" s="16">
        <v>913640</v>
      </c>
      <c r="Z83" s="14" t="s">
        <v>289</v>
      </c>
      <c r="AA83" s="16">
        <v>0</v>
      </c>
      <c r="AB83" s="16">
        <v>913640</v>
      </c>
      <c r="AC83" s="16"/>
      <c r="AD83" s="16"/>
      <c r="AE83" s="14"/>
      <c r="AF83" s="14"/>
      <c r="AG83" s="14"/>
      <c r="AH83" s="14"/>
      <c r="AI83" s="14"/>
      <c r="AJ83" s="15">
        <v>44229</v>
      </c>
      <c r="AK83" s="14"/>
      <c r="AL83" s="14">
        <v>9</v>
      </c>
      <c r="AM83" s="14"/>
      <c r="AN83" s="14" t="s">
        <v>133</v>
      </c>
      <c r="AO83" s="14">
        <v>1</v>
      </c>
      <c r="AP83" s="14">
        <v>21001231</v>
      </c>
      <c r="AQ83" s="14">
        <v>20210202</v>
      </c>
      <c r="AR83" s="14">
        <v>913640</v>
      </c>
      <c r="AS83" s="14">
        <v>0</v>
      </c>
      <c r="AT83" s="14">
        <v>20230210</v>
      </c>
    </row>
    <row r="84" spans="1:46" x14ac:dyDescent="0.25">
      <c r="A84" s="14">
        <v>900900754</v>
      </c>
      <c r="B84" s="14" t="s">
        <v>67</v>
      </c>
      <c r="C84" s="14">
        <v>20</v>
      </c>
      <c r="D84" s="14">
        <v>2988</v>
      </c>
      <c r="E84" s="14">
        <v>20</v>
      </c>
      <c r="F84" s="14">
        <v>2988</v>
      </c>
      <c r="G84" s="14"/>
      <c r="H84" s="14" t="s">
        <v>290</v>
      </c>
      <c r="I84" s="14" t="s">
        <v>291</v>
      </c>
      <c r="J84" s="15">
        <v>44221</v>
      </c>
      <c r="K84" s="16">
        <v>46994449</v>
      </c>
      <c r="L84" s="16">
        <v>46994449</v>
      </c>
      <c r="M84" s="14" t="s">
        <v>131</v>
      </c>
      <c r="N84" s="14" t="s">
        <v>442</v>
      </c>
      <c r="O84" s="14"/>
      <c r="P84" s="14"/>
      <c r="Q84" s="14"/>
      <c r="R84" s="14"/>
      <c r="S84" s="14"/>
      <c r="T84" s="14" t="s">
        <v>99</v>
      </c>
      <c r="U84" s="16">
        <v>46994449</v>
      </c>
      <c r="V84" s="16">
        <v>0</v>
      </c>
      <c r="W84" s="16">
        <v>0</v>
      </c>
      <c r="X84" s="14"/>
      <c r="Y84" s="16">
        <v>46994449</v>
      </c>
      <c r="Z84" s="14" t="s">
        <v>292</v>
      </c>
      <c r="AA84" s="16">
        <v>0</v>
      </c>
      <c r="AB84" s="16">
        <v>46994449</v>
      </c>
      <c r="AC84" s="16"/>
      <c r="AD84" s="16"/>
      <c r="AE84" s="14"/>
      <c r="AF84" s="14"/>
      <c r="AG84" s="14"/>
      <c r="AH84" s="14"/>
      <c r="AI84" s="14"/>
      <c r="AJ84" s="15">
        <v>44229</v>
      </c>
      <c r="AK84" s="14"/>
      <c r="AL84" s="14">
        <v>9</v>
      </c>
      <c r="AM84" s="14"/>
      <c r="AN84" s="14" t="s">
        <v>133</v>
      </c>
      <c r="AO84" s="14">
        <v>1</v>
      </c>
      <c r="AP84" s="14">
        <v>21001231</v>
      </c>
      <c r="AQ84" s="14">
        <v>20210203</v>
      </c>
      <c r="AR84" s="14">
        <v>46994449</v>
      </c>
      <c r="AS84" s="14">
        <v>0</v>
      </c>
      <c r="AT84" s="14">
        <v>20230210</v>
      </c>
    </row>
    <row r="85" spans="1:46" x14ac:dyDescent="0.25">
      <c r="A85" s="14">
        <v>900900754</v>
      </c>
      <c r="B85" s="14" t="s">
        <v>67</v>
      </c>
      <c r="C85" s="14">
        <v>20</v>
      </c>
      <c r="D85" s="14">
        <v>2989</v>
      </c>
      <c r="E85" s="14">
        <v>20</v>
      </c>
      <c r="F85" s="14">
        <v>2989</v>
      </c>
      <c r="G85" s="14"/>
      <c r="H85" s="14" t="s">
        <v>293</v>
      </c>
      <c r="I85" s="14" t="s">
        <v>294</v>
      </c>
      <c r="J85" s="15">
        <v>44221</v>
      </c>
      <c r="K85" s="16">
        <v>98560</v>
      </c>
      <c r="L85" s="16">
        <v>98560</v>
      </c>
      <c r="M85" s="14" t="s">
        <v>131</v>
      </c>
      <c r="N85" s="14" t="s">
        <v>442</v>
      </c>
      <c r="O85" s="14"/>
      <c r="P85" s="14"/>
      <c r="Q85" s="14"/>
      <c r="R85" s="14"/>
      <c r="S85" s="14"/>
      <c r="T85" s="14" t="s">
        <v>99</v>
      </c>
      <c r="U85" s="16">
        <v>98560</v>
      </c>
      <c r="V85" s="16">
        <v>0</v>
      </c>
      <c r="W85" s="16">
        <v>0</v>
      </c>
      <c r="X85" s="14"/>
      <c r="Y85" s="16">
        <v>98560</v>
      </c>
      <c r="Z85" s="14" t="s">
        <v>295</v>
      </c>
      <c r="AA85" s="16">
        <v>0</v>
      </c>
      <c r="AB85" s="16">
        <v>98560</v>
      </c>
      <c r="AC85" s="16"/>
      <c r="AD85" s="16"/>
      <c r="AE85" s="14"/>
      <c r="AF85" s="14"/>
      <c r="AG85" s="14"/>
      <c r="AH85" s="14"/>
      <c r="AI85" s="14"/>
      <c r="AJ85" s="15">
        <v>44230</v>
      </c>
      <c r="AK85" s="14"/>
      <c r="AL85" s="14">
        <v>9</v>
      </c>
      <c r="AM85" s="14"/>
      <c r="AN85" s="14" t="s">
        <v>133</v>
      </c>
      <c r="AO85" s="14">
        <v>1</v>
      </c>
      <c r="AP85" s="14">
        <v>21001231</v>
      </c>
      <c r="AQ85" s="14">
        <v>20210203</v>
      </c>
      <c r="AR85" s="14">
        <v>98560</v>
      </c>
      <c r="AS85" s="14">
        <v>0</v>
      </c>
      <c r="AT85" s="14">
        <v>20230210</v>
      </c>
    </row>
    <row r="86" spans="1:46" x14ac:dyDescent="0.25">
      <c r="A86" s="14">
        <v>900900754</v>
      </c>
      <c r="B86" s="14" t="s">
        <v>67</v>
      </c>
      <c r="C86" s="14">
        <v>20</v>
      </c>
      <c r="D86" s="14">
        <v>14579</v>
      </c>
      <c r="E86" s="14">
        <v>20</v>
      </c>
      <c r="F86" s="14">
        <v>14579</v>
      </c>
      <c r="G86" s="14"/>
      <c r="H86" s="14" t="s">
        <v>296</v>
      </c>
      <c r="I86" s="14" t="s">
        <v>297</v>
      </c>
      <c r="J86" s="15">
        <v>44875</v>
      </c>
      <c r="K86" s="16">
        <v>30605302</v>
      </c>
      <c r="L86" s="16">
        <v>30605302</v>
      </c>
      <c r="M86" s="14" t="s">
        <v>131</v>
      </c>
      <c r="N86" s="14" t="s">
        <v>442</v>
      </c>
      <c r="O86" s="14"/>
      <c r="P86" s="14"/>
      <c r="Q86" s="14"/>
      <c r="R86" s="14"/>
      <c r="S86" s="14"/>
      <c r="T86" s="14" t="s">
        <v>99</v>
      </c>
      <c r="U86" s="16">
        <v>30605302</v>
      </c>
      <c r="V86" s="16">
        <v>0</v>
      </c>
      <c r="W86" s="16">
        <v>0</v>
      </c>
      <c r="X86" s="14"/>
      <c r="Y86" s="16">
        <v>30605302</v>
      </c>
      <c r="Z86" s="14" t="s">
        <v>298</v>
      </c>
      <c r="AA86" s="16">
        <v>0</v>
      </c>
      <c r="AB86" s="16">
        <v>30605302</v>
      </c>
      <c r="AC86" s="16"/>
      <c r="AD86" s="16"/>
      <c r="AE86" s="14"/>
      <c r="AF86" s="14"/>
      <c r="AG86" s="14"/>
      <c r="AH86" s="14"/>
      <c r="AI86" s="14"/>
      <c r="AJ86" s="15">
        <v>44877</v>
      </c>
      <c r="AK86" s="14"/>
      <c r="AL86" s="14">
        <v>9</v>
      </c>
      <c r="AM86" s="14"/>
      <c r="AN86" s="14" t="s">
        <v>133</v>
      </c>
      <c r="AO86" s="14">
        <v>1</v>
      </c>
      <c r="AP86" s="14">
        <v>21001231</v>
      </c>
      <c r="AQ86" s="14">
        <v>20221112</v>
      </c>
      <c r="AR86" s="14">
        <v>30605302</v>
      </c>
      <c r="AS86" s="14">
        <v>0</v>
      </c>
      <c r="AT86" s="14">
        <v>20230210</v>
      </c>
    </row>
    <row r="87" spans="1:46" x14ac:dyDescent="0.25">
      <c r="A87" s="14">
        <v>900900754</v>
      </c>
      <c r="B87" s="14" t="s">
        <v>67</v>
      </c>
      <c r="C87" s="14">
        <v>20</v>
      </c>
      <c r="D87" s="14">
        <v>14701</v>
      </c>
      <c r="E87" s="14">
        <v>20</v>
      </c>
      <c r="F87" s="14">
        <v>14701</v>
      </c>
      <c r="G87" s="14"/>
      <c r="H87" s="14" t="s">
        <v>299</v>
      </c>
      <c r="I87" s="14" t="s">
        <v>300</v>
      </c>
      <c r="J87" s="15">
        <v>44877</v>
      </c>
      <c r="K87" s="16">
        <v>10003144</v>
      </c>
      <c r="L87" s="16">
        <v>10003144</v>
      </c>
      <c r="M87" s="14" t="s">
        <v>131</v>
      </c>
      <c r="N87" s="14" t="s">
        <v>442</v>
      </c>
      <c r="O87" s="14"/>
      <c r="P87" s="14"/>
      <c r="Q87" s="14"/>
      <c r="R87" s="14"/>
      <c r="S87" s="14"/>
      <c r="T87" s="14" t="s">
        <v>99</v>
      </c>
      <c r="U87" s="16">
        <v>10003144</v>
      </c>
      <c r="V87" s="16">
        <v>0</v>
      </c>
      <c r="W87" s="16">
        <v>0</v>
      </c>
      <c r="X87" s="14"/>
      <c r="Y87" s="16">
        <v>10003144</v>
      </c>
      <c r="Z87" s="14" t="s">
        <v>301</v>
      </c>
      <c r="AA87" s="16">
        <v>0</v>
      </c>
      <c r="AB87" s="16">
        <v>10003144</v>
      </c>
      <c r="AC87" s="16"/>
      <c r="AD87" s="16"/>
      <c r="AE87" s="14"/>
      <c r="AF87" s="14"/>
      <c r="AG87" s="14"/>
      <c r="AH87" s="14"/>
      <c r="AI87" s="14"/>
      <c r="AJ87" s="15">
        <v>44911</v>
      </c>
      <c r="AK87" s="14"/>
      <c r="AL87" s="14">
        <v>9</v>
      </c>
      <c r="AM87" s="14"/>
      <c r="AN87" s="14" t="s">
        <v>133</v>
      </c>
      <c r="AO87" s="14">
        <v>1</v>
      </c>
      <c r="AP87" s="14">
        <v>21001231</v>
      </c>
      <c r="AQ87" s="14">
        <v>20221216</v>
      </c>
      <c r="AR87" s="14">
        <v>10003144</v>
      </c>
      <c r="AS87" s="14">
        <v>0</v>
      </c>
      <c r="AT87" s="14">
        <v>20230210</v>
      </c>
    </row>
    <row r="88" spans="1:46" x14ac:dyDescent="0.25">
      <c r="A88" s="14">
        <v>900900754</v>
      </c>
      <c r="B88" s="14" t="s">
        <v>67</v>
      </c>
      <c r="C88" s="14">
        <v>20</v>
      </c>
      <c r="D88" s="14">
        <v>14929</v>
      </c>
      <c r="E88" s="14">
        <v>20</v>
      </c>
      <c r="F88" s="14">
        <v>14929</v>
      </c>
      <c r="G88" s="14"/>
      <c r="H88" s="14" t="s">
        <v>302</v>
      </c>
      <c r="I88" s="14" t="s">
        <v>303</v>
      </c>
      <c r="J88" s="15">
        <v>44886</v>
      </c>
      <c r="K88" s="16">
        <v>2758180</v>
      </c>
      <c r="L88" s="16">
        <v>2758180</v>
      </c>
      <c r="M88" s="14" t="s">
        <v>131</v>
      </c>
      <c r="N88" s="14" t="s">
        <v>442</v>
      </c>
      <c r="O88" s="14"/>
      <c r="P88" s="14"/>
      <c r="Q88" s="14"/>
      <c r="R88" s="14"/>
      <c r="S88" s="14"/>
      <c r="T88" s="14" t="s">
        <v>99</v>
      </c>
      <c r="U88" s="16">
        <v>2758180</v>
      </c>
      <c r="V88" s="16">
        <v>0</v>
      </c>
      <c r="W88" s="16">
        <v>0</v>
      </c>
      <c r="X88" s="14"/>
      <c r="Y88" s="16">
        <v>2758180</v>
      </c>
      <c r="Z88" s="14" t="s">
        <v>304</v>
      </c>
      <c r="AA88" s="16">
        <v>0</v>
      </c>
      <c r="AB88" s="16">
        <v>2758180</v>
      </c>
      <c r="AC88" s="16"/>
      <c r="AD88" s="16"/>
      <c r="AE88" s="14"/>
      <c r="AF88" s="14"/>
      <c r="AG88" s="14"/>
      <c r="AH88" s="14"/>
      <c r="AI88" s="14"/>
      <c r="AJ88" s="15">
        <v>44910</v>
      </c>
      <c r="AK88" s="14"/>
      <c r="AL88" s="14">
        <v>9</v>
      </c>
      <c r="AM88" s="14"/>
      <c r="AN88" s="14" t="s">
        <v>133</v>
      </c>
      <c r="AO88" s="14">
        <v>1</v>
      </c>
      <c r="AP88" s="14">
        <v>21001231</v>
      </c>
      <c r="AQ88" s="14">
        <v>20221215</v>
      </c>
      <c r="AR88" s="14">
        <v>2758180</v>
      </c>
      <c r="AS88" s="14">
        <v>0</v>
      </c>
      <c r="AT88" s="14">
        <v>20230210</v>
      </c>
    </row>
    <row r="89" spans="1:46" x14ac:dyDescent="0.25">
      <c r="A89" s="14">
        <v>900900754</v>
      </c>
      <c r="B89" s="14" t="s">
        <v>67</v>
      </c>
      <c r="C89" s="14">
        <v>20</v>
      </c>
      <c r="D89" s="14">
        <v>15683</v>
      </c>
      <c r="E89" s="14">
        <v>20</v>
      </c>
      <c r="F89" s="14">
        <v>15683</v>
      </c>
      <c r="G89" s="14"/>
      <c r="H89" s="14" t="s">
        <v>305</v>
      </c>
      <c r="I89" s="14" t="s">
        <v>306</v>
      </c>
      <c r="J89" s="15">
        <v>44907</v>
      </c>
      <c r="K89" s="16">
        <v>3134530</v>
      </c>
      <c r="L89" s="16">
        <v>3134530</v>
      </c>
      <c r="M89" s="14" t="s">
        <v>131</v>
      </c>
      <c r="N89" s="14" t="s">
        <v>442</v>
      </c>
      <c r="O89" s="14"/>
      <c r="P89" s="14"/>
      <c r="Q89" s="14"/>
      <c r="R89" s="14"/>
      <c r="S89" s="14"/>
      <c r="T89" s="14" t="s">
        <v>99</v>
      </c>
      <c r="U89" s="16">
        <v>3134530</v>
      </c>
      <c r="V89" s="16">
        <v>0</v>
      </c>
      <c r="W89" s="16">
        <v>0</v>
      </c>
      <c r="X89" s="14"/>
      <c r="Y89" s="16">
        <v>3134530</v>
      </c>
      <c r="Z89" s="14" t="s">
        <v>307</v>
      </c>
      <c r="AA89" s="16">
        <v>0</v>
      </c>
      <c r="AB89" s="16">
        <v>3134530</v>
      </c>
      <c r="AC89" s="16"/>
      <c r="AD89" s="16"/>
      <c r="AE89" s="14"/>
      <c r="AF89" s="14"/>
      <c r="AG89" s="14"/>
      <c r="AH89" s="14"/>
      <c r="AI89" s="14"/>
      <c r="AJ89" s="15">
        <v>44911</v>
      </c>
      <c r="AK89" s="14"/>
      <c r="AL89" s="14">
        <v>9</v>
      </c>
      <c r="AM89" s="14"/>
      <c r="AN89" s="14" t="s">
        <v>133</v>
      </c>
      <c r="AO89" s="14">
        <v>1</v>
      </c>
      <c r="AP89" s="14">
        <v>21001231</v>
      </c>
      <c r="AQ89" s="14">
        <v>20221216</v>
      </c>
      <c r="AR89" s="14">
        <v>3134530</v>
      </c>
      <c r="AS89" s="14">
        <v>0</v>
      </c>
      <c r="AT89" s="14">
        <v>20230210</v>
      </c>
    </row>
    <row r="90" spans="1:46" x14ac:dyDescent="0.25">
      <c r="A90" s="14">
        <v>900900754</v>
      </c>
      <c r="B90" s="14" t="s">
        <v>67</v>
      </c>
      <c r="C90" s="14">
        <v>20</v>
      </c>
      <c r="D90" s="14">
        <v>10602</v>
      </c>
      <c r="E90" s="14">
        <v>20</v>
      </c>
      <c r="F90" s="14">
        <v>10602</v>
      </c>
      <c r="G90" s="14"/>
      <c r="H90" s="14" t="s">
        <v>308</v>
      </c>
      <c r="I90" s="14" t="s">
        <v>309</v>
      </c>
      <c r="J90" s="15">
        <v>44662</v>
      </c>
      <c r="K90" s="16">
        <v>14943973</v>
      </c>
      <c r="L90" s="16">
        <v>14943973</v>
      </c>
      <c r="M90" s="14" t="s">
        <v>131</v>
      </c>
      <c r="N90" s="14" t="s">
        <v>442</v>
      </c>
      <c r="O90" s="14"/>
      <c r="P90" s="14"/>
      <c r="Q90" s="14"/>
      <c r="R90" s="14"/>
      <c r="S90" s="14"/>
      <c r="T90" s="14" t="s">
        <v>99</v>
      </c>
      <c r="U90" s="16">
        <v>14943973</v>
      </c>
      <c r="V90" s="16">
        <v>0</v>
      </c>
      <c r="W90" s="16">
        <v>0</v>
      </c>
      <c r="X90" s="14"/>
      <c r="Y90" s="16">
        <v>14943973</v>
      </c>
      <c r="Z90" s="14" t="s">
        <v>310</v>
      </c>
      <c r="AA90" s="16">
        <v>0</v>
      </c>
      <c r="AB90" s="16">
        <v>14943973</v>
      </c>
      <c r="AC90" s="16"/>
      <c r="AD90" s="16"/>
      <c r="AE90" s="14"/>
      <c r="AF90" s="14"/>
      <c r="AG90" s="14"/>
      <c r="AH90" s="14"/>
      <c r="AI90" s="14"/>
      <c r="AJ90" s="15">
        <v>44877</v>
      </c>
      <c r="AK90" s="14"/>
      <c r="AL90" s="14">
        <v>9</v>
      </c>
      <c r="AM90" s="14"/>
      <c r="AN90" s="14" t="s">
        <v>133</v>
      </c>
      <c r="AO90" s="14">
        <v>1</v>
      </c>
      <c r="AP90" s="14">
        <v>21001231</v>
      </c>
      <c r="AQ90" s="14">
        <v>20221112</v>
      </c>
      <c r="AR90" s="14">
        <v>14943973</v>
      </c>
      <c r="AS90" s="14">
        <v>0</v>
      </c>
      <c r="AT90" s="14">
        <v>20230210</v>
      </c>
    </row>
    <row r="91" spans="1:46" x14ac:dyDescent="0.25">
      <c r="A91" s="14">
        <v>900900754</v>
      </c>
      <c r="B91" s="14" t="s">
        <v>67</v>
      </c>
      <c r="C91" s="14">
        <v>20</v>
      </c>
      <c r="D91" s="14">
        <v>10605</v>
      </c>
      <c r="E91" s="14">
        <v>20</v>
      </c>
      <c r="F91" s="14">
        <v>10605</v>
      </c>
      <c r="G91" s="14"/>
      <c r="H91" s="14" t="s">
        <v>311</v>
      </c>
      <c r="I91" s="14" t="s">
        <v>312</v>
      </c>
      <c r="J91" s="15">
        <v>44662</v>
      </c>
      <c r="K91" s="16">
        <v>7132139</v>
      </c>
      <c r="L91" s="16">
        <v>7132139</v>
      </c>
      <c r="M91" s="14" t="s">
        <v>131</v>
      </c>
      <c r="N91" s="14" t="s">
        <v>442</v>
      </c>
      <c r="O91" s="14"/>
      <c r="P91" s="14"/>
      <c r="Q91" s="14"/>
      <c r="R91" s="14"/>
      <c r="S91" s="14"/>
      <c r="T91" s="14" t="s">
        <v>99</v>
      </c>
      <c r="U91" s="16">
        <v>7132139</v>
      </c>
      <c r="V91" s="16">
        <v>0</v>
      </c>
      <c r="W91" s="16">
        <v>0</v>
      </c>
      <c r="X91" s="14"/>
      <c r="Y91" s="16">
        <v>7132139</v>
      </c>
      <c r="Z91" s="14" t="s">
        <v>313</v>
      </c>
      <c r="AA91" s="16">
        <v>0</v>
      </c>
      <c r="AB91" s="16">
        <v>7132139</v>
      </c>
      <c r="AC91" s="16"/>
      <c r="AD91" s="16"/>
      <c r="AE91" s="14"/>
      <c r="AF91" s="14"/>
      <c r="AG91" s="14"/>
      <c r="AH91" s="14"/>
      <c r="AI91" s="14"/>
      <c r="AJ91" s="15">
        <v>44691</v>
      </c>
      <c r="AK91" s="14"/>
      <c r="AL91" s="14">
        <v>9</v>
      </c>
      <c r="AM91" s="14"/>
      <c r="AN91" s="14" t="s">
        <v>133</v>
      </c>
      <c r="AO91" s="14">
        <v>1</v>
      </c>
      <c r="AP91" s="14">
        <v>21001231</v>
      </c>
      <c r="AQ91" s="14">
        <v>20220510</v>
      </c>
      <c r="AR91" s="14">
        <v>7132139</v>
      </c>
      <c r="AS91" s="14">
        <v>0</v>
      </c>
      <c r="AT91" s="14">
        <v>20230210</v>
      </c>
    </row>
    <row r="92" spans="1:46" x14ac:dyDescent="0.25">
      <c r="A92" s="14">
        <v>900900754</v>
      </c>
      <c r="B92" s="14" t="s">
        <v>67</v>
      </c>
      <c r="C92" s="14">
        <v>20</v>
      </c>
      <c r="D92" s="14">
        <v>10623</v>
      </c>
      <c r="E92" s="14">
        <v>20</v>
      </c>
      <c r="F92" s="14">
        <v>10623</v>
      </c>
      <c r="G92" s="14"/>
      <c r="H92" s="14" t="s">
        <v>314</v>
      </c>
      <c r="I92" s="14" t="s">
        <v>315</v>
      </c>
      <c r="J92" s="15">
        <v>44663</v>
      </c>
      <c r="K92" s="16">
        <v>46970346</v>
      </c>
      <c r="L92" s="16">
        <v>46970346</v>
      </c>
      <c r="M92" s="14" t="s">
        <v>131</v>
      </c>
      <c r="N92" s="14" t="s">
        <v>442</v>
      </c>
      <c r="O92" s="14"/>
      <c r="P92" s="14"/>
      <c r="Q92" s="14"/>
      <c r="R92" s="14"/>
      <c r="S92" s="14"/>
      <c r="T92" s="14" t="s">
        <v>99</v>
      </c>
      <c r="U92" s="16">
        <v>46970346</v>
      </c>
      <c r="V92" s="16">
        <v>0</v>
      </c>
      <c r="W92" s="16">
        <v>0</v>
      </c>
      <c r="X92" s="14"/>
      <c r="Y92" s="16">
        <v>46970346</v>
      </c>
      <c r="Z92" s="14" t="s">
        <v>310</v>
      </c>
      <c r="AA92" s="16">
        <v>0</v>
      </c>
      <c r="AB92" s="16">
        <v>46970346</v>
      </c>
      <c r="AC92" s="16"/>
      <c r="AD92" s="16"/>
      <c r="AE92" s="14"/>
      <c r="AF92" s="14"/>
      <c r="AG92" s="14"/>
      <c r="AH92" s="14"/>
      <c r="AI92" s="14"/>
      <c r="AJ92" s="15">
        <v>44877</v>
      </c>
      <c r="AK92" s="14"/>
      <c r="AL92" s="14">
        <v>9</v>
      </c>
      <c r="AM92" s="14"/>
      <c r="AN92" s="14" t="s">
        <v>133</v>
      </c>
      <c r="AO92" s="14">
        <v>1</v>
      </c>
      <c r="AP92" s="14">
        <v>21001231</v>
      </c>
      <c r="AQ92" s="14">
        <v>20221112</v>
      </c>
      <c r="AR92" s="14">
        <v>46970346</v>
      </c>
      <c r="AS92" s="14">
        <v>0</v>
      </c>
      <c r="AT92" s="14">
        <v>20230210</v>
      </c>
    </row>
    <row r="93" spans="1:46" x14ac:dyDescent="0.25">
      <c r="A93" s="14">
        <v>900900754</v>
      </c>
      <c r="B93" s="14" t="s">
        <v>67</v>
      </c>
      <c r="C93" s="14">
        <v>20</v>
      </c>
      <c r="D93" s="14">
        <v>10640</v>
      </c>
      <c r="E93" s="14">
        <v>20</v>
      </c>
      <c r="F93" s="14">
        <v>10640</v>
      </c>
      <c r="G93" s="14"/>
      <c r="H93" s="14" t="s">
        <v>316</v>
      </c>
      <c r="I93" s="14" t="s">
        <v>317</v>
      </c>
      <c r="J93" s="15">
        <v>44664</v>
      </c>
      <c r="K93" s="16">
        <v>29175838</v>
      </c>
      <c r="L93" s="16">
        <v>29175838</v>
      </c>
      <c r="M93" s="14" t="s">
        <v>131</v>
      </c>
      <c r="N93" s="14" t="s">
        <v>442</v>
      </c>
      <c r="O93" s="14"/>
      <c r="P93" s="14"/>
      <c r="Q93" s="14"/>
      <c r="R93" s="14"/>
      <c r="S93" s="14"/>
      <c r="T93" s="14" t="s">
        <v>99</v>
      </c>
      <c r="U93" s="16">
        <v>29175838</v>
      </c>
      <c r="V93" s="16">
        <v>0</v>
      </c>
      <c r="W93" s="16">
        <v>0</v>
      </c>
      <c r="X93" s="14"/>
      <c r="Y93" s="16">
        <v>29175838</v>
      </c>
      <c r="Z93" s="14" t="s">
        <v>310</v>
      </c>
      <c r="AA93" s="16">
        <v>0</v>
      </c>
      <c r="AB93" s="16">
        <v>29175838</v>
      </c>
      <c r="AC93" s="16"/>
      <c r="AD93" s="16"/>
      <c r="AE93" s="14"/>
      <c r="AF93" s="14"/>
      <c r="AG93" s="14"/>
      <c r="AH93" s="14"/>
      <c r="AI93" s="14"/>
      <c r="AJ93" s="15">
        <v>44877</v>
      </c>
      <c r="AK93" s="14"/>
      <c r="AL93" s="14">
        <v>9</v>
      </c>
      <c r="AM93" s="14"/>
      <c r="AN93" s="14" t="s">
        <v>133</v>
      </c>
      <c r="AO93" s="14">
        <v>1</v>
      </c>
      <c r="AP93" s="14">
        <v>21001231</v>
      </c>
      <c r="AQ93" s="14">
        <v>20221112</v>
      </c>
      <c r="AR93" s="14">
        <v>29175838</v>
      </c>
      <c r="AS93" s="14">
        <v>0</v>
      </c>
      <c r="AT93" s="14">
        <v>20230210</v>
      </c>
    </row>
    <row r="94" spans="1:46" x14ac:dyDescent="0.25">
      <c r="A94" s="14">
        <v>900900754</v>
      </c>
      <c r="B94" s="14" t="s">
        <v>67</v>
      </c>
      <c r="C94" s="14">
        <v>20</v>
      </c>
      <c r="D94" s="14">
        <v>10663</v>
      </c>
      <c r="E94" s="14">
        <v>20</v>
      </c>
      <c r="F94" s="14">
        <v>10663</v>
      </c>
      <c r="G94" s="14"/>
      <c r="H94" s="14" t="s">
        <v>318</v>
      </c>
      <c r="I94" s="14" t="s">
        <v>319</v>
      </c>
      <c r="J94" s="15">
        <v>44669</v>
      </c>
      <c r="K94" s="16">
        <v>11653105</v>
      </c>
      <c r="L94" s="16">
        <v>11653105</v>
      </c>
      <c r="M94" s="14" t="s">
        <v>131</v>
      </c>
      <c r="N94" s="14" t="s">
        <v>442</v>
      </c>
      <c r="O94" s="14"/>
      <c r="P94" s="14"/>
      <c r="Q94" s="14"/>
      <c r="R94" s="14"/>
      <c r="S94" s="14"/>
      <c r="T94" s="14" t="s">
        <v>99</v>
      </c>
      <c r="U94" s="16">
        <v>11653105</v>
      </c>
      <c r="V94" s="16">
        <v>0</v>
      </c>
      <c r="W94" s="16">
        <v>0</v>
      </c>
      <c r="X94" s="14"/>
      <c r="Y94" s="16">
        <v>11653105</v>
      </c>
      <c r="Z94" s="14" t="s">
        <v>320</v>
      </c>
      <c r="AA94" s="16">
        <v>0</v>
      </c>
      <c r="AB94" s="16">
        <v>11653105</v>
      </c>
      <c r="AC94" s="16"/>
      <c r="AD94" s="16"/>
      <c r="AE94" s="14"/>
      <c r="AF94" s="14"/>
      <c r="AG94" s="14"/>
      <c r="AH94" s="14"/>
      <c r="AI94" s="14"/>
      <c r="AJ94" s="15">
        <v>44698</v>
      </c>
      <c r="AK94" s="14"/>
      <c r="AL94" s="14">
        <v>9</v>
      </c>
      <c r="AM94" s="14"/>
      <c r="AN94" s="14" t="s">
        <v>133</v>
      </c>
      <c r="AO94" s="14">
        <v>1</v>
      </c>
      <c r="AP94" s="14">
        <v>21001231</v>
      </c>
      <c r="AQ94" s="14">
        <v>20220510</v>
      </c>
      <c r="AR94" s="14">
        <v>11653105</v>
      </c>
      <c r="AS94" s="14">
        <v>0</v>
      </c>
      <c r="AT94" s="14">
        <v>20230210</v>
      </c>
    </row>
    <row r="95" spans="1:46" x14ac:dyDescent="0.25">
      <c r="A95" s="14">
        <v>900900754</v>
      </c>
      <c r="B95" s="14" t="s">
        <v>67</v>
      </c>
      <c r="C95" s="14">
        <v>20</v>
      </c>
      <c r="D95" s="14">
        <v>11016</v>
      </c>
      <c r="E95" s="14">
        <v>20</v>
      </c>
      <c r="F95" s="14">
        <v>11016</v>
      </c>
      <c r="G95" s="14"/>
      <c r="H95" s="14" t="s">
        <v>321</v>
      </c>
      <c r="I95" s="14" t="s">
        <v>322</v>
      </c>
      <c r="J95" s="15">
        <v>44687</v>
      </c>
      <c r="K95" s="16">
        <v>292906</v>
      </c>
      <c r="L95" s="16">
        <v>292906</v>
      </c>
      <c r="M95" s="14" t="s">
        <v>131</v>
      </c>
      <c r="N95" s="14" t="s">
        <v>442</v>
      </c>
      <c r="O95" s="14"/>
      <c r="P95" s="14"/>
      <c r="Q95" s="14"/>
      <c r="R95" s="14"/>
      <c r="S95" s="14"/>
      <c r="T95" s="14" t="s">
        <v>99</v>
      </c>
      <c r="U95" s="16">
        <v>292906</v>
      </c>
      <c r="V95" s="16">
        <v>0</v>
      </c>
      <c r="W95" s="16">
        <v>0</v>
      </c>
      <c r="X95" s="14"/>
      <c r="Y95" s="16">
        <v>292906</v>
      </c>
      <c r="Z95" s="14" t="s">
        <v>323</v>
      </c>
      <c r="AA95" s="16">
        <v>0</v>
      </c>
      <c r="AB95" s="16">
        <v>292906</v>
      </c>
      <c r="AC95" s="16"/>
      <c r="AD95" s="16"/>
      <c r="AE95" s="14"/>
      <c r="AF95" s="14"/>
      <c r="AG95" s="14"/>
      <c r="AH95" s="14"/>
      <c r="AI95" s="14"/>
      <c r="AJ95" s="15">
        <v>44713</v>
      </c>
      <c r="AK95" s="14"/>
      <c r="AL95" s="14">
        <v>9</v>
      </c>
      <c r="AM95" s="14"/>
      <c r="AN95" s="14" t="s">
        <v>133</v>
      </c>
      <c r="AO95" s="14">
        <v>1</v>
      </c>
      <c r="AP95" s="14">
        <v>21001231</v>
      </c>
      <c r="AQ95" s="14">
        <v>20220519</v>
      </c>
      <c r="AR95" s="14">
        <v>292906</v>
      </c>
      <c r="AS95" s="14">
        <v>0</v>
      </c>
      <c r="AT95" s="14">
        <v>20230210</v>
      </c>
    </row>
    <row r="96" spans="1:46" x14ac:dyDescent="0.25">
      <c r="A96" s="14">
        <v>900900754</v>
      </c>
      <c r="B96" s="14" t="s">
        <v>67</v>
      </c>
      <c r="C96" s="14">
        <v>20</v>
      </c>
      <c r="D96" s="14">
        <v>11019</v>
      </c>
      <c r="E96" s="14">
        <v>20</v>
      </c>
      <c r="F96" s="14">
        <v>11019</v>
      </c>
      <c r="G96" s="14"/>
      <c r="H96" s="14" t="s">
        <v>324</v>
      </c>
      <c r="I96" s="14" t="s">
        <v>325</v>
      </c>
      <c r="J96" s="15">
        <v>44687</v>
      </c>
      <c r="K96" s="16">
        <v>275812</v>
      </c>
      <c r="L96" s="16">
        <v>275812</v>
      </c>
      <c r="M96" s="14" t="s">
        <v>131</v>
      </c>
      <c r="N96" s="14" t="s">
        <v>442</v>
      </c>
      <c r="O96" s="14"/>
      <c r="P96" s="14"/>
      <c r="Q96" s="14"/>
      <c r="R96" s="14"/>
      <c r="S96" s="14"/>
      <c r="T96" s="14" t="s">
        <v>99</v>
      </c>
      <c r="U96" s="16">
        <v>275812</v>
      </c>
      <c r="V96" s="16">
        <v>0</v>
      </c>
      <c r="W96" s="16">
        <v>0</v>
      </c>
      <c r="X96" s="14"/>
      <c r="Y96" s="16">
        <v>275812</v>
      </c>
      <c r="Z96" s="14" t="s">
        <v>326</v>
      </c>
      <c r="AA96" s="16">
        <v>0</v>
      </c>
      <c r="AB96" s="16">
        <v>275812</v>
      </c>
      <c r="AC96" s="16"/>
      <c r="AD96" s="16"/>
      <c r="AE96" s="14"/>
      <c r="AF96" s="14"/>
      <c r="AG96" s="14"/>
      <c r="AH96" s="14"/>
      <c r="AI96" s="14"/>
      <c r="AJ96" s="15">
        <v>44713</v>
      </c>
      <c r="AK96" s="14"/>
      <c r="AL96" s="14">
        <v>9</v>
      </c>
      <c r="AM96" s="14"/>
      <c r="AN96" s="14" t="s">
        <v>133</v>
      </c>
      <c r="AO96" s="14">
        <v>1</v>
      </c>
      <c r="AP96" s="14">
        <v>21001231</v>
      </c>
      <c r="AQ96" s="14">
        <v>20220519</v>
      </c>
      <c r="AR96" s="14">
        <v>275812</v>
      </c>
      <c r="AS96" s="14">
        <v>0</v>
      </c>
      <c r="AT96" s="14">
        <v>20230210</v>
      </c>
    </row>
    <row r="97" spans="1:46" x14ac:dyDescent="0.25">
      <c r="A97" s="14">
        <v>900900754</v>
      </c>
      <c r="B97" s="14" t="s">
        <v>67</v>
      </c>
      <c r="C97" s="14">
        <v>20</v>
      </c>
      <c r="D97" s="14">
        <v>11149</v>
      </c>
      <c r="E97" s="14">
        <v>20</v>
      </c>
      <c r="F97" s="14">
        <v>11149</v>
      </c>
      <c r="G97" s="14"/>
      <c r="H97" s="14" t="s">
        <v>327</v>
      </c>
      <c r="I97" s="14" t="s">
        <v>328</v>
      </c>
      <c r="J97" s="15">
        <v>44697</v>
      </c>
      <c r="K97" s="16">
        <v>182436</v>
      </c>
      <c r="L97" s="16">
        <v>182436</v>
      </c>
      <c r="M97" s="14" t="s">
        <v>131</v>
      </c>
      <c r="N97" s="14" t="s">
        <v>442</v>
      </c>
      <c r="O97" s="14"/>
      <c r="P97" s="14"/>
      <c r="Q97" s="14"/>
      <c r="R97" s="14"/>
      <c r="S97" s="14"/>
      <c r="T97" s="14" t="s">
        <v>99</v>
      </c>
      <c r="U97" s="16">
        <v>182436</v>
      </c>
      <c r="V97" s="16">
        <v>0</v>
      </c>
      <c r="W97" s="16">
        <v>0</v>
      </c>
      <c r="X97" s="14"/>
      <c r="Y97" s="16">
        <v>182436</v>
      </c>
      <c r="Z97" s="14" t="s">
        <v>329</v>
      </c>
      <c r="AA97" s="16">
        <v>0</v>
      </c>
      <c r="AB97" s="16">
        <v>182436</v>
      </c>
      <c r="AC97" s="16"/>
      <c r="AD97" s="16"/>
      <c r="AE97" s="14"/>
      <c r="AF97" s="14"/>
      <c r="AG97" s="14"/>
      <c r="AH97" s="14"/>
      <c r="AI97" s="14"/>
      <c r="AJ97" s="15">
        <v>44730</v>
      </c>
      <c r="AK97" s="14"/>
      <c r="AL97" s="14">
        <v>9</v>
      </c>
      <c r="AM97" s="14"/>
      <c r="AN97" s="14" t="s">
        <v>133</v>
      </c>
      <c r="AO97" s="14">
        <v>1</v>
      </c>
      <c r="AP97" s="14">
        <v>21001231</v>
      </c>
      <c r="AQ97" s="14">
        <v>20220618</v>
      </c>
      <c r="AR97" s="14">
        <v>182436</v>
      </c>
      <c r="AS97" s="14">
        <v>0</v>
      </c>
      <c r="AT97" s="14">
        <v>20230210</v>
      </c>
    </row>
    <row r="98" spans="1:46" x14ac:dyDescent="0.25">
      <c r="A98" s="14">
        <v>900900754</v>
      </c>
      <c r="B98" s="14" t="s">
        <v>67</v>
      </c>
      <c r="C98" s="14">
        <v>20</v>
      </c>
      <c r="D98" s="14">
        <v>11150</v>
      </c>
      <c r="E98" s="14">
        <v>20</v>
      </c>
      <c r="F98" s="14">
        <v>11150</v>
      </c>
      <c r="G98" s="14"/>
      <c r="H98" s="14" t="s">
        <v>330</v>
      </c>
      <c r="I98" s="14" t="s">
        <v>331</v>
      </c>
      <c r="J98" s="15">
        <v>44697</v>
      </c>
      <c r="K98" s="16">
        <v>186340</v>
      </c>
      <c r="L98" s="16">
        <v>186340</v>
      </c>
      <c r="M98" s="14" t="s">
        <v>131</v>
      </c>
      <c r="N98" s="14" t="s">
        <v>442</v>
      </c>
      <c r="O98" s="14"/>
      <c r="P98" s="14"/>
      <c r="Q98" s="14"/>
      <c r="R98" s="14"/>
      <c r="S98" s="14"/>
      <c r="T98" s="14" t="s">
        <v>99</v>
      </c>
      <c r="U98" s="16">
        <v>186340</v>
      </c>
      <c r="V98" s="16">
        <v>0</v>
      </c>
      <c r="W98" s="16">
        <v>0</v>
      </c>
      <c r="X98" s="14"/>
      <c r="Y98" s="16">
        <v>186340</v>
      </c>
      <c r="Z98" s="14" t="s">
        <v>332</v>
      </c>
      <c r="AA98" s="16">
        <v>0</v>
      </c>
      <c r="AB98" s="16">
        <v>186340</v>
      </c>
      <c r="AC98" s="16"/>
      <c r="AD98" s="16"/>
      <c r="AE98" s="14"/>
      <c r="AF98" s="14"/>
      <c r="AG98" s="14"/>
      <c r="AH98" s="14"/>
      <c r="AI98" s="14"/>
      <c r="AJ98" s="15">
        <v>44730</v>
      </c>
      <c r="AK98" s="14"/>
      <c r="AL98" s="14">
        <v>9</v>
      </c>
      <c r="AM98" s="14"/>
      <c r="AN98" s="14" t="s">
        <v>133</v>
      </c>
      <c r="AO98" s="14">
        <v>1</v>
      </c>
      <c r="AP98" s="14">
        <v>21001231</v>
      </c>
      <c r="AQ98" s="14">
        <v>20220618</v>
      </c>
      <c r="AR98" s="14">
        <v>186340</v>
      </c>
      <c r="AS98" s="14">
        <v>0</v>
      </c>
      <c r="AT98" s="14">
        <v>20230210</v>
      </c>
    </row>
    <row r="99" spans="1:46" x14ac:dyDescent="0.25">
      <c r="A99" s="14">
        <v>900900754</v>
      </c>
      <c r="B99" s="14" t="s">
        <v>67</v>
      </c>
      <c r="C99" s="14">
        <v>20</v>
      </c>
      <c r="D99" s="14">
        <v>11204</v>
      </c>
      <c r="E99" s="14">
        <v>20</v>
      </c>
      <c r="F99" s="14">
        <v>11204</v>
      </c>
      <c r="G99" s="14"/>
      <c r="H99" s="14" t="s">
        <v>333</v>
      </c>
      <c r="I99" s="14" t="s">
        <v>334</v>
      </c>
      <c r="J99" s="15">
        <v>44698</v>
      </c>
      <c r="K99" s="16">
        <v>20619075</v>
      </c>
      <c r="L99" s="16">
        <v>20619075</v>
      </c>
      <c r="M99" s="14" t="s">
        <v>131</v>
      </c>
      <c r="N99" s="14" t="s">
        <v>442</v>
      </c>
      <c r="O99" s="14"/>
      <c r="P99" s="14"/>
      <c r="Q99" s="14"/>
      <c r="R99" s="14"/>
      <c r="S99" s="14"/>
      <c r="T99" s="14" t="s">
        <v>99</v>
      </c>
      <c r="U99" s="16">
        <v>20619075</v>
      </c>
      <c r="V99" s="16">
        <v>0</v>
      </c>
      <c r="W99" s="16">
        <v>0</v>
      </c>
      <c r="X99" s="14"/>
      <c r="Y99" s="16">
        <v>20619075</v>
      </c>
      <c r="Z99" s="14" t="s">
        <v>335</v>
      </c>
      <c r="AA99" s="16">
        <v>0</v>
      </c>
      <c r="AB99" s="16">
        <v>20619075</v>
      </c>
      <c r="AC99" s="16"/>
      <c r="AD99" s="16"/>
      <c r="AE99" s="14"/>
      <c r="AF99" s="14"/>
      <c r="AG99" s="14"/>
      <c r="AH99" s="14"/>
      <c r="AI99" s="14"/>
      <c r="AJ99" s="15">
        <v>44747</v>
      </c>
      <c r="AK99" s="14"/>
      <c r="AL99" s="14">
        <v>9</v>
      </c>
      <c r="AM99" s="14"/>
      <c r="AN99" s="14" t="s">
        <v>133</v>
      </c>
      <c r="AO99" s="14">
        <v>1</v>
      </c>
      <c r="AP99" s="14">
        <v>21001231</v>
      </c>
      <c r="AQ99" s="14">
        <v>20220705</v>
      </c>
      <c r="AR99" s="14">
        <v>20619075</v>
      </c>
      <c r="AS99" s="14">
        <v>0</v>
      </c>
      <c r="AT99" s="14">
        <v>20230210</v>
      </c>
    </row>
    <row r="100" spans="1:46" x14ac:dyDescent="0.25">
      <c r="A100" s="14">
        <v>900900754</v>
      </c>
      <c r="B100" s="14" t="s">
        <v>67</v>
      </c>
      <c r="C100" s="14">
        <v>20</v>
      </c>
      <c r="D100" s="14">
        <v>11210</v>
      </c>
      <c r="E100" s="14">
        <v>20</v>
      </c>
      <c r="F100" s="14">
        <v>11210</v>
      </c>
      <c r="G100" s="14"/>
      <c r="H100" s="14" t="s">
        <v>336</v>
      </c>
      <c r="I100" s="14" t="s">
        <v>337</v>
      </c>
      <c r="J100" s="15">
        <v>44699</v>
      </c>
      <c r="K100" s="16">
        <v>194530793</v>
      </c>
      <c r="L100" s="16">
        <v>194530793</v>
      </c>
      <c r="M100" s="14" t="s">
        <v>131</v>
      </c>
      <c r="N100" s="14" t="s">
        <v>442</v>
      </c>
      <c r="O100" s="14"/>
      <c r="P100" s="14"/>
      <c r="Q100" s="14"/>
      <c r="R100" s="14"/>
      <c r="S100" s="14"/>
      <c r="T100" s="14" t="s">
        <v>99</v>
      </c>
      <c r="U100" s="16">
        <v>194530793</v>
      </c>
      <c r="V100" s="16">
        <v>0</v>
      </c>
      <c r="W100" s="16">
        <v>0</v>
      </c>
      <c r="X100" s="14"/>
      <c r="Y100" s="16">
        <v>194530793</v>
      </c>
      <c r="Z100" s="14" t="s">
        <v>310</v>
      </c>
      <c r="AA100" s="16">
        <v>0</v>
      </c>
      <c r="AB100" s="16">
        <v>194530793</v>
      </c>
      <c r="AC100" s="16"/>
      <c r="AD100" s="16"/>
      <c r="AE100" s="14"/>
      <c r="AF100" s="14"/>
      <c r="AG100" s="14"/>
      <c r="AH100" s="14"/>
      <c r="AI100" s="14"/>
      <c r="AJ100" s="15">
        <v>44877</v>
      </c>
      <c r="AK100" s="14"/>
      <c r="AL100" s="14">
        <v>9</v>
      </c>
      <c r="AM100" s="14"/>
      <c r="AN100" s="14" t="s">
        <v>133</v>
      </c>
      <c r="AO100" s="14">
        <v>1</v>
      </c>
      <c r="AP100" s="14">
        <v>21001231</v>
      </c>
      <c r="AQ100" s="14">
        <v>20221112</v>
      </c>
      <c r="AR100" s="14">
        <v>194530793</v>
      </c>
      <c r="AS100" s="14">
        <v>0</v>
      </c>
      <c r="AT100" s="14">
        <v>20230210</v>
      </c>
    </row>
    <row r="101" spans="1:46" x14ac:dyDescent="0.25">
      <c r="A101" s="14">
        <v>900900754</v>
      </c>
      <c r="B101" s="14" t="s">
        <v>67</v>
      </c>
      <c r="C101" s="14">
        <v>20</v>
      </c>
      <c r="D101" s="14">
        <v>11553</v>
      </c>
      <c r="E101" s="14">
        <v>20</v>
      </c>
      <c r="F101" s="14">
        <v>11553</v>
      </c>
      <c r="G101" s="14"/>
      <c r="H101" s="14" t="s">
        <v>338</v>
      </c>
      <c r="I101" s="14" t="s">
        <v>339</v>
      </c>
      <c r="J101" s="15">
        <v>44720</v>
      </c>
      <c r="K101" s="16">
        <v>132512615</v>
      </c>
      <c r="L101" s="16">
        <v>132512615</v>
      </c>
      <c r="M101" s="14" t="s">
        <v>131</v>
      </c>
      <c r="N101" s="14" t="s">
        <v>442</v>
      </c>
      <c r="O101" s="14"/>
      <c r="P101" s="14"/>
      <c r="Q101" s="14"/>
      <c r="R101" s="14"/>
      <c r="S101" s="14"/>
      <c r="T101" s="14" t="s">
        <v>99</v>
      </c>
      <c r="U101" s="16">
        <v>132512615</v>
      </c>
      <c r="V101" s="16">
        <v>0</v>
      </c>
      <c r="W101" s="16">
        <v>0</v>
      </c>
      <c r="X101" s="14"/>
      <c r="Y101" s="16">
        <v>132512615</v>
      </c>
      <c r="Z101" s="14" t="s">
        <v>340</v>
      </c>
      <c r="AA101" s="16">
        <v>0</v>
      </c>
      <c r="AB101" s="16">
        <v>132512615</v>
      </c>
      <c r="AC101" s="16"/>
      <c r="AD101" s="16"/>
      <c r="AE101" s="14"/>
      <c r="AF101" s="14"/>
      <c r="AG101" s="14"/>
      <c r="AH101" s="14"/>
      <c r="AI101" s="14"/>
      <c r="AJ101" s="15">
        <v>44747</v>
      </c>
      <c r="AK101" s="14"/>
      <c r="AL101" s="14">
        <v>9</v>
      </c>
      <c r="AM101" s="14"/>
      <c r="AN101" s="14" t="s">
        <v>133</v>
      </c>
      <c r="AO101" s="14">
        <v>1</v>
      </c>
      <c r="AP101" s="14">
        <v>21001231</v>
      </c>
      <c r="AQ101" s="14">
        <v>20220705</v>
      </c>
      <c r="AR101" s="14">
        <v>132512615</v>
      </c>
      <c r="AS101" s="14">
        <v>0</v>
      </c>
      <c r="AT101" s="14">
        <v>20230210</v>
      </c>
    </row>
    <row r="102" spans="1:46" x14ac:dyDescent="0.25">
      <c r="A102" s="14">
        <v>900900754</v>
      </c>
      <c r="B102" s="14" t="s">
        <v>67</v>
      </c>
      <c r="C102" s="14">
        <v>20</v>
      </c>
      <c r="D102" s="14">
        <v>11622</v>
      </c>
      <c r="E102" s="14">
        <v>20</v>
      </c>
      <c r="F102" s="14">
        <v>11622</v>
      </c>
      <c r="G102" s="14"/>
      <c r="H102" s="14" t="s">
        <v>341</v>
      </c>
      <c r="I102" s="14" t="s">
        <v>342</v>
      </c>
      <c r="J102" s="15">
        <v>44726</v>
      </c>
      <c r="K102" s="16">
        <v>38876155</v>
      </c>
      <c r="L102" s="16">
        <v>38876155</v>
      </c>
      <c r="M102" s="14" t="s">
        <v>131</v>
      </c>
      <c r="N102" s="14" t="s">
        <v>442</v>
      </c>
      <c r="O102" s="14"/>
      <c r="P102" s="14"/>
      <c r="Q102" s="14"/>
      <c r="R102" s="14"/>
      <c r="S102" s="14"/>
      <c r="T102" s="14" t="s">
        <v>99</v>
      </c>
      <c r="U102" s="16">
        <v>38876155</v>
      </c>
      <c r="V102" s="16">
        <v>0</v>
      </c>
      <c r="W102" s="16">
        <v>0</v>
      </c>
      <c r="X102" s="14"/>
      <c r="Y102" s="16">
        <v>38876155</v>
      </c>
      <c r="Z102" s="14" t="s">
        <v>310</v>
      </c>
      <c r="AA102" s="16">
        <v>0</v>
      </c>
      <c r="AB102" s="16">
        <v>38876155</v>
      </c>
      <c r="AC102" s="16"/>
      <c r="AD102" s="16"/>
      <c r="AE102" s="14"/>
      <c r="AF102" s="14"/>
      <c r="AG102" s="14"/>
      <c r="AH102" s="14"/>
      <c r="AI102" s="14"/>
      <c r="AJ102" s="15">
        <v>44877</v>
      </c>
      <c r="AK102" s="14"/>
      <c r="AL102" s="14">
        <v>9</v>
      </c>
      <c r="AM102" s="14"/>
      <c r="AN102" s="14" t="s">
        <v>133</v>
      </c>
      <c r="AO102" s="14">
        <v>1</v>
      </c>
      <c r="AP102" s="14">
        <v>21001231</v>
      </c>
      <c r="AQ102" s="14">
        <v>20221112</v>
      </c>
      <c r="AR102" s="14">
        <v>38876155</v>
      </c>
      <c r="AS102" s="14">
        <v>0</v>
      </c>
      <c r="AT102" s="14">
        <v>20230210</v>
      </c>
    </row>
    <row r="103" spans="1:46" x14ac:dyDescent="0.25">
      <c r="A103" s="14">
        <v>900900754</v>
      </c>
      <c r="B103" s="14" t="s">
        <v>67</v>
      </c>
      <c r="C103" s="14">
        <v>20</v>
      </c>
      <c r="D103" s="14">
        <v>11707</v>
      </c>
      <c r="E103" s="14">
        <v>20</v>
      </c>
      <c r="F103" s="14">
        <v>11707</v>
      </c>
      <c r="G103" s="14"/>
      <c r="H103" s="14" t="s">
        <v>343</v>
      </c>
      <c r="I103" s="14" t="s">
        <v>344</v>
      </c>
      <c r="J103" s="15">
        <v>44729</v>
      </c>
      <c r="K103" s="16">
        <v>12135316</v>
      </c>
      <c r="L103" s="16">
        <v>12135316</v>
      </c>
      <c r="M103" s="14" t="s">
        <v>131</v>
      </c>
      <c r="N103" s="14" t="s">
        <v>442</v>
      </c>
      <c r="O103" s="14"/>
      <c r="P103" s="14"/>
      <c r="Q103" s="14"/>
      <c r="R103" s="14"/>
      <c r="S103" s="14"/>
      <c r="T103" s="14" t="s">
        <v>99</v>
      </c>
      <c r="U103" s="16">
        <v>12135316</v>
      </c>
      <c r="V103" s="16">
        <v>0</v>
      </c>
      <c r="W103" s="16">
        <v>0</v>
      </c>
      <c r="X103" s="14"/>
      <c r="Y103" s="16">
        <v>12135316</v>
      </c>
      <c r="Z103" s="14" t="s">
        <v>345</v>
      </c>
      <c r="AA103" s="16">
        <v>0</v>
      </c>
      <c r="AB103" s="16">
        <v>12135316</v>
      </c>
      <c r="AC103" s="16"/>
      <c r="AD103" s="16"/>
      <c r="AE103" s="14"/>
      <c r="AF103" s="14"/>
      <c r="AG103" s="14"/>
      <c r="AH103" s="14"/>
      <c r="AI103" s="14"/>
      <c r="AJ103" s="15">
        <v>44753</v>
      </c>
      <c r="AK103" s="14"/>
      <c r="AL103" s="14">
        <v>9</v>
      </c>
      <c r="AM103" s="14"/>
      <c r="AN103" s="14" t="s">
        <v>133</v>
      </c>
      <c r="AO103" s="14">
        <v>1</v>
      </c>
      <c r="AP103" s="14">
        <v>21001231</v>
      </c>
      <c r="AQ103" s="14">
        <v>20220711</v>
      </c>
      <c r="AR103" s="14">
        <v>12135316</v>
      </c>
      <c r="AS103" s="14">
        <v>0</v>
      </c>
      <c r="AT103" s="14">
        <v>20230210</v>
      </c>
    </row>
    <row r="104" spans="1:46" x14ac:dyDescent="0.25">
      <c r="A104" s="14">
        <v>900900754</v>
      </c>
      <c r="B104" s="14" t="s">
        <v>67</v>
      </c>
      <c r="C104" s="14">
        <v>20</v>
      </c>
      <c r="D104" s="14">
        <v>11752</v>
      </c>
      <c r="E104" s="14">
        <v>20</v>
      </c>
      <c r="F104" s="14">
        <v>11752</v>
      </c>
      <c r="G104" s="14"/>
      <c r="H104" s="14" t="s">
        <v>346</v>
      </c>
      <c r="I104" s="14" t="s">
        <v>347</v>
      </c>
      <c r="J104" s="15">
        <v>44734</v>
      </c>
      <c r="K104" s="16">
        <v>13574733</v>
      </c>
      <c r="L104" s="16">
        <v>13574733</v>
      </c>
      <c r="M104" s="14" t="s">
        <v>131</v>
      </c>
      <c r="N104" s="14" t="s">
        <v>442</v>
      </c>
      <c r="O104" s="14"/>
      <c r="P104" s="14"/>
      <c r="Q104" s="14"/>
      <c r="R104" s="14"/>
      <c r="S104" s="14"/>
      <c r="T104" s="14" t="s">
        <v>99</v>
      </c>
      <c r="U104" s="16">
        <v>13574733</v>
      </c>
      <c r="V104" s="16">
        <v>0</v>
      </c>
      <c r="W104" s="16">
        <v>0</v>
      </c>
      <c r="X104" s="14"/>
      <c r="Y104" s="16">
        <v>13574733</v>
      </c>
      <c r="Z104" s="14" t="s">
        <v>348</v>
      </c>
      <c r="AA104" s="16">
        <v>0</v>
      </c>
      <c r="AB104" s="16">
        <v>13574733</v>
      </c>
      <c r="AC104" s="16"/>
      <c r="AD104" s="16"/>
      <c r="AE104" s="14"/>
      <c r="AF104" s="14"/>
      <c r="AG104" s="14"/>
      <c r="AH104" s="14"/>
      <c r="AI104" s="14"/>
      <c r="AJ104" s="15">
        <v>44753</v>
      </c>
      <c r="AK104" s="14"/>
      <c r="AL104" s="14">
        <v>9</v>
      </c>
      <c r="AM104" s="14"/>
      <c r="AN104" s="14" t="s">
        <v>133</v>
      </c>
      <c r="AO104" s="14">
        <v>1</v>
      </c>
      <c r="AP104" s="14">
        <v>21001231</v>
      </c>
      <c r="AQ104" s="14">
        <v>20220711</v>
      </c>
      <c r="AR104" s="14">
        <v>13574733</v>
      </c>
      <c r="AS104" s="14">
        <v>0</v>
      </c>
      <c r="AT104" s="14">
        <v>20230210</v>
      </c>
    </row>
    <row r="105" spans="1:46" x14ac:dyDescent="0.25">
      <c r="A105" s="14">
        <v>900900754</v>
      </c>
      <c r="B105" s="14" t="s">
        <v>67</v>
      </c>
      <c r="C105" s="14">
        <v>20</v>
      </c>
      <c r="D105" s="14">
        <v>11840</v>
      </c>
      <c r="E105" s="14">
        <v>20</v>
      </c>
      <c r="F105" s="14">
        <v>11840</v>
      </c>
      <c r="G105" s="14"/>
      <c r="H105" s="14" t="s">
        <v>349</v>
      </c>
      <c r="I105" s="14" t="s">
        <v>350</v>
      </c>
      <c r="J105" s="15">
        <v>44741</v>
      </c>
      <c r="K105" s="16">
        <v>80000</v>
      </c>
      <c r="L105" s="16">
        <v>80000</v>
      </c>
      <c r="M105" s="14" t="s">
        <v>131</v>
      </c>
      <c r="N105" s="14" t="s">
        <v>442</v>
      </c>
      <c r="O105" s="14"/>
      <c r="P105" s="14"/>
      <c r="Q105" s="14"/>
      <c r="R105" s="14"/>
      <c r="S105" s="14"/>
      <c r="T105" s="14" t="s">
        <v>99</v>
      </c>
      <c r="U105" s="16">
        <v>80000</v>
      </c>
      <c r="V105" s="16">
        <v>0</v>
      </c>
      <c r="W105" s="16">
        <v>0</v>
      </c>
      <c r="X105" s="14"/>
      <c r="Y105" s="16">
        <v>80000</v>
      </c>
      <c r="Z105" s="14" t="s">
        <v>351</v>
      </c>
      <c r="AA105" s="16">
        <v>0</v>
      </c>
      <c r="AB105" s="16">
        <v>80000</v>
      </c>
      <c r="AC105" s="16"/>
      <c r="AD105" s="16"/>
      <c r="AE105" s="14"/>
      <c r="AF105" s="14"/>
      <c r="AG105" s="14"/>
      <c r="AH105" s="14"/>
      <c r="AI105" s="14"/>
      <c r="AJ105" s="15">
        <v>44753</v>
      </c>
      <c r="AK105" s="14"/>
      <c r="AL105" s="14">
        <v>9</v>
      </c>
      <c r="AM105" s="14"/>
      <c r="AN105" s="14" t="s">
        <v>133</v>
      </c>
      <c r="AO105" s="14">
        <v>1</v>
      </c>
      <c r="AP105" s="14">
        <v>21001231</v>
      </c>
      <c r="AQ105" s="14">
        <v>20220711</v>
      </c>
      <c r="AR105" s="14">
        <v>80000</v>
      </c>
      <c r="AS105" s="14">
        <v>0</v>
      </c>
      <c r="AT105" s="14">
        <v>20230210</v>
      </c>
    </row>
    <row r="106" spans="1:46" x14ac:dyDescent="0.25">
      <c r="A106" s="14">
        <v>900900754</v>
      </c>
      <c r="B106" s="14" t="s">
        <v>67</v>
      </c>
      <c r="C106" s="14">
        <v>20</v>
      </c>
      <c r="D106" s="14">
        <v>11873</v>
      </c>
      <c r="E106" s="14">
        <v>20</v>
      </c>
      <c r="F106" s="14">
        <v>11873</v>
      </c>
      <c r="G106" s="14"/>
      <c r="H106" s="14" t="s">
        <v>352</v>
      </c>
      <c r="I106" s="14" t="s">
        <v>353</v>
      </c>
      <c r="J106" s="15">
        <v>44742</v>
      </c>
      <c r="K106" s="16">
        <v>80000</v>
      </c>
      <c r="L106" s="16">
        <v>80000</v>
      </c>
      <c r="M106" s="14" t="s">
        <v>131</v>
      </c>
      <c r="N106" s="14" t="s">
        <v>442</v>
      </c>
      <c r="O106" s="14"/>
      <c r="P106" s="14"/>
      <c r="Q106" s="14"/>
      <c r="R106" s="14"/>
      <c r="S106" s="14"/>
      <c r="T106" s="14" t="s">
        <v>99</v>
      </c>
      <c r="U106" s="16">
        <v>80000</v>
      </c>
      <c r="V106" s="16">
        <v>0</v>
      </c>
      <c r="W106" s="16">
        <v>0</v>
      </c>
      <c r="X106" s="14"/>
      <c r="Y106" s="16">
        <v>80000</v>
      </c>
      <c r="Z106" s="14" t="s">
        <v>354</v>
      </c>
      <c r="AA106" s="16">
        <v>0</v>
      </c>
      <c r="AB106" s="16">
        <v>80000</v>
      </c>
      <c r="AC106" s="16"/>
      <c r="AD106" s="16"/>
      <c r="AE106" s="14"/>
      <c r="AF106" s="14"/>
      <c r="AG106" s="14"/>
      <c r="AH106" s="14"/>
      <c r="AI106" s="14"/>
      <c r="AJ106" s="15">
        <v>44753</v>
      </c>
      <c r="AK106" s="14"/>
      <c r="AL106" s="14">
        <v>9</v>
      </c>
      <c r="AM106" s="14"/>
      <c r="AN106" s="14" t="s">
        <v>133</v>
      </c>
      <c r="AO106" s="14">
        <v>1</v>
      </c>
      <c r="AP106" s="14">
        <v>21001231</v>
      </c>
      <c r="AQ106" s="14">
        <v>20220711</v>
      </c>
      <c r="AR106" s="14">
        <v>80000</v>
      </c>
      <c r="AS106" s="14">
        <v>0</v>
      </c>
      <c r="AT106" s="14">
        <v>20230210</v>
      </c>
    </row>
    <row r="107" spans="1:46" x14ac:dyDescent="0.25">
      <c r="A107" s="14">
        <v>900900754</v>
      </c>
      <c r="B107" s="14" t="s">
        <v>67</v>
      </c>
      <c r="C107" s="14">
        <v>20</v>
      </c>
      <c r="D107" s="14">
        <v>11895</v>
      </c>
      <c r="E107" s="14">
        <v>20</v>
      </c>
      <c r="F107" s="14">
        <v>11895</v>
      </c>
      <c r="G107" s="14"/>
      <c r="H107" s="14" t="s">
        <v>355</v>
      </c>
      <c r="I107" s="14" t="s">
        <v>356</v>
      </c>
      <c r="J107" s="15">
        <v>44742</v>
      </c>
      <c r="K107" s="16">
        <v>80000</v>
      </c>
      <c r="L107" s="16">
        <v>80000</v>
      </c>
      <c r="M107" s="14" t="s">
        <v>131</v>
      </c>
      <c r="N107" s="14" t="s">
        <v>442</v>
      </c>
      <c r="O107" s="14"/>
      <c r="P107" s="14"/>
      <c r="Q107" s="14"/>
      <c r="R107" s="14"/>
      <c r="S107" s="14"/>
      <c r="T107" s="14" t="s">
        <v>99</v>
      </c>
      <c r="U107" s="16">
        <v>80000</v>
      </c>
      <c r="V107" s="16">
        <v>0</v>
      </c>
      <c r="W107" s="16">
        <v>0</v>
      </c>
      <c r="X107" s="14"/>
      <c r="Y107" s="16">
        <v>80000</v>
      </c>
      <c r="Z107" s="14" t="s">
        <v>357</v>
      </c>
      <c r="AA107" s="16">
        <v>0</v>
      </c>
      <c r="AB107" s="16">
        <v>80000</v>
      </c>
      <c r="AC107" s="16"/>
      <c r="AD107" s="16"/>
      <c r="AE107" s="14"/>
      <c r="AF107" s="14"/>
      <c r="AG107" s="14"/>
      <c r="AH107" s="14"/>
      <c r="AI107" s="14"/>
      <c r="AJ107" s="15">
        <v>44753</v>
      </c>
      <c r="AK107" s="14"/>
      <c r="AL107" s="14">
        <v>9</v>
      </c>
      <c r="AM107" s="14"/>
      <c r="AN107" s="14" t="s">
        <v>133</v>
      </c>
      <c r="AO107" s="14">
        <v>1</v>
      </c>
      <c r="AP107" s="14">
        <v>21001231</v>
      </c>
      <c r="AQ107" s="14">
        <v>20220711</v>
      </c>
      <c r="AR107" s="14">
        <v>80000</v>
      </c>
      <c r="AS107" s="14">
        <v>0</v>
      </c>
      <c r="AT107" s="14">
        <v>20230210</v>
      </c>
    </row>
    <row r="108" spans="1:46" x14ac:dyDescent="0.25">
      <c r="A108" s="14">
        <v>900900754</v>
      </c>
      <c r="B108" s="14" t="s">
        <v>67</v>
      </c>
      <c r="C108" s="14">
        <v>20</v>
      </c>
      <c r="D108" s="14">
        <v>11922</v>
      </c>
      <c r="E108" s="14">
        <v>20</v>
      </c>
      <c r="F108" s="14">
        <v>11922</v>
      </c>
      <c r="G108" s="14"/>
      <c r="H108" s="14" t="s">
        <v>358</v>
      </c>
      <c r="I108" s="14" t="s">
        <v>359</v>
      </c>
      <c r="J108" s="15">
        <v>44744</v>
      </c>
      <c r="K108" s="16">
        <v>6430329</v>
      </c>
      <c r="L108" s="16">
        <v>6430329</v>
      </c>
      <c r="M108" s="14" t="s">
        <v>131</v>
      </c>
      <c r="N108" s="14" t="s">
        <v>442</v>
      </c>
      <c r="O108" s="14"/>
      <c r="P108" s="14"/>
      <c r="Q108" s="14"/>
      <c r="R108" s="14"/>
      <c r="S108" s="14"/>
      <c r="T108" s="14" t="s">
        <v>99</v>
      </c>
      <c r="U108" s="16">
        <v>6430329</v>
      </c>
      <c r="V108" s="16">
        <v>0</v>
      </c>
      <c r="W108" s="16">
        <v>0</v>
      </c>
      <c r="X108" s="14"/>
      <c r="Y108" s="16">
        <v>6430329</v>
      </c>
      <c r="Z108" s="14" t="s">
        <v>360</v>
      </c>
      <c r="AA108" s="16">
        <v>0</v>
      </c>
      <c r="AB108" s="16">
        <v>6430329</v>
      </c>
      <c r="AC108" s="16"/>
      <c r="AD108" s="16"/>
      <c r="AE108" s="14"/>
      <c r="AF108" s="14"/>
      <c r="AG108" s="14"/>
      <c r="AH108" s="14"/>
      <c r="AI108" s="14"/>
      <c r="AJ108" s="15">
        <v>44753</v>
      </c>
      <c r="AK108" s="14"/>
      <c r="AL108" s="14">
        <v>9</v>
      </c>
      <c r="AM108" s="14"/>
      <c r="AN108" s="14" t="s">
        <v>133</v>
      </c>
      <c r="AO108" s="14">
        <v>1</v>
      </c>
      <c r="AP108" s="14">
        <v>21001231</v>
      </c>
      <c r="AQ108" s="14">
        <v>20220711</v>
      </c>
      <c r="AR108" s="14">
        <v>6430329</v>
      </c>
      <c r="AS108" s="14">
        <v>0</v>
      </c>
      <c r="AT108" s="14">
        <v>20230210</v>
      </c>
    </row>
    <row r="109" spans="1:46" x14ac:dyDescent="0.25">
      <c r="A109" s="14">
        <v>900900754</v>
      </c>
      <c r="B109" s="14" t="s">
        <v>67</v>
      </c>
      <c r="C109" s="14">
        <v>20</v>
      </c>
      <c r="D109" s="14">
        <v>12163</v>
      </c>
      <c r="E109" s="14">
        <v>20</v>
      </c>
      <c r="F109" s="14">
        <v>12163</v>
      </c>
      <c r="G109" s="14"/>
      <c r="H109" s="14" t="s">
        <v>361</v>
      </c>
      <c r="I109" s="14" t="s">
        <v>362</v>
      </c>
      <c r="J109" s="15">
        <v>44756</v>
      </c>
      <c r="K109" s="16">
        <v>128000</v>
      </c>
      <c r="L109" s="16">
        <v>128000</v>
      </c>
      <c r="M109" s="14" t="s">
        <v>131</v>
      </c>
      <c r="N109" s="14" t="s">
        <v>442</v>
      </c>
      <c r="O109" s="14"/>
      <c r="P109" s="14"/>
      <c r="Q109" s="14"/>
      <c r="R109" s="14"/>
      <c r="S109" s="14"/>
      <c r="T109" s="14" t="s">
        <v>99</v>
      </c>
      <c r="U109" s="16">
        <v>128000</v>
      </c>
      <c r="V109" s="16">
        <v>0</v>
      </c>
      <c r="W109" s="16">
        <v>0</v>
      </c>
      <c r="X109" s="14"/>
      <c r="Y109" s="16">
        <v>128000</v>
      </c>
      <c r="Z109" s="14" t="s">
        <v>363</v>
      </c>
      <c r="AA109" s="16">
        <v>0</v>
      </c>
      <c r="AB109" s="16">
        <v>128000</v>
      </c>
      <c r="AC109" s="16"/>
      <c r="AD109" s="16"/>
      <c r="AE109" s="14"/>
      <c r="AF109" s="14"/>
      <c r="AG109" s="14"/>
      <c r="AH109" s="14"/>
      <c r="AI109" s="14"/>
      <c r="AJ109" s="15">
        <v>44789</v>
      </c>
      <c r="AK109" s="14"/>
      <c r="AL109" s="14">
        <v>9</v>
      </c>
      <c r="AM109" s="14"/>
      <c r="AN109" s="14" t="s">
        <v>133</v>
      </c>
      <c r="AO109" s="14">
        <v>1</v>
      </c>
      <c r="AP109" s="14">
        <v>21001231</v>
      </c>
      <c r="AQ109" s="14">
        <v>20220816</v>
      </c>
      <c r="AR109" s="14">
        <v>128000</v>
      </c>
      <c r="AS109" s="14">
        <v>0</v>
      </c>
      <c r="AT109" s="14">
        <v>20230210</v>
      </c>
    </row>
    <row r="110" spans="1:46" x14ac:dyDescent="0.25">
      <c r="A110" s="14">
        <v>900900754</v>
      </c>
      <c r="B110" s="14" t="s">
        <v>67</v>
      </c>
      <c r="C110" s="14">
        <v>20</v>
      </c>
      <c r="D110" s="14">
        <v>12281</v>
      </c>
      <c r="E110" s="14">
        <v>20</v>
      </c>
      <c r="F110" s="14">
        <v>12281</v>
      </c>
      <c r="G110" s="14"/>
      <c r="H110" s="14" t="s">
        <v>364</v>
      </c>
      <c r="I110" s="14" t="s">
        <v>365</v>
      </c>
      <c r="J110" s="15">
        <v>44761</v>
      </c>
      <c r="K110" s="16">
        <v>1569050</v>
      </c>
      <c r="L110" s="16">
        <v>1569050</v>
      </c>
      <c r="M110" s="14" t="s">
        <v>131</v>
      </c>
      <c r="N110" s="14" t="s">
        <v>442</v>
      </c>
      <c r="O110" s="14"/>
      <c r="P110" s="14"/>
      <c r="Q110" s="14"/>
      <c r="R110" s="14"/>
      <c r="S110" s="14"/>
      <c r="T110" s="14" t="s">
        <v>99</v>
      </c>
      <c r="U110" s="16">
        <v>1569050</v>
      </c>
      <c r="V110" s="16">
        <v>0</v>
      </c>
      <c r="W110" s="16">
        <v>0</v>
      </c>
      <c r="X110" s="14"/>
      <c r="Y110" s="16">
        <v>1569050</v>
      </c>
      <c r="Z110" s="14" t="s">
        <v>366</v>
      </c>
      <c r="AA110" s="16">
        <v>0</v>
      </c>
      <c r="AB110" s="16">
        <v>1569050</v>
      </c>
      <c r="AC110" s="16"/>
      <c r="AD110" s="16"/>
      <c r="AE110" s="14"/>
      <c r="AF110" s="14"/>
      <c r="AG110" s="14"/>
      <c r="AH110" s="14"/>
      <c r="AI110" s="14"/>
      <c r="AJ110" s="15">
        <v>44877</v>
      </c>
      <c r="AK110" s="14"/>
      <c r="AL110" s="14">
        <v>9</v>
      </c>
      <c r="AM110" s="14"/>
      <c r="AN110" s="14" t="s">
        <v>133</v>
      </c>
      <c r="AO110" s="14">
        <v>1</v>
      </c>
      <c r="AP110" s="14">
        <v>21001231</v>
      </c>
      <c r="AQ110" s="14">
        <v>20221112</v>
      </c>
      <c r="AR110" s="14">
        <v>1569050</v>
      </c>
      <c r="AS110" s="14">
        <v>0</v>
      </c>
      <c r="AT110" s="14">
        <v>20230210</v>
      </c>
    </row>
    <row r="111" spans="1:46" x14ac:dyDescent="0.25">
      <c r="A111" s="14">
        <v>900900754</v>
      </c>
      <c r="B111" s="14" t="s">
        <v>67</v>
      </c>
      <c r="C111" s="14">
        <v>20</v>
      </c>
      <c r="D111" s="14">
        <v>12307</v>
      </c>
      <c r="E111" s="14">
        <v>20</v>
      </c>
      <c r="F111" s="14">
        <v>12307</v>
      </c>
      <c r="G111" s="14"/>
      <c r="H111" s="14" t="s">
        <v>367</v>
      </c>
      <c r="I111" s="14" t="s">
        <v>368</v>
      </c>
      <c r="J111" s="15">
        <v>44763</v>
      </c>
      <c r="K111" s="16">
        <v>13675707</v>
      </c>
      <c r="L111" s="16">
        <v>13675707</v>
      </c>
      <c r="M111" s="14" t="s">
        <v>131</v>
      </c>
      <c r="N111" s="14" t="s">
        <v>442</v>
      </c>
      <c r="O111" s="14"/>
      <c r="P111" s="14"/>
      <c r="Q111" s="14"/>
      <c r="R111" s="14"/>
      <c r="S111" s="14"/>
      <c r="T111" s="14" t="s">
        <v>99</v>
      </c>
      <c r="U111" s="16">
        <v>13675707</v>
      </c>
      <c r="V111" s="16">
        <v>0</v>
      </c>
      <c r="W111" s="16">
        <v>0</v>
      </c>
      <c r="X111" s="14"/>
      <c r="Y111" s="16">
        <v>13675707</v>
      </c>
      <c r="Z111" s="14" t="s">
        <v>369</v>
      </c>
      <c r="AA111" s="16">
        <v>0</v>
      </c>
      <c r="AB111" s="16">
        <v>13675707</v>
      </c>
      <c r="AC111" s="16"/>
      <c r="AD111" s="16"/>
      <c r="AE111" s="14"/>
      <c r="AF111" s="14"/>
      <c r="AG111" s="14"/>
      <c r="AH111" s="14"/>
      <c r="AI111" s="14"/>
      <c r="AJ111" s="15">
        <v>44789</v>
      </c>
      <c r="AK111" s="14"/>
      <c r="AL111" s="14">
        <v>9</v>
      </c>
      <c r="AM111" s="14"/>
      <c r="AN111" s="14" t="s">
        <v>133</v>
      </c>
      <c r="AO111" s="14">
        <v>1</v>
      </c>
      <c r="AP111" s="14">
        <v>21001231</v>
      </c>
      <c r="AQ111" s="14">
        <v>20220816</v>
      </c>
      <c r="AR111" s="14">
        <v>13675707</v>
      </c>
      <c r="AS111" s="14">
        <v>0</v>
      </c>
      <c r="AT111" s="14">
        <v>20230210</v>
      </c>
    </row>
    <row r="112" spans="1:46" x14ac:dyDescent="0.25">
      <c r="A112" s="14">
        <v>900900754</v>
      </c>
      <c r="B112" s="14" t="s">
        <v>67</v>
      </c>
      <c r="C112" s="14">
        <v>20</v>
      </c>
      <c r="D112" s="14">
        <v>12330</v>
      </c>
      <c r="E112" s="14">
        <v>20</v>
      </c>
      <c r="F112" s="14">
        <v>12330</v>
      </c>
      <c r="G112" s="14"/>
      <c r="H112" s="14" t="s">
        <v>370</v>
      </c>
      <c r="I112" s="14" t="s">
        <v>371</v>
      </c>
      <c r="J112" s="15">
        <v>44767</v>
      </c>
      <c r="K112" s="16">
        <v>48994931</v>
      </c>
      <c r="L112" s="16">
        <v>48994931</v>
      </c>
      <c r="M112" s="14" t="s">
        <v>131</v>
      </c>
      <c r="N112" s="14" t="s">
        <v>442</v>
      </c>
      <c r="O112" s="14"/>
      <c r="P112" s="14"/>
      <c r="Q112" s="14"/>
      <c r="R112" s="14"/>
      <c r="S112" s="14"/>
      <c r="T112" s="14" t="s">
        <v>99</v>
      </c>
      <c r="U112" s="16">
        <v>48994931</v>
      </c>
      <c r="V112" s="16">
        <v>0</v>
      </c>
      <c r="W112" s="16">
        <v>0</v>
      </c>
      <c r="X112" s="14"/>
      <c r="Y112" s="16">
        <v>48994931</v>
      </c>
      <c r="Z112" s="14" t="s">
        <v>372</v>
      </c>
      <c r="AA112" s="16">
        <v>0</v>
      </c>
      <c r="AB112" s="16">
        <v>48994931</v>
      </c>
      <c r="AC112" s="16"/>
      <c r="AD112" s="16"/>
      <c r="AE112" s="14"/>
      <c r="AF112" s="14"/>
      <c r="AG112" s="14"/>
      <c r="AH112" s="14"/>
      <c r="AI112" s="14"/>
      <c r="AJ112" s="15">
        <v>44789</v>
      </c>
      <c r="AK112" s="14"/>
      <c r="AL112" s="14">
        <v>9</v>
      </c>
      <c r="AM112" s="14"/>
      <c r="AN112" s="14" t="s">
        <v>133</v>
      </c>
      <c r="AO112" s="14">
        <v>1</v>
      </c>
      <c r="AP112" s="14">
        <v>21001231</v>
      </c>
      <c r="AQ112" s="14">
        <v>20220816</v>
      </c>
      <c r="AR112" s="14">
        <v>48994931</v>
      </c>
      <c r="AS112" s="14">
        <v>0</v>
      </c>
      <c r="AT112" s="14">
        <v>20230210</v>
      </c>
    </row>
    <row r="113" spans="1:46" x14ac:dyDescent="0.25">
      <c r="A113" s="14">
        <v>900900754</v>
      </c>
      <c r="B113" s="14" t="s">
        <v>67</v>
      </c>
      <c r="C113" s="14">
        <v>20</v>
      </c>
      <c r="D113" s="14">
        <v>12371</v>
      </c>
      <c r="E113" s="14">
        <v>20</v>
      </c>
      <c r="F113" s="14">
        <v>12371</v>
      </c>
      <c r="G113" s="14"/>
      <c r="H113" s="14" t="s">
        <v>373</v>
      </c>
      <c r="I113" s="14" t="s">
        <v>374</v>
      </c>
      <c r="J113" s="15">
        <v>44771</v>
      </c>
      <c r="K113" s="16">
        <v>28806473</v>
      </c>
      <c r="L113" s="16">
        <v>28806473</v>
      </c>
      <c r="M113" s="14" t="s">
        <v>131</v>
      </c>
      <c r="N113" s="14" t="s">
        <v>442</v>
      </c>
      <c r="O113" s="14"/>
      <c r="P113" s="14"/>
      <c r="Q113" s="14"/>
      <c r="R113" s="14"/>
      <c r="S113" s="14"/>
      <c r="T113" s="14" t="s">
        <v>99</v>
      </c>
      <c r="U113" s="16">
        <v>28806473</v>
      </c>
      <c r="V113" s="16">
        <v>0</v>
      </c>
      <c r="W113" s="16">
        <v>0</v>
      </c>
      <c r="X113" s="14"/>
      <c r="Y113" s="16">
        <v>28806473</v>
      </c>
      <c r="Z113" s="14" t="s">
        <v>375</v>
      </c>
      <c r="AA113" s="16">
        <v>0</v>
      </c>
      <c r="AB113" s="16">
        <v>28806473</v>
      </c>
      <c r="AC113" s="16"/>
      <c r="AD113" s="16"/>
      <c r="AE113" s="14"/>
      <c r="AF113" s="14"/>
      <c r="AG113" s="14"/>
      <c r="AH113" s="14"/>
      <c r="AI113" s="14"/>
      <c r="AJ113" s="15">
        <v>44789</v>
      </c>
      <c r="AK113" s="14"/>
      <c r="AL113" s="14">
        <v>9</v>
      </c>
      <c r="AM113" s="14"/>
      <c r="AN113" s="14" t="s">
        <v>133</v>
      </c>
      <c r="AO113" s="14">
        <v>1</v>
      </c>
      <c r="AP113" s="14">
        <v>21001231</v>
      </c>
      <c r="AQ113" s="14">
        <v>20220816</v>
      </c>
      <c r="AR113" s="14">
        <v>28806473</v>
      </c>
      <c r="AS113" s="14">
        <v>0</v>
      </c>
      <c r="AT113" s="14">
        <v>20230210</v>
      </c>
    </row>
    <row r="114" spans="1:46" x14ac:dyDescent="0.25">
      <c r="A114" s="14">
        <v>900900754</v>
      </c>
      <c r="B114" s="14" t="s">
        <v>67</v>
      </c>
      <c r="C114" s="14">
        <v>20</v>
      </c>
      <c r="D114" s="14">
        <v>12377</v>
      </c>
      <c r="E114" s="14">
        <v>20</v>
      </c>
      <c r="F114" s="14">
        <v>12377</v>
      </c>
      <c r="G114" s="14"/>
      <c r="H114" s="14" t="s">
        <v>376</v>
      </c>
      <c r="I114" s="14" t="s">
        <v>377</v>
      </c>
      <c r="J114" s="15">
        <v>44771</v>
      </c>
      <c r="K114" s="16">
        <v>15758565</v>
      </c>
      <c r="L114" s="16">
        <v>15758565</v>
      </c>
      <c r="M114" s="14" t="s">
        <v>131</v>
      </c>
      <c r="N114" s="14" t="s">
        <v>442</v>
      </c>
      <c r="O114" s="14"/>
      <c r="P114" s="14"/>
      <c r="Q114" s="14"/>
      <c r="R114" s="14"/>
      <c r="S114" s="14"/>
      <c r="T114" s="14" t="s">
        <v>99</v>
      </c>
      <c r="U114" s="16">
        <v>15758565</v>
      </c>
      <c r="V114" s="16">
        <v>0</v>
      </c>
      <c r="W114" s="16">
        <v>0</v>
      </c>
      <c r="X114" s="14"/>
      <c r="Y114" s="16">
        <v>15758565</v>
      </c>
      <c r="Z114" s="14" t="s">
        <v>378</v>
      </c>
      <c r="AA114" s="16">
        <v>0</v>
      </c>
      <c r="AB114" s="16">
        <v>15758565</v>
      </c>
      <c r="AC114" s="16"/>
      <c r="AD114" s="16"/>
      <c r="AE114" s="14"/>
      <c r="AF114" s="14"/>
      <c r="AG114" s="14"/>
      <c r="AH114" s="14"/>
      <c r="AI114" s="14"/>
      <c r="AJ114" s="15">
        <v>44789</v>
      </c>
      <c r="AK114" s="14"/>
      <c r="AL114" s="14">
        <v>9</v>
      </c>
      <c r="AM114" s="14"/>
      <c r="AN114" s="14" t="s">
        <v>133</v>
      </c>
      <c r="AO114" s="14">
        <v>1</v>
      </c>
      <c r="AP114" s="14">
        <v>21001231</v>
      </c>
      <c r="AQ114" s="14">
        <v>20220816</v>
      </c>
      <c r="AR114" s="14">
        <v>15758565</v>
      </c>
      <c r="AS114" s="14">
        <v>0</v>
      </c>
      <c r="AT114" s="14">
        <v>20230210</v>
      </c>
    </row>
    <row r="115" spans="1:46" x14ac:dyDescent="0.25">
      <c r="A115" s="14">
        <v>900900754</v>
      </c>
      <c r="B115" s="14" t="s">
        <v>67</v>
      </c>
      <c r="C115" s="14">
        <v>20</v>
      </c>
      <c r="D115" s="14">
        <v>12424</v>
      </c>
      <c r="E115" s="14">
        <v>20</v>
      </c>
      <c r="F115" s="14">
        <v>12424</v>
      </c>
      <c r="G115" s="14"/>
      <c r="H115" s="14" t="s">
        <v>379</v>
      </c>
      <c r="I115" s="14" t="s">
        <v>380</v>
      </c>
      <c r="J115" s="15">
        <v>44776</v>
      </c>
      <c r="K115" s="16">
        <v>50524995</v>
      </c>
      <c r="L115" s="16">
        <v>50524995</v>
      </c>
      <c r="M115" s="14" t="s">
        <v>131</v>
      </c>
      <c r="N115" s="14" t="s">
        <v>442</v>
      </c>
      <c r="O115" s="14"/>
      <c r="P115" s="14"/>
      <c r="Q115" s="14"/>
      <c r="R115" s="14"/>
      <c r="S115" s="14"/>
      <c r="T115" s="14" t="s">
        <v>99</v>
      </c>
      <c r="U115" s="16">
        <v>50524995</v>
      </c>
      <c r="V115" s="16">
        <v>0</v>
      </c>
      <c r="W115" s="16">
        <v>0</v>
      </c>
      <c r="X115" s="14"/>
      <c r="Y115" s="16">
        <v>50524995</v>
      </c>
      <c r="Z115" s="14" t="s">
        <v>310</v>
      </c>
      <c r="AA115" s="16">
        <v>0</v>
      </c>
      <c r="AB115" s="16">
        <v>50524995</v>
      </c>
      <c r="AC115" s="16"/>
      <c r="AD115" s="16"/>
      <c r="AE115" s="14"/>
      <c r="AF115" s="14"/>
      <c r="AG115" s="14"/>
      <c r="AH115" s="14"/>
      <c r="AI115" s="14"/>
      <c r="AJ115" s="15">
        <v>44877</v>
      </c>
      <c r="AK115" s="14"/>
      <c r="AL115" s="14">
        <v>9</v>
      </c>
      <c r="AM115" s="14"/>
      <c r="AN115" s="14" t="s">
        <v>133</v>
      </c>
      <c r="AO115" s="14">
        <v>1</v>
      </c>
      <c r="AP115" s="14">
        <v>21001231</v>
      </c>
      <c r="AQ115" s="14">
        <v>20221112</v>
      </c>
      <c r="AR115" s="14">
        <v>50524995</v>
      </c>
      <c r="AS115" s="14">
        <v>0</v>
      </c>
      <c r="AT115" s="14">
        <v>20230210</v>
      </c>
    </row>
    <row r="116" spans="1:46" x14ac:dyDescent="0.25">
      <c r="A116" s="14">
        <v>900900754</v>
      </c>
      <c r="B116" s="14" t="s">
        <v>67</v>
      </c>
      <c r="C116" s="14">
        <v>20</v>
      </c>
      <c r="D116" s="14">
        <v>12441</v>
      </c>
      <c r="E116" s="14">
        <v>20</v>
      </c>
      <c r="F116" s="14">
        <v>12441</v>
      </c>
      <c r="G116" s="14"/>
      <c r="H116" s="14" t="s">
        <v>381</v>
      </c>
      <c r="I116" s="14" t="s">
        <v>382</v>
      </c>
      <c r="J116" s="15">
        <v>44778</v>
      </c>
      <c r="K116" s="16">
        <v>26588496</v>
      </c>
      <c r="L116" s="16">
        <v>26588496</v>
      </c>
      <c r="M116" s="14" t="s">
        <v>131</v>
      </c>
      <c r="N116" s="14" t="s">
        <v>442</v>
      </c>
      <c r="O116" s="14"/>
      <c r="P116" s="14"/>
      <c r="Q116" s="14"/>
      <c r="R116" s="14"/>
      <c r="S116" s="14"/>
      <c r="T116" s="14" t="s">
        <v>99</v>
      </c>
      <c r="U116" s="16">
        <v>26588496</v>
      </c>
      <c r="V116" s="16">
        <v>0</v>
      </c>
      <c r="W116" s="16">
        <v>0</v>
      </c>
      <c r="X116" s="14"/>
      <c r="Y116" s="16">
        <v>26588496</v>
      </c>
      <c r="Z116" s="14" t="s">
        <v>310</v>
      </c>
      <c r="AA116" s="16">
        <v>0</v>
      </c>
      <c r="AB116" s="16">
        <v>26588496</v>
      </c>
      <c r="AC116" s="16"/>
      <c r="AD116" s="16"/>
      <c r="AE116" s="14"/>
      <c r="AF116" s="14"/>
      <c r="AG116" s="14"/>
      <c r="AH116" s="14"/>
      <c r="AI116" s="14"/>
      <c r="AJ116" s="15">
        <v>44877</v>
      </c>
      <c r="AK116" s="14"/>
      <c r="AL116" s="14">
        <v>9</v>
      </c>
      <c r="AM116" s="14"/>
      <c r="AN116" s="14" t="s">
        <v>133</v>
      </c>
      <c r="AO116" s="14">
        <v>1</v>
      </c>
      <c r="AP116" s="14">
        <v>21001231</v>
      </c>
      <c r="AQ116" s="14">
        <v>20221112</v>
      </c>
      <c r="AR116" s="14">
        <v>26588496</v>
      </c>
      <c r="AS116" s="14">
        <v>0</v>
      </c>
      <c r="AT116" s="14">
        <v>20230210</v>
      </c>
    </row>
    <row r="117" spans="1:46" x14ac:dyDescent="0.25">
      <c r="A117" s="14">
        <v>900900754</v>
      </c>
      <c r="B117" s="14" t="s">
        <v>67</v>
      </c>
      <c r="C117" s="14">
        <v>20</v>
      </c>
      <c r="D117" s="14">
        <v>12450</v>
      </c>
      <c r="E117" s="14">
        <v>20</v>
      </c>
      <c r="F117" s="14">
        <v>12450</v>
      </c>
      <c r="G117" s="14"/>
      <c r="H117" s="14" t="s">
        <v>383</v>
      </c>
      <c r="I117" s="14" t="s">
        <v>384</v>
      </c>
      <c r="J117" s="15">
        <v>44779</v>
      </c>
      <c r="K117" s="16">
        <v>6332745</v>
      </c>
      <c r="L117" s="16">
        <v>6332745</v>
      </c>
      <c r="M117" s="14" t="s">
        <v>131</v>
      </c>
      <c r="N117" s="14" t="s">
        <v>442</v>
      </c>
      <c r="O117" s="14"/>
      <c r="P117" s="14"/>
      <c r="Q117" s="14"/>
      <c r="R117" s="14"/>
      <c r="S117" s="14"/>
      <c r="T117" s="14" t="s">
        <v>99</v>
      </c>
      <c r="U117" s="16">
        <v>6332745</v>
      </c>
      <c r="V117" s="16">
        <v>0</v>
      </c>
      <c r="W117" s="16">
        <v>0</v>
      </c>
      <c r="X117" s="14"/>
      <c r="Y117" s="16">
        <v>6332745</v>
      </c>
      <c r="Z117" s="14" t="s">
        <v>310</v>
      </c>
      <c r="AA117" s="16">
        <v>0</v>
      </c>
      <c r="AB117" s="16">
        <v>6332745</v>
      </c>
      <c r="AC117" s="16"/>
      <c r="AD117" s="16"/>
      <c r="AE117" s="14"/>
      <c r="AF117" s="14"/>
      <c r="AG117" s="14"/>
      <c r="AH117" s="14"/>
      <c r="AI117" s="14"/>
      <c r="AJ117" s="15">
        <v>44877</v>
      </c>
      <c r="AK117" s="14"/>
      <c r="AL117" s="14">
        <v>9</v>
      </c>
      <c r="AM117" s="14"/>
      <c r="AN117" s="14" t="s">
        <v>133</v>
      </c>
      <c r="AO117" s="14">
        <v>1</v>
      </c>
      <c r="AP117" s="14">
        <v>21001231</v>
      </c>
      <c r="AQ117" s="14">
        <v>20221112</v>
      </c>
      <c r="AR117" s="14">
        <v>6332745</v>
      </c>
      <c r="AS117" s="14">
        <v>0</v>
      </c>
      <c r="AT117" s="14">
        <v>20230210</v>
      </c>
    </row>
    <row r="118" spans="1:46" x14ac:dyDescent="0.25">
      <c r="A118" s="14">
        <v>900900754</v>
      </c>
      <c r="B118" s="14" t="s">
        <v>67</v>
      </c>
      <c r="C118" s="14">
        <v>20</v>
      </c>
      <c r="D118" s="14">
        <v>12838</v>
      </c>
      <c r="E118" s="14">
        <v>20</v>
      </c>
      <c r="F118" s="14">
        <v>12838</v>
      </c>
      <c r="G118" s="14"/>
      <c r="H118" s="14" t="s">
        <v>385</v>
      </c>
      <c r="I118" s="14" t="s">
        <v>386</v>
      </c>
      <c r="J118" s="15">
        <v>44809</v>
      </c>
      <c r="K118" s="16">
        <v>19843106</v>
      </c>
      <c r="L118" s="16">
        <v>19843106</v>
      </c>
      <c r="M118" s="14" t="s">
        <v>131</v>
      </c>
      <c r="N118" s="14" t="s">
        <v>442</v>
      </c>
      <c r="O118" s="14"/>
      <c r="P118" s="14"/>
      <c r="Q118" s="14"/>
      <c r="R118" s="14"/>
      <c r="S118" s="14"/>
      <c r="T118" s="14" t="s">
        <v>99</v>
      </c>
      <c r="U118" s="16">
        <v>19843106</v>
      </c>
      <c r="V118" s="16">
        <v>0</v>
      </c>
      <c r="W118" s="16">
        <v>0</v>
      </c>
      <c r="X118" s="14"/>
      <c r="Y118" s="16">
        <v>19843106</v>
      </c>
      <c r="Z118" s="14" t="s">
        <v>310</v>
      </c>
      <c r="AA118" s="16">
        <v>0</v>
      </c>
      <c r="AB118" s="16">
        <v>19843106</v>
      </c>
      <c r="AC118" s="16"/>
      <c r="AD118" s="16"/>
      <c r="AE118" s="14"/>
      <c r="AF118" s="14"/>
      <c r="AG118" s="14"/>
      <c r="AH118" s="14"/>
      <c r="AI118" s="14"/>
      <c r="AJ118" s="15">
        <v>44877</v>
      </c>
      <c r="AK118" s="14"/>
      <c r="AL118" s="14">
        <v>9</v>
      </c>
      <c r="AM118" s="14"/>
      <c r="AN118" s="14" t="s">
        <v>133</v>
      </c>
      <c r="AO118" s="14">
        <v>1</v>
      </c>
      <c r="AP118" s="14">
        <v>21001231</v>
      </c>
      <c r="AQ118" s="14">
        <v>20221112</v>
      </c>
      <c r="AR118" s="14">
        <v>19843106</v>
      </c>
      <c r="AS118" s="14">
        <v>0</v>
      </c>
      <c r="AT118" s="14">
        <v>20230210</v>
      </c>
    </row>
    <row r="119" spans="1:46" x14ac:dyDescent="0.25">
      <c r="A119" s="14">
        <v>900900754</v>
      </c>
      <c r="B119" s="14" t="s">
        <v>67</v>
      </c>
      <c r="C119" s="14">
        <v>20</v>
      </c>
      <c r="D119" s="14">
        <v>12871</v>
      </c>
      <c r="E119" s="14">
        <v>20</v>
      </c>
      <c r="F119" s="14">
        <v>12871</v>
      </c>
      <c r="G119" s="14"/>
      <c r="H119" s="14" t="s">
        <v>387</v>
      </c>
      <c r="I119" s="14" t="s">
        <v>388</v>
      </c>
      <c r="J119" s="15">
        <v>44811</v>
      </c>
      <c r="K119" s="16">
        <v>112183852</v>
      </c>
      <c r="L119" s="16">
        <v>112183852</v>
      </c>
      <c r="M119" s="14" t="s">
        <v>131</v>
      </c>
      <c r="N119" s="14" t="s">
        <v>442</v>
      </c>
      <c r="O119" s="14"/>
      <c r="P119" s="14"/>
      <c r="Q119" s="14"/>
      <c r="R119" s="14"/>
      <c r="S119" s="14"/>
      <c r="T119" s="14" t="s">
        <v>99</v>
      </c>
      <c r="U119" s="16">
        <v>112183852</v>
      </c>
      <c r="V119" s="16">
        <v>0</v>
      </c>
      <c r="W119" s="16">
        <v>0</v>
      </c>
      <c r="X119" s="14"/>
      <c r="Y119" s="16">
        <v>112183852</v>
      </c>
      <c r="Z119" s="14" t="s">
        <v>389</v>
      </c>
      <c r="AA119" s="16">
        <v>0</v>
      </c>
      <c r="AB119" s="16">
        <v>112183852</v>
      </c>
      <c r="AC119" s="16"/>
      <c r="AD119" s="16"/>
      <c r="AE119" s="14"/>
      <c r="AF119" s="14"/>
      <c r="AG119" s="14"/>
      <c r="AH119" s="14"/>
      <c r="AI119" s="14"/>
      <c r="AJ119" s="15">
        <v>44817</v>
      </c>
      <c r="AK119" s="14"/>
      <c r="AL119" s="14">
        <v>9</v>
      </c>
      <c r="AM119" s="14"/>
      <c r="AN119" s="14" t="s">
        <v>133</v>
      </c>
      <c r="AO119" s="14">
        <v>1</v>
      </c>
      <c r="AP119" s="14">
        <v>21001231</v>
      </c>
      <c r="AQ119" s="14">
        <v>20220913</v>
      </c>
      <c r="AR119" s="14">
        <v>112183852</v>
      </c>
      <c r="AS119" s="14">
        <v>0</v>
      </c>
      <c r="AT119" s="14">
        <v>20230210</v>
      </c>
    </row>
    <row r="120" spans="1:46" x14ac:dyDescent="0.25">
      <c r="A120" s="14">
        <v>900900754</v>
      </c>
      <c r="B120" s="14" t="s">
        <v>67</v>
      </c>
      <c r="C120" s="14">
        <v>20</v>
      </c>
      <c r="D120" s="14">
        <v>12957</v>
      </c>
      <c r="E120" s="14">
        <v>20</v>
      </c>
      <c r="F120" s="14">
        <v>12957</v>
      </c>
      <c r="G120" s="14"/>
      <c r="H120" s="14" t="s">
        <v>390</v>
      </c>
      <c r="I120" s="14" t="s">
        <v>391</v>
      </c>
      <c r="J120" s="15">
        <v>44817</v>
      </c>
      <c r="K120" s="16">
        <v>54434685</v>
      </c>
      <c r="L120" s="16">
        <v>54434685</v>
      </c>
      <c r="M120" s="14" t="s">
        <v>131</v>
      </c>
      <c r="N120" s="14" t="s">
        <v>442</v>
      </c>
      <c r="O120" s="14"/>
      <c r="P120" s="14"/>
      <c r="Q120" s="14"/>
      <c r="R120" s="14"/>
      <c r="S120" s="14"/>
      <c r="T120" s="14" t="s">
        <v>99</v>
      </c>
      <c r="U120" s="16">
        <v>54434685</v>
      </c>
      <c r="V120" s="16">
        <v>0</v>
      </c>
      <c r="W120" s="16">
        <v>0</v>
      </c>
      <c r="X120" s="14"/>
      <c r="Y120" s="16">
        <v>54434685</v>
      </c>
      <c r="Z120" s="14" t="s">
        <v>392</v>
      </c>
      <c r="AA120" s="16">
        <v>0</v>
      </c>
      <c r="AB120" s="16">
        <v>54434685</v>
      </c>
      <c r="AC120" s="16"/>
      <c r="AD120" s="16"/>
      <c r="AE120" s="14"/>
      <c r="AF120" s="14"/>
      <c r="AG120" s="14"/>
      <c r="AH120" s="14"/>
      <c r="AI120" s="14"/>
      <c r="AJ120" s="15">
        <v>44837</v>
      </c>
      <c r="AK120" s="14"/>
      <c r="AL120" s="14">
        <v>9</v>
      </c>
      <c r="AM120" s="14"/>
      <c r="AN120" s="14" t="s">
        <v>133</v>
      </c>
      <c r="AO120" s="14">
        <v>1</v>
      </c>
      <c r="AP120" s="14">
        <v>21001231</v>
      </c>
      <c r="AQ120" s="14">
        <v>20221003</v>
      </c>
      <c r="AR120" s="14">
        <v>54434685</v>
      </c>
      <c r="AS120" s="14">
        <v>0</v>
      </c>
      <c r="AT120" s="14">
        <v>20230210</v>
      </c>
    </row>
    <row r="121" spans="1:46" x14ac:dyDescent="0.25">
      <c r="A121" s="14">
        <v>900900754</v>
      </c>
      <c r="B121" s="14" t="s">
        <v>67</v>
      </c>
      <c r="C121" s="14">
        <v>20</v>
      </c>
      <c r="D121" s="14">
        <v>13276</v>
      </c>
      <c r="E121" s="14">
        <v>20</v>
      </c>
      <c r="F121" s="14">
        <v>13276</v>
      </c>
      <c r="G121" s="14"/>
      <c r="H121" s="14" t="s">
        <v>393</v>
      </c>
      <c r="I121" s="14" t="s">
        <v>394</v>
      </c>
      <c r="J121" s="15">
        <v>44835</v>
      </c>
      <c r="K121" s="16">
        <v>1214548</v>
      </c>
      <c r="L121" s="16">
        <v>1214548</v>
      </c>
      <c r="M121" s="14" t="s">
        <v>131</v>
      </c>
      <c r="N121" s="14" t="s">
        <v>442</v>
      </c>
      <c r="O121" s="14"/>
      <c r="P121" s="14"/>
      <c r="Q121" s="14"/>
      <c r="R121" s="14"/>
      <c r="S121" s="14"/>
      <c r="T121" s="14" t="s">
        <v>99</v>
      </c>
      <c r="U121" s="16">
        <v>1214548</v>
      </c>
      <c r="V121" s="16">
        <v>0</v>
      </c>
      <c r="W121" s="16">
        <v>0</v>
      </c>
      <c r="X121" s="14"/>
      <c r="Y121" s="16">
        <v>1214548</v>
      </c>
      <c r="Z121" s="14" t="s">
        <v>366</v>
      </c>
      <c r="AA121" s="16">
        <v>0</v>
      </c>
      <c r="AB121" s="16">
        <v>1214548</v>
      </c>
      <c r="AC121" s="16"/>
      <c r="AD121" s="16"/>
      <c r="AE121" s="14"/>
      <c r="AF121" s="14"/>
      <c r="AG121" s="14"/>
      <c r="AH121" s="14"/>
      <c r="AI121" s="14"/>
      <c r="AJ121" s="15">
        <v>44877</v>
      </c>
      <c r="AK121" s="14"/>
      <c r="AL121" s="14">
        <v>9</v>
      </c>
      <c r="AM121" s="14"/>
      <c r="AN121" s="14" t="s">
        <v>133</v>
      </c>
      <c r="AO121" s="14">
        <v>1</v>
      </c>
      <c r="AP121" s="14">
        <v>21001231</v>
      </c>
      <c r="AQ121" s="14">
        <v>20221112</v>
      </c>
      <c r="AR121" s="14">
        <v>1214548</v>
      </c>
      <c r="AS121" s="14">
        <v>0</v>
      </c>
      <c r="AT121" s="14">
        <v>20230210</v>
      </c>
    </row>
    <row r="122" spans="1:46" x14ac:dyDescent="0.25">
      <c r="A122" s="14">
        <v>900900754</v>
      </c>
      <c r="B122" s="14" t="s">
        <v>67</v>
      </c>
      <c r="C122" s="14">
        <v>20</v>
      </c>
      <c r="D122" s="14">
        <v>13292</v>
      </c>
      <c r="E122" s="14">
        <v>20</v>
      </c>
      <c r="F122" s="14">
        <v>13292</v>
      </c>
      <c r="G122" s="14"/>
      <c r="H122" s="14" t="s">
        <v>395</v>
      </c>
      <c r="I122" s="14" t="s">
        <v>396</v>
      </c>
      <c r="J122" s="15">
        <v>44837</v>
      </c>
      <c r="K122" s="16">
        <v>46081407</v>
      </c>
      <c r="L122" s="16">
        <v>46081407</v>
      </c>
      <c r="M122" s="14" t="s">
        <v>131</v>
      </c>
      <c r="N122" s="14" t="s">
        <v>442</v>
      </c>
      <c r="O122" s="14"/>
      <c r="P122" s="14"/>
      <c r="Q122" s="14"/>
      <c r="R122" s="14"/>
      <c r="S122" s="14"/>
      <c r="T122" s="14" t="s">
        <v>99</v>
      </c>
      <c r="U122" s="16">
        <v>46081407</v>
      </c>
      <c r="V122" s="16">
        <v>0</v>
      </c>
      <c r="W122" s="16">
        <v>0</v>
      </c>
      <c r="X122" s="14"/>
      <c r="Y122" s="16">
        <v>46081407</v>
      </c>
      <c r="Z122" s="14" t="s">
        <v>310</v>
      </c>
      <c r="AA122" s="16">
        <v>0</v>
      </c>
      <c r="AB122" s="16">
        <v>46081407</v>
      </c>
      <c r="AC122" s="16"/>
      <c r="AD122" s="16"/>
      <c r="AE122" s="14"/>
      <c r="AF122" s="14"/>
      <c r="AG122" s="14"/>
      <c r="AH122" s="14"/>
      <c r="AI122" s="14"/>
      <c r="AJ122" s="15">
        <v>44877</v>
      </c>
      <c r="AK122" s="14"/>
      <c r="AL122" s="14">
        <v>9</v>
      </c>
      <c r="AM122" s="14"/>
      <c r="AN122" s="14" t="s">
        <v>133</v>
      </c>
      <c r="AO122" s="14">
        <v>1</v>
      </c>
      <c r="AP122" s="14">
        <v>21001231</v>
      </c>
      <c r="AQ122" s="14">
        <v>20221112</v>
      </c>
      <c r="AR122" s="14">
        <v>46081407</v>
      </c>
      <c r="AS122" s="14">
        <v>0</v>
      </c>
      <c r="AT122" s="14">
        <v>20230210</v>
      </c>
    </row>
    <row r="123" spans="1:46" x14ac:dyDescent="0.25">
      <c r="A123" s="14">
        <v>900900754</v>
      </c>
      <c r="B123" s="14" t="s">
        <v>67</v>
      </c>
      <c r="C123" s="14">
        <v>20</v>
      </c>
      <c r="D123" s="14">
        <v>13454</v>
      </c>
      <c r="E123" s="14">
        <v>20</v>
      </c>
      <c r="F123" s="14">
        <v>13454</v>
      </c>
      <c r="G123" s="14"/>
      <c r="H123" s="14" t="s">
        <v>397</v>
      </c>
      <c r="I123" s="14" t="s">
        <v>398</v>
      </c>
      <c r="J123" s="15">
        <v>44845</v>
      </c>
      <c r="K123" s="16">
        <v>29253797</v>
      </c>
      <c r="L123" s="16">
        <v>29253797</v>
      </c>
      <c r="M123" s="14" t="s">
        <v>131</v>
      </c>
      <c r="N123" s="14" t="s">
        <v>442</v>
      </c>
      <c r="O123" s="14"/>
      <c r="P123" s="14"/>
      <c r="Q123" s="14"/>
      <c r="R123" s="14"/>
      <c r="S123" s="14"/>
      <c r="T123" s="14" t="s">
        <v>99</v>
      </c>
      <c r="U123" s="16">
        <v>29253797</v>
      </c>
      <c r="V123" s="16">
        <v>0</v>
      </c>
      <c r="W123" s="16">
        <v>0</v>
      </c>
      <c r="X123" s="14"/>
      <c r="Y123" s="16">
        <v>29253797</v>
      </c>
      <c r="Z123" s="14" t="s">
        <v>399</v>
      </c>
      <c r="AA123" s="16">
        <v>0</v>
      </c>
      <c r="AB123" s="16">
        <v>29253797</v>
      </c>
      <c r="AC123" s="16"/>
      <c r="AD123" s="16"/>
      <c r="AE123" s="14"/>
      <c r="AF123" s="14"/>
      <c r="AG123" s="14"/>
      <c r="AH123" s="14"/>
      <c r="AI123" s="14"/>
      <c r="AJ123" s="15">
        <v>44910</v>
      </c>
      <c r="AK123" s="14"/>
      <c r="AL123" s="14">
        <v>9</v>
      </c>
      <c r="AM123" s="14"/>
      <c r="AN123" s="14" t="s">
        <v>133</v>
      </c>
      <c r="AO123" s="14">
        <v>1</v>
      </c>
      <c r="AP123" s="14">
        <v>21001231</v>
      </c>
      <c r="AQ123" s="14">
        <v>20221215</v>
      </c>
      <c r="AR123" s="14">
        <v>29253797</v>
      </c>
      <c r="AS123" s="14">
        <v>0</v>
      </c>
      <c r="AT123" s="14">
        <v>20230210</v>
      </c>
    </row>
    <row r="124" spans="1:46" x14ac:dyDescent="0.25">
      <c r="A124" s="14">
        <v>900900754</v>
      </c>
      <c r="B124" s="14" t="s">
        <v>67</v>
      </c>
      <c r="C124" s="14">
        <v>20</v>
      </c>
      <c r="D124" s="14">
        <v>13519</v>
      </c>
      <c r="E124" s="14">
        <v>20</v>
      </c>
      <c r="F124" s="14">
        <v>13519</v>
      </c>
      <c r="G124" s="14"/>
      <c r="H124" s="14" t="s">
        <v>400</v>
      </c>
      <c r="I124" s="14" t="s">
        <v>401</v>
      </c>
      <c r="J124" s="15">
        <v>44847</v>
      </c>
      <c r="K124" s="16">
        <v>1818900</v>
      </c>
      <c r="L124" s="16">
        <v>1818900</v>
      </c>
      <c r="M124" s="14" t="s">
        <v>131</v>
      </c>
      <c r="N124" s="14" t="s">
        <v>442</v>
      </c>
      <c r="O124" s="14"/>
      <c r="P124" s="14"/>
      <c r="Q124" s="14"/>
      <c r="R124" s="14"/>
      <c r="S124" s="14"/>
      <c r="T124" s="14" t="s">
        <v>99</v>
      </c>
      <c r="U124" s="16">
        <v>1818900</v>
      </c>
      <c r="V124" s="16">
        <v>0</v>
      </c>
      <c r="W124" s="16">
        <v>0</v>
      </c>
      <c r="X124" s="14"/>
      <c r="Y124" s="16">
        <v>1818900</v>
      </c>
      <c r="Z124" s="14" t="s">
        <v>366</v>
      </c>
      <c r="AA124" s="16">
        <v>0</v>
      </c>
      <c r="AB124" s="16">
        <v>1818900</v>
      </c>
      <c r="AC124" s="16"/>
      <c r="AD124" s="16"/>
      <c r="AE124" s="14"/>
      <c r="AF124" s="14"/>
      <c r="AG124" s="14"/>
      <c r="AH124" s="14"/>
      <c r="AI124" s="14"/>
      <c r="AJ124" s="15">
        <v>44877</v>
      </c>
      <c r="AK124" s="14"/>
      <c r="AL124" s="14">
        <v>9</v>
      </c>
      <c r="AM124" s="14"/>
      <c r="AN124" s="14" t="s">
        <v>133</v>
      </c>
      <c r="AO124" s="14">
        <v>1</v>
      </c>
      <c r="AP124" s="14">
        <v>21001231</v>
      </c>
      <c r="AQ124" s="14">
        <v>20221112</v>
      </c>
      <c r="AR124" s="14">
        <v>1818900</v>
      </c>
      <c r="AS124" s="14">
        <v>0</v>
      </c>
      <c r="AT124" s="14">
        <v>20230210</v>
      </c>
    </row>
    <row r="125" spans="1:46" x14ac:dyDescent="0.25">
      <c r="A125" s="14">
        <v>900900754</v>
      </c>
      <c r="B125" s="14" t="s">
        <v>67</v>
      </c>
      <c r="C125" s="14">
        <v>20</v>
      </c>
      <c r="D125" s="14">
        <v>13559</v>
      </c>
      <c r="E125" s="14">
        <v>20</v>
      </c>
      <c r="F125" s="14">
        <v>13559</v>
      </c>
      <c r="G125" s="14"/>
      <c r="H125" s="14" t="s">
        <v>402</v>
      </c>
      <c r="I125" s="14" t="s">
        <v>403</v>
      </c>
      <c r="J125" s="15">
        <v>44848</v>
      </c>
      <c r="K125" s="16">
        <v>60000</v>
      </c>
      <c r="L125" s="16">
        <v>60000</v>
      </c>
      <c r="M125" s="14" t="s">
        <v>131</v>
      </c>
      <c r="N125" s="14" t="s">
        <v>442</v>
      </c>
      <c r="O125" s="14"/>
      <c r="P125" s="14"/>
      <c r="Q125" s="14"/>
      <c r="R125" s="14"/>
      <c r="S125" s="14"/>
      <c r="T125" s="14" t="s">
        <v>99</v>
      </c>
      <c r="U125" s="16">
        <v>60000</v>
      </c>
      <c r="V125" s="16">
        <v>0</v>
      </c>
      <c r="W125" s="16">
        <v>0</v>
      </c>
      <c r="X125" s="14"/>
      <c r="Y125" s="16">
        <v>60000</v>
      </c>
      <c r="Z125" s="14" t="s">
        <v>404</v>
      </c>
      <c r="AA125" s="16">
        <v>0</v>
      </c>
      <c r="AB125" s="16">
        <v>60000</v>
      </c>
      <c r="AC125" s="16"/>
      <c r="AD125" s="16"/>
      <c r="AE125" s="14"/>
      <c r="AF125" s="14"/>
      <c r="AG125" s="14"/>
      <c r="AH125" s="14"/>
      <c r="AI125" s="14"/>
      <c r="AJ125" s="15">
        <v>44867</v>
      </c>
      <c r="AK125" s="14"/>
      <c r="AL125" s="14">
        <v>9</v>
      </c>
      <c r="AM125" s="14"/>
      <c r="AN125" s="14" t="s">
        <v>133</v>
      </c>
      <c r="AO125" s="14">
        <v>1</v>
      </c>
      <c r="AP125" s="14">
        <v>21001231</v>
      </c>
      <c r="AQ125" s="14">
        <v>20221102</v>
      </c>
      <c r="AR125" s="14">
        <v>60000</v>
      </c>
      <c r="AS125" s="14">
        <v>0</v>
      </c>
      <c r="AT125" s="14">
        <v>20230210</v>
      </c>
    </row>
    <row r="126" spans="1:46" x14ac:dyDescent="0.25">
      <c r="A126" s="14">
        <v>900900754</v>
      </c>
      <c r="B126" s="14" t="s">
        <v>67</v>
      </c>
      <c r="C126" s="14">
        <v>20</v>
      </c>
      <c r="D126" s="14">
        <v>13560</v>
      </c>
      <c r="E126" s="14">
        <v>20</v>
      </c>
      <c r="F126" s="14">
        <v>13560</v>
      </c>
      <c r="G126" s="14"/>
      <c r="H126" s="14" t="s">
        <v>405</v>
      </c>
      <c r="I126" s="14" t="s">
        <v>406</v>
      </c>
      <c r="J126" s="15">
        <v>44848</v>
      </c>
      <c r="K126" s="16">
        <v>56000</v>
      </c>
      <c r="L126" s="16">
        <v>56000</v>
      </c>
      <c r="M126" s="14" t="s">
        <v>131</v>
      </c>
      <c r="N126" s="14" t="s">
        <v>442</v>
      </c>
      <c r="O126" s="14"/>
      <c r="P126" s="14"/>
      <c r="Q126" s="14"/>
      <c r="R126" s="14"/>
      <c r="S126" s="14"/>
      <c r="T126" s="14" t="s">
        <v>99</v>
      </c>
      <c r="U126" s="16">
        <v>56000</v>
      </c>
      <c r="V126" s="16">
        <v>0</v>
      </c>
      <c r="W126" s="16">
        <v>0</v>
      </c>
      <c r="X126" s="14"/>
      <c r="Y126" s="16">
        <v>56000</v>
      </c>
      <c r="Z126" s="14" t="s">
        <v>407</v>
      </c>
      <c r="AA126" s="16">
        <v>0</v>
      </c>
      <c r="AB126" s="16">
        <v>56000</v>
      </c>
      <c r="AC126" s="16"/>
      <c r="AD126" s="16"/>
      <c r="AE126" s="14"/>
      <c r="AF126" s="14"/>
      <c r="AG126" s="14"/>
      <c r="AH126" s="14"/>
      <c r="AI126" s="14"/>
      <c r="AJ126" s="15">
        <v>44866</v>
      </c>
      <c r="AK126" s="14"/>
      <c r="AL126" s="14">
        <v>9</v>
      </c>
      <c r="AM126" s="14"/>
      <c r="AN126" s="14" t="s">
        <v>133</v>
      </c>
      <c r="AO126" s="14">
        <v>1</v>
      </c>
      <c r="AP126" s="14">
        <v>21001231</v>
      </c>
      <c r="AQ126" s="14">
        <v>20221101</v>
      </c>
      <c r="AR126" s="14">
        <v>56000</v>
      </c>
      <c r="AS126" s="14">
        <v>0</v>
      </c>
      <c r="AT126" s="14">
        <v>20230210</v>
      </c>
    </row>
    <row r="127" spans="1:46" x14ac:dyDescent="0.25">
      <c r="A127" s="14">
        <v>900900754</v>
      </c>
      <c r="B127" s="14" t="s">
        <v>67</v>
      </c>
      <c r="C127" s="14">
        <v>20</v>
      </c>
      <c r="D127" s="14">
        <v>13622</v>
      </c>
      <c r="E127" s="14">
        <v>20</v>
      </c>
      <c r="F127" s="14">
        <v>13622</v>
      </c>
      <c r="G127" s="14"/>
      <c r="H127" s="14" t="s">
        <v>408</v>
      </c>
      <c r="I127" s="14" t="s">
        <v>409</v>
      </c>
      <c r="J127" s="15">
        <v>44849</v>
      </c>
      <c r="K127" s="16">
        <v>44236461</v>
      </c>
      <c r="L127" s="16">
        <v>44236461</v>
      </c>
      <c r="M127" s="14" t="s">
        <v>131</v>
      </c>
      <c r="N127" s="14" t="s">
        <v>442</v>
      </c>
      <c r="O127" s="14"/>
      <c r="P127" s="14"/>
      <c r="Q127" s="14"/>
      <c r="R127" s="14"/>
      <c r="S127" s="14"/>
      <c r="T127" s="14" t="s">
        <v>99</v>
      </c>
      <c r="U127" s="16">
        <v>44236461</v>
      </c>
      <c r="V127" s="16">
        <v>0</v>
      </c>
      <c r="W127" s="16">
        <v>0</v>
      </c>
      <c r="X127" s="14"/>
      <c r="Y127" s="16">
        <v>44236461</v>
      </c>
      <c r="Z127" s="14" t="s">
        <v>310</v>
      </c>
      <c r="AA127" s="16">
        <v>0</v>
      </c>
      <c r="AB127" s="16">
        <v>44236461</v>
      </c>
      <c r="AC127" s="16"/>
      <c r="AD127" s="16"/>
      <c r="AE127" s="14"/>
      <c r="AF127" s="14"/>
      <c r="AG127" s="14"/>
      <c r="AH127" s="14"/>
      <c r="AI127" s="14"/>
      <c r="AJ127" s="15">
        <v>44877</v>
      </c>
      <c r="AK127" s="14"/>
      <c r="AL127" s="14">
        <v>9</v>
      </c>
      <c r="AM127" s="14"/>
      <c r="AN127" s="14" t="s">
        <v>133</v>
      </c>
      <c r="AO127" s="14">
        <v>1</v>
      </c>
      <c r="AP127" s="14">
        <v>21001231</v>
      </c>
      <c r="AQ127" s="14">
        <v>20221112</v>
      </c>
      <c r="AR127" s="14">
        <v>44236461</v>
      </c>
      <c r="AS127" s="14">
        <v>0</v>
      </c>
      <c r="AT127" s="14">
        <v>20230210</v>
      </c>
    </row>
    <row r="128" spans="1:46" x14ac:dyDescent="0.25">
      <c r="A128" s="14">
        <v>900900754</v>
      </c>
      <c r="B128" s="14" t="s">
        <v>67</v>
      </c>
      <c r="C128" s="14">
        <v>20</v>
      </c>
      <c r="D128" s="14">
        <v>13632</v>
      </c>
      <c r="E128" s="14">
        <v>20</v>
      </c>
      <c r="F128" s="14">
        <v>13632</v>
      </c>
      <c r="G128" s="14"/>
      <c r="H128" s="14" t="s">
        <v>410</v>
      </c>
      <c r="I128" s="14" t="s">
        <v>411</v>
      </c>
      <c r="J128" s="15">
        <v>44852</v>
      </c>
      <c r="K128" s="16">
        <v>80000</v>
      </c>
      <c r="L128" s="16">
        <v>80000</v>
      </c>
      <c r="M128" s="14" t="s">
        <v>131</v>
      </c>
      <c r="N128" s="14" t="s">
        <v>442</v>
      </c>
      <c r="O128" s="14"/>
      <c r="P128" s="14"/>
      <c r="Q128" s="14"/>
      <c r="R128" s="14"/>
      <c r="S128" s="14"/>
      <c r="T128" s="14" t="s">
        <v>99</v>
      </c>
      <c r="U128" s="16">
        <v>80000</v>
      </c>
      <c r="V128" s="16">
        <v>0</v>
      </c>
      <c r="W128" s="16">
        <v>0</v>
      </c>
      <c r="X128" s="14"/>
      <c r="Y128" s="16">
        <v>80000</v>
      </c>
      <c r="Z128" s="14" t="s">
        <v>412</v>
      </c>
      <c r="AA128" s="16">
        <v>0</v>
      </c>
      <c r="AB128" s="16">
        <v>80000</v>
      </c>
      <c r="AC128" s="16"/>
      <c r="AD128" s="16"/>
      <c r="AE128" s="14"/>
      <c r="AF128" s="14"/>
      <c r="AG128" s="14"/>
      <c r="AH128" s="14"/>
      <c r="AI128" s="14"/>
      <c r="AJ128" s="15">
        <v>44867</v>
      </c>
      <c r="AK128" s="14"/>
      <c r="AL128" s="14">
        <v>9</v>
      </c>
      <c r="AM128" s="14"/>
      <c r="AN128" s="14" t="s">
        <v>133</v>
      </c>
      <c r="AO128" s="14">
        <v>1</v>
      </c>
      <c r="AP128" s="14">
        <v>21001231</v>
      </c>
      <c r="AQ128" s="14">
        <v>20221102</v>
      </c>
      <c r="AR128" s="14">
        <v>80000</v>
      </c>
      <c r="AS128" s="14">
        <v>0</v>
      </c>
      <c r="AT128" s="14">
        <v>20230210</v>
      </c>
    </row>
    <row r="129" spans="1:46" x14ac:dyDescent="0.25">
      <c r="A129" s="14">
        <v>900900754</v>
      </c>
      <c r="B129" s="14" t="s">
        <v>67</v>
      </c>
      <c r="C129" s="14">
        <v>20</v>
      </c>
      <c r="D129" s="14">
        <v>13789</v>
      </c>
      <c r="E129" s="14">
        <v>20</v>
      </c>
      <c r="F129" s="14">
        <v>13789</v>
      </c>
      <c r="G129" s="14"/>
      <c r="H129" s="14" t="s">
        <v>413</v>
      </c>
      <c r="I129" s="14" t="s">
        <v>414</v>
      </c>
      <c r="J129" s="15">
        <v>44853</v>
      </c>
      <c r="K129" s="16">
        <v>76299034</v>
      </c>
      <c r="L129" s="16">
        <v>76299034</v>
      </c>
      <c r="M129" s="14" t="s">
        <v>131</v>
      </c>
      <c r="N129" s="14" t="s">
        <v>442</v>
      </c>
      <c r="O129" s="14"/>
      <c r="P129" s="14"/>
      <c r="Q129" s="14"/>
      <c r="R129" s="14"/>
      <c r="S129" s="14"/>
      <c r="T129" s="14" t="s">
        <v>99</v>
      </c>
      <c r="U129" s="16">
        <v>76299034</v>
      </c>
      <c r="V129" s="16">
        <v>0</v>
      </c>
      <c r="W129" s="16">
        <v>0</v>
      </c>
      <c r="X129" s="14"/>
      <c r="Y129" s="16">
        <v>76299034</v>
      </c>
      <c r="Z129" s="14" t="s">
        <v>415</v>
      </c>
      <c r="AA129" s="16">
        <v>0</v>
      </c>
      <c r="AB129" s="16">
        <v>76299034</v>
      </c>
      <c r="AC129" s="16"/>
      <c r="AD129" s="16"/>
      <c r="AE129" s="14"/>
      <c r="AF129" s="14"/>
      <c r="AG129" s="14"/>
      <c r="AH129" s="14"/>
      <c r="AI129" s="14"/>
      <c r="AJ129" s="15">
        <v>44877</v>
      </c>
      <c r="AK129" s="14"/>
      <c r="AL129" s="14">
        <v>9</v>
      </c>
      <c r="AM129" s="14"/>
      <c r="AN129" s="14" t="s">
        <v>133</v>
      </c>
      <c r="AO129" s="14">
        <v>1</v>
      </c>
      <c r="AP129" s="14">
        <v>21001231</v>
      </c>
      <c r="AQ129" s="14">
        <v>20221112</v>
      </c>
      <c r="AR129" s="14">
        <v>76299034</v>
      </c>
      <c r="AS129" s="14">
        <v>0</v>
      </c>
      <c r="AT129" s="14">
        <v>20230210</v>
      </c>
    </row>
    <row r="130" spans="1:46" x14ac:dyDescent="0.25">
      <c r="A130" s="14">
        <v>900900754</v>
      </c>
      <c r="B130" s="14" t="s">
        <v>67</v>
      </c>
      <c r="C130" s="14">
        <v>20</v>
      </c>
      <c r="D130" s="14">
        <v>9990</v>
      </c>
      <c r="E130" s="14">
        <v>20</v>
      </c>
      <c r="F130" s="14">
        <v>9990</v>
      </c>
      <c r="G130" s="14"/>
      <c r="H130" s="14" t="s">
        <v>416</v>
      </c>
      <c r="I130" s="14" t="s">
        <v>417</v>
      </c>
      <c r="J130" s="15">
        <v>44615</v>
      </c>
      <c r="K130" s="16">
        <v>2247063</v>
      </c>
      <c r="L130" s="16">
        <v>2247063</v>
      </c>
      <c r="M130" s="14" t="s">
        <v>131</v>
      </c>
      <c r="N130" s="14" t="s">
        <v>442</v>
      </c>
      <c r="O130" s="14"/>
      <c r="P130" s="14"/>
      <c r="Q130" s="14"/>
      <c r="R130" s="14"/>
      <c r="S130" s="14"/>
      <c r="T130" s="14" t="s">
        <v>99</v>
      </c>
      <c r="U130" s="16">
        <v>2247063</v>
      </c>
      <c r="V130" s="16">
        <v>0</v>
      </c>
      <c r="W130" s="16">
        <v>0</v>
      </c>
      <c r="X130" s="14"/>
      <c r="Y130" s="16">
        <v>2247063</v>
      </c>
      <c r="Z130" s="14" t="s">
        <v>418</v>
      </c>
      <c r="AA130" s="16">
        <v>0</v>
      </c>
      <c r="AB130" s="16">
        <v>2247063</v>
      </c>
      <c r="AC130" s="16"/>
      <c r="AD130" s="16"/>
      <c r="AE130" s="14"/>
      <c r="AF130" s="14"/>
      <c r="AG130" s="14"/>
      <c r="AH130" s="14"/>
      <c r="AI130" s="14"/>
      <c r="AJ130" s="15">
        <v>44667</v>
      </c>
      <c r="AK130" s="14"/>
      <c r="AL130" s="14">
        <v>9</v>
      </c>
      <c r="AM130" s="14"/>
      <c r="AN130" s="14" t="s">
        <v>133</v>
      </c>
      <c r="AO130" s="14">
        <v>1</v>
      </c>
      <c r="AP130" s="14">
        <v>21001231</v>
      </c>
      <c r="AQ130" s="14">
        <v>20220416</v>
      </c>
      <c r="AR130" s="14">
        <v>2247063</v>
      </c>
      <c r="AS130" s="14">
        <v>0</v>
      </c>
      <c r="AT130" s="14">
        <v>20230210</v>
      </c>
    </row>
    <row r="131" spans="1:46" x14ac:dyDescent="0.25">
      <c r="A131" s="14">
        <v>900900754</v>
      </c>
      <c r="B131" s="14" t="s">
        <v>67</v>
      </c>
      <c r="C131" s="14">
        <v>20</v>
      </c>
      <c r="D131" s="14">
        <v>10196</v>
      </c>
      <c r="E131" s="14">
        <v>20</v>
      </c>
      <c r="F131" s="14">
        <v>10196</v>
      </c>
      <c r="G131" s="14"/>
      <c r="H131" s="14" t="s">
        <v>419</v>
      </c>
      <c r="I131" s="14" t="s">
        <v>420</v>
      </c>
      <c r="J131" s="15">
        <v>44629</v>
      </c>
      <c r="K131" s="16">
        <v>1748306</v>
      </c>
      <c r="L131" s="16">
        <v>1748306</v>
      </c>
      <c r="M131" s="14" t="s">
        <v>131</v>
      </c>
      <c r="N131" s="14" t="s">
        <v>442</v>
      </c>
      <c r="O131" s="14"/>
      <c r="P131" s="14"/>
      <c r="Q131" s="14"/>
      <c r="R131" s="14"/>
      <c r="S131" s="14"/>
      <c r="T131" s="14" t="s">
        <v>99</v>
      </c>
      <c r="U131" s="16">
        <v>1748306</v>
      </c>
      <c r="V131" s="16">
        <v>0</v>
      </c>
      <c r="W131" s="16">
        <v>0</v>
      </c>
      <c r="X131" s="14"/>
      <c r="Y131" s="16">
        <v>1748306</v>
      </c>
      <c r="Z131" s="14" t="s">
        <v>421</v>
      </c>
      <c r="AA131" s="16">
        <v>0</v>
      </c>
      <c r="AB131" s="16">
        <v>1748306</v>
      </c>
      <c r="AC131" s="16"/>
      <c r="AD131" s="16"/>
      <c r="AE131" s="14"/>
      <c r="AF131" s="14"/>
      <c r="AG131" s="14"/>
      <c r="AH131" s="14"/>
      <c r="AI131" s="14"/>
      <c r="AJ131" s="15">
        <v>44667</v>
      </c>
      <c r="AK131" s="14"/>
      <c r="AL131" s="14">
        <v>9</v>
      </c>
      <c r="AM131" s="14"/>
      <c r="AN131" s="14" t="s">
        <v>133</v>
      </c>
      <c r="AO131" s="14">
        <v>1</v>
      </c>
      <c r="AP131" s="14">
        <v>21001231</v>
      </c>
      <c r="AQ131" s="14">
        <v>20220416</v>
      </c>
      <c r="AR131" s="14">
        <v>1748306</v>
      </c>
      <c r="AS131" s="14">
        <v>0</v>
      </c>
      <c r="AT131" s="14">
        <v>20230210</v>
      </c>
    </row>
    <row r="132" spans="1:46" x14ac:dyDescent="0.25">
      <c r="A132" s="14">
        <v>900900754</v>
      </c>
      <c r="B132" s="14" t="s">
        <v>67</v>
      </c>
      <c r="C132" s="14">
        <v>20</v>
      </c>
      <c r="D132" s="14">
        <v>10509</v>
      </c>
      <c r="E132" s="14">
        <v>20</v>
      </c>
      <c r="F132" s="14">
        <v>10509</v>
      </c>
      <c r="G132" s="14"/>
      <c r="H132" s="14" t="s">
        <v>422</v>
      </c>
      <c r="I132" s="14" t="s">
        <v>423</v>
      </c>
      <c r="J132" s="15">
        <v>44650</v>
      </c>
      <c r="K132" s="16">
        <v>1260185</v>
      </c>
      <c r="L132" s="16">
        <v>1260185</v>
      </c>
      <c r="M132" s="14" t="s">
        <v>131</v>
      </c>
      <c r="N132" s="14" t="s">
        <v>442</v>
      </c>
      <c r="O132" s="14"/>
      <c r="P132" s="14"/>
      <c r="Q132" s="14"/>
      <c r="R132" s="14"/>
      <c r="S132" s="14"/>
      <c r="T132" s="14" t="s">
        <v>99</v>
      </c>
      <c r="U132" s="16">
        <v>1260185</v>
      </c>
      <c r="V132" s="16">
        <v>0</v>
      </c>
      <c r="W132" s="16">
        <v>0</v>
      </c>
      <c r="X132" s="14"/>
      <c r="Y132" s="16">
        <v>1260185</v>
      </c>
      <c r="Z132" s="14" t="s">
        <v>424</v>
      </c>
      <c r="AA132" s="16">
        <v>0</v>
      </c>
      <c r="AB132" s="16">
        <v>1260185</v>
      </c>
      <c r="AC132" s="16"/>
      <c r="AD132" s="16"/>
      <c r="AE132" s="14"/>
      <c r="AF132" s="14"/>
      <c r="AG132" s="14"/>
      <c r="AH132" s="14"/>
      <c r="AI132" s="14"/>
      <c r="AJ132" s="15">
        <v>44667</v>
      </c>
      <c r="AK132" s="14"/>
      <c r="AL132" s="14">
        <v>9</v>
      </c>
      <c r="AM132" s="14"/>
      <c r="AN132" s="14" t="s">
        <v>133</v>
      </c>
      <c r="AO132" s="14">
        <v>1</v>
      </c>
      <c r="AP132" s="14">
        <v>21001231</v>
      </c>
      <c r="AQ132" s="14">
        <v>20220416</v>
      </c>
      <c r="AR132" s="14">
        <v>1260185</v>
      </c>
      <c r="AS132" s="14">
        <v>0</v>
      </c>
      <c r="AT132" s="14">
        <v>20230210</v>
      </c>
    </row>
    <row r="133" spans="1:46" x14ac:dyDescent="0.25">
      <c r="A133" s="14">
        <v>900900754</v>
      </c>
      <c r="B133" s="14" t="s">
        <v>67</v>
      </c>
      <c r="C133" s="14">
        <v>20</v>
      </c>
      <c r="D133" s="14">
        <v>10540</v>
      </c>
      <c r="E133" s="14">
        <v>20</v>
      </c>
      <c r="F133" s="14">
        <v>10540</v>
      </c>
      <c r="G133" s="14"/>
      <c r="H133" s="14" t="s">
        <v>425</v>
      </c>
      <c r="I133" s="14" t="s">
        <v>426</v>
      </c>
      <c r="J133" s="15">
        <v>44655</v>
      </c>
      <c r="K133" s="16">
        <v>36599294</v>
      </c>
      <c r="L133" s="16">
        <v>36599294</v>
      </c>
      <c r="M133" s="14" t="s">
        <v>131</v>
      </c>
      <c r="N133" s="14" t="s">
        <v>442</v>
      </c>
      <c r="O133" s="14"/>
      <c r="P133" s="14"/>
      <c r="Q133" s="14"/>
      <c r="R133" s="14"/>
      <c r="S133" s="14"/>
      <c r="T133" s="14" t="s">
        <v>99</v>
      </c>
      <c r="U133" s="16">
        <v>36599294</v>
      </c>
      <c r="V133" s="16">
        <v>0</v>
      </c>
      <c r="W133" s="16">
        <v>0</v>
      </c>
      <c r="X133" s="14"/>
      <c r="Y133" s="16">
        <v>36599294</v>
      </c>
      <c r="Z133" s="14" t="s">
        <v>427</v>
      </c>
      <c r="AA133" s="16">
        <v>0</v>
      </c>
      <c r="AB133" s="16">
        <v>36599294</v>
      </c>
      <c r="AC133" s="16"/>
      <c r="AD133" s="16"/>
      <c r="AE133" s="14"/>
      <c r="AF133" s="14"/>
      <c r="AG133" s="14"/>
      <c r="AH133" s="14"/>
      <c r="AI133" s="14"/>
      <c r="AJ133" s="15">
        <v>44667</v>
      </c>
      <c r="AK133" s="14"/>
      <c r="AL133" s="14">
        <v>9</v>
      </c>
      <c r="AM133" s="14"/>
      <c r="AN133" s="14" t="s">
        <v>133</v>
      </c>
      <c r="AO133" s="14">
        <v>1</v>
      </c>
      <c r="AP133" s="14">
        <v>21001231</v>
      </c>
      <c r="AQ133" s="14">
        <v>20220416</v>
      </c>
      <c r="AR133" s="14">
        <v>36599294</v>
      </c>
      <c r="AS133" s="14">
        <v>0</v>
      </c>
      <c r="AT133" s="14">
        <v>20230210</v>
      </c>
    </row>
    <row r="134" spans="1:46" x14ac:dyDescent="0.25">
      <c r="A134" s="14">
        <v>900900754</v>
      </c>
      <c r="B134" s="14" t="s">
        <v>67</v>
      </c>
      <c r="C134" s="14">
        <v>20</v>
      </c>
      <c r="D134" s="14">
        <v>10555</v>
      </c>
      <c r="E134" s="14">
        <v>20</v>
      </c>
      <c r="F134" s="14">
        <v>10555</v>
      </c>
      <c r="G134" s="14"/>
      <c r="H134" s="14" t="s">
        <v>428</v>
      </c>
      <c r="I134" s="14" t="s">
        <v>429</v>
      </c>
      <c r="J134" s="15">
        <v>44656</v>
      </c>
      <c r="K134" s="16">
        <v>26568631</v>
      </c>
      <c r="L134" s="16">
        <v>26568631</v>
      </c>
      <c r="M134" s="14" t="s">
        <v>131</v>
      </c>
      <c r="N134" s="14" t="s">
        <v>442</v>
      </c>
      <c r="O134" s="14"/>
      <c r="P134" s="14"/>
      <c r="Q134" s="14"/>
      <c r="R134" s="14"/>
      <c r="S134" s="14"/>
      <c r="T134" s="14" t="s">
        <v>99</v>
      </c>
      <c r="U134" s="16">
        <v>26568631</v>
      </c>
      <c r="V134" s="16">
        <v>0</v>
      </c>
      <c r="W134" s="16">
        <v>0</v>
      </c>
      <c r="X134" s="14"/>
      <c r="Y134" s="16">
        <v>26568631</v>
      </c>
      <c r="Z134" s="14" t="s">
        <v>430</v>
      </c>
      <c r="AA134" s="16">
        <v>0</v>
      </c>
      <c r="AB134" s="16">
        <v>26568631</v>
      </c>
      <c r="AC134" s="16"/>
      <c r="AD134" s="16"/>
      <c r="AE134" s="14"/>
      <c r="AF134" s="14"/>
      <c r="AG134" s="14"/>
      <c r="AH134" s="14"/>
      <c r="AI134" s="14"/>
      <c r="AJ134" s="15">
        <v>44658</v>
      </c>
      <c r="AK134" s="14"/>
      <c r="AL134" s="14">
        <v>9</v>
      </c>
      <c r="AM134" s="14"/>
      <c r="AN134" s="14" t="s">
        <v>133</v>
      </c>
      <c r="AO134" s="14">
        <v>1</v>
      </c>
      <c r="AP134" s="14">
        <v>21001231</v>
      </c>
      <c r="AQ134" s="14">
        <v>20220407</v>
      </c>
      <c r="AR134" s="14">
        <v>26568631</v>
      </c>
      <c r="AS134" s="14">
        <v>0</v>
      </c>
      <c r="AT134" s="14">
        <v>20230210</v>
      </c>
    </row>
    <row r="135" spans="1:46" x14ac:dyDescent="0.25">
      <c r="A135" s="14">
        <v>900900754</v>
      </c>
      <c r="B135" s="14" t="s">
        <v>67</v>
      </c>
      <c r="C135" s="14">
        <v>20</v>
      </c>
      <c r="D135" s="14">
        <v>13985</v>
      </c>
      <c r="E135" s="14">
        <v>20</v>
      </c>
      <c r="F135" s="14">
        <v>13985</v>
      </c>
      <c r="G135" s="14"/>
      <c r="H135" s="14" t="s">
        <v>431</v>
      </c>
      <c r="I135" s="14" t="s">
        <v>432</v>
      </c>
      <c r="J135" s="15">
        <v>44858</v>
      </c>
      <c r="K135" s="16">
        <v>240000</v>
      </c>
      <c r="L135" s="16">
        <v>240000</v>
      </c>
      <c r="M135" s="14" t="s">
        <v>131</v>
      </c>
      <c r="N135" s="14" t="s">
        <v>442</v>
      </c>
      <c r="O135" s="14"/>
      <c r="P135" s="14"/>
      <c r="Q135" s="14"/>
      <c r="R135" s="14"/>
      <c r="S135" s="14"/>
      <c r="T135" s="14" t="s">
        <v>99</v>
      </c>
      <c r="U135" s="16">
        <v>240000</v>
      </c>
      <c r="V135" s="16">
        <v>0</v>
      </c>
      <c r="W135" s="16">
        <v>0</v>
      </c>
      <c r="X135" s="14"/>
      <c r="Y135" s="16">
        <v>240000</v>
      </c>
      <c r="Z135" s="14" t="s">
        <v>433</v>
      </c>
      <c r="AA135" s="16">
        <v>0</v>
      </c>
      <c r="AB135" s="16">
        <v>240000</v>
      </c>
      <c r="AC135" s="16"/>
      <c r="AD135" s="16"/>
      <c r="AE135" s="14"/>
      <c r="AF135" s="14"/>
      <c r="AG135" s="14"/>
      <c r="AH135" s="14"/>
      <c r="AI135" s="14"/>
      <c r="AJ135" s="15">
        <v>44867</v>
      </c>
      <c r="AK135" s="14"/>
      <c r="AL135" s="14">
        <v>9</v>
      </c>
      <c r="AM135" s="14"/>
      <c r="AN135" s="14" t="s">
        <v>133</v>
      </c>
      <c r="AO135" s="14">
        <v>1</v>
      </c>
      <c r="AP135" s="14">
        <v>21001231</v>
      </c>
      <c r="AQ135" s="14">
        <v>20221102</v>
      </c>
      <c r="AR135" s="14">
        <v>240000</v>
      </c>
      <c r="AS135" s="14">
        <v>0</v>
      </c>
      <c r="AT135" s="14">
        <v>20230210</v>
      </c>
    </row>
    <row r="136" spans="1:46" x14ac:dyDescent="0.25">
      <c r="A136" s="14">
        <v>900900754</v>
      </c>
      <c r="B136" s="14" t="s">
        <v>67</v>
      </c>
      <c r="C136" s="14">
        <v>20</v>
      </c>
      <c r="D136" s="14">
        <v>2080</v>
      </c>
      <c r="E136" s="14">
        <v>20</v>
      </c>
      <c r="F136" s="14">
        <v>2080</v>
      </c>
      <c r="G136" s="14"/>
      <c r="H136" s="14" t="s">
        <v>134</v>
      </c>
      <c r="I136" s="14" t="s">
        <v>135</v>
      </c>
      <c r="J136" s="15">
        <v>44048</v>
      </c>
      <c r="K136" s="16">
        <v>4693102</v>
      </c>
      <c r="L136" s="16">
        <v>3285171</v>
      </c>
      <c r="M136" s="14" t="s">
        <v>434</v>
      </c>
      <c r="N136" s="14" t="s">
        <v>442</v>
      </c>
      <c r="O136" s="14"/>
      <c r="P136" s="14"/>
      <c r="Q136" s="14"/>
      <c r="R136" s="14"/>
      <c r="S136" s="14"/>
      <c r="T136" s="14" t="s">
        <v>99</v>
      </c>
      <c r="U136" s="16">
        <v>16855886</v>
      </c>
      <c r="V136" s="16">
        <v>0</v>
      </c>
      <c r="W136" s="16">
        <v>0</v>
      </c>
      <c r="X136" s="14"/>
      <c r="Y136" s="16">
        <v>16855886</v>
      </c>
      <c r="Z136" s="14" t="s">
        <v>136</v>
      </c>
      <c r="AA136" s="16">
        <v>0</v>
      </c>
      <c r="AB136" s="16">
        <v>16855886</v>
      </c>
      <c r="AC136" s="16"/>
      <c r="AD136" s="16"/>
      <c r="AE136" s="14"/>
      <c r="AF136" s="14"/>
      <c r="AG136" s="14"/>
      <c r="AH136" s="14"/>
      <c r="AI136" s="14"/>
      <c r="AJ136" s="15">
        <v>44090</v>
      </c>
      <c r="AK136" s="14"/>
      <c r="AL136" s="14">
        <v>9</v>
      </c>
      <c r="AM136" s="14"/>
      <c r="AN136" s="14" t="s">
        <v>133</v>
      </c>
      <c r="AO136" s="14">
        <v>2</v>
      </c>
      <c r="AP136" s="14">
        <v>21001231</v>
      </c>
      <c r="AQ136" s="14">
        <v>20201214</v>
      </c>
      <c r="AR136" s="14">
        <v>16855886</v>
      </c>
      <c r="AS136" s="14">
        <v>0</v>
      </c>
      <c r="AT136" s="14">
        <v>20230210</v>
      </c>
    </row>
    <row r="137" spans="1:46" x14ac:dyDescent="0.25">
      <c r="A137" s="14">
        <v>900900754</v>
      </c>
      <c r="B137" s="14" t="s">
        <v>67</v>
      </c>
      <c r="C137" s="14">
        <v>20</v>
      </c>
      <c r="D137" s="14">
        <v>14421</v>
      </c>
      <c r="E137" s="14">
        <v>20</v>
      </c>
      <c r="F137" s="14">
        <v>14421</v>
      </c>
      <c r="G137" s="14"/>
      <c r="H137" s="14" t="s">
        <v>435</v>
      </c>
      <c r="I137" s="14" t="s">
        <v>436</v>
      </c>
      <c r="J137" s="15">
        <v>44867</v>
      </c>
      <c r="K137" s="16">
        <v>577121</v>
      </c>
      <c r="L137" s="16">
        <v>577121</v>
      </c>
      <c r="M137" s="14" t="s">
        <v>434</v>
      </c>
      <c r="N137" s="14" t="s">
        <v>442</v>
      </c>
      <c r="O137" s="14"/>
      <c r="P137" s="14"/>
      <c r="Q137" s="14"/>
      <c r="R137" s="14"/>
      <c r="S137" s="14"/>
      <c r="T137" s="14" t="s">
        <v>99</v>
      </c>
      <c r="U137" s="16">
        <v>577151</v>
      </c>
      <c r="V137" s="16">
        <v>0</v>
      </c>
      <c r="W137" s="16">
        <v>0</v>
      </c>
      <c r="X137" s="14"/>
      <c r="Y137" s="16">
        <v>577151</v>
      </c>
      <c r="Z137" s="14" t="s">
        <v>366</v>
      </c>
      <c r="AA137" s="16">
        <v>0</v>
      </c>
      <c r="AB137" s="16">
        <v>577151</v>
      </c>
      <c r="AC137" s="16"/>
      <c r="AD137" s="16"/>
      <c r="AE137" s="14"/>
      <c r="AF137" s="14"/>
      <c r="AG137" s="14"/>
      <c r="AH137" s="14"/>
      <c r="AI137" s="14"/>
      <c r="AJ137" s="15">
        <v>44877</v>
      </c>
      <c r="AK137" s="14"/>
      <c r="AL137" s="14">
        <v>9</v>
      </c>
      <c r="AM137" s="14"/>
      <c r="AN137" s="14" t="s">
        <v>133</v>
      </c>
      <c r="AO137" s="14">
        <v>1</v>
      </c>
      <c r="AP137" s="14">
        <v>21001231</v>
      </c>
      <c r="AQ137" s="14">
        <v>20221112</v>
      </c>
      <c r="AR137" s="14">
        <v>577151</v>
      </c>
      <c r="AS137" s="14">
        <v>0</v>
      </c>
      <c r="AT137" s="14">
        <v>20230210</v>
      </c>
    </row>
    <row r="138" spans="1:46" x14ac:dyDescent="0.25">
      <c r="A138" s="14">
        <v>900900754</v>
      </c>
      <c r="B138" s="14" t="s">
        <v>67</v>
      </c>
      <c r="C138" s="14">
        <v>20</v>
      </c>
      <c r="D138" s="14">
        <v>10588</v>
      </c>
      <c r="E138" s="14">
        <v>20</v>
      </c>
      <c r="F138" s="14">
        <v>10588</v>
      </c>
      <c r="G138" s="14"/>
      <c r="H138" s="14" t="s">
        <v>437</v>
      </c>
      <c r="I138" s="14" t="s">
        <v>438</v>
      </c>
      <c r="J138" s="15">
        <v>44660</v>
      </c>
      <c r="K138" s="16">
        <v>19467626</v>
      </c>
      <c r="L138" s="16">
        <v>19467626</v>
      </c>
      <c r="M138" s="14" t="s">
        <v>439</v>
      </c>
      <c r="N138" s="14" t="s">
        <v>443</v>
      </c>
      <c r="O138" s="14"/>
      <c r="P138" s="14"/>
      <c r="Q138" s="14"/>
      <c r="R138" s="14"/>
      <c r="S138" s="14"/>
      <c r="T138" s="14" t="s">
        <v>99</v>
      </c>
      <c r="U138" s="16">
        <v>19467626</v>
      </c>
      <c r="V138" s="16">
        <v>0</v>
      </c>
      <c r="W138" s="16">
        <v>0</v>
      </c>
      <c r="X138" s="14"/>
      <c r="Y138" s="16">
        <v>134310</v>
      </c>
      <c r="Z138" s="14" t="s">
        <v>440</v>
      </c>
      <c r="AA138" s="16">
        <v>19333316</v>
      </c>
      <c r="AB138" s="16">
        <v>134310</v>
      </c>
      <c r="AC138" s="16"/>
      <c r="AD138" s="16"/>
      <c r="AE138" s="14"/>
      <c r="AF138" s="14"/>
      <c r="AG138" s="14"/>
      <c r="AH138" s="14"/>
      <c r="AI138" s="14"/>
      <c r="AJ138" s="15">
        <v>44877</v>
      </c>
      <c r="AK138" s="14"/>
      <c r="AL138" s="14">
        <v>9</v>
      </c>
      <c r="AM138" s="14"/>
      <c r="AN138" s="14" t="s">
        <v>441</v>
      </c>
      <c r="AO138" s="14">
        <v>1</v>
      </c>
      <c r="AP138" s="14">
        <v>21001231</v>
      </c>
      <c r="AQ138" s="14">
        <v>20221112</v>
      </c>
      <c r="AR138" s="14">
        <v>19467626</v>
      </c>
      <c r="AS138" s="14">
        <v>0</v>
      </c>
      <c r="AT138" s="14">
        <v>20230210</v>
      </c>
    </row>
  </sheetData>
  <autoFilter ref="A2:AT138" xr:uid="{3176AF92-CBE6-401B-B189-B5917AA09307}"/>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5C199-E39E-44F6-B9FF-1761D17BFC44}">
  <dimension ref="B1:I40"/>
  <sheetViews>
    <sheetView showGridLines="0" tabSelected="1" topLeftCell="A15" zoomScale="90" zoomScaleNormal="90" zoomScaleSheetLayoutView="100" workbookViewId="0">
      <selection activeCell="L22" sqref="L22"/>
    </sheetView>
  </sheetViews>
  <sheetFormatPr baseColWidth="10" defaultRowHeight="12.75" x14ac:dyDescent="0.2"/>
  <cols>
    <col min="1" max="1" width="1" style="22" customWidth="1"/>
    <col min="2" max="2" width="11.42578125" style="22"/>
    <col min="3" max="3" width="17.5703125" style="22" customWidth="1"/>
    <col min="4" max="4" width="11.5703125" style="22" customWidth="1"/>
    <col min="5" max="5" width="11.42578125" style="22"/>
    <col min="6" max="6" width="16.85546875" style="22" customWidth="1"/>
    <col min="7" max="7" width="11.42578125" style="22"/>
    <col min="8" max="8" width="22.5703125" style="22" customWidth="1"/>
    <col min="9" max="9" width="14" style="22" customWidth="1"/>
    <col min="10" max="16384" width="11.42578125" style="22"/>
  </cols>
  <sheetData>
    <row r="1" spans="2:9" ht="6" customHeight="1" thickBot="1" x14ac:dyDescent="0.25"/>
    <row r="2" spans="2:9" ht="19.5" customHeight="1" x14ac:dyDescent="0.2">
      <c r="B2" s="23"/>
      <c r="C2" s="24"/>
      <c r="D2" s="25" t="s">
        <v>454</v>
      </c>
      <c r="E2" s="26"/>
      <c r="F2" s="26"/>
      <c r="G2" s="26"/>
      <c r="H2" s="27"/>
      <c r="I2" s="28" t="s">
        <v>455</v>
      </c>
    </row>
    <row r="3" spans="2:9" ht="13.5" thickBot="1" x14ac:dyDescent="0.25">
      <c r="B3" s="29"/>
      <c r="C3" s="30"/>
      <c r="D3" s="31"/>
      <c r="E3" s="32"/>
      <c r="F3" s="32"/>
      <c r="G3" s="32"/>
      <c r="H3" s="33"/>
      <c r="I3" s="34"/>
    </row>
    <row r="4" spans="2:9" x14ac:dyDescent="0.2">
      <c r="B4" s="29"/>
      <c r="C4" s="30"/>
      <c r="D4" s="25" t="s">
        <v>456</v>
      </c>
      <c r="E4" s="26"/>
      <c r="F4" s="26"/>
      <c r="G4" s="26"/>
      <c r="H4" s="27"/>
      <c r="I4" s="28" t="s">
        <v>457</v>
      </c>
    </row>
    <row r="5" spans="2:9" x14ac:dyDescent="0.2">
      <c r="B5" s="29"/>
      <c r="C5" s="30"/>
      <c r="D5" s="35"/>
      <c r="E5" s="36"/>
      <c r="F5" s="36"/>
      <c r="G5" s="36"/>
      <c r="H5" s="37"/>
      <c r="I5" s="38"/>
    </row>
    <row r="6" spans="2:9" ht="13.5" thickBot="1" x14ac:dyDescent="0.25">
      <c r="B6" s="39"/>
      <c r="C6" s="40"/>
      <c r="D6" s="31"/>
      <c r="E6" s="32"/>
      <c r="F6" s="32"/>
      <c r="G6" s="32"/>
      <c r="H6" s="33"/>
      <c r="I6" s="34"/>
    </row>
    <row r="7" spans="2:9" x14ac:dyDescent="0.2">
      <c r="B7" s="41"/>
      <c r="I7" s="42"/>
    </row>
    <row r="8" spans="2:9" x14ac:dyDescent="0.2">
      <c r="B8" s="41"/>
      <c r="I8" s="42"/>
    </row>
    <row r="9" spans="2:9" x14ac:dyDescent="0.2">
      <c r="B9" s="41"/>
      <c r="I9" s="42"/>
    </row>
    <row r="10" spans="2:9" x14ac:dyDescent="0.2">
      <c r="B10" s="41"/>
      <c r="C10" s="43" t="s">
        <v>476</v>
      </c>
      <c r="E10" s="44"/>
      <c r="I10" s="42"/>
    </row>
    <row r="11" spans="2:9" x14ac:dyDescent="0.2">
      <c r="B11" s="41"/>
      <c r="I11" s="42"/>
    </row>
    <row r="12" spans="2:9" x14ac:dyDescent="0.2">
      <c r="B12" s="41"/>
      <c r="C12" s="43" t="s">
        <v>477</v>
      </c>
      <c r="I12" s="42"/>
    </row>
    <row r="13" spans="2:9" x14ac:dyDescent="0.2">
      <c r="B13" s="41"/>
      <c r="C13" s="43" t="s">
        <v>478</v>
      </c>
      <c r="I13" s="42"/>
    </row>
    <row r="14" spans="2:9" x14ac:dyDescent="0.2">
      <c r="B14" s="41"/>
      <c r="I14" s="42"/>
    </row>
    <row r="15" spans="2:9" x14ac:dyDescent="0.2">
      <c r="B15" s="41"/>
      <c r="C15" s="22" t="s">
        <v>479</v>
      </c>
      <c r="I15" s="42"/>
    </row>
    <row r="16" spans="2:9" x14ac:dyDescent="0.2">
      <c r="B16" s="41"/>
      <c r="C16" s="45"/>
      <c r="I16" s="42"/>
    </row>
    <row r="17" spans="2:9" x14ac:dyDescent="0.2">
      <c r="B17" s="41"/>
      <c r="C17" s="22" t="s">
        <v>458</v>
      </c>
      <c r="D17" s="44"/>
      <c r="G17" s="46" t="s">
        <v>459</v>
      </c>
      <c r="H17" s="46" t="s">
        <v>460</v>
      </c>
      <c r="I17" s="42"/>
    </row>
    <row r="18" spans="2:9" x14ac:dyDescent="0.2">
      <c r="B18" s="41"/>
      <c r="C18" s="43" t="s">
        <v>461</v>
      </c>
      <c r="D18" s="43"/>
      <c r="E18" s="43"/>
      <c r="F18" s="43"/>
      <c r="G18" s="47">
        <v>136</v>
      </c>
      <c r="H18" s="48">
        <v>1772781401</v>
      </c>
      <c r="I18" s="42"/>
    </row>
    <row r="19" spans="2:9" x14ac:dyDescent="0.2">
      <c r="B19" s="41"/>
      <c r="C19" s="22" t="s">
        <v>462</v>
      </c>
      <c r="G19" s="49">
        <v>1</v>
      </c>
      <c r="H19" s="50">
        <v>80000</v>
      </c>
      <c r="I19" s="42"/>
    </row>
    <row r="20" spans="2:9" x14ac:dyDescent="0.2">
      <c r="B20" s="41"/>
      <c r="C20" s="22" t="s">
        <v>463</v>
      </c>
      <c r="G20" s="49">
        <v>107</v>
      </c>
      <c r="H20" s="50">
        <v>1511943334</v>
      </c>
      <c r="I20" s="42"/>
    </row>
    <row r="21" spans="2:9" x14ac:dyDescent="0.2">
      <c r="B21" s="41"/>
      <c r="C21" s="22" t="s">
        <v>464</v>
      </c>
      <c r="G21" s="49">
        <v>13</v>
      </c>
      <c r="H21" s="51">
        <v>109129143</v>
      </c>
      <c r="I21" s="42"/>
    </row>
    <row r="22" spans="2:9" x14ac:dyDescent="0.2">
      <c r="B22" s="41"/>
      <c r="C22" s="22" t="s">
        <v>465</v>
      </c>
      <c r="G22" s="49">
        <v>2</v>
      </c>
      <c r="H22" s="50">
        <v>6630687</v>
      </c>
      <c r="I22" s="42"/>
    </row>
    <row r="23" spans="2:9" ht="13.5" thickBot="1" x14ac:dyDescent="0.25">
      <c r="B23" s="41"/>
      <c r="C23" s="22" t="s">
        <v>445</v>
      </c>
      <c r="G23" s="52">
        <v>1</v>
      </c>
      <c r="H23" s="53">
        <v>271600</v>
      </c>
      <c r="I23" s="42"/>
    </row>
    <row r="24" spans="2:9" x14ac:dyDescent="0.2">
      <c r="B24" s="41"/>
      <c r="C24" s="43" t="s">
        <v>466</v>
      </c>
      <c r="D24" s="43"/>
      <c r="E24" s="43"/>
      <c r="F24" s="43"/>
      <c r="G24" s="47">
        <f>G19+G20+G21+G22+G23</f>
        <v>124</v>
      </c>
      <c r="H24" s="54">
        <f>H19+H20+H21+H22+H23</f>
        <v>1628054764</v>
      </c>
      <c r="I24" s="42"/>
    </row>
    <row r="25" spans="2:9" x14ac:dyDescent="0.2">
      <c r="B25" s="41"/>
      <c r="C25" s="22" t="s">
        <v>467</v>
      </c>
      <c r="G25" s="49">
        <v>12</v>
      </c>
      <c r="H25" s="50">
        <v>144726637</v>
      </c>
      <c r="I25" s="42"/>
    </row>
    <row r="26" spans="2:9" ht="13.5" thickBot="1" x14ac:dyDescent="0.25">
      <c r="B26" s="41"/>
      <c r="C26" s="22" t="s">
        <v>468</v>
      </c>
      <c r="G26" s="52">
        <v>0</v>
      </c>
      <c r="H26" s="53">
        <v>0</v>
      </c>
      <c r="I26" s="42"/>
    </row>
    <row r="27" spans="2:9" x14ac:dyDescent="0.2">
      <c r="B27" s="41"/>
      <c r="C27" s="43" t="s">
        <v>469</v>
      </c>
      <c r="D27" s="43"/>
      <c r="E27" s="43"/>
      <c r="F27" s="43"/>
      <c r="G27" s="47">
        <f>G25+G26</f>
        <v>12</v>
      </c>
      <c r="H27" s="54">
        <f>H25+H26</f>
        <v>144726637</v>
      </c>
      <c r="I27" s="42"/>
    </row>
    <row r="28" spans="2:9" ht="13.5" thickBot="1" x14ac:dyDescent="0.25">
      <c r="B28" s="41"/>
      <c r="C28" s="22" t="s">
        <v>470</v>
      </c>
      <c r="D28" s="43"/>
      <c r="E28" s="43"/>
      <c r="F28" s="43"/>
      <c r="G28" s="52">
        <v>0</v>
      </c>
      <c r="H28" s="53">
        <v>0</v>
      </c>
      <c r="I28" s="42"/>
    </row>
    <row r="29" spans="2:9" x14ac:dyDescent="0.2">
      <c r="B29" s="41"/>
      <c r="C29" s="43" t="s">
        <v>471</v>
      </c>
      <c r="D29" s="43"/>
      <c r="E29" s="43"/>
      <c r="F29" s="43"/>
      <c r="G29" s="49">
        <f>G28</f>
        <v>0</v>
      </c>
      <c r="H29" s="50">
        <f>H28</f>
        <v>0</v>
      </c>
      <c r="I29" s="42"/>
    </row>
    <row r="30" spans="2:9" x14ac:dyDescent="0.2">
      <c r="B30" s="41"/>
      <c r="C30" s="43"/>
      <c r="D30" s="43"/>
      <c r="E30" s="43"/>
      <c r="F30" s="43"/>
      <c r="G30" s="55"/>
      <c r="H30" s="54"/>
      <c r="I30" s="42"/>
    </row>
    <row r="31" spans="2:9" ht="13.5" thickBot="1" x14ac:dyDescent="0.25">
      <c r="B31" s="41"/>
      <c r="C31" s="43" t="s">
        <v>472</v>
      </c>
      <c r="D31" s="43"/>
      <c r="G31" s="56">
        <f>G24+G27+G29</f>
        <v>136</v>
      </c>
      <c r="H31" s="57">
        <f>H24+H27+H29</f>
        <v>1772781401</v>
      </c>
      <c r="I31" s="42"/>
    </row>
    <row r="32" spans="2:9" ht="13.5" thickTop="1" x14ac:dyDescent="0.2">
      <c r="B32" s="41"/>
      <c r="C32" s="43"/>
      <c r="D32" s="43"/>
      <c r="G32" s="58"/>
      <c r="H32" s="50"/>
      <c r="I32" s="42"/>
    </row>
    <row r="33" spans="2:9" x14ac:dyDescent="0.2">
      <c r="B33" s="41"/>
      <c r="G33" s="58"/>
      <c r="H33" s="58"/>
      <c r="I33" s="42"/>
    </row>
    <row r="34" spans="2:9" x14ac:dyDescent="0.2">
      <c r="B34" s="41"/>
      <c r="G34" s="58"/>
      <c r="H34" s="58"/>
      <c r="I34" s="42"/>
    </row>
    <row r="35" spans="2:9" x14ac:dyDescent="0.2">
      <c r="B35" s="41"/>
      <c r="G35" s="58"/>
      <c r="H35" s="58"/>
      <c r="I35" s="42"/>
    </row>
    <row r="36" spans="2:9" ht="13.5" thickBot="1" x14ac:dyDescent="0.25">
      <c r="B36" s="41"/>
      <c r="C36" s="59"/>
      <c r="D36" s="59"/>
      <c r="G36" s="59" t="s">
        <v>473</v>
      </c>
      <c r="H36" s="59"/>
      <c r="I36" s="42"/>
    </row>
    <row r="37" spans="2:9" ht="4.5" customHeight="1" x14ac:dyDescent="0.2">
      <c r="B37" s="41"/>
      <c r="C37" s="58"/>
      <c r="D37" s="58"/>
      <c r="G37" s="58"/>
      <c r="H37" s="58"/>
      <c r="I37" s="42"/>
    </row>
    <row r="38" spans="2:9" x14ac:dyDescent="0.2">
      <c r="B38" s="41"/>
      <c r="C38" s="43" t="s">
        <v>480</v>
      </c>
      <c r="G38" s="60" t="s">
        <v>474</v>
      </c>
      <c r="H38" s="58"/>
      <c r="I38" s="42"/>
    </row>
    <row r="39" spans="2:9" x14ac:dyDescent="0.2">
      <c r="B39" s="41"/>
      <c r="C39" s="43" t="s">
        <v>481</v>
      </c>
      <c r="G39" s="60" t="s">
        <v>475</v>
      </c>
      <c r="H39" s="58"/>
      <c r="I39" s="42"/>
    </row>
    <row r="40" spans="2:9" ht="18.75" customHeight="1" thickBot="1" x14ac:dyDescent="0.25">
      <c r="B40" s="61"/>
      <c r="C40" s="62"/>
      <c r="D40" s="62"/>
      <c r="E40" s="62"/>
      <c r="F40" s="62"/>
      <c r="G40" s="59"/>
      <c r="H40" s="59"/>
      <c r="I40" s="63"/>
    </row>
  </sheetData>
  <pageMargins left="0.7" right="0.7" top="0.75" bottom="0.75" header="0.3" footer="0.3"/>
  <pageSetup scale="7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Diego Fernando Fernandez Valencia</cp:lastModifiedBy>
  <cp:lastPrinted>2023-02-14T13:29:41Z</cp:lastPrinted>
  <dcterms:created xsi:type="dcterms:W3CDTF">2022-06-01T14:39:12Z</dcterms:created>
  <dcterms:modified xsi:type="dcterms:W3CDTF">2023-02-14T13:36:09Z</dcterms:modified>
</cp:coreProperties>
</file>