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0. OCTUBRE\NIT 891200209 ESE HOSPITAL SAN PEDRO\"/>
    </mc:Choice>
  </mc:AlternateContent>
  <bookViews>
    <workbookView xWindow="0" yWindow="0" windowWidth="20490" windowHeight="7160" firstSheet="1" activeTab="3"/>
  </bookViews>
  <sheets>
    <sheet name="MovCartera" sheetId="1" state="hidden" r:id="rId1"/>
    <sheet name="INFO IPS" sheetId="2" r:id="rId2"/>
    <sheet name="ESTADO DE CADA FACTURA" sheetId="9" r:id="rId3"/>
    <sheet name="FOR-CSA-018" sheetId="6" r:id="rId4"/>
    <sheet name="CIRCULAR 030" sheetId="7" r:id="rId5"/>
  </sheets>
  <definedNames>
    <definedName name="_xlnm._FilterDatabase" localSheetId="2" hidden="1">'ESTADO DE CADA FACTURA'!$A$2:$W$44</definedName>
    <definedName name="_xlnm._FilterDatabase" localSheetId="1" hidden="1">'INFO IPS'!$A$8:$P$50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9" l="1"/>
  <c r="P1" i="9"/>
  <c r="O1" i="9"/>
  <c r="N1" i="9"/>
  <c r="M1" i="9"/>
  <c r="L1" i="9"/>
  <c r="K1" i="9"/>
  <c r="I1" i="9"/>
  <c r="H1" i="9"/>
  <c r="I23" i="7" l="1"/>
  <c r="H23" i="7"/>
  <c r="WUK6" i="7"/>
  <c r="I27" i="6"/>
  <c r="H27" i="6"/>
  <c r="I25" i="6"/>
  <c r="H25" i="6"/>
  <c r="I22" i="6"/>
  <c r="H22" i="6"/>
  <c r="H29" i="6" l="1"/>
  <c r="I29" i="6"/>
  <c r="H51" i="2" l="1"/>
  <c r="I51" i="2"/>
  <c r="J51" i="2"/>
  <c r="K51" i="2"/>
  <c r="L51" i="2"/>
  <c r="M51" i="2"/>
  <c r="N51" i="2"/>
  <c r="O51" i="2"/>
  <c r="P51" i="2"/>
  <c r="G51" i="2"/>
</calcChain>
</file>

<file path=xl/sharedStrings.xml><?xml version="1.0" encoding="utf-8"?>
<sst xmlns="http://schemas.openxmlformats.org/spreadsheetml/2006/main" count="1038" uniqueCount="299">
  <si>
    <t>No.IDENTIF</t>
  </si>
  <si>
    <t>NOMBRE EMPRESA</t>
  </si>
  <si>
    <t>TIPO CREDITO</t>
  </si>
  <si>
    <t>No.FACTURA</t>
  </si>
  <si>
    <t>FECHA EMISION FACTURA</t>
  </si>
  <si>
    <t>FECHA DE RADICACION</t>
  </si>
  <si>
    <t>FECHA PRESTACIÓN DEL SERVICIO</t>
  </si>
  <si>
    <t>CUENTA DE COBRO</t>
  </si>
  <si>
    <t>ESTADO</t>
  </si>
  <si>
    <t>No.ENVIO</t>
  </si>
  <si>
    <t>DEVOLUCION</t>
  </si>
  <si>
    <t>ANULADA</t>
  </si>
  <si>
    <t>CUENTA COBRO INICIAL</t>
  </si>
  <si>
    <t>VR FACTURA</t>
  </si>
  <si>
    <t>VR GLOSA PROPUESTA</t>
  </si>
  <si>
    <t>FECHA PROPUESTA DE GLOSA</t>
  </si>
  <si>
    <t>OFICIO GLOSA</t>
  </si>
  <si>
    <t>FECHA OFICIO GLOSA</t>
  </si>
  <si>
    <t>VR ACEPTADO EN OFICIO RESPUESTA GLOSA</t>
  </si>
  <si>
    <t>VR RECHAZADO EN OFICIO RESPUESTA GLOSA</t>
  </si>
  <si>
    <t>FECHA CONCILIACION GLOSA</t>
  </si>
  <si>
    <t>No ACTA CONCILIACION GLOSA</t>
  </si>
  <si>
    <t>VR GLOSA RECHAZADA EN CONCILICACION</t>
  </si>
  <si>
    <t>VR GLOSA ACEPTADA EN CONCILICACION</t>
  </si>
  <si>
    <t>TOTAL CONCILIADO</t>
  </si>
  <si>
    <t>SALDO GLOSA</t>
  </si>
  <si>
    <t>COPAGO</t>
  </si>
  <si>
    <t>DOCUMENTOS APLICADOS</t>
  </si>
  <si>
    <t>PAGOS APLICADOS</t>
  </si>
  <si>
    <t>SALDO FACTURA</t>
  </si>
  <si>
    <t>CONFENALCO VALLE DE LA GENTE</t>
  </si>
  <si>
    <t>FE136208</t>
  </si>
  <si>
    <t>0621-1751</t>
  </si>
  <si>
    <t>RAD</t>
  </si>
  <si>
    <t>NO</t>
  </si>
  <si>
    <t>FE158680</t>
  </si>
  <si>
    <t>NO RAD</t>
  </si>
  <si>
    <t>SI</t>
  </si>
  <si>
    <t>FE160113</t>
  </si>
  <si>
    <t>0821-2334</t>
  </si>
  <si>
    <t>FE167628</t>
  </si>
  <si>
    <t>FE172861</t>
  </si>
  <si>
    <t>FE178339</t>
  </si>
  <si>
    <t>FE189708</t>
  </si>
  <si>
    <t>0921-2840</t>
  </si>
  <si>
    <t>FE219957</t>
  </si>
  <si>
    <t>1121-4320</t>
  </si>
  <si>
    <t>FE236182</t>
  </si>
  <si>
    <t>1221-4803</t>
  </si>
  <si>
    <t>FE239065</t>
  </si>
  <si>
    <t>FE240686</t>
  </si>
  <si>
    <t>FE241305</t>
  </si>
  <si>
    <t>FE245585</t>
  </si>
  <si>
    <t>0122-0062</t>
  </si>
  <si>
    <t>FE261204</t>
  </si>
  <si>
    <t>0222-0685</t>
  </si>
  <si>
    <t>FE262881</t>
  </si>
  <si>
    <t>FE264498</t>
  </si>
  <si>
    <t>FE264499</t>
  </si>
  <si>
    <t>FE264651</t>
  </si>
  <si>
    <t>FE267725</t>
  </si>
  <si>
    <t>FE267877</t>
  </si>
  <si>
    <t>0222-0717</t>
  </si>
  <si>
    <t>FE269361</t>
  </si>
  <si>
    <t>FE270514</t>
  </si>
  <si>
    <t>0322-1027</t>
  </si>
  <si>
    <t>FE270740</t>
  </si>
  <si>
    <t>FE272624</t>
  </si>
  <si>
    <t>FE286704</t>
  </si>
  <si>
    <t>FE297311</t>
  </si>
  <si>
    <t>0422-1270</t>
  </si>
  <si>
    <t>FE332829</t>
  </si>
  <si>
    <t>0722-3061</t>
  </si>
  <si>
    <t>FE339106</t>
  </si>
  <si>
    <t>0822-3302</t>
  </si>
  <si>
    <t>D-2022-384</t>
  </si>
  <si>
    <t>FE347919</t>
  </si>
  <si>
    <t>0922-3615</t>
  </si>
  <si>
    <t>FE347923</t>
  </si>
  <si>
    <t>0922-3557</t>
  </si>
  <si>
    <t>FE348416</t>
  </si>
  <si>
    <t>FE348541</t>
  </si>
  <si>
    <t>FE348577</t>
  </si>
  <si>
    <t>FE348798</t>
  </si>
  <si>
    <t>FE348810</t>
  </si>
  <si>
    <t>FE348948</t>
  </si>
  <si>
    <t>FE351751</t>
  </si>
  <si>
    <t>FE351800</t>
  </si>
  <si>
    <t>FE360290</t>
  </si>
  <si>
    <t>1022-3881</t>
  </si>
  <si>
    <t>FE364548</t>
  </si>
  <si>
    <t>FE372299</t>
  </si>
  <si>
    <t>FE374186</t>
  </si>
  <si>
    <t>1122-4169</t>
  </si>
  <si>
    <t>FE376418</t>
  </si>
  <si>
    <t>FE381835</t>
  </si>
  <si>
    <t>1222-4331</t>
  </si>
  <si>
    <t>FE382540</t>
  </si>
  <si>
    <t>FE385152</t>
  </si>
  <si>
    <t>FE388103</t>
  </si>
  <si>
    <t>FE388235</t>
  </si>
  <si>
    <t>FE388985</t>
  </si>
  <si>
    <t>0123-0190CV</t>
  </si>
  <si>
    <t>FE389607</t>
  </si>
  <si>
    <t>FE393607</t>
  </si>
  <si>
    <t>0123-0076</t>
  </si>
  <si>
    <t>FE402529</t>
  </si>
  <si>
    <t>FE402893</t>
  </si>
  <si>
    <t>FE403918</t>
  </si>
  <si>
    <t>FE409212</t>
  </si>
  <si>
    <t>0223-0343</t>
  </si>
  <si>
    <t>FE412285</t>
  </si>
  <si>
    <t>FE414272</t>
  </si>
  <si>
    <t>FE418178</t>
  </si>
  <si>
    <t>0323-0487</t>
  </si>
  <si>
    <t>FE418179</t>
  </si>
  <si>
    <t>FE421887</t>
  </si>
  <si>
    <t>FE435441</t>
  </si>
  <si>
    <t>0423-0711</t>
  </si>
  <si>
    <t>FE437316</t>
  </si>
  <si>
    <t>FE439068</t>
  </si>
  <si>
    <t>FE444810</t>
  </si>
  <si>
    <t>FE449171</t>
  </si>
  <si>
    <t>0523-0945</t>
  </si>
  <si>
    <t>FE469817</t>
  </si>
  <si>
    <t>0723-1332</t>
  </si>
  <si>
    <t>FE472886</t>
  </si>
  <si>
    <t>FE476857</t>
  </si>
  <si>
    <t>FE61395</t>
  </si>
  <si>
    <t>1220-2164</t>
  </si>
  <si>
    <t>FE82106</t>
  </si>
  <si>
    <t>0221-0599</t>
  </si>
  <si>
    <t>F032131</t>
  </si>
  <si>
    <t>1017-1412</t>
  </si>
  <si>
    <t>F188143</t>
  </si>
  <si>
    <t>1018-2070</t>
  </si>
  <si>
    <t>F192721</t>
  </si>
  <si>
    <t>1018-2086</t>
  </si>
  <si>
    <t>F215871</t>
  </si>
  <si>
    <t>1218-2485</t>
  </si>
  <si>
    <t>F219203</t>
  </si>
  <si>
    <t>F219347</t>
  </si>
  <si>
    <t>0119-0096</t>
  </si>
  <si>
    <t>F219480</t>
  </si>
  <si>
    <t>F277204</t>
  </si>
  <si>
    <t>0519-2885</t>
  </si>
  <si>
    <t>F355920</t>
  </si>
  <si>
    <t>1219-4095NP</t>
  </si>
  <si>
    <t>0114-0049</t>
  </si>
  <si>
    <t>0214-0097</t>
  </si>
  <si>
    <t>0214-0197</t>
  </si>
  <si>
    <t>0614-0565</t>
  </si>
  <si>
    <t>0714-0622</t>
  </si>
  <si>
    <t>0115-0071</t>
  </si>
  <si>
    <t>0315-0250</t>
  </si>
  <si>
    <t>0815-0727</t>
  </si>
  <si>
    <t>0915-0863</t>
  </si>
  <si>
    <t>1115-1107</t>
  </si>
  <si>
    <t>1215-1252</t>
  </si>
  <si>
    <t>0116-0010</t>
  </si>
  <si>
    <t>0518-0936</t>
  </si>
  <si>
    <t>GD-2018-111</t>
  </si>
  <si>
    <t>0616-0610</t>
  </si>
  <si>
    <t>GYD-034</t>
  </si>
  <si>
    <t>0316-0241</t>
  </si>
  <si>
    <t>0716-0689</t>
  </si>
  <si>
    <t>0816-0832</t>
  </si>
  <si>
    <t>0916-0899</t>
  </si>
  <si>
    <t>0717-1014COMFVALLE</t>
  </si>
  <si>
    <t>1116-1262COMFENAL</t>
  </si>
  <si>
    <t>GYD-117</t>
  </si>
  <si>
    <t>1216-1330</t>
  </si>
  <si>
    <t>0117-0046</t>
  </si>
  <si>
    <t>0517-0634</t>
  </si>
  <si>
    <t>0717-0917</t>
  </si>
  <si>
    <t>GYD-049</t>
  </si>
  <si>
    <t>0405-0254</t>
  </si>
  <si>
    <t>0606-0493_UCI</t>
  </si>
  <si>
    <t>0508-0431</t>
  </si>
  <si>
    <t>1109-1082</t>
  </si>
  <si>
    <t>1111-1289</t>
  </si>
  <si>
    <t>TOTALES</t>
  </si>
  <si>
    <t>NIT IPS</t>
  </si>
  <si>
    <t>NOMBRE IPS</t>
  </si>
  <si>
    <t>FUNDACIÓN HOSPITAL SAN PEDRO - PASTO</t>
  </si>
  <si>
    <t>NIT. 891200209-3</t>
  </si>
  <si>
    <t>ESTADO DE CARTERA</t>
  </si>
  <si>
    <t>CLIENTE: COMFENALCO VALLE DE LA GENTE</t>
  </si>
  <si>
    <t>NIT: 890303093</t>
  </si>
  <si>
    <t xml:space="preserve">FECHA DE CORTE: 31 DE AGOPSTO DE 2023 (SEGÚN FECHA DE RADICACIÓN DE FACTURA) </t>
  </si>
  <si>
    <t>FECHA DE SALDO: 08 DE SEPTIEMBRE DE 2023</t>
  </si>
  <si>
    <t>FUNDACIÓN HOSPITAL SAN PEDRO</t>
  </si>
  <si>
    <t>891200209_FE270740</t>
  </si>
  <si>
    <t>891200209_FE270514</t>
  </si>
  <si>
    <t>891200209_FE332829</t>
  </si>
  <si>
    <t>891200209_FE339106</t>
  </si>
  <si>
    <t>891200209_FE347923</t>
  </si>
  <si>
    <t>891200209_FE348416</t>
  </si>
  <si>
    <t>891200209_FE348577</t>
  </si>
  <si>
    <t>891200209_FE348798</t>
  </si>
  <si>
    <t>891200209_FE348810</t>
  </si>
  <si>
    <t>891200209_FE348948</t>
  </si>
  <si>
    <t>891200209_FE347919</t>
  </si>
  <si>
    <t>891200209_FE351751</t>
  </si>
  <si>
    <t>891200209_FE351800</t>
  </si>
  <si>
    <t>891200209_FE360290</t>
  </si>
  <si>
    <t>891200209_FE364548</t>
  </si>
  <si>
    <t>891200209_FE374186</t>
  </si>
  <si>
    <t>891200209_FE376418</t>
  </si>
  <si>
    <t>891200209_FE382540</t>
  </si>
  <si>
    <t>891200209_FE381835</t>
  </si>
  <si>
    <t>891200209_FE385152</t>
  </si>
  <si>
    <t>891200209_FE388103</t>
  </si>
  <si>
    <t>891200209_FE388235</t>
  </si>
  <si>
    <t>891200209_FE389607</t>
  </si>
  <si>
    <t>891200209_FE388985</t>
  </si>
  <si>
    <t>891200209_FE393607</t>
  </si>
  <si>
    <t>891200209_FE402529</t>
  </si>
  <si>
    <t>891200209_FE402893</t>
  </si>
  <si>
    <t>891200209_FE403918</t>
  </si>
  <si>
    <t>891200209_FE409212</t>
  </si>
  <si>
    <t>891200209_FE412285</t>
  </si>
  <si>
    <t>891200209_FE414272</t>
  </si>
  <si>
    <t>891200209_FE435441</t>
  </si>
  <si>
    <t>891200209_FE437316</t>
  </si>
  <si>
    <t>891200209_FE439068</t>
  </si>
  <si>
    <t>891200209_FE444810</t>
  </si>
  <si>
    <t>891200209_FE418178</t>
  </si>
  <si>
    <t>891200209_FE418179</t>
  </si>
  <si>
    <t>891200209_FE421887</t>
  </si>
  <si>
    <t>891200209_FE449171</t>
  </si>
  <si>
    <t>891200209_FE469817</t>
  </si>
  <si>
    <t>891200209_FE472886</t>
  </si>
  <si>
    <t>891200209_FE476857</t>
  </si>
  <si>
    <t>Fecha de corte</t>
  </si>
  <si>
    <t>P. abiertas doc</t>
  </si>
  <si>
    <t>22.08.2023</t>
  </si>
  <si>
    <t>FACTURA DEVUELTA</t>
  </si>
  <si>
    <t>FACTURA EN PROCESO INTERNO</t>
  </si>
  <si>
    <t>FACTURA PENDIENTE EN PROGRAMACION DE PAGO</t>
  </si>
  <si>
    <t>FOR-CSA-018</t>
  </si>
  <si>
    <t>HOJA 1 DE 2</t>
  </si>
  <si>
    <t>RESUMEN DE CARTERA REVISADA POR LA EPS</t>
  </si>
  <si>
    <t>VERSION 1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</si>
  <si>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</si>
  <si>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</si>
  <si>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</si>
  <si>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</si>
  <si>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</si>
  <si>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</si>
  <si>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</si>
  <si>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</si>
  <si>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</si>
  <si>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</si>
  <si>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</si>
  <si>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</si>
  <si>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</si>
  <si>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</si>
  <si>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</si>
  <si>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</si>
  <si>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</si>
  <si>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</si>
  <si>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</si>
  <si>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</si>
  <si>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</si>
  <si>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</si>
  <si>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</si>
  <si>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</si>
  <si>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</si>
  <si>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</si>
  <si>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</si>
  <si>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</si>
  <si>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</si>
  <si>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Cartera - EPS Comfenalco Valle Delagente</t>
  </si>
  <si>
    <t>Señores : FUNDACIÓN HOSPITAL SAN PEDRO</t>
  </si>
  <si>
    <t>NIT: 891200209</t>
  </si>
  <si>
    <t>SEÑORES: FUNDACIÓN HOSPITAL SAN PEDRO</t>
  </si>
  <si>
    <t>HEIMMY YULIETH BUSTOS </t>
  </si>
  <si>
    <t>FECHA EMISION FACTURA IPS</t>
  </si>
  <si>
    <t>LLAVE</t>
  </si>
  <si>
    <t>FECHA DE RADICACION IPS</t>
  </si>
  <si>
    <t>VR FACTURA IPS</t>
  </si>
  <si>
    <t>SALDO FACTURA IPS</t>
  </si>
  <si>
    <t xml:space="preserve">Fecha de radicacion EPS </t>
  </si>
  <si>
    <t>Estado de factura EPS octubre 27</t>
  </si>
  <si>
    <t>valor Devolucion</t>
  </si>
  <si>
    <t>valor Radicado</t>
  </si>
  <si>
    <t>valor Pagar</t>
  </si>
  <si>
    <t>valor Total Bruto</t>
  </si>
  <si>
    <t>valor Glosa Aceptada</t>
  </si>
  <si>
    <t>valor Glosa Pendiente</t>
  </si>
  <si>
    <t>Por pagar SAP</t>
  </si>
  <si>
    <t>Valor compensacion SAP</t>
  </si>
  <si>
    <t xml:space="preserve">Doc. Compensacion </t>
  </si>
  <si>
    <t xml:space="preserve">Fecha de compensacion </t>
  </si>
  <si>
    <t xml:space="preserve">Valor transferencia </t>
  </si>
  <si>
    <t>FACTURA EN PROGRAMACION DE PAGO - GLOSA PENDIENTE POR CONCILIAR</t>
  </si>
  <si>
    <t>SANTIAGO DE CALI , OCTUBRE 27 DE 2023</t>
  </si>
  <si>
    <t>A continuacion me permito remitir nuestra respuesta al estado de cartera presentado en la fecha: 20/10/2023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</si>
</sst>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0000"/>
      <name val="Gadugi"/>
      <family val="2"/>
    </font>
    <font>
      <b/>
      <sz val="10"/>
      <color rgb="FF000000"/>
      <name val="Gadugi"/>
      <family val="2"/>
    </font>
    <font>
      <sz val="10"/>
      <color rgb="FF000000"/>
      <name val="Gadugi"/>
      <family val="2"/>
    </font>
    <font>
      <sz val="11"/>
      <color rgb="FF000000"/>
      <name val="Nirmala Text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Gadugi"/>
      <family val="2"/>
    </font>
    <font>
      <b/>
      <sz val="9"/>
      <color rgb="FF000000"/>
      <name val="Gadugi"/>
      <family val="2"/>
    </font>
    <font>
      <sz val="9"/>
      <color rgb="FF000000"/>
      <name val="Gadug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b/>
      <sz val="1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1" fontId="1" fillId="0" borderId="0" applyFont="0" applyFill="0" applyBorder="0" applyAlignment="0" applyProtection="0"/>
    <xf numFmtId="0" fontId="29" fillId="0" borderId="0"/>
    <xf numFmtId="41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</cellStyleXfs>
  <cellXfs count="105">
    <xf numFmtId="0" fontId="0" fillId="0" borderId="0" xfId="0"/>
    <xf numFmtId="15" fontId="0" fillId="0" borderId="0" xfId="0" applyNumberFormat="1"/>
    <xf numFmtId="0" fontId="0" fillId="0" borderId="10" xfId="0" applyBorder="1"/>
    <xf numFmtId="15" fontId="0" fillId="0" borderId="10" xfId="0" applyNumberFormat="1" applyBorder="1"/>
    <xf numFmtId="164" fontId="0" fillId="0" borderId="10" xfId="1" applyNumberFormat="1" applyFont="1" applyBorder="1"/>
    <xf numFmtId="164" fontId="16" fillId="33" borderId="10" xfId="0" applyNumberFormat="1" applyFont="1" applyFill="1" applyBorder="1"/>
    <xf numFmtId="0" fontId="16" fillId="0" borderId="0" xfId="0" applyFont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8" fillId="34" borderId="0" xfId="0" applyFont="1" applyFill="1"/>
    <xf numFmtId="0" fontId="19" fillId="34" borderId="0" xfId="0" applyFont="1" applyFill="1"/>
    <xf numFmtId="0" fontId="20" fillId="34" borderId="0" xfId="0" applyFont="1" applyFill="1"/>
    <xf numFmtId="0" fontId="21" fillId="34" borderId="0" xfId="0" applyFont="1" applyFill="1"/>
    <xf numFmtId="0" fontId="22" fillId="34" borderId="0" xfId="0" applyFont="1" applyFill="1"/>
    <xf numFmtId="0" fontId="22" fillId="35" borderId="0" xfId="0" applyFont="1" applyFill="1"/>
    <xf numFmtId="0" fontId="0" fillId="35" borderId="0" xfId="0" applyFill="1"/>
    <xf numFmtId="0" fontId="23" fillId="34" borderId="0" xfId="0" applyFont="1" applyFill="1"/>
    <xf numFmtId="0" fontId="23" fillId="35" borderId="0" xfId="0" applyFont="1" applyFill="1"/>
    <xf numFmtId="0" fontId="19" fillId="35" borderId="0" xfId="0" applyFont="1" applyFill="1"/>
    <xf numFmtId="0" fontId="20" fillId="35" borderId="0" xfId="0" applyFont="1" applyFill="1"/>
    <xf numFmtId="0" fontId="24" fillId="35" borderId="0" xfId="0" applyFont="1" applyFill="1"/>
    <xf numFmtId="0" fontId="25" fillId="35" borderId="0" xfId="0" applyFont="1" applyFill="1"/>
    <xf numFmtId="0" fontId="27" fillId="0" borderId="10" xfId="0" applyFont="1" applyBorder="1"/>
    <xf numFmtId="0" fontId="27" fillId="0" borderId="0" xfId="0" applyFont="1"/>
    <xf numFmtId="41" fontId="27" fillId="0" borderId="10" xfId="43" applyFont="1" applyBorder="1"/>
    <xf numFmtId="0" fontId="26" fillId="0" borderId="0" xfId="0" applyFont="1"/>
    <xf numFmtId="0" fontId="26" fillId="36" borderId="10" xfId="0" applyFont="1" applyFill="1" applyBorder="1" applyAlignment="1">
      <alignment horizontal="center" vertical="center" wrapText="1"/>
    </xf>
    <xf numFmtId="0" fontId="26" fillId="38" borderId="10" xfId="0" applyFont="1" applyFill="1" applyBorder="1" applyAlignment="1">
      <alignment horizontal="center" vertical="center" wrapText="1"/>
    </xf>
    <xf numFmtId="14" fontId="27" fillId="0" borderId="10" xfId="0" applyNumberFormat="1" applyFont="1" applyBorder="1"/>
    <xf numFmtId="0" fontId="30" fillId="0" borderId="19" xfId="44" applyFont="1" applyBorder="1" applyAlignment="1">
      <alignment horizontal="centerContinuous"/>
    </xf>
    <xf numFmtId="0" fontId="31" fillId="0" borderId="11" xfId="44" applyFont="1" applyBorder="1" applyAlignment="1">
      <alignment horizontal="centerContinuous" vertical="center"/>
    </xf>
    <xf numFmtId="0" fontId="30" fillId="0" borderId="12" xfId="44" applyFont="1" applyBorder="1" applyAlignment="1">
      <alignment horizontal="centerContinuous"/>
    </xf>
    <xf numFmtId="1" fontId="30" fillId="0" borderId="18" xfId="44" applyNumberFormat="1" applyFont="1" applyBorder="1" applyAlignment="1">
      <alignment horizontal="center"/>
    </xf>
    <xf numFmtId="0" fontId="31" fillId="0" borderId="12" xfId="44" applyFont="1" applyBorder="1" applyAlignment="1">
      <alignment horizontal="centerContinuous" vertical="center"/>
    </xf>
    <xf numFmtId="0" fontId="31" fillId="0" borderId="13" xfId="44" applyFont="1" applyBorder="1" applyAlignment="1">
      <alignment horizontal="centerContinuous" vertical="center"/>
    </xf>
    <xf numFmtId="165" fontId="30" fillId="0" borderId="0" xfId="44" applyNumberFormat="1" applyFont="1"/>
    <xf numFmtId="0" fontId="31" fillId="0" borderId="20" xfId="44" applyFont="1" applyBorder="1" applyAlignment="1">
      <alignment horizontal="centerContinuous" vertical="center"/>
    </xf>
    <xf numFmtId="0" fontId="31" fillId="0" borderId="15" xfId="44" applyFont="1" applyBorder="1" applyAlignment="1">
      <alignment horizontal="centerContinuous" vertical="center"/>
    </xf>
    <xf numFmtId="0" fontId="31" fillId="0" borderId="0" xfId="44" applyFont="1" applyAlignment="1">
      <alignment horizontal="centerContinuous" vertical="center"/>
    </xf>
    <xf numFmtId="1" fontId="27" fillId="0" borderId="10" xfId="43" applyNumberFormat="1" applyFont="1" applyBorder="1"/>
    <xf numFmtId="0" fontId="30" fillId="0" borderId="0" xfId="44" applyFont="1"/>
    <xf numFmtId="1" fontId="30" fillId="0" borderId="0" xfId="44" applyNumberFormat="1" applyFont="1" applyAlignment="1">
      <alignment horizontal="center"/>
    </xf>
    <xf numFmtId="0" fontId="31" fillId="0" borderId="18" xfId="44" applyFont="1" applyBorder="1" applyAlignment="1">
      <alignment horizontal="centerContinuous" vertical="center"/>
    </xf>
    <xf numFmtId="0" fontId="31" fillId="0" borderId="21" xfId="44" applyFont="1" applyBorder="1" applyAlignment="1">
      <alignment horizontal="centerContinuous" vertical="center"/>
    </xf>
    <xf numFmtId="0" fontId="30" fillId="0" borderId="0" xfId="44" applyFont="1" applyAlignment="1">
      <alignment horizontal="center"/>
    </xf>
    <xf numFmtId="14" fontId="30" fillId="0" borderId="0" xfId="44" applyNumberFormat="1" applyFont="1" applyAlignment="1">
      <alignment horizontal="left"/>
    </xf>
    <xf numFmtId="0" fontId="31" fillId="0" borderId="16" xfId="44" applyFont="1" applyBorder="1" applyAlignment="1">
      <alignment horizontal="centerContinuous" vertical="center"/>
    </xf>
    <xf numFmtId="0" fontId="31" fillId="0" borderId="17" xfId="44" applyFont="1" applyBorder="1" applyAlignment="1">
      <alignment horizontal="centerContinuous" vertical="center"/>
    </xf>
    <xf numFmtId="166" fontId="30" fillId="0" borderId="0" xfId="44" applyNumberFormat="1" applyFont="1" applyAlignment="1">
      <alignment horizontal="right"/>
    </xf>
    <xf numFmtId="0" fontId="30" fillId="0" borderId="17" xfId="44" applyFont="1" applyBorder="1" applyAlignment="1">
      <alignment horizontal="centerContinuous"/>
    </xf>
    <xf numFmtId="14" fontId="30" fillId="0" borderId="0" xfId="44" applyNumberFormat="1" applyFont="1"/>
    <xf numFmtId="165" fontId="31" fillId="0" borderId="22" xfId="44" applyNumberFormat="1" applyFont="1" applyBorder="1" applyAlignment="1">
      <alignment horizontal="right"/>
    </xf>
    <xf numFmtId="0" fontId="30" fillId="0" borderId="11" xfId="44" applyFont="1" applyBorder="1" applyAlignment="1">
      <alignment horizontal="centerContinuous"/>
    </xf>
    <xf numFmtId="165" fontId="30" fillId="0" borderId="0" xfId="44" applyNumberFormat="1" applyFont="1" applyAlignment="1">
      <alignment horizontal="right"/>
    </xf>
    <xf numFmtId="0" fontId="31" fillId="0" borderId="19" xfId="44" applyFont="1" applyBorder="1" applyAlignment="1">
      <alignment horizontal="centerContinuous" vertical="center"/>
    </xf>
    <xf numFmtId="0" fontId="31" fillId="0" borderId="14" xfId="44" applyFont="1" applyBorder="1" applyAlignment="1">
      <alignment horizontal="centerContinuous" vertical="center"/>
    </xf>
    <xf numFmtId="1" fontId="31" fillId="0" borderId="22" xfId="44" applyNumberFormat="1" applyFont="1" applyBorder="1" applyAlignment="1">
      <alignment horizontal="center"/>
    </xf>
    <xf numFmtId="0" fontId="31" fillId="0" borderId="0" xfId="44" applyFont="1" applyAlignment="1">
      <alignment horizontal="center"/>
    </xf>
    <xf numFmtId="0" fontId="31" fillId="0" borderId="0" xfId="44" applyFont="1"/>
    <xf numFmtId="0" fontId="30" fillId="0" borderId="16" xfId="44" applyFont="1" applyBorder="1" applyAlignment="1">
      <alignment horizontal="centerContinuous"/>
    </xf>
    <xf numFmtId="165" fontId="31" fillId="0" borderId="0" xfId="44" applyNumberFormat="1" applyFont="1" applyAlignment="1">
      <alignment horizontal="right"/>
    </xf>
    <xf numFmtId="0" fontId="30" fillId="0" borderId="16" xfId="44" applyFont="1" applyBorder="1"/>
    <xf numFmtId="0" fontId="30" fillId="0" borderId="15" xfId="44" applyFont="1" applyBorder="1" applyAlignment="1">
      <alignment horizontal="centerContinuous"/>
    </xf>
    <xf numFmtId="165" fontId="30" fillId="0" borderId="18" xfId="44" applyNumberFormat="1" applyFont="1" applyBorder="1" applyAlignment="1">
      <alignment horizontal="right"/>
    </xf>
    <xf numFmtId="1" fontId="31" fillId="0" borderId="0" xfId="44" applyNumberFormat="1" applyFont="1" applyAlignment="1">
      <alignment horizontal="center"/>
    </xf>
    <xf numFmtId="0" fontId="30" fillId="0" borderId="15" xfId="44" applyFont="1" applyBorder="1"/>
    <xf numFmtId="165" fontId="31" fillId="0" borderId="18" xfId="44" applyNumberFormat="1" applyFont="1" applyBorder="1"/>
    <xf numFmtId="165" fontId="30" fillId="0" borderId="18" xfId="44" applyNumberFormat="1" applyFont="1" applyBorder="1"/>
    <xf numFmtId="165" fontId="31" fillId="0" borderId="0" xfId="44" applyNumberFormat="1" applyFont="1"/>
    <xf numFmtId="0" fontId="30" fillId="0" borderId="17" xfId="44" applyFont="1" applyBorder="1"/>
    <xf numFmtId="0" fontId="30" fillId="0" borderId="18" xfId="44" applyFont="1" applyBorder="1"/>
    <xf numFmtId="0" fontId="30" fillId="0" borderId="19" xfId="44" applyFont="1" applyBorder="1"/>
    <xf numFmtId="167" fontId="30" fillId="0" borderId="0" xfId="44" applyNumberFormat="1" applyFont="1"/>
    <xf numFmtId="0" fontId="30" fillId="35" borderId="0" xfId="44" applyFont="1" applyFill="1"/>
    <xf numFmtId="0" fontId="31" fillId="0" borderId="0" xfId="1" applyNumberFormat="1" applyFont="1" applyAlignment="1">
      <alignment horizontal="center"/>
    </xf>
    <xf numFmtId="168" fontId="31" fillId="0" borderId="0" xfId="1" applyNumberFormat="1" applyFont="1" applyAlignment="1">
      <alignment horizontal="right"/>
    </xf>
    <xf numFmtId="0" fontId="30" fillId="0" borderId="0" xfId="1" applyNumberFormat="1" applyFont="1" applyAlignment="1">
      <alignment horizontal="center"/>
    </xf>
    <xf numFmtId="168" fontId="30" fillId="0" borderId="0" xfId="1" applyNumberFormat="1" applyFont="1" applyAlignment="1">
      <alignment horizontal="right"/>
    </xf>
    <xf numFmtId="0" fontId="30" fillId="0" borderId="23" xfId="1" applyNumberFormat="1" applyFont="1" applyBorder="1" applyAlignment="1">
      <alignment horizontal="center"/>
    </xf>
    <xf numFmtId="168" fontId="30" fillId="0" borderId="23" xfId="1" applyNumberFormat="1" applyFont="1" applyBorder="1" applyAlignment="1">
      <alignment horizontal="right"/>
    </xf>
    <xf numFmtId="164" fontId="30" fillId="0" borderId="22" xfId="1" applyNumberFormat="1" applyFont="1" applyBorder="1" applyAlignment="1">
      <alignment horizontal="center"/>
    </xf>
    <xf numFmtId="168" fontId="30" fillId="0" borderId="22" xfId="1" applyNumberFormat="1" applyFont="1" applyBorder="1" applyAlignment="1">
      <alignment horizontal="right"/>
    </xf>
    <xf numFmtId="0" fontId="0" fillId="0" borderId="0" xfId="44" applyFont="1"/>
    <xf numFmtId="166" fontId="31" fillId="0" borderId="0" xfId="44" applyNumberFormat="1" applyFont="1" applyAlignment="1">
      <alignment horizontal="right"/>
    </xf>
    <xf numFmtId="0" fontId="32" fillId="0" borderId="0" xfId="44" applyFont="1"/>
    <xf numFmtId="0" fontId="33" fillId="0" borderId="0" xfId="44" applyFont="1"/>
    <xf numFmtId="164" fontId="27" fillId="0" borderId="10" xfId="1" applyNumberFormat="1" applyFont="1" applyBorder="1"/>
    <xf numFmtId="0" fontId="16" fillId="33" borderId="10" xfId="0" applyFont="1" applyFill="1" applyBorder="1" applyAlignment="1">
      <alignment horizontal="center"/>
    </xf>
    <xf numFmtId="0" fontId="31" fillId="0" borderId="15" xfId="44" applyFont="1" applyBorder="1" applyAlignment="1">
      <alignment horizontal="center" vertical="center" wrapText="1"/>
    </xf>
    <xf numFmtId="0" fontId="31" fillId="0" borderId="0" xfId="44" applyFont="1" applyAlignment="1">
      <alignment horizontal="center" vertical="center" wrapText="1"/>
    </xf>
    <xf numFmtId="0" fontId="31" fillId="0" borderId="16" xfId="44" applyFont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14" fontId="0" fillId="0" borderId="10" xfId="0" applyNumberFormat="1" applyBorder="1"/>
    <xf numFmtId="14" fontId="26" fillId="0" borderId="0" xfId="0" applyNumberFormat="1" applyFont="1"/>
    <xf numFmtId="164" fontId="26" fillId="0" borderId="0" xfId="1" applyNumberFormat="1" applyFont="1"/>
    <xf numFmtId="14" fontId="26" fillId="0" borderId="10" xfId="0" applyNumberFormat="1" applyFont="1" applyFill="1" applyBorder="1" applyAlignment="1">
      <alignment horizontal="center" vertical="center" wrapText="1"/>
    </xf>
    <xf numFmtId="14" fontId="26" fillId="37" borderId="10" xfId="0" applyNumberFormat="1" applyFont="1" applyFill="1" applyBorder="1" applyAlignment="1">
      <alignment horizontal="center" vertical="center" wrapText="1"/>
    </xf>
    <xf numFmtId="164" fontId="26" fillId="0" borderId="10" xfId="1" applyNumberFormat="1" applyFont="1" applyFill="1" applyBorder="1" applyAlignment="1">
      <alignment horizontal="center" vertical="center" wrapText="1"/>
    </xf>
    <xf numFmtId="164" fontId="26" fillId="39" borderId="10" xfId="1" applyNumberFormat="1" applyFont="1" applyFill="1" applyBorder="1" applyAlignment="1">
      <alignment horizontal="center" vertical="center" wrapText="1"/>
    </xf>
    <xf numFmtId="164" fontId="34" fillId="0" borderId="10" xfId="1" applyNumberFormat="1" applyFont="1" applyBorder="1" applyAlignment="1">
      <alignment horizontal="center" vertical="center" wrapText="1"/>
    </xf>
    <xf numFmtId="164" fontId="26" fillId="36" borderId="10" xfId="1" applyNumberFormat="1" applyFont="1" applyFill="1" applyBorder="1" applyAlignment="1">
      <alignment horizontal="center" vertical="center" wrapText="1"/>
    </xf>
    <xf numFmtId="0" fontId="26" fillId="39" borderId="1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14" fontId="27" fillId="0" borderId="0" xfId="0" applyNumberFormat="1" applyFont="1"/>
    <xf numFmtId="164" fontId="27" fillId="0" borderId="0" xfId="1" applyNumberFormat="1" applyFont="1"/>
    <xf numFmtId="164" fontId="27" fillId="0" borderId="0" xfId="0" applyNumberFormat="1" applyFont="1"/>
  </cellXfs>
  <cellStyles count="5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1 2" xfId="47"/>
    <cellStyle name="60% - Énfasis2" xfId="26" builtinId="36" customBuiltin="1"/>
    <cellStyle name="60% - Énfasis2 2" xfId="48"/>
    <cellStyle name="60% - Énfasis3" xfId="30" builtinId="40" customBuiltin="1"/>
    <cellStyle name="60% - Énfasis3 2" xfId="49"/>
    <cellStyle name="60% - Énfasis4" xfId="34" builtinId="44" customBuiltin="1"/>
    <cellStyle name="60% - Énfasis4 2" xfId="50"/>
    <cellStyle name="60% - Énfasis5" xfId="38" builtinId="48" customBuiltin="1"/>
    <cellStyle name="60% - Énfasis5 2" xfId="51"/>
    <cellStyle name="60% - Énfasis6" xfId="42" builtinId="52" customBuiltin="1"/>
    <cellStyle name="60% - Énfasis6 2" xfId="52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[0]" xfId="43" builtinId="6"/>
    <cellStyle name="Millares [0] 2" xfId="45"/>
    <cellStyle name="Neutral" xfId="9" builtinId="28" customBuiltin="1"/>
    <cellStyle name="Neutral 2" xfId="46"/>
    <cellStyle name="Normal" xfId="0" builtinId="0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657225</xdr:colOff>
      <xdr:row>0</xdr:row>
      <xdr:rowOff>1</xdr:rowOff>
    </xdr:from>
    <xdr:to>
      <xdr:col>15</xdr:col>
      <xdr:colOff>62499</xdr:colOff>
      <xdr:row>5</xdr:row>
      <xdr:rowOff>66675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5918"/>
        <a:stretch/>
      </xdr:blipFill>
      <xdr:spPr>
        <a:xfrm>
          <a:off x="11287125" y="1"/>
          <a:ext cx="2138949" cy="10191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80593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4"/>
  <sheetViews>
    <sheetView workbookViewId="0">
      <selection sqref="A1:XFD1048576"/>
    </sheetView>
  </sheetViews>
  <sheetFormatPr baseColWidth="10" defaultRowHeight="14.5"/>
  <sheetData>
    <row r="1" spans="1:3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>
      <c r="A2">
        <v>890303093</v>
      </c>
      <c r="B2" t="s">
        <v>30</v>
      </c>
      <c r="C2">
        <v>6</v>
      </c>
      <c r="D2" t="s">
        <v>31</v>
      </c>
      <c r="E2" s="1">
        <v>44356</v>
      </c>
      <c r="F2" s="1">
        <v>44379</v>
      </c>
      <c r="G2" s="1">
        <v>44356</v>
      </c>
      <c r="H2" t="s">
        <v>32</v>
      </c>
      <c r="I2" t="s">
        <v>33</v>
      </c>
      <c r="J2">
        <v>14984</v>
      </c>
      <c r="K2" t="s">
        <v>34</v>
      </c>
      <c r="L2" t="s">
        <v>34</v>
      </c>
      <c r="N2">
        <v>52400</v>
      </c>
      <c r="Y2">
        <v>0</v>
      </c>
      <c r="AA2">
        <v>3500</v>
      </c>
      <c r="AB2">
        <v>0</v>
      </c>
      <c r="AC2">
        <v>48900</v>
      </c>
      <c r="AD2">
        <v>0</v>
      </c>
    </row>
    <row r="3" spans="1:30">
      <c r="A3">
        <v>890303093</v>
      </c>
      <c r="B3" t="s">
        <v>30</v>
      </c>
      <c r="C3">
        <v>6</v>
      </c>
      <c r="D3" t="s">
        <v>35</v>
      </c>
      <c r="E3" s="1">
        <v>44390</v>
      </c>
      <c r="I3" t="s">
        <v>36</v>
      </c>
      <c r="K3" t="s">
        <v>34</v>
      </c>
      <c r="L3" t="s">
        <v>37</v>
      </c>
      <c r="N3">
        <v>265700</v>
      </c>
      <c r="Y3">
        <v>0</v>
      </c>
      <c r="AA3">
        <v>3500</v>
      </c>
      <c r="AB3">
        <v>262200</v>
      </c>
      <c r="AD3">
        <v>0</v>
      </c>
    </row>
    <row r="4" spans="1:30">
      <c r="A4">
        <v>890303093</v>
      </c>
      <c r="B4" t="s">
        <v>30</v>
      </c>
      <c r="C4">
        <v>6</v>
      </c>
      <c r="D4" t="s">
        <v>38</v>
      </c>
      <c r="E4" s="1">
        <v>44392</v>
      </c>
      <c r="F4" s="1">
        <v>44477</v>
      </c>
      <c r="G4" s="1">
        <v>44392</v>
      </c>
      <c r="H4" t="s">
        <v>39</v>
      </c>
      <c r="I4" t="s">
        <v>33</v>
      </c>
      <c r="J4">
        <v>15301</v>
      </c>
      <c r="K4" t="s">
        <v>34</v>
      </c>
      <c r="L4" t="s">
        <v>34</v>
      </c>
      <c r="N4">
        <v>335600</v>
      </c>
      <c r="Y4">
        <v>0</v>
      </c>
      <c r="AA4">
        <v>3500</v>
      </c>
      <c r="AB4">
        <v>0</v>
      </c>
      <c r="AC4">
        <v>332100</v>
      </c>
      <c r="AD4">
        <v>0</v>
      </c>
    </row>
    <row r="5" spans="1:30">
      <c r="A5">
        <v>890303093</v>
      </c>
      <c r="B5" t="s">
        <v>30</v>
      </c>
      <c r="C5">
        <v>6</v>
      </c>
      <c r="D5" t="s">
        <v>40</v>
      </c>
      <c r="E5" s="1">
        <v>44405</v>
      </c>
      <c r="F5" s="1">
        <v>44477</v>
      </c>
      <c r="G5" s="1">
        <v>44405</v>
      </c>
      <c r="H5" t="s">
        <v>39</v>
      </c>
      <c r="I5" t="s">
        <v>33</v>
      </c>
      <c r="J5">
        <v>15301</v>
      </c>
      <c r="K5" t="s">
        <v>34</v>
      </c>
      <c r="L5" t="s">
        <v>34</v>
      </c>
      <c r="N5">
        <v>52400</v>
      </c>
      <c r="Y5">
        <v>0</v>
      </c>
      <c r="AA5">
        <v>3500</v>
      </c>
      <c r="AB5">
        <v>0</v>
      </c>
      <c r="AC5">
        <v>48900</v>
      </c>
      <c r="AD5">
        <v>0</v>
      </c>
    </row>
    <row r="6" spans="1:30">
      <c r="A6">
        <v>890303093</v>
      </c>
      <c r="B6" t="s">
        <v>30</v>
      </c>
      <c r="C6">
        <v>6</v>
      </c>
      <c r="D6" t="s">
        <v>41</v>
      </c>
      <c r="E6" s="1">
        <v>44414</v>
      </c>
      <c r="F6" s="1">
        <v>44477</v>
      </c>
      <c r="G6" s="1">
        <v>44414</v>
      </c>
      <c r="H6" t="s">
        <v>39</v>
      </c>
      <c r="I6" t="s">
        <v>33</v>
      </c>
      <c r="J6">
        <v>15301</v>
      </c>
      <c r="K6" t="s">
        <v>34</v>
      </c>
      <c r="L6" t="s">
        <v>34</v>
      </c>
      <c r="N6">
        <v>224700</v>
      </c>
      <c r="Y6">
        <v>0</v>
      </c>
      <c r="AA6">
        <v>0</v>
      </c>
      <c r="AB6">
        <v>0</v>
      </c>
      <c r="AC6">
        <v>224700</v>
      </c>
      <c r="AD6">
        <v>0</v>
      </c>
    </row>
    <row r="7" spans="1:30">
      <c r="A7">
        <v>890303093</v>
      </c>
      <c r="B7" t="s">
        <v>30</v>
      </c>
      <c r="C7">
        <v>6</v>
      </c>
      <c r="D7" t="s">
        <v>42</v>
      </c>
      <c r="E7" s="1">
        <v>44426</v>
      </c>
      <c r="F7" s="1">
        <v>44477</v>
      </c>
      <c r="G7" s="1">
        <v>44426</v>
      </c>
      <c r="H7" t="s">
        <v>39</v>
      </c>
      <c r="I7" t="s">
        <v>33</v>
      </c>
      <c r="J7">
        <v>15301</v>
      </c>
      <c r="K7" t="s">
        <v>34</v>
      </c>
      <c r="L7" t="s">
        <v>34</v>
      </c>
      <c r="N7">
        <v>52400</v>
      </c>
      <c r="Y7">
        <v>0</v>
      </c>
      <c r="AA7">
        <v>3500</v>
      </c>
      <c r="AB7">
        <v>0</v>
      </c>
      <c r="AC7">
        <v>48900</v>
      </c>
      <c r="AD7">
        <v>0</v>
      </c>
    </row>
    <row r="8" spans="1:30">
      <c r="A8">
        <v>890303093</v>
      </c>
      <c r="B8" t="s">
        <v>30</v>
      </c>
      <c r="C8">
        <v>6</v>
      </c>
      <c r="D8" t="s">
        <v>43</v>
      </c>
      <c r="E8" s="1">
        <v>44447</v>
      </c>
      <c r="F8" s="1">
        <v>44532</v>
      </c>
      <c r="G8" s="1">
        <v>44447</v>
      </c>
      <c r="H8" t="s">
        <v>44</v>
      </c>
      <c r="I8" t="s">
        <v>33</v>
      </c>
      <c r="J8">
        <v>16119</v>
      </c>
      <c r="K8" t="s">
        <v>34</v>
      </c>
      <c r="L8" t="s">
        <v>34</v>
      </c>
      <c r="N8">
        <v>1133700</v>
      </c>
      <c r="Y8">
        <v>0</v>
      </c>
      <c r="AA8">
        <v>0</v>
      </c>
      <c r="AB8">
        <v>0</v>
      </c>
      <c r="AC8">
        <v>1133700</v>
      </c>
      <c r="AD8">
        <v>0</v>
      </c>
    </row>
    <row r="9" spans="1:30">
      <c r="A9">
        <v>890303093</v>
      </c>
      <c r="B9" t="s">
        <v>30</v>
      </c>
      <c r="C9">
        <v>6</v>
      </c>
      <c r="D9" t="s">
        <v>45</v>
      </c>
      <c r="E9" s="1">
        <v>44510</v>
      </c>
      <c r="F9" s="1">
        <v>44552</v>
      </c>
      <c r="G9" s="1">
        <v>44510</v>
      </c>
      <c r="H9" t="s">
        <v>46</v>
      </c>
      <c r="I9" t="s">
        <v>33</v>
      </c>
      <c r="J9">
        <v>16714</v>
      </c>
      <c r="K9" t="s">
        <v>34</v>
      </c>
      <c r="L9" t="s">
        <v>34</v>
      </c>
      <c r="N9">
        <v>52400</v>
      </c>
      <c r="Y9">
        <v>0</v>
      </c>
      <c r="AA9">
        <v>0</v>
      </c>
      <c r="AB9">
        <v>0</v>
      </c>
      <c r="AC9">
        <v>52400</v>
      </c>
      <c r="AD9">
        <v>0</v>
      </c>
    </row>
    <row r="10" spans="1:30">
      <c r="A10">
        <v>890303093</v>
      </c>
      <c r="B10" t="s">
        <v>30</v>
      </c>
      <c r="C10">
        <v>6</v>
      </c>
      <c r="D10" t="s">
        <v>47</v>
      </c>
      <c r="E10" s="1">
        <v>44544</v>
      </c>
      <c r="F10" s="1">
        <v>44575</v>
      </c>
      <c r="G10" s="1">
        <v>44544</v>
      </c>
      <c r="H10" t="s">
        <v>48</v>
      </c>
      <c r="I10" t="s">
        <v>33</v>
      </c>
      <c r="J10">
        <v>16975</v>
      </c>
      <c r="K10" t="s">
        <v>34</v>
      </c>
      <c r="L10" t="s">
        <v>34</v>
      </c>
      <c r="N10">
        <v>52400</v>
      </c>
      <c r="Y10">
        <v>0</v>
      </c>
      <c r="AA10">
        <v>3500</v>
      </c>
      <c r="AB10">
        <v>0</v>
      </c>
      <c r="AC10">
        <v>48900</v>
      </c>
      <c r="AD10">
        <v>0</v>
      </c>
    </row>
    <row r="11" spans="1:30">
      <c r="A11">
        <v>890303093</v>
      </c>
      <c r="B11" t="s">
        <v>30</v>
      </c>
      <c r="C11">
        <v>6</v>
      </c>
      <c r="D11" t="s">
        <v>49</v>
      </c>
      <c r="E11" s="1">
        <v>44550</v>
      </c>
      <c r="F11" s="1">
        <v>44575</v>
      </c>
      <c r="G11" s="1">
        <v>44550</v>
      </c>
      <c r="H11" t="s">
        <v>48</v>
      </c>
      <c r="I11" t="s">
        <v>33</v>
      </c>
      <c r="J11">
        <v>16975</v>
      </c>
      <c r="K11" t="s">
        <v>34</v>
      </c>
      <c r="L11" t="s">
        <v>34</v>
      </c>
      <c r="N11">
        <v>52400</v>
      </c>
      <c r="Y11">
        <v>0</v>
      </c>
      <c r="AA11">
        <v>3500</v>
      </c>
      <c r="AB11">
        <v>0</v>
      </c>
      <c r="AC11">
        <v>48900</v>
      </c>
      <c r="AD11">
        <v>0</v>
      </c>
    </row>
    <row r="12" spans="1:30">
      <c r="A12">
        <v>890303093</v>
      </c>
      <c r="B12" t="s">
        <v>30</v>
      </c>
      <c r="C12">
        <v>6</v>
      </c>
      <c r="D12" t="s">
        <v>50</v>
      </c>
      <c r="E12" s="1">
        <v>44552</v>
      </c>
      <c r="F12" s="1">
        <v>44575</v>
      </c>
      <c r="G12" s="1">
        <v>44552</v>
      </c>
      <c r="H12" t="s">
        <v>48</v>
      </c>
      <c r="I12" t="s">
        <v>33</v>
      </c>
      <c r="J12">
        <v>16975</v>
      </c>
      <c r="K12" t="s">
        <v>34</v>
      </c>
      <c r="L12" t="s">
        <v>34</v>
      </c>
      <c r="N12">
        <v>52400</v>
      </c>
      <c r="Y12">
        <v>0</v>
      </c>
      <c r="AA12">
        <v>0</v>
      </c>
      <c r="AB12">
        <v>0</v>
      </c>
      <c r="AC12">
        <v>52400</v>
      </c>
      <c r="AD12">
        <v>0</v>
      </c>
    </row>
    <row r="13" spans="1:30">
      <c r="A13">
        <v>890303093</v>
      </c>
      <c r="B13" t="s">
        <v>30</v>
      </c>
      <c r="C13">
        <v>6</v>
      </c>
      <c r="D13" t="s">
        <v>51</v>
      </c>
      <c r="E13" s="1">
        <v>44553</v>
      </c>
      <c r="F13" s="1">
        <v>44575</v>
      </c>
      <c r="G13" s="1">
        <v>44553</v>
      </c>
      <c r="H13" t="s">
        <v>48</v>
      </c>
      <c r="I13" t="s">
        <v>33</v>
      </c>
      <c r="J13">
        <v>16975</v>
      </c>
      <c r="K13" t="s">
        <v>34</v>
      </c>
      <c r="L13" t="s">
        <v>34</v>
      </c>
      <c r="N13">
        <v>52400</v>
      </c>
      <c r="Y13">
        <v>0</v>
      </c>
      <c r="AA13">
        <v>0</v>
      </c>
      <c r="AB13">
        <v>0</v>
      </c>
      <c r="AC13">
        <v>52400</v>
      </c>
      <c r="AD13">
        <v>0</v>
      </c>
    </row>
    <row r="14" spans="1:30">
      <c r="A14">
        <v>890303093</v>
      </c>
      <c r="B14" t="s">
        <v>30</v>
      </c>
      <c r="C14">
        <v>6</v>
      </c>
      <c r="D14" t="s">
        <v>52</v>
      </c>
      <c r="E14" s="1">
        <v>44565</v>
      </c>
      <c r="F14" s="1">
        <v>44608</v>
      </c>
      <c r="G14" s="1">
        <v>44544</v>
      </c>
      <c r="H14" t="s">
        <v>53</v>
      </c>
      <c r="I14" t="s">
        <v>33</v>
      </c>
      <c r="J14">
        <v>17376</v>
      </c>
      <c r="K14" t="s">
        <v>34</v>
      </c>
      <c r="L14" t="s">
        <v>34</v>
      </c>
      <c r="N14">
        <v>479800</v>
      </c>
      <c r="Y14">
        <v>0</v>
      </c>
      <c r="AA14">
        <v>0</v>
      </c>
      <c r="AB14">
        <v>0</v>
      </c>
      <c r="AC14">
        <v>479800</v>
      </c>
      <c r="AD14">
        <v>0</v>
      </c>
    </row>
    <row r="15" spans="1:30">
      <c r="A15">
        <v>890303093</v>
      </c>
      <c r="B15" t="s">
        <v>30</v>
      </c>
      <c r="C15">
        <v>6</v>
      </c>
      <c r="D15" t="s">
        <v>54</v>
      </c>
      <c r="E15" s="1">
        <v>44600</v>
      </c>
      <c r="F15" s="1">
        <v>44622</v>
      </c>
      <c r="G15" s="1">
        <v>44600</v>
      </c>
      <c r="H15" t="s">
        <v>55</v>
      </c>
      <c r="I15" t="s">
        <v>33</v>
      </c>
      <c r="J15">
        <v>17819</v>
      </c>
      <c r="K15" t="s">
        <v>34</v>
      </c>
      <c r="L15" t="s">
        <v>34</v>
      </c>
      <c r="N15">
        <v>57600</v>
      </c>
      <c r="Y15">
        <v>0</v>
      </c>
      <c r="AA15">
        <v>0</v>
      </c>
      <c r="AB15">
        <v>0</v>
      </c>
      <c r="AC15">
        <v>57600</v>
      </c>
      <c r="AD15">
        <v>0</v>
      </c>
    </row>
    <row r="16" spans="1:30">
      <c r="A16">
        <v>890303093</v>
      </c>
      <c r="B16" t="s">
        <v>30</v>
      </c>
      <c r="C16">
        <v>6</v>
      </c>
      <c r="D16" t="s">
        <v>56</v>
      </c>
      <c r="E16" s="1">
        <v>44603</v>
      </c>
      <c r="F16" s="1">
        <v>44622</v>
      </c>
      <c r="G16" s="1">
        <v>44603</v>
      </c>
      <c r="H16" t="s">
        <v>55</v>
      </c>
      <c r="I16" t="s">
        <v>33</v>
      </c>
      <c r="J16">
        <v>17819</v>
      </c>
      <c r="K16" t="s">
        <v>34</v>
      </c>
      <c r="L16" t="s">
        <v>34</v>
      </c>
      <c r="N16">
        <v>57600</v>
      </c>
      <c r="Y16">
        <v>0</v>
      </c>
      <c r="AA16">
        <v>0</v>
      </c>
      <c r="AB16">
        <v>0</v>
      </c>
      <c r="AC16">
        <v>57600</v>
      </c>
      <c r="AD16">
        <v>0</v>
      </c>
    </row>
    <row r="17" spans="1:30">
      <c r="A17">
        <v>890303093</v>
      </c>
      <c r="B17" t="s">
        <v>30</v>
      </c>
      <c r="C17">
        <v>6</v>
      </c>
      <c r="D17" t="s">
        <v>57</v>
      </c>
      <c r="E17" s="1">
        <v>44607</v>
      </c>
      <c r="F17" s="1">
        <v>44622</v>
      </c>
      <c r="G17" s="1">
        <v>44607</v>
      </c>
      <c r="H17" t="s">
        <v>55</v>
      </c>
      <c r="I17" t="s">
        <v>33</v>
      </c>
      <c r="J17">
        <v>17819</v>
      </c>
      <c r="K17" t="s">
        <v>34</v>
      </c>
      <c r="L17" t="s">
        <v>34</v>
      </c>
      <c r="N17">
        <v>541800</v>
      </c>
      <c r="Y17">
        <v>0</v>
      </c>
      <c r="AA17">
        <v>0</v>
      </c>
      <c r="AB17">
        <v>0</v>
      </c>
      <c r="AC17">
        <v>541800</v>
      </c>
      <c r="AD17">
        <v>0</v>
      </c>
    </row>
    <row r="18" spans="1:30">
      <c r="A18">
        <v>890303093</v>
      </c>
      <c r="B18" t="s">
        <v>30</v>
      </c>
      <c r="C18">
        <v>6</v>
      </c>
      <c r="D18" t="s">
        <v>58</v>
      </c>
      <c r="E18" s="1">
        <v>44607</v>
      </c>
      <c r="F18" s="1">
        <v>44622</v>
      </c>
      <c r="G18" s="1">
        <v>44607</v>
      </c>
      <c r="H18" t="s">
        <v>55</v>
      </c>
      <c r="I18" t="s">
        <v>33</v>
      </c>
      <c r="J18">
        <v>17819</v>
      </c>
      <c r="K18" t="s">
        <v>34</v>
      </c>
      <c r="L18" t="s">
        <v>34</v>
      </c>
      <c r="N18">
        <v>57600</v>
      </c>
      <c r="Y18">
        <v>0</v>
      </c>
      <c r="AA18">
        <v>0</v>
      </c>
      <c r="AB18">
        <v>0</v>
      </c>
      <c r="AC18">
        <v>57600</v>
      </c>
      <c r="AD18">
        <v>0</v>
      </c>
    </row>
    <row r="19" spans="1:30">
      <c r="A19">
        <v>890303093</v>
      </c>
      <c r="B19" t="s">
        <v>30</v>
      </c>
      <c r="C19">
        <v>6</v>
      </c>
      <c r="D19" t="s">
        <v>59</v>
      </c>
      <c r="E19" s="1">
        <v>44607</v>
      </c>
      <c r="F19" s="1">
        <v>44622</v>
      </c>
      <c r="G19" s="1">
        <v>44599</v>
      </c>
      <c r="H19" t="s">
        <v>55</v>
      </c>
      <c r="I19" t="s">
        <v>33</v>
      </c>
      <c r="J19">
        <v>17819</v>
      </c>
      <c r="K19" t="s">
        <v>34</v>
      </c>
      <c r="L19" t="s">
        <v>34</v>
      </c>
      <c r="N19">
        <v>920540</v>
      </c>
      <c r="Y19">
        <v>0</v>
      </c>
      <c r="AA19">
        <v>102424</v>
      </c>
      <c r="AB19">
        <v>0</v>
      </c>
      <c r="AC19">
        <v>818116</v>
      </c>
      <c r="AD19">
        <v>0</v>
      </c>
    </row>
    <row r="20" spans="1:30">
      <c r="A20">
        <v>890303093</v>
      </c>
      <c r="B20" t="s">
        <v>30</v>
      </c>
      <c r="C20">
        <v>6</v>
      </c>
      <c r="D20" t="s">
        <v>60</v>
      </c>
      <c r="E20" s="1">
        <v>44614</v>
      </c>
      <c r="I20" t="s">
        <v>36</v>
      </c>
      <c r="K20" t="s">
        <v>34</v>
      </c>
      <c r="L20" t="s">
        <v>37</v>
      </c>
      <c r="N20">
        <v>392300</v>
      </c>
      <c r="Y20">
        <v>0</v>
      </c>
      <c r="AA20">
        <v>3700</v>
      </c>
      <c r="AB20">
        <v>388600</v>
      </c>
      <c r="AD20">
        <v>0</v>
      </c>
    </row>
    <row r="21" spans="1:30">
      <c r="A21">
        <v>890303093</v>
      </c>
      <c r="B21" t="s">
        <v>30</v>
      </c>
      <c r="C21">
        <v>6</v>
      </c>
      <c r="D21" t="s">
        <v>61</v>
      </c>
      <c r="E21" s="1">
        <v>44614</v>
      </c>
      <c r="F21" s="1">
        <v>44638</v>
      </c>
      <c r="G21" s="1">
        <v>44614</v>
      </c>
      <c r="H21" t="s">
        <v>62</v>
      </c>
      <c r="I21" t="s">
        <v>33</v>
      </c>
      <c r="J21">
        <v>17945</v>
      </c>
      <c r="K21" t="s">
        <v>34</v>
      </c>
      <c r="L21" t="s">
        <v>34</v>
      </c>
      <c r="N21">
        <v>431900</v>
      </c>
      <c r="Y21">
        <v>0</v>
      </c>
      <c r="AA21">
        <v>3700</v>
      </c>
      <c r="AB21">
        <v>0</v>
      </c>
      <c r="AC21">
        <v>428200</v>
      </c>
      <c r="AD21">
        <v>0</v>
      </c>
    </row>
    <row r="22" spans="1:30">
      <c r="A22">
        <v>890303093</v>
      </c>
      <c r="B22" t="s">
        <v>30</v>
      </c>
      <c r="C22">
        <v>6</v>
      </c>
      <c r="D22" t="s">
        <v>63</v>
      </c>
      <c r="E22" s="1">
        <v>44616</v>
      </c>
      <c r="I22" t="s">
        <v>36</v>
      </c>
      <c r="K22" t="s">
        <v>34</v>
      </c>
      <c r="L22" t="s">
        <v>37</v>
      </c>
      <c r="N22">
        <v>178109067</v>
      </c>
      <c r="Y22">
        <v>0</v>
      </c>
      <c r="AA22">
        <v>0</v>
      </c>
      <c r="AB22">
        <v>178109067</v>
      </c>
      <c r="AD22">
        <v>0</v>
      </c>
    </row>
    <row r="23" spans="1:30">
      <c r="A23">
        <v>890303093</v>
      </c>
      <c r="B23" t="s">
        <v>30</v>
      </c>
      <c r="C23">
        <v>6</v>
      </c>
      <c r="D23" t="s">
        <v>64</v>
      </c>
      <c r="E23" s="1">
        <v>44620</v>
      </c>
      <c r="F23" s="1">
        <v>44684</v>
      </c>
      <c r="G23" s="1">
        <v>44615</v>
      </c>
      <c r="H23" t="s">
        <v>65</v>
      </c>
      <c r="I23" t="s">
        <v>33</v>
      </c>
      <c r="J23">
        <v>18145</v>
      </c>
      <c r="K23" t="s">
        <v>34</v>
      </c>
      <c r="L23" t="s">
        <v>34</v>
      </c>
      <c r="N23">
        <v>4975312</v>
      </c>
      <c r="O23">
        <v>4975312</v>
      </c>
      <c r="P23" s="1">
        <v>44697</v>
      </c>
      <c r="S23">
        <v>0</v>
      </c>
      <c r="T23">
        <v>0</v>
      </c>
      <c r="U23" s="1">
        <v>44782</v>
      </c>
      <c r="V23">
        <v>0</v>
      </c>
      <c r="W23">
        <v>4954412</v>
      </c>
      <c r="X23">
        <v>20900</v>
      </c>
      <c r="Y23">
        <v>4975312</v>
      </c>
      <c r="Z23">
        <v>0</v>
      </c>
      <c r="AA23">
        <v>0</v>
      </c>
      <c r="AB23">
        <v>0</v>
      </c>
      <c r="AD23">
        <v>4954412</v>
      </c>
    </row>
    <row r="24" spans="1:30">
      <c r="A24">
        <v>890303093</v>
      </c>
      <c r="B24" t="s">
        <v>30</v>
      </c>
      <c r="C24">
        <v>6</v>
      </c>
      <c r="D24" t="s">
        <v>66</v>
      </c>
      <c r="E24" s="1">
        <v>44620</v>
      </c>
      <c r="F24" s="1">
        <v>44638</v>
      </c>
      <c r="G24" s="1">
        <v>44616</v>
      </c>
      <c r="H24" t="s">
        <v>62</v>
      </c>
      <c r="I24" t="s">
        <v>33</v>
      </c>
      <c r="J24">
        <v>17945</v>
      </c>
      <c r="K24" t="s">
        <v>34</v>
      </c>
      <c r="L24" t="s">
        <v>34</v>
      </c>
      <c r="N24">
        <v>170961086</v>
      </c>
      <c r="O24">
        <v>2755184</v>
      </c>
      <c r="P24" s="1">
        <v>44771</v>
      </c>
      <c r="S24">
        <v>0</v>
      </c>
      <c r="T24">
        <v>0</v>
      </c>
      <c r="U24" s="1">
        <v>44776</v>
      </c>
      <c r="V24">
        <v>0</v>
      </c>
      <c r="W24">
        <v>1208847</v>
      </c>
      <c r="X24">
        <v>1546337</v>
      </c>
      <c r="Y24">
        <v>2755184</v>
      </c>
      <c r="Z24">
        <v>0</v>
      </c>
      <c r="AA24">
        <v>0</v>
      </c>
      <c r="AB24">
        <v>0</v>
      </c>
      <c r="AC24">
        <v>122630401</v>
      </c>
      <c r="AD24">
        <v>46784348</v>
      </c>
    </row>
    <row r="25" spans="1:30">
      <c r="A25">
        <v>890303093</v>
      </c>
      <c r="B25" t="s">
        <v>30</v>
      </c>
      <c r="C25">
        <v>6</v>
      </c>
      <c r="D25" t="s">
        <v>67</v>
      </c>
      <c r="E25" s="1">
        <v>44624</v>
      </c>
      <c r="F25" s="1">
        <v>44638</v>
      </c>
      <c r="G25" s="1">
        <v>44610</v>
      </c>
      <c r="H25" t="s">
        <v>62</v>
      </c>
      <c r="I25" t="s">
        <v>33</v>
      </c>
      <c r="J25">
        <v>17945</v>
      </c>
      <c r="K25" t="s">
        <v>34</v>
      </c>
      <c r="L25" t="s">
        <v>34</v>
      </c>
      <c r="N25">
        <v>295119</v>
      </c>
      <c r="Y25">
        <v>0</v>
      </c>
      <c r="AA25">
        <v>0</v>
      </c>
      <c r="AB25">
        <v>0</v>
      </c>
      <c r="AC25">
        <v>295119</v>
      </c>
      <c r="AD25">
        <v>0</v>
      </c>
    </row>
    <row r="26" spans="1:30">
      <c r="A26">
        <v>890303093</v>
      </c>
      <c r="B26" t="s">
        <v>30</v>
      </c>
      <c r="C26">
        <v>6</v>
      </c>
      <c r="D26" t="s">
        <v>68</v>
      </c>
      <c r="E26" s="1">
        <v>44656</v>
      </c>
      <c r="F26" s="1">
        <v>44684</v>
      </c>
      <c r="G26" s="1">
        <v>44632</v>
      </c>
      <c r="H26" t="s">
        <v>65</v>
      </c>
      <c r="I26" t="s">
        <v>33</v>
      </c>
      <c r="J26">
        <v>18145</v>
      </c>
      <c r="K26" t="s">
        <v>34</v>
      </c>
      <c r="L26" t="s">
        <v>34</v>
      </c>
      <c r="N26">
        <v>653621</v>
      </c>
      <c r="Y26">
        <v>0</v>
      </c>
      <c r="AA26">
        <v>0</v>
      </c>
      <c r="AB26">
        <v>0</v>
      </c>
      <c r="AC26">
        <v>653621</v>
      </c>
      <c r="AD26">
        <v>0</v>
      </c>
    </row>
    <row r="27" spans="1:30">
      <c r="A27">
        <v>890303093</v>
      </c>
      <c r="B27" t="s">
        <v>30</v>
      </c>
      <c r="C27">
        <v>6</v>
      </c>
      <c r="D27" t="s">
        <v>69</v>
      </c>
      <c r="E27" s="1">
        <v>44683</v>
      </c>
      <c r="F27" s="1">
        <v>44727</v>
      </c>
      <c r="G27" s="1">
        <v>44681</v>
      </c>
      <c r="H27" t="s">
        <v>70</v>
      </c>
      <c r="I27" t="s">
        <v>33</v>
      </c>
      <c r="J27">
        <v>18635</v>
      </c>
      <c r="K27" t="s">
        <v>34</v>
      </c>
      <c r="L27" t="s">
        <v>34</v>
      </c>
      <c r="N27">
        <v>266084</v>
      </c>
      <c r="Y27">
        <v>0</v>
      </c>
      <c r="AA27">
        <v>0</v>
      </c>
      <c r="AB27">
        <v>0</v>
      </c>
      <c r="AC27">
        <v>266084</v>
      </c>
      <c r="AD27">
        <v>0</v>
      </c>
    </row>
    <row r="28" spans="1:30">
      <c r="A28">
        <v>890303093</v>
      </c>
      <c r="B28" t="s">
        <v>30</v>
      </c>
      <c r="C28">
        <v>6</v>
      </c>
      <c r="D28" t="s">
        <v>71</v>
      </c>
      <c r="E28" s="1">
        <v>44772</v>
      </c>
      <c r="F28" s="1">
        <v>44791</v>
      </c>
      <c r="G28" s="1">
        <v>44770</v>
      </c>
      <c r="H28" t="s">
        <v>72</v>
      </c>
      <c r="I28" t="s">
        <v>33</v>
      </c>
      <c r="J28">
        <v>19310</v>
      </c>
      <c r="K28" t="s">
        <v>34</v>
      </c>
      <c r="L28" t="s">
        <v>34</v>
      </c>
      <c r="N28">
        <v>251053</v>
      </c>
      <c r="Y28">
        <v>0</v>
      </c>
      <c r="AA28">
        <v>0</v>
      </c>
      <c r="AB28">
        <v>0</v>
      </c>
      <c r="AD28">
        <v>251053</v>
      </c>
    </row>
    <row r="29" spans="1:30">
      <c r="A29">
        <v>890303093</v>
      </c>
      <c r="B29" t="s">
        <v>30</v>
      </c>
      <c r="C29">
        <v>6</v>
      </c>
      <c r="D29" t="s">
        <v>73</v>
      </c>
      <c r="E29" s="1">
        <v>44789</v>
      </c>
      <c r="F29" s="1">
        <v>44820</v>
      </c>
      <c r="G29" s="1">
        <v>44783</v>
      </c>
      <c r="H29" t="s">
        <v>74</v>
      </c>
      <c r="I29" t="s">
        <v>33</v>
      </c>
      <c r="J29">
        <v>19397</v>
      </c>
      <c r="K29" t="s">
        <v>34</v>
      </c>
      <c r="L29" t="s">
        <v>34</v>
      </c>
      <c r="N29">
        <v>30000</v>
      </c>
      <c r="O29">
        <v>30000</v>
      </c>
      <c r="P29" s="1">
        <v>44858</v>
      </c>
      <c r="Q29" t="s">
        <v>75</v>
      </c>
      <c r="R29" s="1">
        <v>44861</v>
      </c>
      <c r="S29">
        <v>0</v>
      </c>
      <c r="T29">
        <v>30000</v>
      </c>
      <c r="U29" s="1">
        <v>44875</v>
      </c>
      <c r="V29">
        <v>0</v>
      </c>
      <c r="W29">
        <v>30000</v>
      </c>
      <c r="X29">
        <v>0</v>
      </c>
      <c r="Y29">
        <v>30000</v>
      </c>
      <c r="Z29">
        <v>0</v>
      </c>
      <c r="AA29">
        <v>0</v>
      </c>
      <c r="AB29">
        <v>0</v>
      </c>
      <c r="AD29">
        <v>30000</v>
      </c>
    </row>
    <row r="30" spans="1:30">
      <c r="A30">
        <v>890303093</v>
      </c>
      <c r="B30" t="s">
        <v>30</v>
      </c>
      <c r="C30">
        <v>6</v>
      </c>
      <c r="D30" t="s">
        <v>76</v>
      </c>
      <c r="E30" s="1">
        <v>44811</v>
      </c>
      <c r="F30" s="1">
        <v>44853</v>
      </c>
      <c r="G30" s="1">
        <v>44811</v>
      </c>
      <c r="H30" t="s">
        <v>77</v>
      </c>
      <c r="I30" t="s">
        <v>33</v>
      </c>
      <c r="J30">
        <v>19723</v>
      </c>
      <c r="K30" t="s">
        <v>34</v>
      </c>
      <c r="L30" t="s">
        <v>34</v>
      </c>
      <c r="N30">
        <v>138000</v>
      </c>
      <c r="Y30">
        <v>0</v>
      </c>
      <c r="AA30">
        <v>0</v>
      </c>
      <c r="AB30">
        <v>0</v>
      </c>
      <c r="AD30">
        <v>138000</v>
      </c>
    </row>
    <row r="31" spans="1:30">
      <c r="A31">
        <v>890303093</v>
      </c>
      <c r="B31" t="s">
        <v>30</v>
      </c>
      <c r="C31">
        <v>6</v>
      </c>
      <c r="D31" t="s">
        <v>78</v>
      </c>
      <c r="E31" s="1">
        <v>44811</v>
      </c>
      <c r="F31" s="1">
        <v>44838</v>
      </c>
      <c r="G31" s="1">
        <v>44823</v>
      </c>
      <c r="H31" t="s">
        <v>79</v>
      </c>
      <c r="I31" t="s">
        <v>33</v>
      </c>
      <c r="J31">
        <v>19579</v>
      </c>
      <c r="K31" t="s">
        <v>34</v>
      </c>
      <c r="L31" t="s">
        <v>34</v>
      </c>
      <c r="N31">
        <v>28900</v>
      </c>
      <c r="Y31">
        <v>0</v>
      </c>
      <c r="AA31">
        <v>3700</v>
      </c>
      <c r="AB31">
        <v>0</v>
      </c>
      <c r="AD31">
        <v>25200</v>
      </c>
    </row>
    <row r="32" spans="1:30">
      <c r="A32">
        <v>890303093</v>
      </c>
      <c r="B32" t="s">
        <v>30</v>
      </c>
      <c r="C32">
        <v>6</v>
      </c>
      <c r="D32" t="s">
        <v>80</v>
      </c>
      <c r="E32" s="1">
        <v>44812</v>
      </c>
      <c r="F32" s="1">
        <v>44838</v>
      </c>
      <c r="G32" s="1">
        <v>44812</v>
      </c>
      <c r="H32" t="s">
        <v>79</v>
      </c>
      <c r="I32" t="s">
        <v>33</v>
      </c>
      <c r="J32">
        <v>19579</v>
      </c>
      <c r="K32" t="s">
        <v>34</v>
      </c>
      <c r="L32" t="s">
        <v>34</v>
      </c>
      <c r="N32">
        <v>57700</v>
      </c>
      <c r="Y32">
        <v>0</v>
      </c>
      <c r="AA32">
        <v>0</v>
      </c>
      <c r="AB32">
        <v>0</v>
      </c>
      <c r="AD32">
        <v>57700</v>
      </c>
    </row>
    <row r="33" spans="1:30">
      <c r="A33">
        <v>890303093</v>
      </c>
      <c r="B33" t="s">
        <v>30</v>
      </c>
      <c r="C33">
        <v>6</v>
      </c>
      <c r="D33" t="s">
        <v>81</v>
      </c>
      <c r="E33" s="1">
        <v>44812</v>
      </c>
      <c r="I33" t="s">
        <v>36</v>
      </c>
      <c r="K33" t="s">
        <v>34</v>
      </c>
      <c r="L33" t="s">
        <v>37</v>
      </c>
      <c r="N33">
        <v>27300</v>
      </c>
      <c r="Y33">
        <v>0</v>
      </c>
      <c r="AA33">
        <v>0</v>
      </c>
      <c r="AB33">
        <v>27300</v>
      </c>
      <c r="AD33">
        <v>0</v>
      </c>
    </row>
    <row r="34" spans="1:30">
      <c r="A34">
        <v>890303093</v>
      </c>
      <c r="B34" t="s">
        <v>30</v>
      </c>
      <c r="C34">
        <v>6</v>
      </c>
      <c r="D34" t="s">
        <v>82</v>
      </c>
      <c r="E34" s="1">
        <v>44812</v>
      </c>
      <c r="F34" s="1">
        <v>44838</v>
      </c>
      <c r="G34" s="1">
        <v>44812</v>
      </c>
      <c r="H34" t="s">
        <v>79</v>
      </c>
      <c r="I34" t="s">
        <v>33</v>
      </c>
      <c r="J34">
        <v>19579</v>
      </c>
      <c r="K34" t="s">
        <v>34</v>
      </c>
      <c r="L34" t="s">
        <v>34</v>
      </c>
      <c r="N34">
        <v>57700</v>
      </c>
      <c r="Y34">
        <v>0</v>
      </c>
      <c r="AA34">
        <v>0</v>
      </c>
      <c r="AB34">
        <v>0</v>
      </c>
      <c r="AD34">
        <v>57700</v>
      </c>
    </row>
    <row r="35" spans="1:30">
      <c r="A35">
        <v>890303093</v>
      </c>
      <c r="B35" t="s">
        <v>30</v>
      </c>
      <c r="C35">
        <v>6</v>
      </c>
      <c r="D35" t="s">
        <v>83</v>
      </c>
      <c r="E35" s="1">
        <v>44812</v>
      </c>
      <c r="F35" s="1">
        <v>44838</v>
      </c>
      <c r="G35" s="1">
        <v>44812</v>
      </c>
      <c r="H35" t="s">
        <v>79</v>
      </c>
      <c r="I35" t="s">
        <v>33</v>
      </c>
      <c r="J35">
        <v>19579</v>
      </c>
      <c r="K35" t="s">
        <v>34</v>
      </c>
      <c r="L35" t="s">
        <v>34</v>
      </c>
      <c r="N35">
        <v>57700</v>
      </c>
      <c r="Y35">
        <v>0</v>
      </c>
      <c r="AA35">
        <v>0</v>
      </c>
      <c r="AB35">
        <v>0</v>
      </c>
      <c r="AD35">
        <v>57700</v>
      </c>
    </row>
    <row r="36" spans="1:30">
      <c r="A36">
        <v>890303093</v>
      </c>
      <c r="B36" t="s">
        <v>30</v>
      </c>
      <c r="C36">
        <v>6</v>
      </c>
      <c r="D36" t="s">
        <v>84</v>
      </c>
      <c r="E36" s="1">
        <v>44812</v>
      </c>
      <c r="F36" s="1">
        <v>44838</v>
      </c>
      <c r="G36" s="1">
        <v>44784</v>
      </c>
      <c r="H36" t="s">
        <v>79</v>
      </c>
      <c r="I36" t="s">
        <v>33</v>
      </c>
      <c r="J36">
        <v>19579</v>
      </c>
      <c r="K36" t="s">
        <v>34</v>
      </c>
      <c r="L36" t="s">
        <v>34</v>
      </c>
      <c r="N36">
        <v>16286983</v>
      </c>
      <c r="O36">
        <v>16014059</v>
      </c>
      <c r="P36" s="1">
        <v>45126</v>
      </c>
      <c r="S36">
        <v>0</v>
      </c>
      <c r="T36">
        <v>0</v>
      </c>
      <c r="V36">
        <v>0</v>
      </c>
      <c r="W36">
        <v>0</v>
      </c>
      <c r="X36">
        <v>0</v>
      </c>
      <c r="Y36">
        <v>0</v>
      </c>
      <c r="Z36">
        <v>16014059</v>
      </c>
      <c r="AA36">
        <v>272924</v>
      </c>
      <c r="AB36">
        <v>0</v>
      </c>
      <c r="AD36">
        <v>16014059</v>
      </c>
    </row>
    <row r="37" spans="1:30">
      <c r="A37">
        <v>890303093</v>
      </c>
      <c r="B37" t="s">
        <v>30</v>
      </c>
      <c r="C37">
        <v>6</v>
      </c>
      <c r="D37" t="s">
        <v>85</v>
      </c>
      <c r="E37" s="1">
        <v>44813</v>
      </c>
      <c r="F37" s="1">
        <v>44838</v>
      </c>
      <c r="G37" s="1">
        <v>44813</v>
      </c>
      <c r="H37" t="s">
        <v>79</v>
      </c>
      <c r="I37" t="s">
        <v>33</v>
      </c>
      <c r="J37">
        <v>19579</v>
      </c>
      <c r="K37" t="s">
        <v>34</v>
      </c>
      <c r="L37" t="s">
        <v>34</v>
      </c>
      <c r="N37">
        <v>57700</v>
      </c>
      <c r="Y37">
        <v>0</v>
      </c>
      <c r="AA37">
        <v>0</v>
      </c>
      <c r="AB37">
        <v>0</v>
      </c>
      <c r="AD37">
        <v>57700</v>
      </c>
    </row>
    <row r="38" spans="1:30">
      <c r="A38">
        <v>890303093</v>
      </c>
      <c r="B38" t="s">
        <v>30</v>
      </c>
      <c r="C38">
        <v>6</v>
      </c>
      <c r="D38" t="s">
        <v>86</v>
      </c>
      <c r="E38" s="1">
        <v>44820</v>
      </c>
      <c r="F38" s="1">
        <v>44853</v>
      </c>
      <c r="G38" s="1">
        <v>44820</v>
      </c>
      <c r="H38" t="s">
        <v>77</v>
      </c>
      <c r="I38" t="s">
        <v>33</v>
      </c>
      <c r="J38">
        <v>19723</v>
      </c>
      <c r="K38" t="s">
        <v>34</v>
      </c>
      <c r="L38" t="s">
        <v>34</v>
      </c>
      <c r="N38">
        <v>27300</v>
      </c>
      <c r="Y38">
        <v>0</v>
      </c>
      <c r="AA38">
        <v>0</v>
      </c>
      <c r="AB38">
        <v>0</v>
      </c>
      <c r="AD38">
        <v>27300</v>
      </c>
    </row>
    <row r="39" spans="1:30">
      <c r="A39">
        <v>890303093</v>
      </c>
      <c r="B39" t="s">
        <v>30</v>
      </c>
      <c r="C39">
        <v>6</v>
      </c>
      <c r="D39" t="s">
        <v>87</v>
      </c>
      <c r="E39" s="1">
        <v>44820</v>
      </c>
      <c r="F39" s="1">
        <v>44853</v>
      </c>
      <c r="G39" s="1">
        <v>44820</v>
      </c>
      <c r="H39" t="s">
        <v>77</v>
      </c>
      <c r="I39" t="s">
        <v>33</v>
      </c>
      <c r="J39">
        <v>19723</v>
      </c>
      <c r="K39" t="s">
        <v>34</v>
      </c>
      <c r="L39" t="s">
        <v>34</v>
      </c>
      <c r="N39">
        <v>57700</v>
      </c>
      <c r="Y39">
        <v>0</v>
      </c>
      <c r="AA39">
        <v>0</v>
      </c>
      <c r="AB39">
        <v>0</v>
      </c>
      <c r="AD39">
        <v>57700</v>
      </c>
    </row>
    <row r="40" spans="1:30">
      <c r="A40">
        <v>890303093</v>
      </c>
      <c r="B40" t="s">
        <v>30</v>
      </c>
      <c r="C40">
        <v>6</v>
      </c>
      <c r="D40" t="s">
        <v>88</v>
      </c>
      <c r="E40" s="1">
        <v>44840</v>
      </c>
      <c r="F40" s="1">
        <v>44883</v>
      </c>
      <c r="G40" s="1">
        <v>44840</v>
      </c>
      <c r="H40" t="s">
        <v>89</v>
      </c>
      <c r="I40" t="s">
        <v>33</v>
      </c>
      <c r="J40">
        <v>19943</v>
      </c>
      <c r="K40" t="s">
        <v>34</v>
      </c>
      <c r="L40" t="s">
        <v>34</v>
      </c>
      <c r="N40">
        <v>57700</v>
      </c>
      <c r="O40">
        <v>6600</v>
      </c>
      <c r="P40" s="1">
        <v>44994</v>
      </c>
      <c r="S40">
        <v>0</v>
      </c>
      <c r="T40">
        <v>0</v>
      </c>
      <c r="U40" s="1">
        <v>45036</v>
      </c>
      <c r="V40">
        <v>0</v>
      </c>
      <c r="W40">
        <v>6600</v>
      </c>
      <c r="X40">
        <v>0</v>
      </c>
      <c r="Y40">
        <v>6600</v>
      </c>
      <c r="Z40">
        <v>0</v>
      </c>
      <c r="AA40">
        <v>0</v>
      </c>
      <c r="AB40">
        <v>6600</v>
      </c>
      <c r="AD40">
        <v>51100</v>
      </c>
    </row>
    <row r="41" spans="1:30">
      <c r="A41">
        <v>890303093</v>
      </c>
      <c r="B41" t="s">
        <v>30</v>
      </c>
      <c r="C41">
        <v>6</v>
      </c>
      <c r="D41" t="s">
        <v>90</v>
      </c>
      <c r="E41" s="1">
        <v>44853</v>
      </c>
      <c r="F41" s="1">
        <v>44883</v>
      </c>
      <c r="G41" s="1">
        <v>44853</v>
      </c>
      <c r="H41" t="s">
        <v>89</v>
      </c>
      <c r="I41" t="s">
        <v>33</v>
      </c>
      <c r="J41">
        <v>19943</v>
      </c>
      <c r="K41" t="s">
        <v>34</v>
      </c>
      <c r="L41" t="s">
        <v>34</v>
      </c>
      <c r="N41">
        <v>57700</v>
      </c>
      <c r="Y41">
        <v>0</v>
      </c>
      <c r="AA41">
        <v>3700</v>
      </c>
      <c r="AB41">
        <v>0</v>
      </c>
      <c r="AD41">
        <v>54000</v>
      </c>
    </row>
    <row r="42" spans="1:30">
      <c r="A42">
        <v>890303093</v>
      </c>
      <c r="B42" t="s">
        <v>30</v>
      </c>
      <c r="C42">
        <v>6</v>
      </c>
      <c r="D42" t="s">
        <v>91</v>
      </c>
      <c r="E42" s="1">
        <v>44870</v>
      </c>
      <c r="F42" s="1">
        <v>44883</v>
      </c>
      <c r="G42" s="1">
        <v>44870</v>
      </c>
      <c r="H42" t="s">
        <v>89</v>
      </c>
      <c r="I42" t="s">
        <v>33</v>
      </c>
      <c r="J42">
        <v>19943</v>
      </c>
      <c r="K42" t="s">
        <v>34</v>
      </c>
      <c r="L42" t="s">
        <v>34</v>
      </c>
      <c r="N42">
        <v>205962</v>
      </c>
      <c r="Y42">
        <v>0</v>
      </c>
      <c r="AA42">
        <v>0</v>
      </c>
      <c r="AB42">
        <v>0</v>
      </c>
      <c r="AC42">
        <v>205962</v>
      </c>
      <c r="AD42">
        <v>0</v>
      </c>
    </row>
    <row r="43" spans="1:30">
      <c r="A43">
        <v>890303093</v>
      </c>
      <c r="B43" t="s">
        <v>30</v>
      </c>
      <c r="C43">
        <v>6</v>
      </c>
      <c r="D43" t="s">
        <v>92</v>
      </c>
      <c r="E43" s="1">
        <v>44876</v>
      </c>
      <c r="F43" s="1">
        <v>44914</v>
      </c>
      <c r="G43" s="1">
        <v>44876</v>
      </c>
      <c r="H43" t="s">
        <v>93</v>
      </c>
      <c r="I43" t="s">
        <v>33</v>
      </c>
      <c r="J43">
        <v>20156</v>
      </c>
      <c r="K43" t="s">
        <v>34</v>
      </c>
      <c r="L43" t="s">
        <v>34</v>
      </c>
      <c r="N43">
        <v>67300</v>
      </c>
      <c r="Y43">
        <v>0</v>
      </c>
      <c r="AA43">
        <v>3700</v>
      </c>
      <c r="AB43">
        <v>0</v>
      </c>
      <c r="AD43">
        <v>63600</v>
      </c>
    </row>
    <row r="44" spans="1:30">
      <c r="A44">
        <v>890303093</v>
      </c>
      <c r="B44" t="s">
        <v>30</v>
      </c>
      <c r="C44">
        <v>6</v>
      </c>
      <c r="D44" t="s">
        <v>94</v>
      </c>
      <c r="E44" s="1">
        <v>44882</v>
      </c>
      <c r="F44" s="1">
        <v>44914</v>
      </c>
      <c r="G44" s="1">
        <v>44882</v>
      </c>
      <c r="H44" t="s">
        <v>93</v>
      </c>
      <c r="I44" t="s">
        <v>33</v>
      </c>
      <c r="J44">
        <v>20156</v>
      </c>
      <c r="K44" t="s">
        <v>34</v>
      </c>
      <c r="L44" t="s">
        <v>34</v>
      </c>
      <c r="N44">
        <v>57700</v>
      </c>
      <c r="Y44">
        <v>0</v>
      </c>
      <c r="AA44">
        <v>3700</v>
      </c>
      <c r="AB44">
        <v>0</v>
      </c>
      <c r="AD44">
        <v>54000</v>
      </c>
    </row>
    <row r="45" spans="1:30">
      <c r="A45">
        <v>890303093</v>
      </c>
      <c r="B45" t="s">
        <v>30</v>
      </c>
      <c r="C45">
        <v>6</v>
      </c>
      <c r="D45" t="s">
        <v>95</v>
      </c>
      <c r="E45" s="1">
        <v>44895</v>
      </c>
      <c r="F45" s="1">
        <v>44930</v>
      </c>
      <c r="G45" s="1">
        <v>44839</v>
      </c>
      <c r="H45" t="s">
        <v>96</v>
      </c>
      <c r="I45" t="s">
        <v>33</v>
      </c>
      <c r="J45">
        <v>20249</v>
      </c>
      <c r="K45" t="s">
        <v>34</v>
      </c>
      <c r="L45" t="s">
        <v>34</v>
      </c>
      <c r="N45">
        <v>257000</v>
      </c>
      <c r="Y45">
        <v>0</v>
      </c>
      <c r="AA45">
        <v>0</v>
      </c>
      <c r="AB45">
        <v>0</v>
      </c>
      <c r="AD45">
        <v>257000</v>
      </c>
    </row>
    <row r="46" spans="1:30">
      <c r="A46">
        <v>890303093</v>
      </c>
      <c r="B46" t="s">
        <v>30</v>
      </c>
      <c r="C46">
        <v>6</v>
      </c>
      <c r="D46" t="s">
        <v>97</v>
      </c>
      <c r="E46" s="1">
        <v>44896</v>
      </c>
      <c r="F46" s="1">
        <v>44914</v>
      </c>
      <c r="G46" s="1">
        <v>44893</v>
      </c>
      <c r="H46" t="s">
        <v>93</v>
      </c>
      <c r="I46" t="s">
        <v>33</v>
      </c>
      <c r="J46">
        <v>20156</v>
      </c>
      <c r="K46" t="s">
        <v>34</v>
      </c>
      <c r="L46" t="s">
        <v>34</v>
      </c>
      <c r="N46">
        <v>11562022</v>
      </c>
      <c r="Y46">
        <v>0</v>
      </c>
      <c r="AA46">
        <v>0</v>
      </c>
      <c r="AB46">
        <v>0</v>
      </c>
      <c r="AD46">
        <v>11562022</v>
      </c>
    </row>
    <row r="47" spans="1:30">
      <c r="A47">
        <v>890303093</v>
      </c>
      <c r="B47" t="s">
        <v>30</v>
      </c>
      <c r="C47">
        <v>6</v>
      </c>
      <c r="D47" t="s">
        <v>98</v>
      </c>
      <c r="E47" s="1">
        <v>44904</v>
      </c>
      <c r="F47" s="1">
        <v>44930</v>
      </c>
      <c r="G47" s="1">
        <v>44902</v>
      </c>
      <c r="H47" t="s">
        <v>96</v>
      </c>
      <c r="I47" t="s">
        <v>33</v>
      </c>
      <c r="J47">
        <v>20249</v>
      </c>
      <c r="K47" t="s">
        <v>34</v>
      </c>
      <c r="L47" t="s">
        <v>34</v>
      </c>
      <c r="N47">
        <v>123445</v>
      </c>
      <c r="Y47">
        <v>0</v>
      </c>
      <c r="AA47">
        <v>0</v>
      </c>
      <c r="AB47">
        <v>0</v>
      </c>
      <c r="AD47">
        <v>123445</v>
      </c>
    </row>
    <row r="48" spans="1:30">
      <c r="A48">
        <v>890303093</v>
      </c>
      <c r="B48" t="s">
        <v>30</v>
      </c>
      <c r="C48">
        <v>6</v>
      </c>
      <c r="D48" t="s">
        <v>99</v>
      </c>
      <c r="E48" s="1">
        <v>44912</v>
      </c>
      <c r="F48" s="1">
        <v>44930</v>
      </c>
      <c r="G48" s="1">
        <v>44910</v>
      </c>
      <c r="H48" t="s">
        <v>96</v>
      </c>
      <c r="I48" t="s">
        <v>33</v>
      </c>
      <c r="J48">
        <v>20249</v>
      </c>
      <c r="K48" t="s">
        <v>34</v>
      </c>
      <c r="L48" t="s">
        <v>34</v>
      </c>
      <c r="N48">
        <v>653650</v>
      </c>
      <c r="Y48">
        <v>0</v>
      </c>
      <c r="AA48">
        <v>0</v>
      </c>
      <c r="AB48">
        <v>0</v>
      </c>
      <c r="AD48">
        <v>653650</v>
      </c>
    </row>
    <row r="49" spans="1:30">
      <c r="A49">
        <v>890303093</v>
      </c>
      <c r="B49" t="s">
        <v>30</v>
      </c>
      <c r="C49">
        <v>6</v>
      </c>
      <c r="D49" t="s">
        <v>100</v>
      </c>
      <c r="E49" s="1">
        <v>44913</v>
      </c>
      <c r="F49" s="1">
        <v>44930</v>
      </c>
      <c r="G49" s="1">
        <v>44908</v>
      </c>
      <c r="H49" t="s">
        <v>96</v>
      </c>
      <c r="I49" t="s">
        <v>33</v>
      </c>
      <c r="J49">
        <v>20249</v>
      </c>
      <c r="K49" t="s">
        <v>34</v>
      </c>
      <c r="L49" t="s">
        <v>34</v>
      </c>
      <c r="N49">
        <v>628533</v>
      </c>
      <c r="Y49">
        <v>0</v>
      </c>
      <c r="AA49">
        <v>0</v>
      </c>
      <c r="AB49">
        <v>0</v>
      </c>
      <c r="AD49">
        <v>628533</v>
      </c>
    </row>
    <row r="50" spans="1:30">
      <c r="A50">
        <v>890303093</v>
      </c>
      <c r="B50" t="s">
        <v>30</v>
      </c>
      <c r="C50">
        <v>6</v>
      </c>
      <c r="D50" t="s">
        <v>101</v>
      </c>
      <c r="E50" s="1">
        <v>44915</v>
      </c>
      <c r="F50" s="1">
        <v>44978</v>
      </c>
      <c r="G50" s="1">
        <v>44910</v>
      </c>
      <c r="H50" t="s">
        <v>102</v>
      </c>
      <c r="I50" t="s">
        <v>33</v>
      </c>
      <c r="J50">
        <v>20477</v>
      </c>
      <c r="K50" t="s">
        <v>34</v>
      </c>
      <c r="L50" t="s">
        <v>34</v>
      </c>
      <c r="N50">
        <v>87702</v>
      </c>
      <c r="O50">
        <v>87702</v>
      </c>
      <c r="P50" s="1">
        <v>45126</v>
      </c>
      <c r="S50">
        <v>0</v>
      </c>
      <c r="T50">
        <v>0</v>
      </c>
      <c r="V50">
        <v>0</v>
      </c>
      <c r="W50">
        <v>0</v>
      </c>
      <c r="X50">
        <v>0</v>
      </c>
      <c r="Y50">
        <v>0</v>
      </c>
      <c r="Z50">
        <v>87702</v>
      </c>
      <c r="AA50">
        <v>0</v>
      </c>
      <c r="AB50">
        <v>0</v>
      </c>
      <c r="AD50">
        <v>87702</v>
      </c>
    </row>
    <row r="51" spans="1:30">
      <c r="A51">
        <v>890303093</v>
      </c>
      <c r="B51" t="s">
        <v>30</v>
      </c>
      <c r="C51">
        <v>6</v>
      </c>
      <c r="D51" t="s">
        <v>103</v>
      </c>
      <c r="E51" s="1">
        <v>44916</v>
      </c>
      <c r="F51" s="1">
        <v>44930</v>
      </c>
      <c r="G51" s="1">
        <v>44839</v>
      </c>
      <c r="H51" t="s">
        <v>96</v>
      </c>
      <c r="I51" t="s">
        <v>33</v>
      </c>
      <c r="J51">
        <v>20249</v>
      </c>
      <c r="K51" t="s">
        <v>34</v>
      </c>
      <c r="L51" t="s">
        <v>34</v>
      </c>
      <c r="N51">
        <v>282700</v>
      </c>
      <c r="Y51">
        <v>0</v>
      </c>
      <c r="AA51">
        <v>0</v>
      </c>
      <c r="AB51">
        <v>0</v>
      </c>
      <c r="AD51">
        <v>282700</v>
      </c>
    </row>
    <row r="52" spans="1:30">
      <c r="A52">
        <v>890303093</v>
      </c>
      <c r="B52" t="s">
        <v>30</v>
      </c>
      <c r="C52">
        <v>6</v>
      </c>
      <c r="D52" t="s">
        <v>104</v>
      </c>
      <c r="E52" s="1">
        <v>44928</v>
      </c>
      <c r="F52" s="1">
        <v>44978</v>
      </c>
      <c r="G52" s="1">
        <v>44902</v>
      </c>
      <c r="H52" t="s">
        <v>105</v>
      </c>
      <c r="I52" t="s">
        <v>33</v>
      </c>
      <c r="J52">
        <v>20557</v>
      </c>
      <c r="K52" t="s">
        <v>34</v>
      </c>
      <c r="L52" t="s">
        <v>34</v>
      </c>
      <c r="N52">
        <v>313681</v>
      </c>
      <c r="Y52">
        <v>0</v>
      </c>
      <c r="AA52">
        <v>0</v>
      </c>
      <c r="AB52">
        <v>0</v>
      </c>
      <c r="AD52">
        <v>313681</v>
      </c>
    </row>
    <row r="53" spans="1:30">
      <c r="A53">
        <v>890303093</v>
      </c>
      <c r="B53" t="s">
        <v>30</v>
      </c>
      <c r="C53">
        <v>6</v>
      </c>
      <c r="D53" t="s">
        <v>106</v>
      </c>
      <c r="E53" s="1">
        <v>44952</v>
      </c>
      <c r="F53" s="1">
        <v>44978</v>
      </c>
      <c r="G53" s="1">
        <v>44940</v>
      </c>
      <c r="H53" t="s">
        <v>105</v>
      </c>
      <c r="I53" t="s">
        <v>33</v>
      </c>
      <c r="J53">
        <v>20557</v>
      </c>
      <c r="K53" t="s">
        <v>34</v>
      </c>
      <c r="L53" t="s">
        <v>34</v>
      </c>
      <c r="N53">
        <v>8762367</v>
      </c>
      <c r="O53">
        <v>8762367</v>
      </c>
      <c r="P53" s="1">
        <v>44987</v>
      </c>
      <c r="S53">
        <v>0</v>
      </c>
      <c r="T53">
        <v>0</v>
      </c>
      <c r="V53">
        <v>0</v>
      </c>
      <c r="W53">
        <v>0</v>
      </c>
      <c r="X53">
        <v>0</v>
      </c>
      <c r="Y53">
        <v>0</v>
      </c>
      <c r="Z53">
        <v>8762367</v>
      </c>
      <c r="AA53">
        <v>0</v>
      </c>
      <c r="AB53">
        <v>0</v>
      </c>
      <c r="AD53">
        <v>8762367</v>
      </c>
    </row>
    <row r="54" spans="1:30">
      <c r="A54">
        <v>890303093</v>
      </c>
      <c r="B54" t="s">
        <v>30</v>
      </c>
      <c r="C54">
        <v>6</v>
      </c>
      <c r="D54" t="s">
        <v>107</v>
      </c>
      <c r="E54" s="1">
        <v>44953</v>
      </c>
      <c r="F54" s="1">
        <v>44978</v>
      </c>
      <c r="G54" s="1">
        <v>44952</v>
      </c>
      <c r="H54" t="s">
        <v>105</v>
      </c>
      <c r="I54" t="s">
        <v>33</v>
      </c>
      <c r="J54">
        <v>20557</v>
      </c>
      <c r="K54" t="s">
        <v>34</v>
      </c>
      <c r="L54" t="s">
        <v>34</v>
      </c>
      <c r="N54">
        <v>323269</v>
      </c>
      <c r="Y54">
        <v>0</v>
      </c>
      <c r="AA54">
        <v>0</v>
      </c>
      <c r="AB54">
        <v>0</v>
      </c>
      <c r="AD54">
        <v>323269</v>
      </c>
    </row>
    <row r="55" spans="1:30">
      <c r="A55">
        <v>890303093</v>
      </c>
      <c r="B55" t="s">
        <v>30</v>
      </c>
      <c r="C55">
        <v>6</v>
      </c>
      <c r="D55" t="s">
        <v>108</v>
      </c>
      <c r="E55" s="1">
        <v>44957</v>
      </c>
      <c r="F55" s="1">
        <v>44978</v>
      </c>
      <c r="G55" s="1">
        <v>44957</v>
      </c>
      <c r="H55" t="s">
        <v>105</v>
      </c>
      <c r="I55" t="s">
        <v>33</v>
      </c>
      <c r="J55">
        <v>20557</v>
      </c>
      <c r="K55" t="s">
        <v>34</v>
      </c>
      <c r="L55" t="s">
        <v>34</v>
      </c>
      <c r="N55">
        <v>625800</v>
      </c>
      <c r="Y55">
        <v>0</v>
      </c>
      <c r="AA55">
        <v>0</v>
      </c>
      <c r="AB55">
        <v>0</v>
      </c>
      <c r="AD55">
        <v>625800</v>
      </c>
    </row>
    <row r="56" spans="1:30">
      <c r="A56">
        <v>890303093</v>
      </c>
      <c r="B56" t="s">
        <v>30</v>
      </c>
      <c r="C56">
        <v>6</v>
      </c>
      <c r="D56" t="s">
        <v>109</v>
      </c>
      <c r="E56" s="1">
        <v>44970</v>
      </c>
      <c r="F56" s="1">
        <v>45033</v>
      </c>
      <c r="G56" s="1">
        <v>44970</v>
      </c>
      <c r="H56" t="s">
        <v>110</v>
      </c>
      <c r="I56" t="s">
        <v>33</v>
      </c>
      <c r="J56">
        <v>20724</v>
      </c>
      <c r="K56" t="s">
        <v>34</v>
      </c>
      <c r="L56" t="s">
        <v>34</v>
      </c>
      <c r="N56">
        <v>48800</v>
      </c>
      <c r="O56">
        <v>5100</v>
      </c>
      <c r="P56" s="1">
        <v>45041</v>
      </c>
      <c r="S56">
        <v>0</v>
      </c>
      <c r="T56">
        <v>0</v>
      </c>
      <c r="V56">
        <v>0</v>
      </c>
      <c r="W56">
        <v>0</v>
      </c>
      <c r="X56">
        <v>0</v>
      </c>
      <c r="Y56">
        <v>0</v>
      </c>
      <c r="Z56">
        <v>5100</v>
      </c>
      <c r="AA56">
        <v>4100</v>
      </c>
      <c r="AB56">
        <v>0</v>
      </c>
      <c r="AD56">
        <v>44700</v>
      </c>
    </row>
    <row r="57" spans="1:30">
      <c r="A57">
        <v>890303093</v>
      </c>
      <c r="B57" t="s">
        <v>30</v>
      </c>
      <c r="C57">
        <v>6</v>
      </c>
      <c r="D57" t="s">
        <v>111</v>
      </c>
      <c r="E57" s="1">
        <v>44977</v>
      </c>
      <c r="F57" s="1">
        <v>45033</v>
      </c>
      <c r="G57" s="1">
        <v>44977</v>
      </c>
      <c r="H57" t="s">
        <v>110</v>
      </c>
      <c r="I57" t="s">
        <v>33</v>
      </c>
      <c r="J57">
        <v>20724</v>
      </c>
      <c r="K57" t="s">
        <v>34</v>
      </c>
      <c r="L57" t="s">
        <v>34</v>
      </c>
      <c r="N57">
        <v>309700</v>
      </c>
      <c r="O57">
        <v>309700</v>
      </c>
      <c r="P57" s="1">
        <v>45040</v>
      </c>
      <c r="S57">
        <v>0</v>
      </c>
      <c r="T57">
        <v>0</v>
      </c>
      <c r="V57">
        <v>0</v>
      </c>
      <c r="W57">
        <v>0</v>
      </c>
      <c r="X57">
        <v>0</v>
      </c>
      <c r="Y57">
        <v>0</v>
      </c>
      <c r="Z57">
        <v>309700</v>
      </c>
      <c r="AA57">
        <v>0</v>
      </c>
      <c r="AB57">
        <v>0</v>
      </c>
      <c r="AD57">
        <v>309700</v>
      </c>
    </row>
    <row r="58" spans="1:30">
      <c r="A58">
        <v>890303093</v>
      </c>
      <c r="B58" t="s">
        <v>30</v>
      </c>
      <c r="C58">
        <v>6</v>
      </c>
      <c r="D58" t="s">
        <v>112</v>
      </c>
      <c r="E58" s="1">
        <v>44980</v>
      </c>
      <c r="F58" s="1">
        <v>45033</v>
      </c>
      <c r="G58" s="1">
        <v>44980</v>
      </c>
      <c r="H58" t="s">
        <v>110</v>
      </c>
      <c r="I58" t="s">
        <v>33</v>
      </c>
      <c r="J58">
        <v>20724</v>
      </c>
      <c r="K58" t="s">
        <v>34</v>
      </c>
      <c r="L58" t="s">
        <v>34</v>
      </c>
      <c r="N58">
        <v>64500</v>
      </c>
      <c r="O58">
        <v>6800</v>
      </c>
      <c r="P58" s="1">
        <v>45041</v>
      </c>
      <c r="S58">
        <v>0</v>
      </c>
      <c r="T58">
        <v>0</v>
      </c>
      <c r="V58">
        <v>0</v>
      </c>
      <c r="W58">
        <v>0</v>
      </c>
      <c r="X58">
        <v>0</v>
      </c>
      <c r="Y58">
        <v>0</v>
      </c>
      <c r="Z58">
        <v>6800</v>
      </c>
      <c r="AA58">
        <v>4100</v>
      </c>
      <c r="AB58">
        <v>0</v>
      </c>
      <c r="AD58">
        <v>60400</v>
      </c>
    </row>
    <row r="59" spans="1:30">
      <c r="A59">
        <v>890303093</v>
      </c>
      <c r="B59" t="s">
        <v>30</v>
      </c>
      <c r="C59">
        <v>6</v>
      </c>
      <c r="D59" t="s">
        <v>113</v>
      </c>
      <c r="E59" s="1">
        <v>44988</v>
      </c>
      <c r="F59" s="1">
        <v>45086</v>
      </c>
      <c r="G59" s="1">
        <v>44980</v>
      </c>
      <c r="H59" t="s">
        <v>114</v>
      </c>
      <c r="I59" t="s">
        <v>33</v>
      </c>
      <c r="J59">
        <v>20900</v>
      </c>
      <c r="K59" t="s">
        <v>34</v>
      </c>
      <c r="L59" t="s">
        <v>34</v>
      </c>
      <c r="N59">
        <v>10481247</v>
      </c>
      <c r="Y59">
        <v>0</v>
      </c>
      <c r="AA59">
        <v>16400</v>
      </c>
      <c r="AB59">
        <v>0</v>
      </c>
      <c r="AD59">
        <v>10464847</v>
      </c>
    </row>
    <row r="60" spans="1:30">
      <c r="A60">
        <v>890303093</v>
      </c>
      <c r="B60" t="s">
        <v>30</v>
      </c>
      <c r="C60">
        <v>6</v>
      </c>
      <c r="D60" t="s">
        <v>115</v>
      </c>
      <c r="E60" s="1">
        <v>44988</v>
      </c>
      <c r="F60" s="1">
        <v>45086</v>
      </c>
      <c r="G60" s="1">
        <v>44981</v>
      </c>
      <c r="H60" t="s">
        <v>114</v>
      </c>
      <c r="I60" t="s">
        <v>33</v>
      </c>
      <c r="J60">
        <v>20900</v>
      </c>
      <c r="K60" t="s">
        <v>34</v>
      </c>
      <c r="L60" t="s">
        <v>34</v>
      </c>
      <c r="N60">
        <v>1000067</v>
      </c>
      <c r="O60">
        <v>73600</v>
      </c>
      <c r="P60" s="1">
        <v>45111</v>
      </c>
      <c r="S60">
        <v>0</v>
      </c>
      <c r="T60">
        <v>0</v>
      </c>
      <c r="V60">
        <v>0</v>
      </c>
      <c r="W60">
        <v>0</v>
      </c>
      <c r="X60">
        <v>0</v>
      </c>
      <c r="Y60">
        <v>0</v>
      </c>
      <c r="Z60">
        <v>73600</v>
      </c>
      <c r="AA60">
        <v>0</v>
      </c>
      <c r="AB60">
        <v>0</v>
      </c>
      <c r="AD60">
        <v>1000067</v>
      </c>
    </row>
    <row r="61" spans="1:30">
      <c r="A61">
        <v>890303093</v>
      </c>
      <c r="B61" t="s">
        <v>30</v>
      </c>
      <c r="C61">
        <v>6</v>
      </c>
      <c r="D61" t="s">
        <v>116</v>
      </c>
      <c r="E61" s="1">
        <v>44998</v>
      </c>
      <c r="F61" s="1">
        <v>45086</v>
      </c>
      <c r="G61" s="1">
        <v>44998</v>
      </c>
      <c r="H61" t="s">
        <v>114</v>
      </c>
      <c r="I61" t="s">
        <v>33</v>
      </c>
      <c r="J61">
        <v>20900</v>
      </c>
      <c r="K61" t="s">
        <v>34</v>
      </c>
      <c r="L61" t="s">
        <v>34</v>
      </c>
      <c r="N61">
        <v>64500</v>
      </c>
      <c r="O61">
        <v>6800</v>
      </c>
      <c r="P61" s="1">
        <v>45126</v>
      </c>
      <c r="S61">
        <v>0</v>
      </c>
      <c r="T61">
        <v>0</v>
      </c>
      <c r="V61">
        <v>0</v>
      </c>
      <c r="W61">
        <v>0</v>
      </c>
      <c r="X61">
        <v>0</v>
      </c>
      <c r="Y61">
        <v>0</v>
      </c>
      <c r="Z61">
        <v>6800</v>
      </c>
      <c r="AA61">
        <v>0</v>
      </c>
      <c r="AB61">
        <v>0</v>
      </c>
      <c r="AD61">
        <v>64500</v>
      </c>
    </row>
    <row r="62" spans="1:30">
      <c r="A62">
        <v>890303093</v>
      </c>
      <c r="B62" t="s">
        <v>30</v>
      </c>
      <c r="C62">
        <v>6</v>
      </c>
      <c r="D62" t="s">
        <v>117</v>
      </c>
      <c r="E62" s="1">
        <v>45030</v>
      </c>
      <c r="F62" s="1">
        <v>45064</v>
      </c>
      <c r="G62" s="1">
        <v>45018</v>
      </c>
      <c r="H62" t="s">
        <v>118</v>
      </c>
      <c r="I62" t="s">
        <v>33</v>
      </c>
      <c r="J62">
        <v>21030</v>
      </c>
      <c r="K62" t="s">
        <v>34</v>
      </c>
      <c r="L62" t="s">
        <v>34</v>
      </c>
      <c r="N62">
        <v>7943765</v>
      </c>
      <c r="O62">
        <v>7943765</v>
      </c>
      <c r="P62" s="1">
        <v>45075</v>
      </c>
      <c r="S62">
        <v>0</v>
      </c>
      <c r="T62">
        <v>0</v>
      </c>
      <c r="V62">
        <v>0</v>
      </c>
      <c r="W62">
        <v>0</v>
      </c>
      <c r="X62">
        <v>0</v>
      </c>
      <c r="Y62">
        <v>0</v>
      </c>
      <c r="Z62">
        <v>7943765</v>
      </c>
      <c r="AA62">
        <v>0</v>
      </c>
      <c r="AB62">
        <v>0</v>
      </c>
      <c r="AD62">
        <v>7943765</v>
      </c>
    </row>
    <row r="63" spans="1:30">
      <c r="A63">
        <v>890303093</v>
      </c>
      <c r="B63" t="s">
        <v>30</v>
      </c>
      <c r="C63">
        <v>6</v>
      </c>
      <c r="D63" t="s">
        <v>119</v>
      </c>
      <c r="E63" s="1">
        <v>45035</v>
      </c>
      <c r="F63" s="1">
        <v>45064</v>
      </c>
      <c r="G63" s="1">
        <v>45035</v>
      </c>
      <c r="H63" t="s">
        <v>118</v>
      </c>
      <c r="I63" t="s">
        <v>33</v>
      </c>
      <c r="J63">
        <v>21030</v>
      </c>
      <c r="K63" t="s">
        <v>34</v>
      </c>
      <c r="L63" t="s">
        <v>34</v>
      </c>
      <c r="N63">
        <v>64500</v>
      </c>
      <c r="Y63">
        <v>0</v>
      </c>
      <c r="AA63">
        <v>0</v>
      </c>
      <c r="AB63">
        <v>0</v>
      </c>
      <c r="AD63">
        <v>64500</v>
      </c>
    </row>
    <row r="64" spans="1:30">
      <c r="A64">
        <v>890303093</v>
      </c>
      <c r="B64" t="s">
        <v>30</v>
      </c>
      <c r="C64">
        <v>6</v>
      </c>
      <c r="D64" t="s">
        <v>120</v>
      </c>
      <c r="E64" s="1">
        <v>45040</v>
      </c>
      <c r="F64" s="1">
        <v>45064</v>
      </c>
      <c r="G64" s="1">
        <v>45040</v>
      </c>
      <c r="H64" t="s">
        <v>118</v>
      </c>
      <c r="I64" t="s">
        <v>33</v>
      </c>
      <c r="J64">
        <v>21030</v>
      </c>
      <c r="K64" t="s">
        <v>34</v>
      </c>
      <c r="L64" t="s">
        <v>34</v>
      </c>
      <c r="N64">
        <v>17900</v>
      </c>
      <c r="Y64">
        <v>0</v>
      </c>
      <c r="AA64">
        <v>4100</v>
      </c>
      <c r="AB64">
        <v>0</v>
      </c>
      <c r="AD64">
        <v>13800</v>
      </c>
    </row>
    <row r="65" spans="1:30">
      <c r="A65">
        <v>890303093</v>
      </c>
      <c r="B65" t="s">
        <v>30</v>
      </c>
      <c r="C65">
        <v>6</v>
      </c>
      <c r="D65" t="s">
        <v>121</v>
      </c>
      <c r="E65" s="1">
        <v>45054</v>
      </c>
      <c r="F65" s="1">
        <v>45064</v>
      </c>
      <c r="G65" s="1">
        <v>45054</v>
      </c>
      <c r="H65" t="s">
        <v>118</v>
      </c>
      <c r="I65" t="s">
        <v>33</v>
      </c>
      <c r="J65">
        <v>21030</v>
      </c>
      <c r="K65" t="s">
        <v>34</v>
      </c>
      <c r="L65" t="s">
        <v>34</v>
      </c>
      <c r="N65">
        <v>64500</v>
      </c>
      <c r="Y65">
        <v>0</v>
      </c>
      <c r="AA65">
        <v>0</v>
      </c>
      <c r="AB65">
        <v>0</v>
      </c>
      <c r="AD65">
        <v>64500</v>
      </c>
    </row>
    <row r="66" spans="1:30">
      <c r="A66">
        <v>890303093</v>
      </c>
      <c r="B66" t="s">
        <v>30</v>
      </c>
      <c r="C66">
        <v>6</v>
      </c>
      <c r="D66" t="s">
        <v>122</v>
      </c>
      <c r="E66" s="1">
        <v>45063</v>
      </c>
      <c r="F66" s="1">
        <v>45086</v>
      </c>
      <c r="G66" s="1">
        <v>45062</v>
      </c>
      <c r="H66" t="s">
        <v>123</v>
      </c>
      <c r="I66" t="s">
        <v>33</v>
      </c>
      <c r="J66">
        <v>21081</v>
      </c>
      <c r="K66" t="s">
        <v>34</v>
      </c>
      <c r="L66" t="s">
        <v>34</v>
      </c>
      <c r="N66">
        <v>9331944</v>
      </c>
      <c r="Y66">
        <v>0</v>
      </c>
      <c r="AA66">
        <v>0</v>
      </c>
      <c r="AB66">
        <v>0</v>
      </c>
      <c r="AD66">
        <v>9331944</v>
      </c>
    </row>
    <row r="67" spans="1:30">
      <c r="A67">
        <v>890303093</v>
      </c>
      <c r="B67" t="s">
        <v>30</v>
      </c>
      <c r="C67">
        <v>6</v>
      </c>
      <c r="D67" t="s">
        <v>124</v>
      </c>
      <c r="E67" s="1">
        <v>45117</v>
      </c>
      <c r="F67" s="1">
        <v>45170</v>
      </c>
      <c r="G67" s="1">
        <v>45116</v>
      </c>
      <c r="H67" t="s">
        <v>125</v>
      </c>
      <c r="I67" t="s">
        <v>33</v>
      </c>
      <c r="J67">
        <v>21617</v>
      </c>
      <c r="K67" t="s">
        <v>34</v>
      </c>
      <c r="L67" t="s">
        <v>34</v>
      </c>
      <c r="N67">
        <v>2284600</v>
      </c>
      <c r="Y67">
        <v>0</v>
      </c>
      <c r="AA67">
        <v>0</v>
      </c>
      <c r="AB67">
        <v>0</v>
      </c>
      <c r="AD67">
        <v>2284600</v>
      </c>
    </row>
    <row r="68" spans="1:30">
      <c r="A68">
        <v>890303093</v>
      </c>
      <c r="B68" t="s">
        <v>30</v>
      </c>
      <c r="C68">
        <v>6</v>
      </c>
      <c r="D68" t="s">
        <v>126</v>
      </c>
      <c r="E68" s="1">
        <v>45124</v>
      </c>
      <c r="F68" s="1">
        <v>45170</v>
      </c>
      <c r="G68" s="1">
        <v>45122</v>
      </c>
      <c r="H68" t="s">
        <v>125</v>
      </c>
      <c r="I68" t="s">
        <v>33</v>
      </c>
      <c r="J68">
        <v>21617</v>
      </c>
      <c r="K68" t="s">
        <v>34</v>
      </c>
      <c r="L68" t="s">
        <v>34</v>
      </c>
      <c r="N68">
        <v>11539859</v>
      </c>
      <c r="Y68">
        <v>0</v>
      </c>
      <c r="AA68">
        <v>0</v>
      </c>
      <c r="AB68">
        <v>0</v>
      </c>
      <c r="AD68">
        <v>11539859</v>
      </c>
    </row>
    <row r="69" spans="1:30">
      <c r="A69">
        <v>890303093</v>
      </c>
      <c r="B69" t="s">
        <v>30</v>
      </c>
      <c r="C69">
        <v>6</v>
      </c>
      <c r="D69" t="s">
        <v>127</v>
      </c>
      <c r="E69" s="1">
        <v>45134</v>
      </c>
      <c r="F69" s="1">
        <v>45170</v>
      </c>
      <c r="G69" s="1">
        <v>45134</v>
      </c>
      <c r="H69" t="s">
        <v>125</v>
      </c>
      <c r="I69" t="s">
        <v>33</v>
      </c>
      <c r="J69">
        <v>21617</v>
      </c>
      <c r="K69" t="s">
        <v>34</v>
      </c>
      <c r="L69" t="s">
        <v>34</v>
      </c>
      <c r="N69">
        <v>64500</v>
      </c>
      <c r="Y69">
        <v>0</v>
      </c>
      <c r="AA69">
        <v>0</v>
      </c>
      <c r="AB69">
        <v>0</v>
      </c>
      <c r="AD69">
        <v>64500</v>
      </c>
    </row>
    <row r="70" spans="1:30">
      <c r="A70">
        <v>890303093</v>
      </c>
      <c r="B70" t="s">
        <v>30</v>
      </c>
      <c r="C70">
        <v>6</v>
      </c>
      <c r="D70" t="s">
        <v>128</v>
      </c>
      <c r="E70" s="1">
        <v>44199</v>
      </c>
      <c r="F70" s="1">
        <v>44253</v>
      </c>
      <c r="G70" s="1">
        <v>44178</v>
      </c>
      <c r="H70" t="s">
        <v>129</v>
      </c>
      <c r="I70" t="s">
        <v>33</v>
      </c>
      <c r="J70">
        <v>13264</v>
      </c>
      <c r="K70" t="s">
        <v>34</v>
      </c>
      <c r="L70" t="s">
        <v>34</v>
      </c>
      <c r="N70">
        <v>2077496</v>
      </c>
      <c r="Y70">
        <v>0</v>
      </c>
      <c r="AA70">
        <v>238913</v>
      </c>
      <c r="AB70">
        <v>0</v>
      </c>
      <c r="AC70">
        <v>1838583</v>
      </c>
      <c r="AD70">
        <v>0</v>
      </c>
    </row>
    <row r="71" spans="1:30">
      <c r="A71">
        <v>890303093</v>
      </c>
      <c r="B71" t="s">
        <v>30</v>
      </c>
      <c r="C71">
        <v>6</v>
      </c>
      <c r="D71" t="s">
        <v>130</v>
      </c>
      <c r="E71" s="1">
        <v>44245</v>
      </c>
      <c r="F71" s="1">
        <v>44270</v>
      </c>
      <c r="G71" s="1">
        <v>44243</v>
      </c>
      <c r="H71" t="s">
        <v>131</v>
      </c>
      <c r="I71" t="s">
        <v>33</v>
      </c>
      <c r="J71">
        <v>14035</v>
      </c>
      <c r="K71" t="s">
        <v>34</v>
      </c>
      <c r="L71" t="s">
        <v>34</v>
      </c>
      <c r="N71">
        <v>1810880</v>
      </c>
      <c r="Y71">
        <v>0</v>
      </c>
      <c r="AA71">
        <v>0</v>
      </c>
      <c r="AB71">
        <v>0</v>
      </c>
      <c r="AC71">
        <v>1810880</v>
      </c>
      <c r="AD71">
        <v>0</v>
      </c>
    </row>
    <row r="72" spans="1:30">
      <c r="A72">
        <v>890303093</v>
      </c>
      <c r="B72" t="s">
        <v>30</v>
      </c>
      <c r="C72">
        <v>6</v>
      </c>
      <c r="D72" t="s">
        <v>132</v>
      </c>
      <c r="E72" s="1">
        <v>43022</v>
      </c>
      <c r="F72" s="1">
        <v>43046</v>
      </c>
      <c r="G72" s="1">
        <v>43022</v>
      </c>
      <c r="H72" t="s">
        <v>133</v>
      </c>
      <c r="I72" t="s">
        <v>33</v>
      </c>
      <c r="J72">
        <v>5529</v>
      </c>
      <c r="K72" t="s">
        <v>34</v>
      </c>
      <c r="L72" t="s">
        <v>34</v>
      </c>
      <c r="N72">
        <v>281640</v>
      </c>
      <c r="Y72">
        <v>0</v>
      </c>
      <c r="AA72">
        <v>0</v>
      </c>
      <c r="AB72">
        <v>0</v>
      </c>
      <c r="AC72">
        <v>281640</v>
      </c>
      <c r="AD72">
        <v>0</v>
      </c>
    </row>
    <row r="73" spans="1:30">
      <c r="A73">
        <v>890303093</v>
      </c>
      <c r="B73" t="s">
        <v>30</v>
      </c>
      <c r="C73">
        <v>6</v>
      </c>
      <c r="D73" t="s">
        <v>134</v>
      </c>
      <c r="E73" s="1">
        <v>43382</v>
      </c>
      <c r="F73" s="1">
        <v>43391</v>
      </c>
      <c r="G73" s="1">
        <v>43381</v>
      </c>
      <c r="H73" t="s">
        <v>135</v>
      </c>
      <c r="I73" t="s">
        <v>33</v>
      </c>
      <c r="J73">
        <v>8073</v>
      </c>
      <c r="K73" t="s">
        <v>34</v>
      </c>
      <c r="L73" t="s">
        <v>34</v>
      </c>
      <c r="N73">
        <v>95770</v>
      </c>
      <c r="Y73">
        <v>0</v>
      </c>
      <c r="AA73">
        <v>0</v>
      </c>
      <c r="AB73">
        <v>0</v>
      </c>
      <c r="AC73">
        <v>95770</v>
      </c>
      <c r="AD73">
        <v>0</v>
      </c>
    </row>
    <row r="74" spans="1:30">
      <c r="A74">
        <v>890303093</v>
      </c>
      <c r="B74" t="s">
        <v>30</v>
      </c>
      <c r="C74">
        <v>6</v>
      </c>
      <c r="D74" t="s">
        <v>136</v>
      </c>
      <c r="E74" s="1">
        <v>43393</v>
      </c>
      <c r="F74" s="1">
        <v>43404</v>
      </c>
      <c r="G74" s="1">
        <v>43393</v>
      </c>
      <c r="H74" t="s">
        <v>137</v>
      </c>
      <c r="I74" t="s">
        <v>33</v>
      </c>
      <c r="J74">
        <v>8127</v>
      </c>
      <c r="K74" t="s">
        <v>34</v>
      </c>
      <c r="L74" t="s">
        <v>34</v>
      </c>
      <c r="N74">
        <v>51300</v>
      </c>
      <c r="Y74">
        <v>0</v>
      </c>
      <c r="AA74">
        <v>0</v>
      </c>
      <c r="AB74">
        <v>0</v>
      </c>
      <c r="AC74">
        <v>51300</v>
      </c>
      <c r="AD74">
        <v>0</v>
      </c>
    </row>
    <row r="75" spans="1:30">
      <c r="A75">
        <v>890303093</v>
      </c>
      <c r="B75" t="s">
        <v>30</v>
      </c>
      <c r="C75">
        <v>6</v>
      </c>
      <c r="D75" t="s">
        <v>138</v>
      </c>
      <c r="E75" s="1">
        <v>43441</v>
      </c>
      <c r="F75" s="1">
        <v>43467</v>
      </c>
      <c r="G75" s="1">
        <v>43441</v>
      </c>
      <c r="H75" t="s">
        <v>139</v>
      </c>
      <c r="I75" t="s">
        <v>33</v>
      </c>
      <c r="J75">
        <v>8495</v>
      </c>
      <c r="K75" t="s">
        <v>34</v>
      </c>
      <c r="L75" t="s">
        <v>34</v>
      </c>
      <c r="N75">
        <v>2427200</v>
      </c>
      <c r="Y75">
        <v>0</v>
      </c>
      <c r="AA75">
        <v>0</v>
      </c>
      <c r="AB75">
        <v>0</v>
      </c>
      <c r="AC75">
        <v>2427200</v>
      </c>
      <c r="AD75">
        <v>0</v>
      </c>
    </row>
    <row r="76" spans="1:30">
      <c r="A76">
        <v>890303093</v>
      </c>
      <c r="B76" t="s">
        <v>30</v>
      </c>
      <c r="C76">
        <v>6</v>
      </c>
      <c r="D76" t="s">
        <v>140</v>
      </c>
      <c r="E76" s="1">
        <v>43448</v>
      </c>
      <c r="F76" s="1">
        <v>43467</v>
      </c>
      <c r="G76" s="1">
        <v>43448</v>
      </c>
      <c r="H76" t="s">
        <v>139</v>
      </c>
      <c r="I76" t="s">
        <v>33</v>
      </c>
      <c r="J76">
        <v>8495</v>
      </c>
      <c r="K76" t="s">
        <v>34</v>
      </c>
      <c r="L76" t="s">
        <v>34</v>
      </c>
      <c r="N76">
        <v>421690</v>
      </c>
      <c r="Y76">
        <v>0</v>
      </c>
      <c r="AA76">
        <v>0</v>
      </c>
      <c r="AB76">
        <v>0</v>
      </c>
      <c r="AC76">
        <v>421690</v>
      </c>
      <c r="AD76">
        <v>0</v>
      </c>
    </row>
    <row r="77" spans="1:30">
      <c r="A77">
        <v>890303093</v>
      </c>
      <c r="B77" t="s">
        <v>30</v>
      </c>
      <c r="C77">
        <v>6</v>
      </c>
      <c r="D77" t="s">
        <v>141</v>
      </c>
      <c r="E77" s="1">
        <v>43449</v>
      </c>
      <c r="F77" s="1">
        <v>43500</v>
      </c>
      <c r="G77" s="1">
        <v>43447</v>
      </c>
      <c r="H77" t="s">
        <v>142</v>
      </c>
      <c r="I77" t="s">
        <v>33</v>
      </c>
      <c r="J77">
        <v>8695</v>
      </c>
      <c r="K77" t="s">
        <v>34</v>
      </c>
      <c r="L77" t="s">
        <v>34</v>
      </c>
      <c r="N77">
        <v>1353810</v>
      </c>
      <c r="Y77">
        <v>0</v>
      </c>
      <c r="AA77">
        <v>0</v>
      </c>
      <c r="AB77">
        <v>0</v>
      </c>
      <c r="AC77">
        <v>1353810</v>
      </c>
      <c r="AD77">
        <v>0</v>
      </c>
    </row>
    <row r="78" spans="1:30">
      <c r="A78">
        <v>890303093</v>
      </c>
      <c r="B78" t="s">
        <v>30</v>
      </c>
      <c r="C78">
        <v>6</v>
      </c>
      <c r="D78" t="s">
        <v>143</v>
      </c>
      <c r="E78" s="1">
        <v>43451</v>
      </c>
      <c r="F78" s="1">
        <v>43467</v>
      </c>
      <c r="G78" s="1">
        <v>43450</v>
      </c>
      <c r="H78" t="s">
        <v>139</v>
      </c>
      <c r="I78" t="s">
        <v>33</v>
      </c>
      <c r="J78">
        <v>8495</v>
      </c>
      <c r="K78" t="s">
        <v>34</v>
      </c>
      <c r="L78" t="s">
        <v>34</v>
      </c>
      <c r="N78">
        <v>233380</v>
      </c>
      <c r="Y78">
        <v>0</v>
      </c>
      <c r="AA78">
        <v>0</v>
      </c>
      <c r="AB78">
        <v>0</v>
      </c>
      <c r="AC78">
        <v>233380</v>
      </c>
      <c r="AD78">
        <v>0</v>
      </c>
    </row>
    <row r="79" spans="1:30">
      <c r="A79">
        <v>890303093</v>
      </c>
      <c r="B79" t="s">
        <v>30</v>
      </c>
      <c r="C79">
        <v>6</v>
      </c>
      <c r="D79" t="s">
        <v>144</v>
      </c>
      <c r="E79" s="1">
        <v>43590</v>
      </c>
      <c r="F79" s="1">
        <v>43623</v>
      </c>
      <c r="G79" s="1">
        <v>43589</v>
      </c>
      <c r="H79" t="s">
        <v>145</v>
      </c>
      <c r="I79" t="s">
        <v>33</v>
      </c>
      <c r="J79">
        <v>9527</v>
      </c>
      <c r="K79" t="s">
        <v>34</v>
      </c>
      <c r="L79" t="s">
        <v>34</v>
      </c>
      <c r="N79">
        <v>534600</v>
      </c>
      <c r="Y79">
        <v>0</v>
      </c>
      <c r="AA79">
        <v>0</v>
      </c>
      <c r="AB79">
        <v>0</v>
      </c>
      <c r="AC79">
        <v>534600</v>
      </c>
      <c r="AD79">
        <v>0</v>
      </c>
    </row>
    <row r="80" spans="1:30">
      <c r="A80">
        <v>890303093</v>
      </c>
      <c r="B80" t="s">
        <v>30</v>
      </c>
      <c r="C80">
        <v>6</v>
      </c>
      <c r="D80" t="s">
        <v>146</v>
      </c>
      <c r="E80" s="1">
        <v>43753</v>
      </c>
      <c r="F80" s="1">
        <v>43826</v>
      </c>
      <c r="G80" s="1">
        <v>43447</v>
      </c>
      <c r="H80" t="s">
        <v>147</v>
      </c>
      <c r="I80" t="s">
        <v>33</v>
      </c>
      <c r="J80">
        <v>10823</v>
      </c>
      <c r="K80" t="s">
        <v>34</v>
      </c>
      <c r="L80" t="s">
        <v>34</v>
      </c>
      <c r="N80">
        <v>50140</v>
      </c>
      <c r="Y80">
        <v>0</v>
      </c>
      <c r="AA80">
        <v>0</v>
      </c>
      <c r="AB80">
        <v>0</v>
      </c>
      <c r="AC80">
        <v>50140</v>
      </c>
      <c r="AD80">
        <v>0</v>
      </c>
    </row>
    <row r="81" spans="1:30">
      <c r="A81">
        <v>890303093</v>
      </c>
      <c r="B81" t="s">
        <v>30</v>
      </c>
      <c r="C81">
        <v>6</v>
      </c>
      <c r="D81">
        <v>1223622</v>
      </c>
      <c r="E81" s="1">
        <v>41649</v>
      </c>
      <c r="F81" s="1">
        <v>41685</v>
      </c>
      <c r="H81" t="s">
        <v>148</v>
      </c>
      <c r="I81" t="s">
        <v>33</v>
      </c>
      <c r="J81" t="s">
        <v>148</v>
      </c>
      <c r="K81" t="s">
        <v>34</v>
      </c>
      <c r="L81" t="s">
        <v>34</v>
      </c>
      <c r="N81">
        <v>1497070</v>
      </c>
      <c r="Y81">
        <v>0</v>
      </c>
      <c r="AB81">
        <v>0</v>
      </c>
      <c r="AC81">
        <v>1497070</v>
      </c>
      <c r="AD81">
        <v>0</v>
      </c>
    </row>
    <row r="82" spans="1:30">
      <c r="A82">
        <v>890303093</v>
      </c>
      <c r="B82" t="s">
        <v>30</v>
      </c>
      <c r="C82">
        <v>6</v>
      </c>
      <c r="D82">
        <v>1223747</v>
      </c>
      <c r="E82" s="1">
        <v>41652</v>
      </c>
      <c r="F82" s="1">
        <v>41713</v>
      </c>
      <c r="H82" t="s">
        <v>149</v>
      </c>
      <c r="I82" t="s">
        <v>33</v>
      </c>
      <c r="J82" t="s">
        <v>149</v>
      </c>
      <c r="K82" t="s">
        <v>34</v>
      </c>
      <c r="L82" t="s">
        <v>34</v>
      </c>
      <c r="N82">
        <v>51920</v>
      </c>
      <c r="Y82">
        <v>0</v>
      </c>
      <c r="AB82">
        <v>0</v>
      </c>
      <c r="AC82">
        <v>51920</v>
      </c>
      <c r="AD82">
        <v>0</v>
      </c>
    </row>
    <row r="83" spans="1:30">
      <c r="A83">
        <v>890303093</v>
      </c>
      <c r="B83" t="s">
        <v>30</v>
      </c>
      <c r="C83">
        <v>6</v>
      </c>
      <c r="D83">
        <v>1230689</v>
      </c>
      <c r="E83" s="1">
        <v>41669</v>
      </c>
      <c r="F83" s="1">
        <v>41709</v>
      </c>
      <c r="G83" s="1">
        <v>41667</v>
      </c>
      <c r="H83" t="s">
        <v>150</v>
      </c>
      <c r="I83" t="s">
        <v>33</v>
      </c>
      <c r="J83">
        <v>25</v>
      </c>
      <c r="K83" t="s">
        <v>34</v>
      </c>
      <c r="L83" t="s">
        <v>34</v>
      </c>
      <c r="N83">
        <v>6016290</v>
      </c>
      <c r="Y83">
        <v>0</v>
      </c>
      <c r="AA83">
        <v>0</v>
      </c>
      <c r="AB83">
        <v>0</v>
      </c>
      <c r="AC83">
        <v>6016290</v>
      </c>
      <c r="AD83">
        <v>0</v>
      </c>
    </row>
    <row r="84" spans="1:30">
      <c r="A84">
        <v>890303093</v>
      </c>
      <c r="B84" t="s">
        <v>30</v>
      </c>
      <c r="C84">
        <v>6</v>
      </c>
      <c r="D84">
        <v>1267554</v>
      </c>
      <c r="E84" s="1">
        <v>41783</v>
      </c>
      <c r="F84" s="1">
        <v>41824</v>
      </c>
      <c r="G84" s="1">
        <v>41783</v>
      </c>
      <c r="H84" t="s">
        <v>151</v>
      </c>
      <c r="I84" t="s">
        <v>33</v>
      </c>
      <c r="J84">
        <v>289</v>
      </c>
      <c r="K84" t="s">
        <v>34</v>
      </c>
      <c r="L84" t="s">
        <v>34</v>
      </c>
      <c r="N84">
        <v>45257</v>
      </c>
      <c r="Y84">
        <v>0</v>
      </c>
      <c r="AA84">
        <v>0</v>
      </c>
      <c r="AB84">
        <v>0</v>
      </c>
      <c r="AC84">
        <v>45257</v>
      </c>
      <c r="AD84">
        <v>0</v>
      </c>
    </row>
    <row r="85" spans="1:30">
      <c r="A85">
        <v>890303093</v>
      </c>
      <c r="B85" t="s">
        <v>30</v>
      </c>
      <c r="C85">
        <v>6</v>
      </c>
      <c r="D85">
        <v>1279119</v>
      </c>
      <c r="E85" s="1">
        <v>41823</v>
      </c>
      <c r="F85" s="1">
        <v>41852</v>
      </c>
      <c r="G85" s="1">
        <v>41823</v>
      </c>
      <c r="H85" t="s">
        <v>152</v>
      </c>
      <c r="I85" t="s">
        <v>33</v>
      </c>
      <c r="J85">
        <v>432</v>
      </c>
      <c r="K85" t="s">
        <v>34</v>
      </c>
      <c r="L85" t="s">
        <v>34</v>
      </c>
      <c r="N85">
        <v>142280</v>
      </c>
      <c r="Y85">
        <v>0</v>
      </c>
      <c r="AA85">
        <v>0</v>
      </c>
      <c r="AB85">
        <v>0</v>
      </c>
      <c r="AC85">
        <v>142280</v>
      </c>
      <c r="AD85">
        <v>0</v>
      </c>
    </row>
    <row r="86" spans="1:30">
      <c r="A86">
        <v>890303093</v>
      </c>
      <c r="B86" t="s">
        <v>30</v>
      </c>
      <c r="C86">
        <v>6</v>
      </c>
      <c r="D86">
        <v>1336796</v>
      </c>
      <c r="E86" s="1">
        <v>41998</v>
      </c>
      <c r="F86" s="1">
        <v>42040</v>
      </c>
      <c r="G86" s="1">
        <v>41998</v>
      </c>
      <c r="H86" t="s">
        <v>153</v>
      </c>
      <c r="I86" t="s">
        <v>33</v>
      </c>
      <c r="J86">
        <v>1169</v>
      </c>
      <c r="K86" t="s">
        <v>34</v>
      </c>
      <c r="L86" t="s">
        <v>34</v>
      </c>
      <c r="N86">
        <v>1939655</v>
      </c>
      <c r="Y86">
        <v>0</v>
      </c>
      <c r="AA86">
        <v>0</v>
      </c>
      <c r="AB86">
        <v>0</v>
      </c>
      <c r="AC86">
        <v>1939655</v>
      </c>
      <c r="AD86">
        <v>0</v>
      </c>
    </row>
    <row r="87" spans="1:30">
      <c r="A87">
        <v>890303093</v>
      </c>
      <c r="B87" t="s">
        <v>30</v>
      </c>
      <c r="C87">
        <v>6</v>
      </c>
      <c r="D87">
        <v>1356728</v>
      </c>
      <c r="E87" s="1">
        <v>42064</v>
      </c>
      <c r="F87" s="1">
        <v>42094</v>
      </c>
      <c r="G87" s="1">
        <v>42064</v>
      </c>
      <c r="H87" t="s">
        <v>154</v>
      </c>
      <c r="I87" t="s">
        <v>33</v>
      </c>
      <c r="J87">
        <v>1351</v>
      </c>
      <c r="K87" t="s">
        <v>34</v>
      </c>
      <c r="L87" t="s">
        <v>34</v>
      </c>
      <c r="N87">
        <v>1178576</v>
      </c>
      <c r="Y87">
        <v>0</v>
      </c>
      <c r="AA87">
        <v>0</v>
      </c>
      <c r="AB87">
        <v>0</v>
      </c>
      <c r="AC87">
        <v>1178576</v>
      </c>
      <c r="AD87">
        <v>0</v>
      </c>
    </row>
    <row r="88" spans="1:30">
      <c r="A88">
        <v>890303093</v>
      </c>
      <c r="B88" t="s">
        <v>30</v>
      </c>
      <c r="C88">
        <v>6</v>
      </c>
      <c r="D88">
        <v>1412230</v>
      </c>
      <c r="E88" s="1">
        <v>42215</v>
      </c>
      <c r="F88" s="1">
        <v>42254</v>
      </c>
      <c r="G88" s="1">
        <v>42215</v>
      </c>
      <c r="H88" t="s">
        <v>155</v>
      </c>
      <c r="I88" t="s">
        <v>33</v>
      </c>
      <c r="J88">
        <v>1931</v>
      </c>
      <c r="K88" t="s">
        <v>34</v>
      </c>
      <c r="L88" t="s">
        <v>34</v>
      </c>
      <c r="N88">
        <v>231540</v>
      </c>
      <c r="Y88">
        <v>0</v>
      </c>
      <c r="AA88">
        <v>25470</v>
      </c>
      <c r="AB88">
        <v>0</v>
      </c>
      <c r="AC88">
        <v>206070</v>
      </c>
      <c r="AD88">
        <v>0</v>
      </c>
    </row>
    <row r="89" spans="1:30">
      <c r="A89">
        <v>890303093</v>
      </c>
      <c r="B89" t="s">
        <v>30</v>
      </c>
      <c r="C89">
        <v>6</v>
      </c>
      <c r="D89">
        <v>1423639</v>
      </c>
      <c r="E89" s="1">
        <v>42249</v>
      </c>
      <c r="F89" s="1">
        <v>42284</v>
      </c>
      <c r="G89" s="1">
        <v>42234</v>
      </c>
      <c r="H89" t="s">
        <v>156</v>
      </c>
      <c r="I89" t="s">
        <v>33</v>
      </c>
      <c r="J89">
        <v>2033</v>
      </c>
      <c r="K89" t="s">
        <v>34</v>
      </c>
      <c r="L89" t="s">
        <v>34</v>
      </c>
      <c r="N89">
        <v>2658564</v>
      </c>
      <c r="Y89">
        <v>0</v>
      </c>
      <c r="AA89">
        <v>0</v>
      </c>
      <c r="AB89">
        <v>0</v>
      </c>
      <c r="AC89">
        <v>2658564</v>
      </c>
      <c r="AD89">
        <v>0</v>
      </c>
    </row>
    <row r="90" spans="1:30">
      <c r="A90">
        <v>890303093</v>
      </c>
      <c r="B90" t="s">
        <v>30</v>
      </c>
      <c r="C90">
        <v>6</v>
      </c>
      <c r="D90">
        <v>1451169</v>
      </c>
      <c r="E90" s="1">
        <v>42326</v>
      </c>
      <c r="F90" s="1">
        <v>42341</v>
      </c>
      <c r="G90" s="1">
        <v>42325</v>
      </c>
      <c r="H90" t="s">
        <v>157</v>
      </c>
      <c r="I90" t="s">
        <v>33</v>
      </c>
      <c r="J90">
        <v>2420</v>
      </c>
      <c r="K90" t="s">
        <v>34</v>
      </c>
      <c r="L90" t="s">
        <v>34</v>
      </c>
      <c r="N90">
        <v>54105</v>
      </c>
      <c r="Y90">
        <v>0</v>
      </c>
      <c r="AA90">
        <v>0</v>
      </c>
      <c r="AB90">
        <v>0</v>
      </c>
      <c r="AC90">
        <v>54105</v>
      </c>
      <c r="AD90">
        <v>0</v>
      </c>
    </row>
    <row r="91" spans="1:30">
      <c r="A91">
        <v>890303093</v>
      </c>
      <c r="B91" t="s">
        <v>30</v>
      </c>
      <c r="C91">
        <v>6</v>
      </c>
      <c r="D91">
        <v>1453014</v>
      </c>
      <c r="E91" s="1">
        <v>42331</v>
      </c>
      <c r="F91" s="1">
        <v>42341</v>
      </c>
      <c r="G91" s="1">
        <v>42301</v>
      </c>
      <c r="H91" t="s">
        <v>157</v>
      </c>
      <c r="I91" t="s">
        <v>33</v>
      </c>
      <c r="J91">
        <v>2420</v>
      </c>
      <c r="K91" t="s">
        <v>34</v>
      </c>
      <c r="L91" t="s">
        <v>34</v>
      </c>
      <c r="N91">
        <v>437005</v>
      </c>
      <c r="Y91">
        <v>0</v>
      </c>
      <c r="AA91">
        <v>0</v>
      </c>
      <c r="AB91">
        <v>0</v>
      </c>
      <c r="AC91">
        <v>437005</v>
      </c>
      <c r="AD91">
        <v>0</v>
      </c>
    </row>
    <row r="92" spans="1:30">
      <c r="A92">
        <v>890303093</v>
      </c>
      <c r="B92" t="s">
        <v>30</v>
      </c>
      <c r="C92">
        <v>6</v>
      </c>
      <c r="D92">
        <v>1456840</v>
      </c>
      <c r="E92" s="1">
        <v>42340</v>
      </c>
      <c r="F92" s="1">
        <v>42387</v>
      </c>
      <c r="G92" s="1">
        <v>42244</v>
      </c>
      <c r="H92" t="s">
        <v>158</v>
      </c>
      <c r="I92" t="s">
        <v>33</v>
      </c>
      <c r="J92">
        <v>2485</v>
      </c>
      <c r="K92" t="s">
        <v>34</v>
      </c>
      <c r="L92" t="s">
        <v>34</v>
      </c>
      <c r="N92">
        <v>5340880</v>
      </c>
      <c r="Y92">
        <v>0</v>
      </c>
      <c r="AA92">
        <v>0</v>
      </c>
      <c r="AB92">
        <v>0</v>
      </c>
      <c r="AC92">
        <v>5340880</v>
      </c>
      <c r="AD92">
        <v>0</v>
      </c>
    </row>
    <row r="93" spans="1:30">
      <c r="A93">
        <v>890303093</v>
      </c>
      <c r="B93" t="s">
        <v>30</v>
      </c>
      <c r="C93">
        <v>6</v>
      </c>
      <c r="D93">
        <v>1465621</v>
      </c>
      <c r="E93" s="1">
        <v>42372</v>
      </c>
      <c r="F93" s="1">
        <v>42403</v>
      </c>
      <c r="G93" s="1">
        <v>42372</v>
      </c>
      <c r="H93" t="s">
        <v>159</v>
      </c>
      <c r="I93" t="s">
        <v>33</v>
      </c>
      <c r="J93">
        <v>2658</v>
      </c>
      <c r="K93" t="s">
        <v>34</v>
      </c>
      <c r="L93" t="s">
        <v>34</v>
      </c>
      <c r="N93">
        <v>81000</v>
      </c>
      <c r="Y93">
        <v>0</v>
      </c>
      <c r="AA93">
        <v>0</v>
      </c>
      <c r="AB93">
        <v>0</v>
      </c>
      <c r="AC93">
        <v>81000</v>
      </c>
      <c r="AD93">
        <v>0</v>
      </c>
    </row>
    <row r="94" spans="1:30">
      <c r="A94">
        <v>890303093</v>
      </c>
      <c r="B94" t="s">
        <v>30</v>
      </c>
      <c r="C94">
        <v>6</v>
      </c>
      <c r="D94">
        <v>1467012</v>
      </c>
      <c r="E94" s="1">
        <v>42381</v>
      </c>
      <c r="F94" s="1">
        <v>43257</v>
      </c>
      <c r="G94" s="1">
        <v>42379</v>
      </c>
      <c r="H94" t="s">
        <v>160</v>
      </c>
      <c r="I94" t="s">
        <v>33</v>
      </c>
      <c r="J94">
        <v>7019</v>
      </c>
      <c r="K94" t="s">
        <v>37</v>
      </c>
      <c r="L94" t="s">
        <v>34</v>
      </c>
      <c r="M94" t="s">
        <v>159</v>
      </c>
      <c r="N94">
        <v>1830246</v>
      </c>
      <c r="O94">
        <v>1632346</v>
      </c>
      <c r="P94" s="1">
        <v>42466</v>
      </c>
      <c r="Q94" t="s">
        <v>161</v>
      </c>
      <c r="R94" s="1">
        <v>43193</v>
      </c>
      <c r="S94">
        <v>0</v>
      </c>
      <c r="T94">
        <v>1632346</v>
      </c>
      <c r="U94" s="1">
        <v>43402</v>
      </c>
      <c r="V94">
        <v>0</v>
      </c>
      <c r="W94">
        <v>1632346</v>
      </c>
      <c r="X94">
        <v>0</v>
      </c>
      <c r="Y94">
        <v>1632346</v>
      </c>
      <c r="Z94">
        <v>0</v>
      </c>
      <c r="AA94">
        <v>197900</v>
      </c>
      <c r="AB94">
        <v>0</v>
      </c>
      <c r="AC94">
        <v>1632346</v>
      </c>
      <c r="AD94">
        <v>0</v>
      </c>
    </row>
    <row r="95" spans="1:30">
      <c r="A95">
        <v>890303093</v>
      </c>
      <c r="B95" t="s">
        <v>30</v>
      </c>
      <c r="C95">
        <v>6</v>
      </c>
      <c r="D95">
        <v>1469362</v>
      </c>
      <c r="E95" s="1">
        <v>42388</v>
      </c>
      <c r="F95" s="1">
        <v>42558</v>
      </c>
      <c r="G95" s="1">
        <v>42381</v>
      </c>
      <c r="H95" t="s">
        <v>162</v>
      </c>
      <c r="I95" t="s">
        <v>33</v>
      </c>
      <c r="J95">
        <v>3245</v>
      </c>
      <c r="K95" t="s">
        <v>34</v>
      </c>
      <c r="L95" t="s">
        <v>34</v>
      </c>
      <c r="N95">
        <v>20457384</v>
      </c>
      <c r="O95">
        <v>2399680</v>
      </c>
      <c r="P95" s="1">
        <v>42620</v>
      </c>
      <c r="Q95" t="s">
        <v>163</v>
      </c>
      <c r="R95" s="1">
        <v>42913</v>
      </c>
      <c r="S95">
        <v>0</v>
      </c>
      <c r="T95">
        <v>2399680</v>
      </c>
      <c r="U95" s="1">
        <v>43017</v>
      </c>
      <c r="V95">
        <v>0</v>
      </c>
      <c r="W95">
        <v>2399680</v>
      </c>
      <c r="X95">
        <v>0</v>
      </c>
      <c r="Y95">
        <v>2399680</v>
      </c>
      <c r="Z95">
        <v>0</v>
      </c>
      <c r="AA95">
        <v>0</v>
      </c>
      <c r="AB95">
        <v>0</v>
      </c>
      <c r="AC95">
        <v>20457384</v>
      </c>
      <c r="AD95">
        <v>0</v>
      </c>
    </row>
    <row r="96" spans="1:30">
      <c r="A96">
        <v>890303093</v>
      </c>
      <c r="B96" t="s">
        <v>30</v>
      </c>
      <c r="C96">
        <v>6</v>
      </c>
      <c r="D96">
        <v>1483456</v>
      </c>
      <c r="E96" s="1">
        <v>42428</v>
      </c>
      <c r="F96" s="1">
        <v>42464</v>
      </c>
      <c r="G96" s="1">
        <v>42428</v>
      </c>
      <c r="H96" t="s">
        <v>164</v>
      </c>
      <c r="I96" t="s">
        <v>33</v>
      </c>
      <c r="J96">
        <v>2892</v>
      </c>
      <c r="K96" t="s">
        <v>34</v>
      </c>
      <c r="L96" t="s">
        <v>34</v>
      </c>
      <c r="N96">
        <v>539375</v>
      </c>
      <c r="Y96">
        <v>0</v>
      </c>
      <c r="AA96">
        <v>62029</v>
      </c>
      <c r="AB96">
        <v>0</v>
      </c>
      <c r="AC96">
        <v>477346</v>
      </c>
      <c r="AD96">
        <v>0</v>
      </c>
    </row>
    <row r="97" spans="1:30">
      <c r="A97">
        <v>890303093</v>
      </c>
      <c r="B97" t="s">
        <v>30</v>
      </c>
      <c r="C97">
        <v>6</v>
      </c>
      <c r="D97">
        <v>1521910</v>
      </c>
      <c r="E97" s="1">
        <v>42541</v>
      </c>
      <c r="F97" s="1">
        <v>42558</v>
      </c>
      <c r="G97" s="1">
        <v>42540</v>
      </c>
      <c r="H97" t="s">
        <v>162</v>
      </c>
      <c r="I97" t="s">
        <v>33</v>
      </c>
      <c r="J97">
        <v>3245</v>
      </c>
      <c r="K97" t="s">
        <v>34</v>
      </c>
      <c r="L97" t="s">
        <v>34</v>
      </c>
      <c r="N97">
        <v>72796</v>
      </c>
      <c r="Y97">
        <v>0</v>
      </c>
      <c r="AA97">
        <v>0</v>
      </c>
      <c r="AB97">
        <v>0</v>
      </c>
      <c r="AC97">
        <v>72796</v>
      </c>
      <c r="AD97">
        <v>0</v>
      </c>
    </row>
    <row r="98" spans="1:30">
      <c r="A98">
        <v>890303093</v>
      </c>
      <c r="B98" t="s">
        <v>30</v>
      </c>
      <c r="C98">
        <v>6</v>
      </c>
      <c r="D98">
        <v>1527322</v>
      </c>
      <c r="E98" s="1">
        <v>42555</v>
      </c>
      <c r="F98" s="1">
        <v>42591</v>
      </c>
      <c r="G98" s="1">
        <v>42554</v>
      </c>
      <c r="H98" t="s">
        <v>165</v>
      </c>
      <c r="I98" t="s">
        <v>33</v>
      </c>
      <c r="J98">
        <v>3369</v>
      </c>
      <c r="K98" t="s">
        <v>34</v>
      </c>
      <c r="L98" t="s">
        <v>34</v>
      </c>
      <c r="N98">
        <v>2614305</v>
      </c>
      <c r="Y98">
        <v>0</v>
      </c>
      <c r="AA98">
        <v>0</v>
      </c>
      <c r="AB98">
        <v>0</v>
      </c>
      <c r="AC98">
        <v>2614305</v>
      </c>
      <c r="AD98">
        <v>0</v>
      </c>
    </row>
    <row r="99" spans="1:30">
      <c r="A99">
        <v>890303093</v>
      </c>
      <c r="B99" t="s">
        <v>30</v>
      </c>
      <c r="C99">
        <v>6</v>
      </c>
      <c r="D99">
        <v>1532791</v>
      </c>
      <c r="E99" s="1">
        <v>42570</v>
      </c>
      <c r="F99" s="1">
        <v>42591</v>
      </c>
      <c r="G99" s="1">
        <v>42566</v>
      </c>
      <c r="H99" t="s">
        <v>165</v>
      </c>
      <c r="I99" t="s">
        <v>33</v>
      </c>
      <c r="J99">
        <v>3369</v>
      </c>
      <c r="K99" t="s">
        <v>34</v>
      </c>
      <c r="L99" t="s">
        <v>34</v>
      </c>
      <c r="N99">
        <v>2900297</v>
      </c>
      <c r="Y99">
        <v>0</v>
      </c>
      <c r="AA99">
        <v>197900</v>
      </c>
      <c r="AB99">
        <v>0</v>
      </c>
      <c r="AC99">
        <v>2702397</v>
      </c>
      <c r="AD99">
        <v>0</v>
      </c>
    </row>
    <row r="100" spans="1:30">
      <c r="A100">
        <v>890303093</v>
      </c>
      <c r="B100" t="s">
        <v>30</v>
      </c>
      <c r="C100">
        <v>6</v>
      </c>
      <c r="D100">
        <v>1540528</v>
      </c>
      <c r="E100" s="1">
        <v>42592</v>
      </c>
      <c r="F100" s="1">
        <v>42619</v>
      </c>
      <c r="G100" s="1">
        <v>42592</v>
      </c>
      <c r="H100" t="s">
        <v>166</v>
      </c>
      <c r="I100" t="s">
        <v>33</v>
      </c>
      <c r="J100">
        <v>3514</v>
      </c>
      <c r="K100" t="s">
        <v>34</v>
      </c>
      <c r="L100" t="s">
        <v>34</v>
      </c>
      <c r="N100">
        <v>39800</v>
      </c>
      <c r="Y100">
        <v>0</v>
      </c>
      <c r="AA100">
        <v>0</v>
      </c>
      <c r="AB100">
        <v>0</v>
      </c>
      <c r="AC100">
        <v>39800</v>
      </c>
      <c r="AD100">
        <v>0</v>
      </c>
    </row>
    <row r="101" spans="1:30">
      <c r="A101">
        <v>890303093</v>
      </c>
      <c r="B101" t="s">
        <v>30</v>
      </c>
      <c r="C101">
        <v>6</v>
      </c>
      <c r="D101">
        <v>1541401</v>
      </c>
      <c r="E101" s="1">
        <v>42593</v>
      </c>
      <c r="F101" s="1">
        <v>42619</v>
      </c>
      <c r="G101" s="1">
        <v>42593</v>
      </c>
      <c r="H101" t="s">
        <v>166</v>
      </c>
      <c r="I101" t="s">
        <v>33</v>
      </c>
      <c r="J101">
        <v>3514</v>
      </c>
      <c r="K101" t="s">
        <v>34</v>
      </c>
      <c r="L101" t="s">
        <v>34</v>
      </c>
      <c r="N101">
        <v>39800</v>
      </c>
      <c r="Y101">
        <v>0</v>
      </c>
      <c r="AA101">
        <v>0</v>
      </c>
      <c r="AB101">
        <v>0</v>
      </c>
      <c r="AC101">
        <v>39800</v>
      </c>
      <c r="AD101">
        <v>0</v>
      </c>
    </row>
    <row r="102" spans="1:30">
      <c r="A102">
        <v>890303093</v>
      </c>
      <c r="B102" t="s">
        <v>30</v>
      </c>
      <c r="C102">
        <v>6</v>
      </c>
      <c r="D102">
        <v>1549486</v>
      </c>
      <c r="E102" s="1">
        <v>42615</v>
      </c>
      <c r="F102" s="1">
        <v>42649</v>
      </c>
      <c r="G102" s="1">
        <v>42629</v>
      </c>
      <c r="H102" t="s">
        <v>167</v>
      </c>
      <c r="I102" t="s">
        <v>33</v>
      </c>
      <c r="J102">
        <v>3586</v>
      </c>
      <c r="K102" t="s">
        <v>34</v>
      </c>
      <c r="L102" t="s">
        <v>34</v>
      </c>
      <c r="N102">
        <v>9124477</v>
      </c>
      <c r="O102">
        <v>191500</v>
      </c>
      <c r="P102" s="1">
        <v>42716</v>
      </c>
      <c r="Q102" t="s">
        <v>163</v>
      </c>
      <c r="R102" s="1">
        <v>42913</v>
      </c>
      <c r="S102">
        <v>191500</v>
      </c>
      <c r="T102">
        <v>0</v>
      </c>
      <c r="U102" s="1">
        <v>43140</v>
      </c>
      <c r="V102">
        <v>0</v>
      </c>
      <c r="W102">
        <v>0</v>
      </c>
      <c r="X102">
        <v>191500</v>
      </c>
      <c r="Y102">
        <v>191500</v>
      </c>
      <c r="Z102">
        <v>0</v>
      </c>
      <c r="AA102">
        <v>197900</v>
      </c>
      <c r="AB102">
        <v>0</v>
      </c>
      <c r="AC102">
        <v>8735077</v>
      </c>
      <c r="AD102">
        <v>0</v>
      </c>
    </row>
    <row r="103" spans="1:30">
      <c r="A103">
        <v>890303093</v>
      </c>
      <c r="B103" t="s">
        <v>30</v>
      </c>
      <c r="C103">
        <v>6</v>
      </c>
      <c r="D103">
        <v>1554328</v>
      </c>
      <c r="E103" s="1">
        <v>42628</v>
      </c>
      <c r="F103" s="1">
        <v>42649</v>
      </c>
      <c r="G103" s="1">
        <v>42628</v>
      </c>
      <c r="H103" t="s">
        <v>167</v>
      </c>
      <c r="I103" t="s">
        <v>33</v>
      </c>
      <c r="J103">
        <v>3586</v>
      </c>
      <c r="K103" t="s">
        <v>34</v>
      </c>
      <c r="L103" t="s">
        <v>34</v>
      </c>
      <c r="N103">
        <v>39800</v>
      </c>
      <c r="Y103">
        <v>0</v>
      </c>
      <c r="AA103">
        <v>2700</v>
      </c>
      <c r="AB103">
        <v>0</v>
      </c>
      <c r="AC103">
        <v>37100</v>
      </c>
      <c r="AD103">
        <v>0</v>
      </c>
    </row>
    <row r="104" spans="1:30">
      <c r="A104">
        <v>890303093</v>
      </c>
      <c r="B104" t="s">
        <v>30</v>
      </c>
      <c r="C104">
        <v>6</v>
      </c>
      <c r="D104">
        <v>1564928</v>
      </c>
      <c r="E104" s="1">
        <v>42655</v>
      </c>
      <c r="F104" s="1">
        <v>42961</v>
      </c>
      <c r="G104" s="1">
        <v>42626</v>
      </c>
      <c r="H104" t="s">
        <v>168</v>
      </c>
      <c r="I104" t="s">
        <v>33</v>
      </c>
      <c r="J104">
        <v>5036</v>
      </c>
      <c r="K104" t="s">
        <v>37</v>
      </c>
      <c r="L104" t="s">
        <v>34</v>
      </c>
      <c r="M104" t="s">
        <v>169</v>
      </c>
      <c r="N104">
        <v>178700</v>
      </c>
      <c r="O104">
        <v>178700</v>
      </c>
      <c r="P104" s="1">
        <v>42803</v>
      </c>
      <c r="Q104" t="s">
        <v>170</v>
      </c>
      <c r="R104" s="1">
        <v>43010</v>
      </c>
      <c r="S104">
        <v>0</v>
      </c>
      <c r="T104">
        <v>178700</v>
      </c>
      <c r="U104" s="1">
        <v>43193</v>
      </c>
      <c r="V104">
        <v>0</v>
      </c>
      <c r="W104">
        <v>178700</v>
      </c>
      <c r="X104">
        <v>0</v>
      </c>
      <c r="Y104">
        <v>178700</v>
      </c>
      <c r="Z104">
        <v>0</v>
      </c>
      <c r="AA104">
        <v>0</v>
      </c>
      <c r="AB104">
        <v>0</v>
      </c>
      <c r="AC104">
        <v>178700</v>
      </c>
      <c r="AD104">
        <v>0</v>
      </c>
    </row>
    <row r="105" spans="1:30">
      <c r="A105">
        <v>890303093</v>
      </c>
      <c r="B105" t="s">
        <v>30</v>
      </c>
      <c r="C105">
        <v>6</v>
      </c>
      <c r="D105">
        <v>1588579</v>
      </c>
      <c r="E105" s="1">
        <v>42723</v>
      </c>
      <c r="F105" s="1">
        <v>42739</v>
      </c>
      <c r="G105" s="1">
        <v>42721</v>
      </c>
      <c r="H105" t="s">
        <v>171</v>
      </c>
      <c r="I105" t="s">
        <v>33</v>
      </c>
      <c r="J105">
        <v>4018</v>
      </c>
      <c r="K105" t="s">
        <v>34</v>
      </c>
      <c r="L105" t="s">
        <v>34</v>
      </c>
      <c r="N105">
        <v>93230</v>
      </c>
      <c r="Y105">
        <v>0</v>
      </c>
      <c r="AA105">
        <v>0</v>
      </c>
      <c r="AB105">
        <v>0</v>
      </c>
      <c r="AC105">
        <v>93230</v>
      </c>
      <c r="AD105">
        <v>0</v>
      </c>
    </row>
    <row r="106" spans="1:30">
      <c r="A106">
        <v>890303093</v>
      </c>
      <c r="B106" t="s">
        <v>30</v>
      </c>
      <c r="C106">
        <v>6</v>
      </c>
      <c r="D106">
        <v>1592948</v>
      </c>
      <c r="E106" s="1">
        <v>42735</v>
      </c>
      <c r="F106" s="1">
        <v>42781</v>
      </c>
      <c r="G106" s="1">
        <v>42735</v>
      </c>
      <c r="H106" t="s">
        <v>172</v>
      </c>
      <c r="I106" t="s">
        <v>33</v>
      </c>
      <c r="J106">
        <v>4061</v>
      </c>
      <c r="K106" t="s">
        <v>34</v>
      </c>
      <c r="L106" t="s">
        <v>34</v>
      </c>
      <c r="N106">
        <v>269270</v>
      </c>
      <c r="Y106">
        <v>0</v>
      </c>
      <c r="AA106">
        <v>0</v>
      </c>
      <c r="AB106">
        <v>0</v>
      </c>
      <c r="AC106">
        <v>269270</v>
      </c>
      <c r="AD106">
        <v>0</v>
      </c>
    </row>
    <row r="107" spans="1:30">
      <c r="A107">
        <v>890303093</v>
      </c>
      <c r="B107" t="s">
        <v>30</v>
      </c>
      <c r="C107">
        <v>6</v>
      </c>
      <c r="D107">
        <v>1632959</v>
      </c>
      <c r="E107" s="1">
        <v>42850</v>
      </c>
      <c r="F107" s="1">
        <v>42892</v>
      </c>
      <c r="G107" s="1">
        <v>42850</v>
      </c>
      <c r="H107" t="s">
        <v>173</v>
      </c>
      <c r="I107" t="s">
        <v>33</v>
      </c>
      <c r="J107">
        <v>4698</v>
      </c>
      <c r="K107" t="s">
        <v>34</v>
      </c>
      <c r="L107" t="s">
        <v>34</v>
      </c>
      <c r="N107">
        <v>103200</v>
      </c>
      <c r="Y107">
        <v>0</v>
      </c>
      <c r="AA107">
        <v>0</v>
      </c>
      <c r="AB107">
        <v>0</v>
      </c>
      <c r="AC107">
        <v>103200</v>
      </c>
      <c r="AD107">
        <v>0</v>
      </c>
    </row>
    <row r="108" spans="1:30">
      <c r="A108">
        <v>890303093</v>
      </c>
      <c r="B108" t="s">
        <v>30</v>
      </c>
      <c r="C108">
        <v>6</v>
      </c>
      <c r="D108">
        <v>1635215</v>
      </c>
      <c r="E108" s="1">
        <v>42854</v>
      </c>
      <c r="F108" s="1">
        <v>42951</v>
      </c>
      <c r="G108" s="1">
        <v>42854</v>
      </c>
      <c r="H108" t="s">
        <v>174</v>
      </c>
      <c r="I108" t="s">
        <v>33</v>
      </c>
      <c r="J108">
        <v>5004</v>
      </c>
      <c r="K108" t="s">
        <v>37</v>
      </c>
      <c r="L108" t="s">
        <v>34</v>
      </c>
      <c r="M108" t="s">
        <v>173</v>
      </c>
      <c r="N108">
        <v>3625460</v>
      </c>
      <c r="O108">
        <v>3413735</v>
      </c>
      <c r="P108" s="1">
        <v>42927</v>
      </c>
      <c r="Q108" t="s">
        <v>175</v>
      </c>
      <c r="R108" s="1">
        <v>42927</v>
      </c>
      <c r="S108">
        <v>0</v>
      </c>
      <c r="T108">
        <v>3413735</v>
      </c>
      <c r="U108" s="1">
        <v>43193</v>
      </c>
      <c r="V108">
        <v>0</v>
      </c>
      <c r="W108">
        <v>3413735</v>
      </c>
      <c r="X108">
        <v>0</v>
      </c>
      <c r="Y108">
        <v>3413735</v>
      </c>
      <c r="Z108">
        <v>0</v>
      </c>
      <c r="AA108">
        <v>211725</v>
      </c>
      <c r="AB108">
        <v>0</v>
      </c>
      <c r="AC108">
        <v>3413735</v>
      </c>
      <c r="AD108">
        <v>0</v>
      </c>
    </row>
    <row r="109" spans="1:30">
      <c r="A109">
        <v>890303093</v>
      </c>
      <c r="B109" t="s">
        <v>30</v>
      </c>
      <c r="C109">
        <v>6</v>
      </c>
      <c r="D109">
        <v>472423</v>
      </c>
      <c r="E109" s="1">
        <v>38433</v>
      </c>
      <c r="F109" s="1">
        <v>38487</v>
      </c>
      <c r="H109" t="s">
        <v>176</v>
      </c>
      <c r="I109" t="s">
        <v>33</v>
      </c>
      <c r="J109" t="s">
        <v>176</v>
      </c>
      <c r="K109" t="s">
        <v>34</v>
      </c>
      <c r="L109" t="s">
        <v>34</v>
      </c>
      <c r="N109">
        <v>154500</v>
      </c>
      <c r="Y109">
        <v>0</v>
      </c>
      <c r="AB109">
        <v>0</v>
      </c>
      <c r="AC109">
        <v>154500</v>
      </c>
      <c r="AD109">
        <v>0</v>
      </c>
    </row>
    <row r="110" spans="1:30">
      <c r="A110">
        <v>890303093</v>
      </c>
      <c r="B110" t="s">
        <v>30</v>
      </c>
      <c r="C110">
        <v>6</v>
      </c>
      <c r="D110">
        <v>565242</v>
      </c>
      <c r="E110" s="1">
        <v>38880</v>
      </c>
      <c r="F110" s="1">
        <v>38913</v>
      </c>
      <c r="H110" t="s">
        <v>177</v>
      </c>
      <c r="I110" t="s">
        <v>33</v>
      </c>
      <c r="J110" t="s">
        <v>177</v>
      </c>
      <c r="K110" t="s">
        <v>34</v>
      </c>
      <c r="L110" t="s">
        <v>34</v>
      </c>
      <c r="N110">
        <v>3001640</v>
      </c>
      <c r="Y110">
        <v>0</v>
      </c>
      <c r="AB110">
        <v>137157</v>
      </c>
      <c r="AC110">
        <v>2864483</v>
      </c>
      <c r="AD110">
        <v>0</v>
      </c>
    </row>
    <row r="111" spans="1:30">
      <c r="A111">
        <v>890303093</v>
      </c>
      <c r="B111" t="s">
        <v>30</v>
      </c>
      <c r="C111">
        <v>6</v>
      </c>
      <c r="D111">
        <v>644332</v>
      </c>
      <c r="E111" s="1">
        <v>39260</v>
      </c>
      <c r="I111" t="s">
        <v>36</v>
      </c>
      <c r="K111" t="s">
        <v>34</v>
      </c>
      <c r="L111" t="s">
        <v>34</v>
      </c>
      <c r="N111">
        <v>4382236</v>
      </c>
      <c r="Y111">
        <v>0</v>
      </c>
      <c r="AB111">
        <v>4382236</v>
      </c>
      <c r="AD111">
        <v>0</v>
      </c>
    </row>
    <row r="112" spans="1:30">
      <c r="A112">
        <v>890303093</v>
      </c>
      <c r="B112" t="s">
        <v>30</v>
      </c>
      <c r="C112">
        <v>6</v>
      </c>
      <c r="D112">
        <v>704667</v>
      </c>
      <c r="E112" s="1">
        <v>39549</v>
      </c>
      <c r="F112" s="1">
        <v>39614</v>
      </c>
      <c r="H112" t="s">
        <v>178</v>
      </c>
      <c r="I112" t="s">
        <v>33</v>
      </c>
      <c r="J112" t="s">
        <v>178</v>
      </c>
      <c r="K112" t="s">
        <v>34</v>
      </c>
      <c r="L112" t="s">
        <v>34</v>
      </c>
      <c r="N112">
        <v>71100</v>
      </c>
      <c r="Y112">
        <v>0</v>
      </c>
      <c r="AB112">
        <v>0</v>
      </c>
      <c r="AC112">
        <v>71100</v>
      </c>
      <c r="AD112">
        <v>0</v>
      </c>
    </row>
    <row r="113" spans="1:30">
      <c r="A113">
        <v>890303093</v>
      </c>
      <c r="B113" t="s">
        <v>30</v>
      </c>
      <c r="C113">
        <v>6</v>
      </c>
      <c r="D113">
        <v>825532</v>
      </c>
      <c r="E113" s="1">
        <v>40135</v>
      </c>
      <c r="F113" s="1">
        <v>40162</v>
      </c>
      <c r="H113" t="s">
        <v>179</v>
      </c>
      <c r="I113" t="s">
        <v>33</v>
      </c>
      <c r="J113" t="s">
        <v>179</v>
      </c>
      <c r="K113" t="s">
        <v>34</v>
      </c>
      <c r="L113" t="s">
        <v>34</v>
      </c>
      <c r="N113">
        <v>21500</v>
      </c>
      <c r="Y113">
        <v>0</v>
      </c>
      <c r="AB113">
        <v>0</v>
      </c>
      <c r="AC113">
        <v>21500</v>
      </c>
      <c r="AD113">
        <v>0</v>
      </c>
    </row>
    <row r="114" spans="1:30">
      <c r="A114">
        <v>890303093</v>
      </c>
      <c r="B114" t="s">
        <v>30</v>
      </c>
      <c r="C114">
        <v>6</v>
      </c>
      <c r="D114">
        <v>991722</v>
      </c>
      <c r="E114" s="1">
        <v>40849</v>
      </c>
      <c r="F114" s="1">
        <v>40892</v>
      </c>
      <c r="H114" t="s">
        <v>180</v>
      </c>
      <c r="I114" t="s">
        <v>33</v>
      </c>
      <c r="J114" t="s">
        <v>180</v>
      </c>
      <c r="K114" t="s">
        <v>34</v>
      </c>
      <c r="L114" t="s">
        <v>34</v>
      </c>
      <c r="N114">
        <v>321481</v>
      </c>
      <c r="Y114">
        <v>0</v>
      </c>
      <c r="AB114">
        <v>0</v>
      </c>
      <c r="AC114">
        <v>321481</v>
      </c>
      <c r="AD11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opLeftCell="A4" workbookViewId="0">
      <selection activeCell="A8" sqref="A8"/>
    </sheetView>
  </sheetViews>
  <sheetFormatPr baseColWidth="10" defaultRowHeight="14.5"/>
  <cols>
    <col min="2" max="2" width="13.26953125" customWidth="1"/>
    <col min="4" max="4" width="13.54296875" customWidth="1"/>
    <col min="5" max="5" width="12.7265625" customWidth="1"/>
    <col min="7" max="7" width="15.1796875" bestFit="1" customWidth="1"/>
    <col min="8" max="8" width="14.1796875" bestFit="1" customWidth="1"/>
    <col min="9" max="9" width="15" customWidth="1"/>
    <col min="10" max="10" width="16.1796875" customWidth="1"/>
    <col min="11" max="11" width="13.1796875" bestFit="1" customWidth="1"/>
    <col min="12" max="12" width="14.1796875" bestFit="1" customWidth="1"/>
    <col min="13" max="13" width="11.54296875" bestFit="1" customWidth="1"/>
    <col min="14" max="14" width="14.26953125" customWidth="1"/>
    <col min="15" max="15" width="15.1796875" bestFit="1" customWidth="1"/>
    <col min="16" max="16" width="14.1796875" bestFit="1" customWidth="1"/>
  </cols>
  <sheetData>
    <row r="1" spans="1:16" s="14" customFormat="1" ht="15.5">
      <c r="A1" s="8" t="s">
        <v>184</v>
      </c>
      <c r="B1" s="9"/>
      <c r="C1" s="9"/>
      <c r="D1" s="9"/>
      <c r="E1" s="10"/>
      <c r="F1" s="10"/>
      <c r="G1" s="11"/>
      <c r="H1" s="12"/>
      <c r="I1" s="12"/>
      <c r="J1" s="12"/>
      <c r="K1" s="12"/>
      <c r="L1" s="12"/>
      <c r="M1" s="13"/>
      <c r="N1" s="13"/>
      <c r="O1" s="13"/>
    </row>
    <row r="2" spans="1:16" s="14" customFormat="1">
      <c r="A2" s="15" t="s">
        <v>185</v>
      </c>
      <c r="B2" s="9"/>
      <c r="C2" s="9"/>
      <c r="D2" s="9"/>
      <c r="E2" s="10"/>
      <c r="F2" s="10"/>
      <c r="G2" s="11"/>
      <c r="H2" s="12"/>
      <c r="I2" s="12"/>
      <c r="J2" s="12"/>
      <c r="K2" s="12"/>
      <c r="L2" s="12"/>
      <c r="M2" s="13"/>
      <c r="N2" s="13"/>
      <c r="O2" s="13"/>
    </row>
    <row r="3" spans="1:16" s="14" customFormat="1">
      <c r="A3" s="16" t="s">
        <v>186</v>
      </c>
      <c r="B3" s="17"/>
      <c r="C3" s="17"/>
      <c r="D3" s="17"/>
      <c r="E3" s="18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6" s="14" customFormat="1">
      <c r="A4" s="19"/>
      <c r="B4" s="19"/>
      <c r="C4" s="19"/>
      <c r="D4" s="20"/>
      <c r="E4" s="13"/>
      <c r="F4" s="13"/>
      <c r="H4" s="13"/>
      <c r="I4" s="13"/>
      <c r="J4" s="13"/>
      <c r="K4" s="13"/>
      <c r="L4" s="13"/>
      <c r="M4" s="13"/>
      <c r="N4" s="13"/>
      <c r="O4" s="13"/>
    </row>
    <row r="5" spans="1:16" s="14" customFormat="1">
      <c r="A5" s="16" t="s">
        <v>187</v>
      </c>
      <c r="B5" s="19"/>
      <c r="C5" s="20"/>
      <c r="D5" s="13"/>
      <c r="E5" s="16" t="s">
        <v>188</v>
      </c>
      <c r="F5" s="13"/>
      <c r="G5" s="16" t="s">
        <v>189</v>
      </c>
      <c r="H5" s="13"/>
      <c r="I5" s="13"/>
      <c r="J5" s="13"/>
      <c r="K5" s="13"/>
      <c r="L5" s="13"/>
      <c r="M5" s="13"/>
      <c r="N5" s="13"/>
      <c r="O5" s="13"/>
    </row>
    <row r="6" spans="1:16" s="14" customFormat="1">
      <c r="A6" s="17"/>
      <c r="B6" s="19"/>
      <c r="C6" s="20"/>
      <c r="D6" s="13"/>
      <c r="E6" s="17"/>
      <c r="F6" s="13"/>
      <c r="G6" s="16" t="s">
        <v>190</v>
      </c>
      <c r="H6" s="13"/>
      <c r="I6" s="13"/>
      <c r="J6" s="13"/>
      <c r="K6" s="13"/>
      <c r="L6" s="13"/>
      <c r="M6" s="13"/>
      <c r="N6" s="13"/>
      <c r="O6" s="13"/>
    </row>
    <row r="7" spans="1:16" s="14" customFormat="1"/>
    <row r="8" spans="1:16" s="6" customFormat="1" ht="43.5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7" t="s">
        <v>13</v>
      </c>
      <c r="H8" s="7" t="s">
        <v>14</v>
      </c>
      <c r="I8" s="7" t="s">
        <v>22</v>
      </c>
      <c r="J8" s="7" t="s">
        <v>23</v>
      </c>
      <c r="K8" s="7" t="s">
        <v>24</v>
      </c>
      <c r="L8" s="7" t="s">
        <v>25</v>
      </c>
      <c r="M8" s="7" t="s">
        <v>26</v>
      </c>
      <c r="N8" s="7" t="s">
        <v>27</v>
      </c>
      <c r="O8" s="7" t="s">
        <v>28</v>
      </c>
      <c r="P8" s="7" t="s">
        <v>29</v>
      </c>
    </row>
    <row r="9" spans="1:16">
      <c r="A9" s="2">
        <v>6</v>
      </c>
      <c r="B9" s="2" t="s">
        <v>66</v>
      </c>
      <c r="C9" s="3">
        <v>44620</v>
      </c>
      <c r="D9" s="3">
        <v>44638</v>
      </c>
      <c r="E9" s="3">
        <v>44616</v>
      </c>
      <c r="F9" s="2" t="s">
        <v>62</v>
      </c>
      <c r="G9" s="4">
        <v>170961086</v>
      </c>
      <c r="H9" s="4">
        <v>2755184</v>
      </c>
      <c r="I9" s="4">
        <v>1208847</v>
      </c>
      <c r="J9" s="4">
        <v>1546337</v>
      </c>
      <c r="K9" s="4">
        <v>2755184</v>
      </c>
      <c r="L9" s="4">
        <v>0</v>
      </c>
      <c r="M9" s="4">
        <v>0</v>
      </c>
      <c r="N9" s="4">
        <v>0</v>
      </c>
      <c r="O9" s="4">
        <v>122630401</v>
      </c>
      <c r="P9" s="4">
        <v>46784348</v>
      </c>
    </row>
    <row r="10" spans="1:16">
      <c r="A10" s="2">
        <v>6</v>
      </c>
      <c r="B10" s="2" t="s">
        <v>64</v>
      </c>
      <c r="C10" s="3">
        <v>44620</v>
      </c>
      <c r="D10" s="3">
        <v>44684</v>
      </c>
      <c r="E10" s="3">
        <v>44615</v>
      </c>
      <c r="F10" s="2" t="s">
        <v>65</v>
      </c>
      <c r="G10" s="4">
        <v>4975312</v>
      </c>
      <c r="H10" s="4">
        <v>4975312</v>
      </c>
      <c r="I10" s="4">
        <v>4954412</v>
      </c>
      <c r="J10" s="4">
        <v>20900</v>
      </c>
      <c r="K10" s="4">
        <v>4975312</v>
      </c>
      <c r="L10" s="4">
        <v>0</v>
      </c>
      <c r="M10" s="4">
        <v>0</v>
      </c>
      <c r="N10" s="4">
        <v>0</v>
      </c>
      <c r="O10" s="4"/>
      <c r="P10" s="4">
        <v>4954412</v>
      </c>
    </row>
    <row r="11" spans="1:16">
      <c r="A11" s="2">
        <v>6</v>
      </c>
      <c r="B11" s="2" t="s">
        <v>71</v>
      </c>
      <c r="C11" s="3">
        <v>44772</v>
      </c>
      <c r="D11" s="3">
        <v>44791</v>
      </c>
      <c r="E11" s="3">
        <v>44770</v>
      </c>
      <c r="F11" s="2" t="s">
        <v>72</v>
      </c>
      <c r="G11" s="4">
        <v>251053</v>
      </c>
      <c r="H11" s="4"/>
      <c r="I11" s="4"/>
      <c r="J11" s="4"/>
      <c r="K11" s="4">
        <v>0</v>
      </c>
      <c r="L11" s="4"/>
      <c r="M11" s="4">
        <v>0</v>
      </c>
      <c r="N11" s="4">
        <v>0</v>
      </c>
      <c r="O11" s="4"/>
      <c r="P11" s="4">
        <v>251053</v>
      </c>
    </row>
    <row r="12" spans="1:16">
      <c r="A12" s="2">
        <v>6</v>
      </c>
      <c r="B12" s="2" t="s">
        <v>73</v>
      </c>
      <c r="C12" s="3">
        <v>44789</v>
      </c>
      <c r="D12" s="3">
        <v>44820</v>
      </c>
      <c r="E12" s="3">
        <v>44783</v>
      </c>
      <c r="F12" s="2" t="s">
        <v>74</v>
      </c>
      <c r="G12" s="4">
        <v>30000</v>
      </c>
      <c r="H12" s="4">
        <v>30000</v>
      </c>
      <c r="I12" s="4">
        <v>30000</v>
      </c>
      <c r="J12" s="4">
        <v>0</v>
      </c>
      <c r="K12" s="4">
        <v>30000</v>
      </c>
      <c r="L12" s="4">
        <v>0</v>
      </c>
      <c r="M12" s="4">
        <v>0</v>
      </c>
      <c r="N12" s="4">
        <v>0</v>
      </c>
      <c r="O12" s="4"/>
      <c r="P12" s="4">
        <v>30000</v>
      </c>
    </row>
    <row r="13" spans="1:16">
      <c r="A13" s="2">
        <v>6</v>
      </c>
      <c r="B13" s="2" t="s">
        <v>78</v>
      </c>
      <c r="C13" s="3">
        <v>44811</v>
      </c>
      <c r="D13" s="3">
        <v>44838</v>
      </c>
      <c r="E13" s="3">
        <v>44823</v>
      </c>
      <c r="F13" s="2" t="s">
        <v>79</v>
      </c>
      <c r="G13" s="4">
        <v>28900</v>
      </c>
      <c r="H13" s="4"/>
      <c r="I13" s="4"/>
      <c r="J13" s="4"/>
      <c r="K13" s="4">
        <v>0</v>
      </c>
      <c r="L13" s="4"/>
      <c r="M13" s="4">
        <v>3700</v>
      </c>
      <c r="N13" s="4">
        <v>0</v>
      </c>
      <c r="O13" s="4"/>
      <c r="P13" s="4">
        <v>25200</v>
      </c>
    </row>
    <row r="14" spans="1:16">
      <c r="A14" s="2">
        <v>6</v>
      </c>
      <c r="B14" s="2" t="s">
        <v>80</v>
      </c>
      <c r="C14" s="3">
        <v>44812</v>
      </c>
      <c r="D14" s="3">
        <v>44838</v>
      </c>
      <c r="E14" s="3">
        <v>44812</v>
      </c>
      <c r="F14" s="2" t="s">
        <v>79</v>
      </c>
      <c r="G14" s="4">
        <v>57700</v>
      </c>
      <c r="H14" s="4"/>
      <c r="I14" s="4"/>
      <c r="J14" s="4"/>
      <c r="K14" s="4">
        <v>0</v>
      </c>
      <c r="L14" s="4"/>
      <c r="M14" s="4">
        <v>0</v>
      </c>
      <c r="N14" s="4">
        <v>0</v>
      </c>
      <c r="O14" s="4"/>
      <c r="P14" s="4">
        <v>57700</v>
      </c>
    </row>
    <row r="15" spans="1:16">
      <c r="A15" s="2">
        <v>6</v>
      </c>
      <c r="B15" s="2" t="s">
        <v>82</v>
      </c>
      <c r="C15" s="3">
        <v>44812</v>
      </c>
      <c r="D15" s="3">
        <v>44838</v>
      </c>
      <c r="E15" s="3">
        <v>44812</v>
      </c>
      <c r="F15" s="2" t="s">
        <v>79</v>
      </c>
      <c r="G15" s="4">
        <v>57700</v>
      </c>
      <c r="H15" s="4"/>
      <c r="I15" s="4"/>
      <c r="J15" s="4"/>
      <c r="K15" s="4">
        <v>0</v>
      </c>
      <c r="L15" s="4"/>
      <c r="M15" s="4">
        <v>0</v>
      </c>
      <c r="N15" s="4">
        <v>0</v>
      </c>
      <c r="O15" s="4"/>
      <c r="P15" s="4">
        <v>57700</v>
      </c>
    </row>
    <row r="16" spans="1:16">
      <c r="A16" s="2">
        <v>6</v>
      </c>
      <c r="B16" s="2" t="s">
        <v>83</v>
      </c>
      <c r="C16" s="3">
        <v>44812</v>
      </c>
      <c r="D16" s="3">
        <v>44838</v>
      </c>
      <c r="E16" s="3">
        <v>44812</v>
      </c>
      <c r="F16" s="2" t="s">
        <v>79</v>
      </c>
      <c r="G16" s="4">
        <v>57700</v>
      </c>
      <c r="H16" s="4"/>
      <c r="I16" s="4"/>
      <c r="J16" s="4"/>
      <c r="K16" s="4">
        <v>0</v>
      </c>
      <c r="L16" s="4"/>
      <c r="M16" s="4">
        <v>0</v>
      </c>
      <c r="N16" s="4">
        <v>0</v>
      </c>
      <c r="O16" s="4"/>
      <c r="P16" s="4">
        <v>57700</v>
      </c>
    </row>
    <row r="17" spans="1:16">
      <c r="A17" s="2">
        <v>6</v>
      </c>
      <c r="B17" s="2" t="s">
        <v>84</v>
      </c>
      <c r="C17" s="3">
        <v>44812</v>
      </c>
      <c r="D17" s="3">
        <v>44838</v>
      </c>
      <c r="E17" s="3">
        <v>44784</v>
      </c>
      <c r="F17" s="2" t="s">
        <v>79</v>
      </c>
      <c r="G17" s="4">
        <v>16286983</v>
      </c>
      <c r="H17" s="4">
        <v>16014059</v>
      </c>
      <c r="I17" s="4">
        <v>0</v>
      </c>
      <c r="J17" s="4">
        <v>0</v>
      </c>
      <c r="K17" s="4">
        <v>0</v>
      </c>
      <c r="L17" s="4">
        <v>16014059</v>
      </c>
      <c r="M17" s="4">
        <v>272924</v>
      </c>
      <c r="N17" s="4">
        <v>0</v>
      </c>
      <c r="O17" s="4"/>
      <c r="P17" s="4">
        <v>16014059</v>
      </c>
    </row>
    <row r="18" spans="1:16">
      <c r="A18" s="2">
        <v>6</v>
      </c>
      <c r="B18" s="2" t="s">
        <v>85</v>
      </c>
      <c r="C18" s="3">
        <v>44813</v>
      </c>
      <c r="D18" s="3">
        <v>44838</v>
      </c>
      <c r="E18" s="3">
        <v>44813</v>
      </c>
      <c r="F18" s="2" t="s">
        <v>79</v>
      </c>
      <c r="G18" s="4">
        <v>57700</v>
      </c>
      <c r="H18" s="4"/>
      <c r="I18" s="4"/>
      <c r="J18" s="4"/>
      <c r="K18" s="4">
        <v>0</v>
      </c>
      <c r="L18" s="4"/>
      <c r="M18" s="4">
        <v>0</v>
      </c>
      <c r="N18" s="4">
        <v>0</v>
      </c>
      <c r="O18" s="4"/>
      <c r="P18" s="4">
        <v>57700</v>
      </c>
    </row>
    <row r="19" spans="1:16">
      <c r="A19" s="2">
        <v>6</v>
      </c>
      <c r="B19" s="2" t="s">
        <v>76</v>
      </c>
      <c r="C19" s="3">
        <v>44811</v>
      </c>
      <c r="D19" s="3">
        <v>44853</v>
      </c>
      <c r="E19" s="3">
        <v>44811</v>
      </c>
      <c r="F19" s="2" t="s">
        <v>77</v>
      </c>
      <c r="G19" s="4">
        <v>138000</v>
      </c>
      <c r="H19" s="4"/>
      <c r="I19" s="4"/>
      <c r="J19" s="4"/>
      <c r="K19" s="4">
        <v>0</v>
      </c>
      <c r="L19" s="4"/>
      <c r="M19" s="4">
        <v>0</v>
      </c>
      <c r="N19" s="4">
        <v>0</v>
      </c>
      <c r="O19" s="4"/>
      <c r="P19" s="4">
        <v>138000</v>
      </c>
    </row>
    <row r="20" spans="1:16">
      <c r="A20" s="2">
        <v>6</v>
      </c>
      <c r="B20" s="2" t="s">
        <v>86</v>
      </c>
      <c r="C20" s="3">
        <v>44820</v>
      </c>
      <c r="D20" s="3">
        <v>44853</v>
      </c>
      <c r="E20" s="3">
        <v>44820</v>
      </c>
      <c r="F20" s="2" t="s">
        <v>77</v>
      </c>
      <c r="G20" s="4">
        <v>27300</v>
      </c>
      <c r="H20" s="4"/>
      <c r="I20" s="4"/>
      <c r="J20" s="4"/>
      <c r="K20" s="4">
        <v>0</v>
      </c>
      <c r="L20" s="4"/>
      <c r="M20" s="4">
        <v>0</v>
      </c>
      <c r="N20" s="4">
        <v>0</v>
      </c>
      <c r="O20" s="4"/>
      <c r="P20" s="4">
        <v>27300</v>
      </c>
    </row>
    <row r="21" spans="1:16">
      <c r="A21" s="2">
        <v>6</v>
      </c>
      <c r="B21" s="2" t="s">
        <v>87</v>
      </c>
      <c r="C21" s="3">
        <v>44820</v>
      </c>
      <c r="D21" s="3">
        <v>44853</v>
      </c>
      <c r="E21" s="3">
        <v>44820</v>
      </c>
      <c r="F21" s="2" t="s">
        <v>77</v>
      </c>
      <c r="G21" s="4">
        <v>57700</v>
      </c>
      <c r="H21" s="4"/>
      <c r="I21" s="4"/>
      <c r="J21" s="4"/>
      <c r="K21" s="4">
        <v>0</v>
      </c>
      <c r="L21" s="4"/>
      <c r="M21" s="4">
        <v>0</v>
      </c>
      <c r="N21" s="4">
        <v>0</v>
      </c>
      <c r="O21" s="4"/>
      <c r="P21" s="4">
        <v>57700</v>
      </c>
    </row>
    <row r="22" spans="1:16">
      <c r="A22" s="2">
        <v>6</v>
      </c>
      <c r="B22" s="2" t="s">
        <v>88</v>
      </c>
      <c r="C22" s="3">
        <v>44840</v>
      </c>
      <c r="D22" s="3">
        <v>44883</v>
      </c>
      <c r="E22" s="3">
        <v>44840</v>
      </c>
      <c r="F22" s="2" t="s">
        <v>89</v>
      </c>
      <c r="G22" s="4">
        <v>57700</v>
      </c>
      <c r="H22" s="4">
        <v>6600</v>
      </c>
      <c r="I22" s="4">
        <v>6600</v>
      </c>
      <c r="J22" s="4">
        <v>0</v>
      </c>
      <c r="K22" s="4">
        <v>6600</v>
      </c>
      <c r="L22" s="4">
        <v>0</v>
      </c>
      <c r="M22" s="4">
        <v>0</v>
      </c>
      <c r="N22" s="4">
        <v>6600</v>
      </c>
      <c r="O22" s="4"/>
      <c r="P22" s="4">
        <v>51100</v>
      </c>
    </row>
    <row r="23" spans="1:16">
      <c r="A23" s="2">
        <v>6</v>
      </c>
      <c r="B23" s="2" t="s">
        <v>90</v>
      </c>
      <c r="C23" s="3">
        <v>44853</v>
      </c>
      <c r="D23" s="3">
        <v>44883</v>
      </c>
      <c r="E23" s="3">
        <v>44853</v>
      </c>
      <c r="F23" s="2" t="s">
        <v>89</v>
      </c>
      <c r="G23" s="4">
        <v>57700</v>
      </c>
      <c r="H23" s="4"/>
      <c r="I23" s="4"/>
      <c r="J23" s="4"/>
      <c r="K23" s="4">
        <v>0</v>
      </c>
      <c r="L23" s="4"/>
      <c r="M23" s="4">
        <v>3700</v>
      </c>
      <c r="N23" s="4">
        <v>0</v>
      </c>
      <c r="O23" s="4"/>
      <c r="P23" s="4">
        <v>54000</v>
      </c>
    </row>
    <row r="24" spans="1:16">
      <c r="A24" s="2">
        <v>6</v>
      </c>
      <c r="B24" s="2" t="s">
        <v>92</v>
      </c>
      <c r="C24" s="3">
        <v>44876</v>
      </c>
      <c r="D24" s="3">
        <v>44914</v>
      </c>
      <c r="E24" s="3">
        <v>44876</v>
      </c>
      <c r="F24" s="2" t="s">
        <v>93</v>
      </c>
      <c r="G24" s="4">
        <v>67300</v>
      </c>
      <c r="H24" s="4"/>
      <c r="I24" s="4"/>
      <c r="J24" s="4"/>
      <c r="K24" s="4">
        <v>0</v>
      </c>
      <c r="L24" s="4"/>
      <c r="M24" s="4">
        <v>3700</v>
      </c>
      <c r="N24" s="4">
        <v>0</v>
      </c>
      <c r="O24" s="4"/>
      <c r="P24" s="4">
        <v>63600</v>
      </c>
    </row>
    <row r="25" spans="1:16">
      <c r="A25" s="2">
        <v>6</v>
      </c>
      <c r="B25" s="2" t="s">
        <v>94</v>
      </c>
      <c r="C25" s="3">
        <v>44882</v>
      </c>
      <c r="D25" s="3">
        <v>44914</v>
      </c>
      <c r="E25" s="3">
        <v>44882</v>
      </c>
      <c r="F25" s="2" t="s">
        <v>93</v>
      </c>
      <c r="G25" s="4">
        <v>57700</v>
      </c>
      <c r="H25" s="4"/>
      <c r="I25" s="4"/>
      <c r="J25" s="4"/>
      <c r="K25" s="4">
        <v>0</v>
      </c>
      <c r="L25" s="4"/>
      <c r="M25" s="4">
        <v>3700</v>
      </c>
      <c r="N25" s="4">
        <v>0</v>
      </c>
      <c r="O25" s="4"/>
      <c r="P25" s="4">
        <v>54000</v>
      </c>
    </row>
    <row r="26" spans="1:16">
      <c r="A26" s="2">
        <v>6</v>
      </c>
      <c r="B26" s="2" t="s">
        <v>97</v>
      </c>
      <c r="C26" s="3">
        <v>44896</v>
      </c>
      <c r="D26" s="3">
        <v>44914</v>
      </c>
      <c r="E26" s="3">
        <v>44893</v>
      </c>
      <c r="F26" s="2" t="s">
        <v>93</v>
      </c>
      <c r="G26" s="4">
        <v>11562022</v>
      </c>
      <c r="H26" s="4"/>
      <c r="I26" s="4"/>
      <c r="J26" s="4"/>
      <c r="K26" s="4">
        <v>0</v>
      </c>
      <c r="L26" s="4"/>
      <c r="M26" s="4">
        <v>0</v>
      </c>
      <c r="N26" s="4">
        <v>0</v>
      </c>
      <c r="O26" s="4"/>
      <c r="P26" s="4">
        <v>11562022</v>
      </c>
    </row>
    <row r="27" spans="1:16">
      <c r="A27" s="2">
        <v>6</v>
      </c>
      <c r="B27" s="2" t="s">
        <v>95</v>
      </c>
      <c r="C27" s="3">
        <v>44895</v>
      </c>
      <c r="D27" s="3">
        <v>44930</v>
      </c>
      <c r="E27" s="3">
        <v>44839</v>
      </c>
      <c r="F27" s="2" t="s">
        <v>96</v>
      </c>
      <c r="G27" s="4">
        <v>257000</v>
      </c>
      <c r="H27" s="4"/>
      <c r="I27" s="4"/>
      <c r="J27" s="4"/>
      <c r="K27" s="4">
        <v>0</v>
      </c>
      <c r="L27" s="4"/>
      <c r="M27" s="4">
        <v>0</v>
      </c>
      <c r="N27" s="4">
        <v>0</v>
      </c>
      <c r="O27" s="4"/>
      <c r="P27" s="4">
        <v>257000</v>
      </c>
    </row>
    <row r="28" spans="1:16">
      <c r="A28" s="2">
        <v>6</v>
      </c>
      <c r="B28" s="2" t="s">
        <v>98</v>
      </c>
      <c r="C28" s="3">
        <v>44904</v>
      </c>
      <c r="D28" s="3">
        <v>44930</v>
      </c>
      <c r="E28" s="3">
        <v>44902</v>
      </c>
      <c r="F28" s="2" t="s">
        <v>96</v>
      </c>
      <c r="G28" s="4">
        <v>123445</v>
      </c>
      <c r="H28" s="4"/>
      <c r="I28" s="4"/>
      <c r="J28" s="4"/>
      <c r="K28" s="4">
        <v>0</v>
      </c>
      <c r="L28" s="4"/>
      <c r="M28" s="4">
        <v>0</v>
      </c>
      <c r="N28" s="4">
        <v>0</v>
      </c>
      <c r="O28" s="4"/>
      <c r="P28" s="4">
        <v>123445</v>
      </c>
    </row>
    <row r="29" spans="1:16">
      <c r="A29" s="2">
        <v>6</v>
      </c>
      <c r="B29" s="2" t="s">
        <v>99</v>
      </c>
      <c r="C29" s="3">
        <v>44912</v>
      </c>
      <c r="D29" s="3">
        <v>44930</v>
      </c>
      <c r="E29" s="3">
        <v>44910</v>
      </c>
      <c r="F29" s="2" t="s">
        <v>96</v>
      </c>
      <c r="G29" s="4">
        <v>653650</v>
      </c>
      <c r="H29" s="4"/>
      <c r="I29" s="4"/>
      <c r="J29" s="4"/>
      <c r="K29" s="4">
        <v>0</v>
      </c>
      <c r="L29" s="4"/>
      <c r="M29" s="4">
        <v>0</v>
      </c>
      <c r="N29" s="4">
        <v>0</v>
      </c>
      <c r="O29" s="4"/>
      <c r="P29" s="4">
        <v>653650</v>
      </c>
    </row>
    <row r="30" spans="1:16">
      <c r="A30" s="2">
        <v>6</v>
      </c>
      <c r="B30" s="2" t="s">
        <v>100</v>
      </c>
      <c r="C30" s="3">
        <v>44913</v>
      </c>
      <c r="D30" s="3">
        <v>44930</v>
      </c>
      <c r="E30" s="3">
        <v>44908</v>
      </c>
      <c r="F30" s="2" t="s">
        <v>96</v>
      </c>
      <c r="G30" s="4">
        <v>628533</v>
      </c>
      <c r="H30" s="4"/>
      <c r="I30" s="4"/>
      <c r="J30" s="4"/>
      <c r="K30" s="4">
        <v>0</v>
      </c>
      <c r="L30" s="4"/>
      <c r="M30" s="4">
        <v>0</v>
      </c>
      <c r="N30" s="4">
        <v>0</v>
      </c>
      <c r="O30" s="4"/>
      <c r="P30" s="4">
        <v>628533</v>
      </c>
    </row>
    <row r="31" spans="1:16">
      <c r="A31" s="2">
        <v>6</v>
      </c>
      <c r="B31" s="2" t="s">
        <v>103</v>
      </c>
      <c r="C31" s="3">
        <v>44916</v>
      </c>
      <c r="D31" s="3">
        <v>44930</v>
      </c>
      <c r="E31" s="3">
        <v>44839</v>
      </c>
      <c r="F31" s="2" t="s">
        <v>96</v>
      </c>
      <c r="G31" s="4">
        <v>282700</v>
      </c>
      <c r="H31" s="4"/>
      <c r="I31" s="4"/>
      <c r="J31" s="4"/>
      <c r="K31" s="4">
        <v>0</v>
      </c>
      <c r="L31" s="4"/>
      <c r="M31" s="4">
        <v>0</v>
      </c>
      <c r="N31" s="4">
        <v>0</v>
      </c>
      <c r="O31" s="4"/>
      <c r="P31" s="4">
        <v>282700</v>
      </c>
    </row>
    <row r="32" spans="1:16">
      <c r="A32" s="2">
        <v>6</v>
      </c>
      <c r="B32" s="2" t="s">
        <v>101</v>
      </c>
      <c r="C32" s="3">
        <v>44915</v>
      </c>
      <c r="D32" s="3">
        <v>44978</v>
      </c>
      <c r="E32" s="3">
        <v>44910</v>
      </c>
      <c r="F32" s="2" t="s">
        <v>102</v>
      </c>
      <c r="G32" s="4">
        <v>87702</v>
      </c>
      <c r="H32" s="4">
        <v>87702</v>
      </c>
      <c r="I32" s="4">
        <v>0</v>
      </c>
      <c r="J32" s="4">
        <v>0</v>
      </c>
      <c r="K32" s="4">
        <v>0</v>
      </c>
      <c r="L32" s="4">
        <v>87702</v>
      </c>
      <c r="M32" s="4">
        <v>0</v>
      </c>
      <c r="N32" s="4">
        <v>0</v>
      </c>
      <c r="O32" s="4"/>
      <c r="P32" s="4">
        <v>87702</v>
      </c>
    </row>
    <row r="33" spans="1:16">
      <c r="A33" s="2">
        <v>6</v>
      </c>
      <c r="B33" s="2" t="s">
        <v>104</v>
      </c>
      <c r="C33" s="3">
        <v>44928</v>
      </c>
      <c r="D33" s="3">
        <v>44978</v>
      </c>
      <c r="E33" s="3">
        <v>44902</v>
      </c>
      <c r="F33" s="2" t="s">
        <v>105</v>
      </c>
      <c r="G33" s="4">
        <v>313681</v>
      </c>
      <c r="H33" s="4"/>
      <c r="I33" s="4"/>
      <c r="J33" s="4"/>
      <c r="K33" s="4">
        <v>0</v>
      </c>
      <c r="L33" s="4"/>
      <c r="M33" s="4">
        <v>0</v>
      </c>
      <c r="N33" s="4">
        <v>0</v>
      </c>
      <c r="O33" s="4"/>
      <c r="P33" s="4">
        <v>313681</v>
      </c>
    </row>
    <row r="34" spans="1:16">
      <c r="A34" s="2">
        <v>6</v>
      </c>
      <c r="B34" s="2" t="s">
        <v>106</v>
      </c>
      <c r="C34" s="3">
        <v>44952</v>
      </c>
      <c r="D34" s="3">
        <v>44978</v>
      </c>
      <c r="E34" s="3">
        <v>44940</v>
      </c>
      <c r="F34" s="2" t="s">
        <v>105</v>
      </c>
      <c r="G34" s="4">
        <v>8762367</v>
      </c>
      <c r="H34" s="4">
        <v>8762367</v>
      </c>
      <c r="I34" s="4">
        <v>0</v>
      </c>
      <c r="J34" s="4">
        <v>0</v>
      </c>
      <c r="K34" s="4">
        <v>0</v>
      </c>
      <c r="L34" s="4">
        <v>8762367</v>
      </c>
      <c r="M34" s="4">
        <v>0</v>
      </c>
      <c r="N34" s="4">
        <v>0</v>
      </c>
      <c r="O34" s="4"/>
      <c r="P34" s="4">
        <v>8762367</v>
      </c>
    </row>
    <row r="35" spans="1:16">
      <c r="A35" s="2">
        <v>6</v>
      </c>
      <c r="B35" s="2" t="s">
        <v>107</v>
      </c>
      <c r="C35" s="3">
        <v>44953</v>
      </c>
      <c r="D35" s="3">
        <v>44978</v>
      </c>
      <c r="E35" s="3">
        <v>44952</v>
      </c>
      <c r="F35" s="2" t="s">
        <v>105</v>
      </c>
      <c r="G35" s="4">
        <v>323269</v>
      </c>
      <c r="H35" s="4"/>
      <c r="I35" s="4"/>
      <c r="J35" s="4"/>
      <c r="K35" s="4">
        <v>0</v>
      </c>
      <c r="L35" s="4"/>
      <c r="M35" s="4">
        <v>0</v>
      </c>
      <c r="N35" s="4">
        <v>0</v>
      </c>
      <c r="O35" s="4"/>
      <c r="P35" s="4">
        <v>323269</v>
      </c>
    </row>
    <row r="36" spans="1:16">
      <c r="A36" s="2">
        <v>6</v>
      </c>
      <c r="B36" s="2" t="s">
        <v>108</v>
      </c>
      <c r="C36" s="3">
        <v>44957</v>
      </c>
      <c r="D36" s="3">
        <v>44978</v>
      </c>
      <c r="E36" s="3">
        <v>44957</v>
      </c>
      <c r="F36" s="2" t="s">
        <v>105</v>
      </c>
      <c r="G36" s="4">
        <v>625800</v>
      </c>
      <c r="H36" s="4"/>
      <c r="I36" s="4"/>
      <c r="J36" s="4"/>
      <c r="K36" s="4">
        <v>0</v>
      </c>
      <c r="L36" s="4"/>
      <c r="M36" s="4">
        <v>0</v>
      </c>
      <c r="N36" s="4">
        <v>0</v>
      </c>
      <c r="O36" s="4"/>
      <c r="P36" s="4">
        <v>625800</v>
      </c>
    </row>
    <row r="37" spans="1:16">
      <c r="A37" s="2">
        <v>6</v>
      </c>
      <c r="B37" s="2" t="s">
        <v>109</v>
      </c>
      <c r="C37" s="3">
        <v>44970</v>
      </c>
      <c r="D37" s="3">
        <v>45033</v>
      </c>
      <c r="E37" s="3">
        <v>44970</v>
      </c>
      <c r="F37" s="2" t="s">
        <v>110</v>
      </c>
      <c r="G37" s="4">
        <v>48800</v>
      </c>
      <c r="H37" s="4">
        <v>5100</v>
      </c>
      <c r="I37" s="4">
        <v>0</v>
      </c>
      <c r="J37" s="4">
        <v>0</v>
      </c>
      <c r="K37" s="4">
        <v>0</v>
      </c>
      <c r="L37" s="4">
        <v>5100</v>
      </c>
      <c r="M37" s="4">
        <v>4100</v>
      </c>
      <c r="N37" s="4">
        <v>0</v>
      </c>
      <c r="O37" s="4"/>
      <c r="P37" s="4">
        <v>44700</v>
      </c>
    </row>
    <row r="38" spans="1:16">
      <c r="A38" s="2">
        <v>6</v>
      </c>
      <c r="B38" s="2" t="s">
        <v>111</v>
      </c>
      <c r="C38" s="3">
        <v>44977</v>
      </c>
      <c r="D38" s="3">
        <v>45033</v>
      </c>
      <c r="E38" s="3">
        <v>44977</v>
      </c>
      <c r="F38" s="2" t="s">
        <v>110</v>
      </c>
      <c r="G38" s="4">
        <v>309700</v>
      </c>
      <c r="H38" s="4">
        <v>309700</v>
      </c>
      <c r="I38" s="4">
        <v>0</v>
      </c>
      <c r="J38" s="4">
        <v>0</v>
      </c>
      <c r="K38" s="4">
        <v>0</v>
      </c>
      <c r="L38" s="4">
        <v>309700</v>
      </c>
      <c r="M38" s="4">
        <v>0</v>
      </c>
      <c r="N38" s="4">
        <v>0</v>
      </c>
      <c r="O38" s="4"/>
      <c r="P38" s="4">
        <v>309700</v>
      </c>
    </row>
    <row r="39" spans="1:16">
      <c r="A39" s="2">
        <v>6</v>
      </c>
      <c r="B39" s="2" t="s">
        <v>112</v>
      </c>
      <c r="C39" s="3">
        <v>44980</v>
      </c>
      <c r="D39" s="3">
        <v>45033</v>
      </c>
      <c r="E39" s="3">
        <v>44980</v>
      </c>
      <c r="F39" s="2" t="s">
        <v>110</v>
      </c>
      <c r="G39" s="4">
        <v>64500</v>
      </c>
      <c r="H39" s="4">
        <v>6800</v>
      </c>
      <c r="I39" s="4">
        <v>0</v>
      </c>
      <c r="J39" s="4">
        <v>0</v>
      </c>
      <c r="K39" s="4">
        <v>0</v>
      </c>
      <c r="L39" s="4">
        <v>6800</v>
      </c>
      <c r="M39" s="4">
        <v>4100</v>
      </c>
      <c r="N39" s="4">
        <v>0</v>
      </c>
      <c r="O39" s="4"/>
      <c r="P39" s="4">
        <v>60400</v>
      </c>
    </row>
    <row r="40" spans="1:16">
      <c r="A40" s="2">
        <v>6</v>
      </c>
      <c r="B40" s="2" t="s">
        <v>117</v>
      </c>
      <c r="C40" s="3">
        <v>45030</v>
      </c>
      <c r="D40" s="3">
        <v>45064</v>
      </c>
      <c r="E40" s="3">
        <v>45018</v>
      </c>
      <c r="F40" s="2" t="s">
        <v>118</v>
      </c>
      <c r="G40" s="4">
        <v>7943765</v>
      </c>
      <c r="H40" s="4">
        <v>7943765</v>
      </c>
      <c r="I40" s="4">
        <v>0</v>
      </c>
      <c r="J40" s="4">
        <v>0</v>
      </c>
      <c r="K40" s="4">
        <v>0</v>
      </c>
      <c r="L40" s="4">
        <v>7943765</v>
      </c>
      <c r="M40" s="4">
        <v>0</v>
      </c>
      <c r="N40" s="4">
        <v>0</v>
      </c>
      <c r="O40" s="4"/>
      <c r="P40" s="4">
        <v>7943765</v>
      </c>
    </row>
    <row r="41" spans="1:16">
      <c r="A41" s="2">
        <v>6</v>
      </c>
      <c r="B41" s="2" t="s">
        <v>119</v>
      </c>
      <c r="C41" s="3">
        <v>45035</v>
      </c>
      <c r="D41" s="3">
        <v>45064</v>
      </c>
      <c r="E41" s="3">
        <v>45035</v>
      </c>
      <c r="F41" s="2" t="s">
        <v>118</v>
      </c>
      <c r="G41" s="4">
        <v>64500</v>
      </c>
      <c r="H41" s="4"/>
      <c r="I41" s="4"/>
      <c r="J41" s="4"/>
      <c r="K41" s="4">
        <v>0</v>
      </c>
      <c r="L41" s="4"/>
      <c r="M41" s="4">
        <v>0</v>
      </c>
      <c r="N41" s="4">
        <v>0</v>
      </c>
      <c r="O41" s="4"/>
      <c r="P41" s="4">
        <v>64500</v>
      </c>
    </row>
    <row r="42" spans="1:16">
      <c r="A42" s="2">
        <v>6</v>
      </c>
      <c r="B42" s="2" t="s">
        <v>120</v>
      </c>
      <c r="C42" s="3">
        <v>45040</v>
      </c>
      <c r="D42" s="3">
        <v>45064</v>
      </c>
      <c r="E42" s="3">
        <v>45040</v>
      </c>
      <c r="F42" s="2" t="s">
        <v>118</v>
      </c>
      <c r="G42" s="4">
        <v>17900</v>
      </c>
      <c r="H42" s="4"/>
      <c r="I42" s="4"/>
      <c r="J42" s="4"/>
      <c r="K42" s="4">
        <v>0</v>
      </c>
      <c r="L42" s="4"/>
      <c r="M42" s="4">
        <v>4100</v>
      </c>
      <c r="N42" s="4">
        <v>0</v>
      </c>
      <c r="O42" s="4"/>
      <c r="P42" s="4">
        <v>13800</v>
      </c>
    </row>
    <row r="43" spans="1:16">
      <c r="A43" s="2">
        <v>6</v>
      </c>
      <c r="B43" s="2" t="s">
        <v>121</v>
      </c>
      <c r="C43" s="3">
        <v>45054</v>
      </c>
      <c r="D43" s="3">
        <v>45064</v>
      </c>
      <c r="E43" s="3">
        <v>45054</v>
      </c>
      <c r="F43" s="2" t="s">
        <v>118</v>
      </c>
      <c r="G43" s="4">
        <v>64500</v>
      </c>
      <c r="H43" s="4"/>
      <c r="I43" s="4"/>
      <c r="J43" s="4"/>
      <c r="K43" s="4">
        <v>0</v>
      </c>
      <c r="L43" s="4"/>
      <c r="M43" s="4">
        <v>0</v>
      </c>
      <c r="N43" s="4">
        <v>0</v>
      </c>
      <c r="O43" s="4"/>
      <c r="P43" s="4">
        <v>64500</v>
      </c>
    </row>
    <row r="44" spans="1:16">
      <c r="A44" s="2">
        <v>6</v>
      </c>
      <c r="B44" s="2" t="s">
        <v>113</v>
      </c>
      <c r="C44" s="3">
        <v>44988</v>
      </c>
      <c r="D44" s="3">
        <v>45086</v>
      </c>
      <c r="E44" s="3">
        <v>44980</v>
      </c>
      <c r="F44" s="2" t="s">
        <v>114</v>
      </c>
      <c r="G44" s="4">
        <v>10481247</v>
      </c>
      <c r="H44" s="4"/>
      <c r="I44" s="4"/>
      <c r="J44" s="4"/>
      <c r="K44" s="4">
        <v>0</v>
      </c>
      <c r="L44" s="4"/>
      <c r="M44" s="4">
        <v>16400</v>
      </c>
      <c r="N44" s="4">
        <v>0</v>
      </c>
      <c r="O44" s="4"/>
      <c r="P44" s="4">
        <v>10464847</v>
      </c>
    </row>
    <row r="45" spans="1:16">
      <c r="A45" s="2">
        <v>6</v>
      </c>
      <c r="B45" s="2" t="s">
        <v>115</v>
      </c>
      <c r="C45" s="3">
        <v>44988</v>
      </c>
      <c r="D45" s="3">
        <v>45086</v>
      </c>
      <c r="E45" s="3">
        <v>44981</v>
      </c>
      <c r="F45" s="2" t="s">
        <v>114</v>
      </c>
      <c r="G45" s="4">
        <v>1000067</v>
      </c>
      <c r="H45" s="4">
        <v>73600</v>
      </c>
      <c r="I45" s="4">
        <v>0</v>
      </c>
      <c r="J45" s="4">
        <v>0</v>
      </c>
      <c r="K45" s="4">
        <v>0</v>
      </c>
      <c r="L45" s="4">
        <v>73600</v>
      </c>
      <c r="M45" s="4">
        <v>0</v>
      </c>
      <c r="N45" s="4">
        <v>0</v>
      </c>
      <c r="O45" s="4"/>
      <c r="P45" s="4">
        <v>1000067</v>
      </c>
    </row>
    <row r="46" spans="1:16">
      <c r="A46" s="2">
        <v>6</v>
      </c>
      <c r="B46" s="2" t="s">
        <v>116</v>
      </c>
      <c r="C46" s="3">
        <v>44998</v>
      </c>
      <c r="D46" s="3">
        <v>45086</v>
      </c>
      <c r="E46" s="3">
        <v>44998</v>
      </c>
      <c r="F46" s="2" t="s">
        <v>114</v>
      </c>
      <c r="G46" s="4">
        <v>64500</v>
      </c>
      <c r="H46" s="4">
        <v>6800</v>
      </c>
      <c r="I46" s="4">
        <v>0</v>
      </c>
      <c r="J46" s="4">
        <v>0</v>
      </c>
      <c r="K46" s="4">
        <v>0</v>
      </c>
      <c r="L46" s="4">
        <v>6800</v>
      </c>
      <c r="M46" s="4">
        <v>0</v>
      </c>
      <c r="N46" s="4">
        <v>0</v>
      </c>
      <c r="O46" s="4"/>
      <c r="P46" s="4">
        <v>64500</v>
      </c>
    </row>
    <row r="47" spans="1:16">
      <c r="A47" s="2">
        <v>6</v>
      </c>
      <c r="B47" s="2" t="s">
        <v>122</v>
      </c>
      <c r="C47" s="3">
        <v>45063</v>
      </c>
      <c r="D47" s="3">
        <v>45086</v>
      </c>
      <c r="E47" s="3">
        <v>45062</v>
      </c>
      <c r="F47" s="2" t="s">
        <v>123</v>
      </c>
      <c r="G47" s="4">
        <v>9331944</v>
      </c>
      <c r="H47" s="4"/>
      <c r="I47" s="4"/>
      <c r="J47" s="4"/>
      <c r="K47" s="4">
        <v>0</v>
      </c>
      <c r="L47" s="4"/>
      <c r="M47" s="4">
        <v>0</v>
      </c>
      <c r="N47" s="4">
        <v>0</v>
      </c>
      <c r="O47" s="4"/>
      <c r="P47" s="4">
        <v>9331944</v>
      </c>
    </row>
    <row r="48" spans="1:16">
      <c r="A48" s="2">
        <v>6</v>
      </c>
      <c r="B48" s="2" t="s">
        <v>124</v>
      </c>
      <c r="C48" s="3">
        <v>45117</v>
      </c>
      <c r="D48" s="3">
        <v>45170</v>
      </c>
      <c r="E48" s="3">
        <v>45116</v>
      </c>
      <c r="F48" s="2" t="s">
        <v>125</v>
      </c>
      <c r="G48" s="4">
        <v>2284600</v>
      </c>
      <c r="H48" s="4"/>
      <c r="I48" s="4"/>
      <c r="J48" s="4"/>
      <c r="K48" s="4">
        <v>0</v>
      </c>
      <c r="L48" s="4"/>
      <c r="M48" s="4">
        <v>0</v>
      </c>
      <c r="N48" s="4">
        <v>0</v>
      </c>
      <c r="O48" s="4"/>
      <c r="P48" s="4">
        <v>2284600</v>
      </c>
    </row>
    <row r="49" spans="1:16">
      <c r="A49" s="2">
        <v>6</v>
      </c>
      <c r="B49" s="2" t="s">
        <v>126</v>
      </c>
      <c r="C49" s="3">
        <v>45124</v>
      </c>
      <c r="D49" s="3">
        <v>45170</v>
      </c>
      <c r="E49" s="3">
        <v>45122</v>
      </c>
      <c r="F49" s="2" t="s">
        <v>125</v>
      </c>
      <c r="G49" s="4">
        <v>11539859</v>
      </c>
      <c r="H49" s="4"/>
      <c r="I49" s="4"/>
      <c r="J49" s="4"/>
      <c r="K49" s="4">
        <v>0</v>
      </c>
      <c r="L49" s="4"/>
      <c r="M49" s="4">
        <v>0</v>
      </c>
      <c r="N49" s="4">
        <v>0</v>
      </c>
      <c r="O49" s="4"/>
      <c r="P49" s="4">
        <v>11539859</v>
      </c>
    </row>
    <row r="50" spans="1:16">
      <c r="A50" s="2">
        <v>6</v>
      </c>
      <c r="B50" s="2" t="s">
        <v>127</v>
      </c>
      <c r="C50" s="3">
        <v>45134</v>
      </c>
      <c r="D50" s="3">
        <v>45170</v>
      </c>
      <c r="E50" s="3">
        <v>45134</v>
      </c>
      <c r="F50" s="2" t="s">
        <v>125</v>
      </c>
      <c r="G50" s="4">
        <v>64500</v>
      </c>
      <c r="H50" s="4"/>
      <c r="I50" s="4"/>
      <c r="J50" s="4"/>
      <c r="K50" s="4">
        <v>0</v>
      </c>
      <c r="L50" s="4"/>
      <c r="M50" s="4">
        <v>0</v>
      </c>
      <c r="N50" s="4">
        <v>0</v>
      </c>
      <c r="O50" s="4"/>
      <c r="P50" s="4">
        <v>64500</v>
      </c>
    </row>
    <row r="51" spans="1:16">
      <c r="A51" s="86" t="s">
        <v>181</v>
      </c>
      <c r="B51" s="86"/>
      <c r="C51" s="86"/>
      <c r="D51" s="86"/>
      <c r="E51" s="86"/>
      <c r="F51" s="86"/>
      <c r="G51" s="5">
        <f>SUM(G9:G50)</f>
        <v>260128085</v>
      </c>
      <c r="H51" s="5">
        <f t="shared" ref="H51:P51" si="0">SUM(H9:H50)</f>
        <v>40976989</v>
      </c>
      <c r="I51" s="5">
        <f t="shared" si="0"/>
        <v>6199859</v>
      </c>
      <c r="J51" s="5">
        <f t="shared" si="0"/>
        <v>1567237</v>
      </c>
      <c r="K51" s="5">
        <f t="shared" si="0"/>
        <v>7767096</v>
      </c>
      <c r="L51" s="5">
        <f t="shared" si="0"/>
        <v>33209893</v>
      </c>
      <c r="M51" s="5">
        <f t="shared" si="0"/>
        <v>316424</v>
      </c>
      <c r="N51" s="5">
        <f t="shared" si="0"/>
        <v>6600</v>
      </c>
      <c r="O51" s="5">
        <f t="shared" si="0"/>
        <v>122630401</v>
      </c>
      <c r="P51" s="5">
        <f t="shared" si="0"/>
        <v>135607423</v>
      </c>
    </row>
  </sheetData>
  <autoFilter ref="A8:P50"/>
  <mergeCells count="1">
    <mergeCell ref="A51:F5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workbookViewId="0">
      <selection activeCell="H2" sqref="H2"/>
    </sheetView>
  </sheetViews>
  <sheetFormatPr baseColWidth="10" defaultColWidth="17.26953125" defaultRowHeight="14"/>
  <cols>
    <col min="1" max="4" width="17.26953125" style="22"/>
    <col min="5" max="7" width="17.26953125" style="102"/>
    <col min="8" max="9" width="17.26953125" style="103"/>
    <col min="10" max="10" width="17.26953125" style="22"/>
    <col min="11" max="16" width="17.26953125" style="103"/>
    <col min="17" max="16384" width="17.26953125" style="22"/>
  </cols>
  <sheetData>
    <row r="1" spans="1:23" s="24" customFormat="1">
      <c r="E1" s="92"/>
      <c r="F1" s="92"/>
      <c r="G1" s="92"/>
      <c r="H1" s="93">
        <f>SUBTOTAL(9,H3:H44)</f>
        <v>260128085</v>
      </c>
      <c r="I1" s="93">
        <f>SUBTOTAL(9,I3:I44)</f>
        <v>135607423</v>
      </c>
      <c r="K1" s="93">
        <f t="shared" ref="K1:Q1" si="0">SUBTOTAL(9,K3:K44)</f>
        <v>259851061</v>
      </c>
      <c r="L1" s="93">
        <f t="shared" si="0"/>
        <v>38092905</v>
      </c>
      <c r="M1" s="93">
        <f t="shared" si="0"/>
        <v>259851061</v>
      </c>
      <c r="N1" s="93">
        <f t="shared" si="0"/>
        <v>1552937</v>
      </c>
      <c r="O1" s="93">
        <f t="shared" si="0"/>
        <v>463800</v>
      </c>
      <c r="P1" s="93">
        <f t="shared" si="0"/>
        <v>219655019</v>
      </c>
      <c r="Q1" s="93">
        <f t="shared" si="0"/>
        <v>96795431</v>
      </c>
    </row>
    <row r="2" spans="1:23" s="101" customFormat="1" ht="42">
      <c r="A2" s="90" t="s">
        <v>182</v>
      </c>
      <c r="B2" s="90" t="s">
        <v>183</v>
      </c>
      <c r="C2" s="90" t="s">
        <v>3</v>
      </c>
      <c r="D2" s="26" t="s">
        <v>279</v>
      </c>
      <c r="E2" s="94" t="s">
        <v>278</v>
      </c>
      <c r="F2" s="94" t="s">
        <v>280</v>
      </c>
      <c r="G2" s="95" t="s">
        <v>283</v>
      </c>
      <c r="H2" s="96" t="s">
        <v>281</v>
      </c>
      <c r="I2" s="97" t="s">
        <v>282</v>
      </c>
      <c r="J2" s="25" t="s">
        <v>284</v>
      </c>
      <c r="K2" s="98" t="s">
        <v>288</v>
      </c>
      <c r="L2" s="98" t="s">
        <v>285</v>
      </c>
      <c r="M2" s="98" t="s">
        <v>286</v>
      </c>
      <c r="N2" s="98" t="s">
        <v>289</v>
      </c>
      <c r="O2" s="98" t="s">
        <v>290</v>
      </c>
      <c r="P2" s="98" t="s">
        <v>287</v>
      </c>
      <c r="Q2" s="99" t="s">
        <v>291</v>
      </c>
      <c r="R2" s="25" t="s">
        <v>235</v>
      </c>
      <c r="S2" s="97" t="s">
        <v>292</v>
      </c>
      <c r="T2" s="100" t="s">
        <v>293</v>
      </c>
      <c r="U2" s="100" t="s">
        <v>294</v>
      </c>
      <c r="V2" s="100" t="s">
        <v>295</v>
      </c>
      <c r="W2" s="90" t="s">
        <v>234</v>
      </c>
    </row>
    <row r="3" spans="1:23">
      <c r="A3" s="21">
        <v>891200209</v>
      </c>
      <c r="B3" s="21" t="s">
        <v>191</v>
      </c>
      <c r="C3" s="21" t="s">
        <v>66</v>
      </c>
      <c r="D3" s="21" t="s">
        <v>192</v>
      </c>
      <c r="E3" s="27">
        <v>44620</v>
      </c>
      <c r="F3" s="27">
        <v>44638</v>
      </c>
      <c r="G3" s="27">
        <v>44638</v>
      </c>
      <c r="H3" s="85">
        <v>170961086</v>
      </c>
      <c r="I3" s="85">
        <v>46784348</v>
      </c>
      <c r="J3" s="21" t="s">
        <v>239</v>
      </c>
      <c r="K3" s="85">
        <v>170961086</v>
      </c>
      <c r="L3" s="85">
        <v>0</v>
      </c>
      <c r="M3" s="85">
        <v>170961086</v>
      </c>
      <c r="N3" s="85">
        <v>1546337</v>
      </c>
      <c r="O3" s="85">
        <v>0</v>
      </c>
      <c r="P3" s="85">
        <v>169414749</v>
      </c>
      <c r="Q3" s="85">
        <v>46784348</v>
      </c>
      <c r="R3" s="21">
        <v>4800060880</v>
      </c>
      <c r="S3" s="23">
        <v>109414749</v>
      </c>
      <c r="T3" s="38">
        <v>4800060880</v>
      </c>
      <c r="U3" s="23" t="s">
        <v>236</v>
      </c>
      <c r="V3" s="21"/>
      <c r="W3" s="27">
        <v>45169</v>
      </c>
    </row>
    <row r="4" spans="1:23" customFormat="1" ht="14.5">
      <c r="A4" s="21">
        <v>891200209</v>
      </c>
      <c r="B4" s="21" t="s">
        <v>191</v>
      </c>
      <c r="C4" s="2" t="s">
        <v>64</v>
      </c>
      <c r="D4" s="2" t="s">
        <v>193</v>
      </c>
      <c r="E4" s="91">
        <v>44620</v>
      </c>
      <c r="F4" s="91">
        <v>44684</v>
      </c>
      <c r="G4" s="91">
        <v>44684</v>
      </c>
      <c r="H4" s="4">
        <v>4975312</v>
      </c>
      <c r="I4" s="4">
        <v>4954412</v>
      </c>
      <c r="J4" s="2" t="s">
        <v>237</v>
      </c>
      <c r="K4" s="4">
        <v>4975312</v>
      </c>
      <c r="L4" s="4">
        <v>4975312</v>
      </c>
      <c r="M4" s="4">
        <v>4975312</v>
      </c>
      <c r="N4" s="4">
        <v>0</v>
      </c>
      <c r="O4" s="4">
        <v>0</v>
      </c>
      <c r="P4" s="4">
        <v>0</v>
      </c>
      <c r="Q4" s="4">
        <v>0</v>
      </c>
      <c r="R4" s="2"/>
      <c r="S4" s="4">
        <v>0</v>
      </c>
      <c r="T4" s="2"/>
      <c r="U4" s="2"/>
      <c r="V4" s="2"/>
      <c r="W4" s="91">
        <v>45199</v>
      </c>
    </row>
    <row r="5" spans="1:23" customFormat="1" ht="14.5">
      <c r="A5" s="21">
        <v>891200209</v>
      </c>
      <c r="B5" s="21" t="s">
        <v>191</v>
      </c>
      <c r="C5" s="2" t="s">
        <v>71</v>
      </c>
      <c r="D5" s="2" t="s">
        <v>194</v>
      </c>
      <c r="E5" s="91">
        <v>44772</v>
      </c>
      <c r="F5" s="91">
        <v>44791</v>
      </c>
      <c r="G5" s="91">
        <v>44789</v>
      </c>
      <c r="H5" s="4">
        <v>251053</v>
      </c>
      <c r="I5" s="4">
        <v>251053</v>
      </c>
      <c r="J5" s="2" t="s">
        <v>239</v>
      </c>
      <c r="K5" s="4">
        <v>251053</v>
      </c>
      <c r="L5" s="4">
        <v>0</v>
      </c>
      <c r="M5" s="4">
        <v>251053</v>
      </c>
      <c r="N5" s="4">
        <v>0</v>
      </c>
      <c r="O5" s="4">
        <v>0</v>
      </c>
      <c r="P5" s="4">
        <v>251053</v>
      </c>
      <c r="Q5" s="4">
        <v>251053</v>
      </c>
      <c r="R5" s="2">
        <v>1222246813</v>
      </c>
      <c r="S5" s="4">
        <v>0</v>
      </c>
      <c r="T5" s="2"/>
      <c r="U5" s="2"/>
      <c r="V5" s="2"/>
      <c r="W5" s="27">
        <v>45169</v>
      </c>
    </row>
    <row r="6" spans="1:23" customFormat="1" ht="14.5">
      <c r="A6" s="21">
        <v>891200209</v>
      </c>
      <c r="B6" s="21" t="s">
        <v>191</v>
      </c>
      <c r="C6" s="2" t="s">
        <v>73</v>
      </c>
      <c r="D6" s="2" t="s">
        <v>195</v>
      </c>
      <c r="E6" s="91">
        <v>44789</v>
      </c>
      <c r="F6" s="91">
        <v>44820</v>
      </c>
      <c r="G6" s="91">
        <v>44820</v>
      </c>
      <c r="H6" s="4">
        <v>30000</v>
      </c>
      <c r="I6" s="4">
        <v>30000</v>
      </c>
      <c r="J6" s="2" t="s">
        <v>239</v>
      </c>
      <c r="K6" s="4">
        <v>30000</v>
      </c>
      <c r="L6" s="4">
        <v>0</v>
      </c>
      <c r="M6" s="4">
        <v>30000</v>
      </c>
      <c r="N6" s="4">
        <v>0</v>
      </c>
      <c r="O6" s="4">
        <v>0</v>
      </c>
      <c r="P6" s="4">
        <v>30000</v>
      </c>
      <c r="Q6" s="4">
        <v>30000</v>
      </c>
      <c r="R6" s="2">
        <v>1222246835</v>
      </c>
      <c r="S6" s="4">
        <v>0</v>
      </c>
      <c r="T6" s="2"/>
      <c r="U6" s="2"/>
      <c r="V6" s="2"/>
      <c r="W6" s="27">
        <v>45169</v>
      </c>
    </row>
    <row r="7" spans="1:23" customFormat="1" ht="14.5">
      <c r="A7" s="21">
        <v>891200209</v>
      </c>
      <c r="B7" s="21" t="s">
        <v>191</v>
      </c>
      <c r="C7" s="2" t="s">
        <v>78</v>
      </c>
      <c r="D7" s="2" t="s">
        <v>196</v>
      </c>
      <c r="E7" s="91">
        <v>44811</v>
      </c>
      <c r="F7" s="91">
        <v>44838</v>
      </c>
      <c r="G7" s="91">
        <v>44838</v>
      </c>
      <c r="H7" s="4">
        <v>28900</v>
      </c>
      <c r="I7" s="4">
        <v>25200</v>
      </c>
      <c r="J7" s="2" t="s">
        <v>239</v>
      </c>
      <c r="K7" s="4">
        <v>28900</v>
      </c>
      <c r="L7" s="4">
        <v>0</v>
      </c>
      <c r="M7" s="4">
        <v>28900</v>
      </c>
      <c r="N7" s="4">
        <v>0</v>
      </c>
      <c r="O7" s="4">
        <v>0</v>
      </c>
      <c r="P7" s="4">
        <v>25200</v>
      </c>
      <c r="Q7" s="4">
        <v>25200</v>
      </c>
      <c r="R7" s="2">
        <v>1222246814</v>
      </c>
      <c r="S7" s="4">
        <v>0</v>
      </c>
      <c r="T7" s="2"/>
      <c r="U7" s="2"/>
      <c r="V7" s="2"/>
      <c r="W7" s="27">
        <v>45169</v>
      </c>
    </row>
    <row r="8" spans="1:23" customFormat="1" ht="14.5">
      <c r="A8" s="21">
        <v>891200209</v>
      </c>
      <c r="B8" s="21" t="s">
        <v>191</v>
      </c>
      <c r="C8" s="2" t="s">
        <v>80</v>
      </c>
      <c r="D8" s="2" t="s">
        <v>197</v>
      </c>
      <c r="E8" s="91">
        <v>44812</v>
      </c>
      <c r="F8" s="91">
        <v>44838</v>
      </c>
      <c r="G8" s="91">
        <v>44838</v>
      </c>
      <c r="H8" s="4">
        <v>57700</v>
      </c>
      <c r="I8" s="4">
        <v>57700</v>
      </c>
      <c r="J8" s="2" t="s">
        <v>239</v>
      </c>
      <c r="K8" s="4">
        <v>57700</v>
      </c>
      <c r="L8" s="4">
        <v>0</v>
      </c>
      <c r="M8" s="4">
        <v>57700</v>
      </c>
      <c r="N8" s="4">
        <v>0</v>
      </c>
      <c r="O8" s="4">
        <v>0</v>
      </c>
      <c r="P8" s="4">
        <v>57700</v>
      </c>
      <c r="Q8" s="4">
        <v>57700</v>
      </c>
      <c r="R8" s="2">
        <v>1222246815</v>
      </c>
      <c r="S8" s="4">
        <v>0</v>
      </c>
      <c r="T8" s="2"/>
      <c r="U8" s="2"/>
      <c r="V8" s="2"/>
      <c r="W8" s="27">
        <v>45169</v>
      </c>
    </row>
    <row r="9" spans="1:23" customFormat="1" ht="14.5">
      <c r="A9" s="21">
        <v>891200209</v>
      </c>
      <c r="B9" s="21" t="s">
        <v>191</v>
      </c>
      <c r="C9" s="2" t="s">
        <v>82</v>
      </c>
      <c r="D9" s="2" t="s">
        <v>198</v>
      </c>
      <c r="E9" s="91">
        <v>44812</v>
      </c>
      <c r="F9" s="91">
        <v>44838</v>
      </c>
      <c r="G9" s="91">
        <v>44838</v>
      </c>
      <c r="H9" s="4">
        <v>57700</v>
      </c>
      <c r="I9" s="4">
        <v>57700</v>
      </c>
      <c r="J9" s="2" t="s">
        <v>239</v>
      </c>
      <c r="K9" s="4">
        <v>57700</v>
      </c>
      <c r="L9" s="4">
        <v>0</v>
      </c>
      <c r="M9" s="4">
        <v>57700</v>
      </c>
      <c r="N9" s="4">
        <v>0</v>
      </c>
      <c r="O9" s="4">
        <v>0</v>
      </c>
      <c r="P9" s="4">
        <v>57700</v>
      </c>
      <c r="Q9" s="4">
        <v>57700</v>
      </c>
      <c r="R9" s="2">
        <v>1222246816</v>
      </c>
      <c r="S9" s="4">
        <v>0</v>
      </c>
      <c r="T9" s="2"/>
      <c r="U9" s="2"/>
      <c r="V9" s="2"/>
      <c r="W9" s="27">
        <v>45169</v>
      </c>
    </row>
    <row r="10" spans="1:23" customFormat="1" ht="14.5">
      <c r="A10" s="21">
        <v>891200209</v>
      </c>
      <c r="B10" s="21" t="s">
        <v>191</v>
      </c>
      <c r="C10" s="2" t="s">
        <v>83</v>
      </c>
      <c r="D10" s="2" t="s">
        <v>199</v>
      </c>
      <c r="E10" s="91">
        <v>44812</v>
      </c>
      <c r="F10" s="91">
        <v>44838</v>
      </c>
      <c r="G10" s="91">
        <v>44838</v>
      </c>
      <c r="H10" s="4">
        <v>57700</v>
      </c>
      <c r="I10" s="4">
        <v>57700</v>
      </c>
      <c r="J10" s="2" t="s">
        <v>239</v>
      </c>
      <c r="K10" s="4">
        <v>57700</v>
      </c>
      <c r="L10" s="4">
        <v>0</v>
      </c>
      <c r="M10" s="4">
        <v>57700</v>
      </c>
      <c r="N10" s="4">
        <v>0</v>
      </c>
      <c r="O10" s="4">
        <v>0</v>
      </c>
      <c r="P10" s="4">
        <v>57700</v>
      </c>
      <c r="Q10" s="4">
        <v>57700</v>
      </c>
      <c r="R10" s="2">
        <v>1222246817</v>
      </c>
      <c r="S10" s="4">
        <v>0</v>
      </c>
      <c r="T10" s="2"/>
      <c r="U10" s="2"/>
      <c r="V10" s="2"/>
      <c r="W10" s="27">
        <v>45169</v>
      </c>
    </row>
    <row r="11" spans="1:23" customFormat="1" ht="14.5">
      <c r="A11" s="21">
        <v>891200209</v>
      </c>
      <c r="B11" s="21" t="s">
        <v>191</v>
      </c>
      <c r="C11" s="2" t="s">
        <v>84</v>
      </c>
      <c r="D11" s="2" t="s">
        <v>200</v>
      </c>
      <c r="E11" s="91">
        <v>44812</v>
      </c>
      <c r="F11" s="91">
        <v>44838</v>
      </c>
      <c r="G11" s="91">
        <v>44838</v>
      </c>
      <c r="H11" s="4">
        <v>16286983</v>
      </c>
      <c r="I11" s="4">
        <v>16014059</v>
      </c>
      <c r="J11" s="2" t="s">
        <v>237</v>
      </c>
      <c r="K11" s="4">
        <v>16014059</v>
      </c>
      <c r="L11" s="4">
        <v>16014059</v>
      </c>
      <c r="M11" s="4">
        <v>16014059</v>
      </c>
      <c r="N11" s="4">
        <v>0</v>
      </c>
      <c r="O11" s="4">
        <v>0</v>
      </c>
      <c r="P11" s="4">
        <v>0</v>
      </c>
      <c r="Q11" s="4">
        <v>0</v>
      </c>
      <c r="R11" s="2"/>
      <c r="S11" s="4">
        <v>0</v>
      </c>
      <c r="T11" s="2"/>
      <c r="U11" s="2"/>
      <c r="V11" s="2"/>
      <c r="W11" s="91">
        <v>45199</v>
      </c>
    </row>
    <row r="12" spans="1:23" customFormat="1" ht="14.5">
      <c r="A12" s="21">
        <v>891200209</v>
      </c>
      <c r="B12" s="21" t="s">
        <v>191</v>
      </c>
      <c r="C12" s="2" t="s">
        <v>85</v>
      </c>
      <c r="D12" s="2" t="s">
        <v>201</v>
      </c>
      <c r="E12" s="91">
        <v>44813</v>
      </c>
      <c r="F12" s="91">
        <v>44838</v>
      </c>
      <c r="G12" s="91">
        <v>44838</v>
      </c>
      <c r="H12" s="4">
        <v>57700</v>
      </c>
      <c r="I12" s="4">
        <v>57700</v>
      </c>
      <c r="J12" s="2" t="s">
        <v>239</v>
      </c>
      <c r="K12" s="4">
        <v>57700</v>
      </c>
      <c r="L12" s="4">
        <v>0</v>
      </c>
      <c r="M12" s="4">
        <v>57700</v>
      </c>
      <c r="N12" s="4">
        <v>0</v>
      </c>
      <c r="O12" s="4">
        <v>0</v>
      </c>
      <c r="P12" s="4">
        <v>57700</v>
      </c>
      <c r="Q12" s="4">
        <v>57700</v>
      </c>
      <c r="R12" s="2">
        <v>1222246818</v>
      </c>
      <c r="S12" s="4">
        <v>0</v>
      </c>
      <c r="T12" s="2"/>
      <c r="U12" s="2"/>
      <c r="V12" s="2"/>
      <c r="W12" s="27">
        <v>45169</v>
      </c>
    </row>
    <row r="13" spans="1:23" customFormat="1" ht="14.5">
      <c r="A13" s="21">
        <v>891200209</v>
      </c>
      <c r="B13" s="21" t="s">
        <v>191</v>
      </c>
      <c r="C13" s="2" t="s">
        <v>76</v>
      </c>
      <c r="D13" s="2" t="s">
        <v>202</v>
      </c>
      <c r="E13" s="91">
        <v>44811</v>
      </c>
      <c r="F13" s="91">
        <v>44853</v>
      </c>
      <c r="G13" s="91">
        <v>44853</v>
      </c>
      <c r="H13" s="4">
        <v>138000</v>
      </c>
      <c r="I13" s="4">
        <v>138000</v>
      </c>
      <c r="J13" s="2" t="s">
        <v>239</v>
      </c>
      <c r="K13" s="4">
        <v>138000</v>
      </c>
      <c r="L13" s="4">
        <v>0</v>
      </c>
      <c r="M13" s="4">
        <v>138000</v>
      </c>
      <c r="N13" s="4">
        <v>0</v>
      </c>
      <c r="O13" s="4">
        <v>0</v>
      </c>
      <c r="P13" s="4">
        <v>138000</v>
      </c>
      <c r="Q13" s="4">
        <v>138000</v>
      </c>
      <c r="R13" s="2">
        <v>1222246819</v>
      </c>
      <c r="S13" s="4">
        <v>0</v>
      </c>
      <c r="T13" s="2"/>
      <c r="U13" s="2"/>
      <c r="V13" s="2"/>
      <c r="W13" s="27">
        <v>45169</v>
      </c>
    </row>
    <row r="14" spans="1:23" customFormat="1" ht="14.5">
      <c r="A14" s="21">
        <v>891200209</v>
      </c>
      <c r="B14" s="21" t="s">
        <v>191</v>
      </c>
      <c r="C14" s="2" t="s">
        <v>86</v>
      </c>
      <c r="D14" s="2" t="s">
        <v>203</v>
      </c>
      <c r="E14" s="91">
        <v>44820</v>
      </c>
      <c r="F14" s="91">
        <v>44853</v>
      </c>
      <c r="G14" s="91">
        <v>44853</v>
      </c>
      <c r="H14" s="4">
        <v>27300</v>
      </c>
      <c r="I14" s="4">
        <v>27300</v>
      </c>
      <c r="J14" s="2" t="s">
        <v>239</v>
      </c>
      <c r="K14" s="4">
        <v>27300</v>
      </c>
      <c r="L14" s="4">
        <v>0</v>
      </c>
      <c r="M14" s="4">
        <v>27300</v>
      </c>
      <c r="N14" s="4">
        <v>0</v>
      </c>
      <c r="O14" s="4">
        <v>0</v>
      </c>
      <c r="P14" s="4">
        <v>27300</v>
      </c>
      <c r="Q14" s="4">
        <v>27300</v>
      </c>
      <c r="R14" s="2">
        <v>1222246820</v>
      </c>
      <c r="S14" s="4">
        <v>0</v>
      </c>
      <c r="T14" s="2"/>
      <c r="U14" s="2"/>
      <c r="V14" s="2"/>
      <c r="W14" s="27">
        <v>45169</v>
      </c>
    </row>
    <row r="15" spans="1:23" customFormat="1" ht="14.5">
      <c r="A15" s="21">
        <v>891200209</v>
      </c>
      <c r="B15" s="21" t="s">
        <v>191</v>
      </c>
      <c r="C15" s="2" t="s">
        <v>87</v>
      </c>
      <c r="D15" s="2" t="s">
        <v>204</v>
      </c>
      <c r="E15" s="91">
        <v>44820</v>
      </c>
      <c r="F15" s="91">
        <v>44853</v>
      </c>
      <c r="G15" s="91">
        <v>44853</v>
      </c>
      <c r="H15" s="4">
        <v>57700</v>
      </c>
      <c r="I15" s="4">
        <v>57700</v>
      </c>
      <c r="J15" s="2" t="s">
        <v>239</v>
      </c>
      <c r="K15" s="4">
        <v>57700</v>
      </c>
      <c r="L15" s="4">
        <v>0</v>
      </c>
      <c r="M15" s="4">
        <v>57700</v>
      </c>
      <c r="N15" s="4">
        <v>0</v>
      </c>
      <c r="O15" s="4">
        <v>0</v>
      </c>
      <c r="P15" s="4">
        <v>57700</v>
      </c>
      <c r="Q15" s="4">
        <v>57700</v>
      </c>
      <c r="R15" s="2">
        <v>1222246821</v>
      </c>
      <c r="S15" s="4">
        <v>0</v>
      </c>
      <c r="T15" s="2"/>
      <c r="U15" s="2"/>
      <c r="V15" s="2"/>
      <c r="W15" s="27">
        <v>45169</v>
      </c>
    </row>
    <row r="16" spans="1:23" customFormat="1" ht="14.5">
      <c r="A16" s="21">
        <v>891200209</v>
      </c>
      <c r="B16" s="21" t="s">
        <v>191</v>
      </c>
      <c r="C16" s="2" t="s">
        <v>88</v>
      </c>
      <c r="D16" s="2" t="s">
        <v>205</v>
      </c>
      <c r="E16" s="91">
        <v>44840</v>
      </c>
      <c r="F16" s="91">
        <v>44883</v>
      </c>
      <c r="G16" s="91">
        <v>44883</v>
      </c>
      <c r="H16" s="4">
        <v>57700</v>
      </c>
      <c r="I16" s="4">
        <v>51100</v>
      </c>
      <c r="J16" s="2" t="s">
        <v>239</v>
      </c>
      <c r="K16" s="4">
        <v>57700</v>
      </c>
      <c r="L16" s="4">
        <v>0</v>
      </c>
      <c r="M16" s="4">
        <v>57700</v>
      </c>
      <c r="N16" s="4">
        <v>6600</v>
      </c>
      <c r="O16" s="4">
        <v>0</v>
      </c>
      <c r="P16" s="4">
        <v>0</v>
      </c>
      <c r="Q16" s="4">
        <v>51100</v>
      </c>
      <c r="R16" s="2">
        <v>1222246822</v>
      </c>
      <c r="S16" s="4">
        <v>0</v>
      </c>
      <c r="T16" s="2"/>
      <c r="U16" s="2"/>
      <c r="V16" s="2"/>
      <c r="W16" s="27">
        <v>45169</v>
      </c>
    </row>
    <row r="17" spans="1:23" customFormat="1" ht="14.5">
      <c r="A17" s="21">
        <v>891200209</v>
      </c>
      <c r="B17" s="21" t="s">
        <v>191</v>
      </c>
      <c r="C17" s="2" t="s">
        <v>90</v>
      </c>
      <c r="D17" s="2" t="s">
        <v>206</v>
      </c>
      <c r="E17" s="91">
        <v>44853</v>
      </c>
      <c r="F17" s="91">
        <v>44883</v>
      </c>
      <c r="G17" s="91">
        <v>44883</v>
      </c>
      <c r="H17" s="4">
        <v>57700</v>
      </c>
      <c r="I17" s="4">
        <v>54000</v>
      </c>
      <c r="J17" s="2" t="s">
        <v>239</v>
      </c>
      <c r="K17" s="4">
        <v>57700</v>
      </c>
      <c r="L17" s="4">
        <v>0</v>
      </c>
      <c r="M17" s="4">
        <v>57700</v>
      </c>
      <c r="N17" s="4">
        <v>0</v>
      </c>
      <c r="O17" s="4">
        <v>0</v>
      </c>
      <c r="P17" s="4">
        <v>54000</v>
      </c>
      <c r="Q17" s="4">
        <v>54000</v>
      </c>
      <c r="R17" s="2">
        <v>1222246823</v>
      </c>
      <c r="S17" s="4">
        <v>0</v>
      </c>
      <c r="T17" s="2"/>
      <c r="U17" s="2"/>
      <c r="V17" s="2"/>
      <c r="W17" s="27">
        <v>45169</v>
      </c>
    </row>
    <row r="18" spans="1:23" customFormat="1" ht="14.5">
      <c r="A18" s="21">
        <v>891200209</v>
      </c>
      <c r="B18" s="21" t="s">
        <v>191</v>
      </c>
      <c r="C18" s="2" t="s">
        <v>92</v>
      </c>
      <c r="D18" s="2" t="s">
        <v>207</v>
      </c>
      <c r="E18" s="91">
        <v>44876</v>
      </c>
      <c r="F18" s="91">
        <v>44914</v>
      </c>
      <c r="G18" s="91">
        <v>44914</v>
      </c>
      <c r="H18" s="4">
        <v>67300</v>
      </c>
      <c r="I18" s="4">
        <v>63600</v>
      </c>
      <c r="J18" s="2" t="s">
        <v>239</v>
      </c>
      <c r="K18" s="4">
        <v>67300</v>
      </c>
      <c r="L18" s="4">
        <v>0</v>
      </c>
      <c r="M18" s="4">
        <v>67300</v>
      </c>
      <c r="N18" s="4">
        <v>0</v>
      </c>
      <c r="O18" s="4">
        <v>0</v>
      </c>
      <c r="P18" s="4">
        <v>63600</v>
      </c>
      <c r="Q18" s="4">
        <v>63600</v>
      </c>
      <c r="R18" s="2">
        <v>1222246825</v>
      </c>
      <c r="S18" s="4">
        <v>0</v>
      </c>
      <c r="T18" s="2"/>
      <c r="U18" s="2"/>
      <c r="V18" s="2"/>
      <c r="W18" s="27">
        <v>45169</v>
      </c>
    </row>
    <row r="19" spans="1:23" customFormat="1" ht="14.5">
      <c r="A19" s="21">
        <v>891200209</v>
      </c>
      <c r="B19" s="21" t="s">
        <v>191</v>
      </c>
      <c r="C19" s="2" t="s">
        <v>94</v>
      </c>
      <c r="D19" s="2" t="s">
        <v>208</v>
      </c>
      <c r="E19" s="91">
        <v>44882</v>
      </c>
      <c r="F19" s="91">
        <v>44914</v>
      </c>
      <c r="G19" s="91">
        <v>44914</v>
      </c>
      <c r="H19" s="4">
        <v>57700</v>
      </c>
      <c r="I19" s="4">
        <v>54000</v>
      </c>
      <c r="J19" s="2" t="s">
        <v>239</v>
      </c>
      <c r="K19" s="4">
        <v>57700</v>
      </c>
      <c r="L19" s="4">
        <v>0</v>
      </c>
      <c r="M19" s="4">
        <v>57700</v>
      </c>
      <c r="N19" s="4">
        <v>0</v>
      </c>
      <c r="O19" s="4">
        <v>0</v>
      </c>
      <c r="P19" s="4">
        <v>54000</v>
      </c>
      <c r="Q19" s="4">
        <v>54000</v>
      </c>
      <c r="R19" s="2">
        <v>1222246826</v>
      </c>
      <c r="S19" s="4">
        <v>0</v>
      </c>
      <c r="T19" s="2"/>
      <c r="U19" s="2"/>
      <c r="V19" s="2"/>
      <c r="W19" s="27">
        <v>45169</v>
      </c>
    </row>
    <row r="20" spans="1:23" customFormat="1" ht="14.5">
      <c r="A20" s="21">
        <v>891200209</v>
      </c>
      <c r="B20" s="21" t="s">
        <v>191</v>
      </c>
      <c r="C20" s="2" t="s">
        <v>97</v>
      </c>
      <c r="D20" s="2" t="s">
        <v>209</v>
      </c>
      <c r="E20" s="91">
        <v>44896</v>
      </c>
      <c r="F20" s="91">
        <v>44914</v>
      </c>
      <c r="G20" s="91">
        <v>44914</v>
      </c>
      <c r="H20" s="4">
        <v>11562022</v>
      </c>
      <c r="I20" s="4">
        <v>11562022</v>
      </c>
      <c r="J20" s="2" t="s">
        <v>239</v>
      </c>
      <c r="K20" s="4">
        <v>11562022</v>
      </c>
      <c r="L20" s="4">
        <v>0</v>
      </c>
      <c r="M20" s="4">
        <v>11562022</v>
      </c>
      <c r="N20" s="4">
        <v>0</v>
      </c>
      <c r="O20" s="4">
        <v>0</v>
      </c>
      <c r="P20" s="4">
        <v>11562022</v>
      </c>
      <c r="Q20" s="4">
        <v>11562022</v>
      </c>
      <c r="R20" s="2">
        <v>1222246824</v>
      </c>
      <c r="S20" s="4">
        <v>0</v>
      </c>
      <c r="T20" s="2"/>
      <c r="U20" s="2"/>
      <c r="V20" s="2"/>
      <c r="W20" s="27">
        <v>45169</v>
      </c>
    </row>
    <row r="21" spans="1:23" customFormat="1" ht="14.5">
      <c r="A21" s="21">
        <v>891200209</v>
      </c>
      <c r="B21" s="21" t="s">
        <v>191</v>
      </c>
      <c r="C21" s="2" t="s">
        <v>95</v>
      </c>
      <c r="D21" s="2" t="s">
        <v>210</v>
      </c>
      <c r="E21" s="91">
        <v>44895</v>
      </c>
      <c r="F21" s="91">
        <v>44930</v>
      </c>
      <c r="G21" s="91">
        <v>44930</v>
      </c>
      <c r="H21" s="4">
        <v>257000</v>
      </c>
      <c r="I21" s="4">
        <v>257000</v>
      </c>
      <c r="J21" s="2" t="s">
        <v>239</v>
      </c>
      <c r="K21" s="4">
        <v>257000</v>
      </c>
      <c r="L21" s="4">
        <v>0</v>
      </c>
      <c r="M21" s="4">
        <v>257000</v>
      </c>
      <c r="N21" s="4">
        <v>0</v>
      </c>
      <c r="O21" s="4">
        <v>0</v>
      </c>
      <c r="P21" s="4">
        <v>257000</v>
      </c>
      <c r="Q21" s="4">
        <v>257000</v>
      </c>
      <c r="R21" s="2">
        <v>1222246827</v>
      </c>
      <c r="S21" s="4">
        <v>0</v>
      </c>
      <c r="T21" s="2"/>
      <c r="U21" s="2"/>
      <c r="V21" s="2"/>
      <c r="W21" s="27">
        <v>45169</v>
      </c>
    </row>
    <row r="22" spans="1:23" customFormat="1" ht="14.5">
      <c r="A22" s="21">
        <v>891200209</v>
      </c>
      <c r="B22" s="21" t="s">
        <v>191</v>
      </c>
      <c r="C22" s="2" t="s">
        <v>98</v>
      </c>
      <c r="D22" s="2" t="s">
        <v>211</v>
      </c>
      <c r="E22" s="91">
        <v>44904</v>
      </c>
      <c r="F22" s="91">
        <v>44930</v>
      </c>
      <c r="G22" s="91">
        <v>44930</v>
      </c>
      <c r="H22" s="4">
        <v>123445</v>
      </c>
      <c r="I22" s="4">
        <v>123445</v>
      </c>
      <c r="J22" s="2" t="s">
        <v>239</v>
      </c>
      <c r="K22" s="4">
        <v>123445</v>
      </c>
      <c r="L22" s="4">
        <v>0</v>
      </c>
      <c r="M22" s="4">
        <v>123445</v>
      </c>
      <c r="N22" s="4">
        <v>0</v>
      </c>
      <c r="O22" s="4">
        <v>0</v>
      </c>
      <c r="P22" s="4">
        <v>123445</v>
      </c>
      <c r="Q22" s="4">
        <v>123445</v>
      </c>
      <c r="R22" s="2">
        <v>1222246829</v>
      </c>
      <c r="S22" s="4">
        <v>0</v>
      </c>
      <c r="T22" s="2"/>
      <c r="U22" s="2"/>
      <c r="V22" s="2"/>
      <c r="W22" s="27">
        <v>45169</v>
      </c>
    </row>
    <row r="23" spans="1:23" customFormat="1" ht="14.5">
      <c r="A23" s="21">
        <v>891200209</v>
      </c>
      <c r="B23" s="21" t="s">
        <v>191</v>
      </c>
      <c r="C23" s="2" t="s">
        <v>99</v>
      </c>
      <c r="D23" s="2" t="s">
        <v>212</v>
      </c>
      <c r="E23" s="91">
        <v>44912</v>
      </c>
      <c r="F23" s="91">
        <v>44930</v>
      </c>
      <c r="G23" s="91">
        <v>44930</v>
      </c>
      <c r="H23" s="4">
        <v>653650</v>
      </c>
      <c r="I23" s="4">
        <v>653650</v>
      </c>
      <c r="J23" s="2" t="s">
        <v>239</v>
      </c>
      <c r="K23" s="4">
        <v>653650</v>
      </c>
      <c r="L23" s="4">
        <v>0</v>
      </c>
      <c r="M23" s="4">
        <v>653650</v>
      </c>
      <c r="N23" s="4">
        <v>0</v>
      </c>
      <c r="O23" s="4">
        <v>0</v>
      </c>
      <c r="P23" s="4">
        <v>653650</v>
      </c>
      <c r="Q23" s="4">
        <v>653650</v>
      </c>
      <c r="R23" s="2">
        <v>1222246830</v>
      </c>
      <c r="S23" s="4">
        <v>0</v>
      </c>
      <c r="T23" s="2"/>
      <c r="U23" s="2"/>
      <c r="V23" s="2"/>
      <c r="W23" s="27">
        <v>45169</v>
      </c>
    </row>
    <row r="24" spans="1:23" customFormat="1" ht="14.5">
      <c r="A24" s="21">
        <v>891200209</v>
      </c>
      <c r="B24" s="21" t="s">
        <v>191</v>
      </c>
      <c r="C24" s="2" t="s">
        <v>100</v>
      </c>
      <c r="D24" s="2" t="s">
        <v>213</v>
      </c>
      <c r="E24" s="91">
        <v>44913</v>
      </c>
      <c r="F24" s="91">
        <v>44930</v>
      </c>
      <c r="G24" s="91">
        <v>44930</v>
      </c>
      <c r="H24" s="4">
        <v>628533</v>
      </c>
      <c r="I24" s="4">
        <v>628533</v>
      </c>
      <c r="J24" s="2" t="s">
        <v>239</v>
      </c>
      <c r="K24" s="4">
        <v>628533</v>
      </c>
      <c r="L24" s="4">
        <v>0</v>
      </c>
      <c r="M24" s="4">
        <v>628533</v>
      </c>
      <c r="N24" s="4">
        <v>0</v>
      </c>
      <c r="O24" s="4">
        <v>0</v>
      </c>
      <c r="P24" s="4">
        <v>628533</v>
      </c>
      <c r="Q24" s="4">
        <v>628533</v>
      </c>
      <c r="R24" s="2">
        <v>1222246831</v>
      </c>
      <c r="S24" s="4">
        <v>0</v>
      </c>
      <c r="T24" s="2"/>
      <c r="U24" s="2"/>
      <c r="V24" s="2"/>
      <c r="W24" s="27">
        <v>45169</v>
      </c>
    </row>
    <row r="25" spans="1:23" customFormat="1" ht="14.5">
      <c r="A25" s="21">
        <v>891200209</v>
      </c>
      <c r="B25" s="21" t="s">
        <v>191</v>
      </c>
      <c r="C25" s="2" t="s">
        <v>103</v>
      </c>
      <c r="D25" s="2" t="s">
        <v>214</v>
      </c>
      <c r="E25" s="91">
        <v>44916</v>
      </c>
      <c r="F25" s="91">
        <v>44930</v>
      </c>
      <c r="G25" s="91">
        <v>44930</v>
      </c>
      <c r="H25" s="4">
        <v>282700</v>
      </c>
      <c r="I25" s="4">
        <v>282700</v>
      </c>
      <c r="J25" s="2" t="s">
        <v>239</v>
      </c>
      <c r="K25" s="4">
        <v>282700</v>
      </c>
      <c r="L25" s="4">
        <v>0</v>
      </c>
      <c r="M25" s="4">
        <v>282700</v>
      </c>
      <c r="N25" s="4">
        <v>0</v>
      </c>
      <c r="O25" s="4">
        <v>0</v>
      </c>
      <c r="P25" s="4">
        <v>282700</v>
      </c>
      <c r="Q25" s="4">
        <v>282700</v>
      </c>
      <c r="R25" s="2">
        <v>1222246828</v>
      </c>
      <c r="S25" s="4">
        <v>0</v>
      </c>
      <c r="T25" s="2"/>
      <c r="U25" s="2"/>
      <c r="V25" s="2"/>
      <c r="W25" s="27">
        <v>45169</v>
      </c>
    </row>
    <row r="26" spans="1:23" customFormat="1" ht="14.5">
      <c r="A26" s="21">
        <v>891200209</v>
      </c>
      <c r="B26" s="21" t="s">
        <v>191</v>
      </c>
      <c r="C26" s="2" t="s">
        <v>101</v>
      </c>
      <c r="D26" s="2" t="s">
        <v>215</v>
      </c>
      <c r="E26" s="91">
        <v>44915</v>
      </c>
      <c r="F26" s="91">
        <v>44978</v>
      </c>
      <c r="G26" s="91">
        <v>44978</v>
      </c>
      <c r="H26" s="4">
        <v>87702</v>
      </c>
      <c r="I26" s="4">
        <v>87702</v>
      </c>
      <c r="J26" s="2" t="s">
        <v>237</v>
      </c>
      <c r="K26" s="4">
        <v>87702</v>
      </c>
      <c r="L26" s="4">
        <v>87702</v>
      </c>
      <c r="M26" s="4">
        <v>87702</v>
      </c>
      <c r="N26" s="4">
        <v>0</v>
      </c>
      <c r="O26" s="4">
        <v>0</v>
      </c>
      <c r="P26" s="4">
        <v>0</v>
      </c>
      <c r="Q26" s="4">
        <v>0</v>
      </c>
      <c r="R26" s="2"/>
      <c r="S26" s="4">
        <v>0</v>
      </c>
      <c r="T26" s="2"/>
      <c r="U26" s="2"/>
      <c r="V26" s="2"/>
      <c r="W26" s="91">
        <v>45199</v>
      </c>
    </row>
    <row r="27" spans="1:23" customFormat="1" ht="14.5">
      <c r="A27" s="21">
        <v>891200209</v>
      </c>
      <c r="B27" s="21" t="s">
        <v>191</v>
      </c>
      <c r="C27" s="2" t="s">
        <v>104</v>
      </c>
      <c r="D27" s="2" t="s">
        <v>216</v>
      </c>
      <c r="E27" s="91">
        <v>44928</v>
      </c>
      <c r="F27" s="91">
        <v>44978</v>
      </c>
      <c r="G27" s="91">
        <v>44978</v>
      </c>
      <c r="H27" s="4">
        <v>313681</v>
      </c>
      <c r="I27" s="4">
        <v>313681</v>
      </c>
      <c r="J27" s="2" t="s">
        <v>239</v>
      </c>
      <c r="K27" s="4">
        <v>313681</v>
      </c>
      <c r="L27" s="4">
        <v>0</v>
      </c>
      <c r="M27" s="4">
        <v>313681</v>
      </c>
      <c r="N27" s="4">
        <v>0</v>
      </c>
      <c r="O27" s="4">
        <v>0</v>
      </c>
      <c r="P27" s="4">
        <v>313681</v>
      </c>
      <c r="Q27" s="4">
        <v>313681</v>
      </c>
      <c r="R27" s="2">
        <v>1222246832</v>
      </c>
      <c r="S27" s="4">
        <v>0</v>
      </c>
      <c r="T27" s="2"/>
      <c r="U27" s="2"/>
      <c r="V27" s="2"/>
      <c r="W27" s="27">
        <v>45169</v>
      </c>
    </row>
    <row r="28" spans="1:23" customFormat="1" ht="14.5">
      <c r="A28" s="21">
        <v>891200209</v>
      </c>
      <c r="B28" s="21" t="s">
        <v>191</v>
      </c>
      <c r="C28" s="2" t="s">
        <v>106</v>
      </c>
      <c r="D28" s="2" t="s">
        <v>217</v>
      </c>
      <c r="E28" s="91">
        <v>44952</v>
      </c>
      <c r="F28" s="91">
        <v>44978</v>
      </c>
      <c r="G28" s="91">
        <v>44978</v>
      </c>
      <c r="H28" s="4">
        <v>8762367</v>
      </c>
      <c r="I28" s="4">
        <v>8762367</v>
      </c>
      <c r="J28" s="2" t="s">
        <v>237</v>
      </c>
      <c r="K28" s="4">
        <v>8762367</v>
      </c>
      <c r="L28" s="4">
        <v>8762367</v>
      </c>
      <c r="M28" s="4">
        <v>8762367</v>
      </c>
      <c r="N28" s="4">
        <v>0</v>
      </c>
      <c r="O28" s="4">
        <v>0</v>
      </c>
      <c r="P28" s="4">
        <v>0</v>
      </c>
      <c r="Q28" s="4">
        <v>0</v>
      </c>
      <c r="R28" s="2"/>
      <c r="S28" s="4">
        <v>0</v>
      </c>
      <c r="T28" s="2"/>
      <c r="U28" s="2"/>
      <c r="V28" s="2"/>
      <c r="W28" s="91">
        <v>45199</v>
      </c>
    </row>
    <row r="29" spans="1:23" customFormat="1" ht="14.5">
      <c r="A29" s="21">
        <v>891200209</v>
      </c>
      <c r="B29" s="21" t="s">
        <v>191</v>
      </c>
      <c r="C29" s="2" t="s">
        <v>107</v>
      </c>
      <c r="D29" s="2" t="s">
        <v>218</v>
      </c>
      <c r="E29" s="91">
        <v>44953</v>
      </c>
      <c r="F29" s="91">
        <v>44978</v>
      </c>
      <c r="G29" s="91">
        <v>44978</v>
      </c>
      <c r="H29" s="4">
        <v>323269</v>
      </c>
      <c r="I29" s="4">
        <v>323269</v>
      </c>
      <c r="J29" s="2" t="s">
        <v>239</v>
      </c>
      <c r="K29" s="4">
        <v>323269</v>
      </c>
      <c r="L29" s="4">
        <v>0</v>
      </c>
      <c r="M29" s="4">
        <v>323269</v>
      </c>
      <c r="N29" s="4">
        <v>0</v>
      </c>
      <c r="O29" s="4">
        <v>0</v>
      </c>
      <c r="P29" s="4">
        <v>323269</v>
      </c>
      <c r="Q29" s="4">
        <v>323269</v>
      </c>
      <c r="R29" s="2">
        <v>1222246833</v>
      </c>
      <c r="S29" s="4">
        <v>0</v>
      </c>
      <c r="T29" s="2"/>
      <c r="U29" s="2"/>
      <c r="V29" s="2"/>
      <c r="W29" s="27">
        <v>45169</v>
      </c>
    </row>
    <row r="30" spans="1:23" customFormat="1" ht="14.5">
      <c r="A30" s="21">
        <v>891200209</v>
      </c>
      <c r="B30" s="21" t="s">
        <v>191</v>
      </c>
      <c r="C30" s="2" t="s">
        <v>108</v>
      </c>
      <c r="D30" s="2" t="s">
        <v>219</v>
      </c>
      <c r="E30" s="91">
        <v>44957</v>
      </c>
      <c r="F30" s="91">
        <v>44978</v>
      </c>
      <c r="G30" s="91">
        <v>44978</v>
      </c>
      <c r="H30" s="4">
        <v>625800</v>
      </c>
      <c r="I30" s="4">
        <v>625800</v>
      </c>
      <c r="J30" s="2" t="s">
        <v>239</v>
      </c>
      <c r="K30" s="4">
        <v>625800</v>
      </c>
      <c r="L30" s="4">
        <v>0</v>
      </c>
      <c r="M30" s="4">
        <v>625800</v>
      </c>
      <c r="N30" s="4">
        <v>0</v>
      </c>
      <c r="O30" s="4">
        <v>0</v>
      </c>
      <c r="P30" s="4">
        <v>625800</v>
      </c>
      <c r="Q30" s="4">
        <v>625800</v>
      </c>
      <c r="R30" s="2">
        <v>1222246834</v>
      </c>
      <c r="S30" s="4">
        <v>0</v>
      </c>
      <c r="T30" s="2"/>
      <c r="U30" s="2"/>
      <c r="V30" s="2"/>
      <c r="W30" s="27">
        <v>45169</v>
      </c>
    </row>
    <row r="31" spans="1:23" customFormat="1" ht="14.5">
      <c r="A31" s="21">
        <v>891200209</v>
      </c>
      <c r="B31" s="21" t="s">
        <v>191</v>
      </c>
      <c r="C31" s="2" t="s">
        <v>109</v>
      </c>
      <c r="D31" s="2" t="s">
        <v>220</v>
      </c>
      <c r="E31" s="91">
        <v>44970</v>
      </c>
      <c r="F31" s="91">
        <v>45033</v>
      </c>
      <c r="G31" s="91">
        <v>45033</v>
      </c>
      <c r="H31" s="4">
        <v>48800</v>
      </c>
      <c r="I31" s="4">
        <v>44700</v>
      </c>
      <c r="J31" s="2" t="s">
        <v>296</v>
      </c>
      <c r="K31" s="4">
        <v>44700</v>
      </c>
      <c r="L31" s="4">
        <v>0</v>
      </c>
      <c r="M31" s="4">
        <v>44700</v>
      </c>
      <c r="N31" s="4">
        <v>0</v>
      </c>
      <c r="O31" s="4">
        <v>5100</v>
      </c>
      <c r="P31" s="4">
        <v>39600</v>
      </c>
      <c r="Q31" s="4">
        <v>39600</v>
      </c>
      <c r="R31" s="2">
        <v>1222318047</v>
      </c>
      <c r="S31" s="4">
        <v>0</v>
      </c>
      <c r="T31" s="2"/>
      <c r="U31" s="2"/>
      <c r="V31" s="2"/>
      <c r="W31" s="91">
        <v>45199</v>
      </c>
    </row>
    <row r="32" spans="1:23" customFormat="1" ht="14.5">
      <c r="A32" s="21">
        <v>891200209</v>
      </c>
      <c r="B32" s="21" t="s">
        <v>191</v>
      </c>
      <c r="C32" s="2" t="s">
        <v>111</v>
      </c>
      <c r="D32" s="2" t="s">
        <v>221</v>
      </c>
      <c r="E32" s="91">
        <v>44977</v>
      </c>
      <c r="F32" s="91">
        <v>45033</v>
      </c>
      <c r="G32" s="91">
        <v>45033</v>
      </c>
      <c r="H32" s="4">
        <v>309700</v>
      </c>
      <c r="I32" s="4">
        <v>309700</v>
      </c>
      <c r="J32" s="2" t="s">
        <v>237</v>
      </c>
      <c r="K32" s="4">
        <v>309700</v>
      </c>
      <c r="L32" s="4">
        <v>309700</v>
      </c>
      <c r="M32" s="4">
        <v>309700</v>
      </c>
      <c r="N32" s="4">
        <v>0</v>
      </c>
      <c r="O32" s="4">
        <v>0</v>
      </c>
      <c r="P32" s="4">
        <v>0</v>
      </c>
      <c r="Q32" s="4">
        <v>0</v>
      </c>
      <c r="R32" s="2"/>
      <c r="S32" s="4">
        <v>0</v>
      </c>
      <c r="T32" s="2"/>
      <c r="U32" s="2"/>
      <c r="V32" s="2"/>
      <c r="W32" s="91">
        <v>45199</v>
      </c>
    </row>
    <row r="33" spans="1:23" customFormat="1" ht="14.5">
      <c r="A33" s="21">
        <v>891200209</v>
      </c>
      <c r="B33" s="21" t="s">
        <v>191</v>
      </c>
      <c r="C33" s="2" t="s">
        <v>112</v>
      </c>
      <c r="D33" s="2" t="s">
        <v>222</v>
      </c>
      <c r="E33" s="91">
        <v>44980</v>
      </c>
      <c r="F33" s="91">
        <v>45033</v>
      </c>
      <c r="G33" s="91">
        <v>45033</v>
      </c>
      <c r="H33" s="4">
        <v>64500</v>
      </c>
      <c r="I33" s="4">
        <v>60400</v>
      </c>
      <c r="J33" s="2" t="s">
        <v>239</v>
      </c>
      <c r="K33" s="4">
        <v>64500</v>
      </c>
      <c r="L33" s="4">
        <v>0</v>
      </c>
      <c r="M33" s="4">
        <v>64500</v>
      </c>
      <c r="N33" s="4">
        <v>0</v>
      </c>
      <c r="O33" s="4">
        <v>0</v>
      </c>
      <c r="P33" s="4">
        <v>64500</v>
      </c>
      <c r="Q33" s="4">
        <v>53600</v>
      </c>
      <c r="R33" s="2">
        <v>1222318048</v>
      </c>
      <c r="S33" s="4">
        <v>0</v>
      </c>
      <c r="T33" s="2"/>
      <c r="U33" s="2"/>
      <c r="V33" s="2"/>
      <c r="W33" s="27">
        <v>45169</v>
      </c>
    </row>
    <row r="34" spans="1:23" customFormat="1" ht="14.5">
      <c r="A34" s="21">
        <v>891200209</v>
      </c>
      <c r="B34" s="21" t="s">
        <v>191</v>
      </c>
      <c r="C34" s="2" t="s">
        <v>117</v>
      </c>
      <c r="D34" s="2" t="s">
        <v>223</v>
      </c>
      <c r="E34" s="91">
        <v>45030</v>
      </c>
      <c r="F34" s="91">
        <v>45064</v>
      </c>
      <c r="G34" s="91">
        <v>45064</v>
      </c>
      <c r="H34" s="4">
        <v>7943765</v>
      </c>
      <c r="I34" s="4">
        <v>7943765</v>
      </c>
      <c r="J34" s="2" t="s">
        <v>237</v>
      </c>
      <c r="K34" s="4">
        <v>7943765</v>
      </c>
      <c r="L34" s="4">
        <v>7943765</v>
      </c>
      <c r="M34" s="4">
        <v>7943765</v>
      </c>
      <c r="N34" s="4">
        <v>0</v>
      </c>
      <c r="O34" s="4">
        <v>0</v>
      </c>
      <c r="P34" s="4">
        <v>0</v>
      </c>
      <c r="Q34" s="4">
        <v>0</v>
      </c>
      <c r="R34" s="2"/>
      <c r="S34" s="4">
        <v>0</v>
      </c>
      <c r="T34" s="2"/>
      <c r="U34" s="2"/>
      <c r="V34" s="2"/>
      <c r="W34" s="91">
        <v>45199</v>
      </c>
    </row>
    <row r="35" spans="1:23" customFormat="1" ht="14.5">
      <c r="A35" s="21">
        <v>891200209</v>
      </c>
      <c r="B35" s="21" t="s">
        <v>191</v>
      </c>
      <c r="C35" s="2" t="s">
        <v>119</v>
      </c>
      <c r="D35" s="2" t="s">
        <v>224</v>
      </c>
      <c r="E35" s="91">
        <v>45035</v>
      </c>
      <c r="F35" s="91">
        <v>45064</v>
      </c>
      <c r="G35" s="91">
        <v>45064</v>
      </c>
      <c r="H35" s="4">
        <v>64500</v>
      </c>
      <c r="I35" s="4">
        <v>64500</v>
      </c>
      <c r="J35" s="2" t="s">
        <v>239</v>
      </c>
      <c r="K35" s="4">
        <v>64500</v>
      </c>
      <c r="L35" s="4">
        <v>0</v>
      </c>
      <c r="M35" s="4">
        <v>64500</v>
      </c>
      <c r="N35" s="4">
        <v>0</v>
      </c>
      <c r="O35" s="4">
        <v>0</v>
      </c>
      <c r="P35" s="4">
        <v>64500</v>
      </c>
      <c r="Q35" s="4">
        <v>64500</v>
      </c>
      <c r="R35" s="2">
        <v>1222323378</v>
      </c>
      <c r="S35" s="4">
        <v>0</v>
      </c>
      <c r="T35" s="2"/>
      <c r="U35" s="2"/>
      <c r="V35" s="2"/>
      <c r="W35" s="27">
        <v>45169</v>
      </c>
    </row>
    <row r="36" spans="1:23" customFormat="1" ht="14.5">
      <c r="A36" s="21">
        <v>891200209</v>
      </c>
      <c r="B36" s="21" t="s">
        <v>191</v>
      </c>
      <c r="C36" s="2" t="s">
        <v>120</v>
      </c>
      <c r="D36" s="2" t="s">
        <v>225</v>
      </c>
      <c r="E36" s="91">
        <v>45040</v>
      </c>
      <c r="F36" s="91">
        <v>45064</v>
      </c>
      <c r="G36" s="91">
        <v>45064</v>
      </c>
      <c r="H36" s="4">
        <v>17900</v>
      </c>
      <c r="I36" s="4">
        <v>13800</v>
      </c>
      <c r="J36" s="2" t="s">
        <v>239</v>
      </c>
      <c r="K36" s="4">
        <v>17900</v>
      </c>
      <c r="L36" s="4">
        <v>0</v>
      </c>
      <c r="M36" s="4">
        <v>17900</v>
      </c>
      <c r="N36" s="4">
        <v>0</v>
      </c>
      <c r="O36" s="4">
        <v>0</v>
      </c>
      <c r="P36" s="4">
        <v>13800</v>
      </c>
      <c r="Q36" s="4">
        <v>13800</v>
      </c>
      <c r="R36" s="2">
        <v>1222323379</v>
      </c>
      <c r="S36" s="4">
        <v>0</v>
      </c>
      <c r="T36" s="2"/>
      <c r="U36" s="2"/>
      <c r="V36" s="2"/>
      <c r="W36" s="27">
        <v>45169</v>
      </c>
    </row>
    <row r="37" spans="1:23" customFormat="1" ht="14.5">
      <c r="A37" s="21">
        <v>891200209</v>
      </c>
      <c r="B37" s="21" t="s">
        <v>191</v>
      </c>
      <c r="C37" s="2" t="s">
        <v>121</v>
      </c>
      <c r="D37" s="2" t="s">
        <v>226</v>
      </c>
      <c r="E37" s="91">
        <v>45054</v>
      </c>
      <c r="F37" s="91">
        <v>45064</v>
      </c>
      <c r="G37" s="91">
        <v>45064</v>
      </c>
      <c r="H37" s="4">
        <v>64500</v>
      </c>
      <c r="I37" s="4">
        <v>64500</v>
      </c>
      <c r="J37" s="2" t="s">
        <v>239</v>
      </c>
      <c r="K37" s="4">
        <v>64500</v>
      </c>
      <c r="L37" s="4">
        <v>0</v>
      </c>
      <c r="M37" s="4">
        <v>64500</v>
      </c>
      <c r="N37" s="4">
        <v>0</v>
      </c>
      <c r="O37" s="4">
        <v>0</v>
      </c>
      <c r="P37" s="4">
        <v>64500</v>
      </c>
      <c r="Q37" s="4">
        <v>64500</v>
      </c>
      <c r="R37" s="2">
        <v>1222323380</v>
      </c>
      <c r="S37" s="4">
        <v>0</v>
      </c>
      <c r="T37" s="2"/>
      <c r="U37" s="2"/>
      <c r="V37" s="2"/>
      <c r="W37" s="27">
        <v>45169</v>
      </c>
    </row>
    <row r="38" spans="1:23" customFormat="1" ht="14.5">
      <c r="A38" s="21">
        <v>891200209</v>
      </c>
      <c r="B38" s="21" t="s">
        <v>191</v>
      </c>
      <c r="C38" s="2" t="s">
        <v>113</v>
      </c>
      <c r="D38" s="2" t="s">
        <v>227</v>
      </c>
      <c r="E38" s="91">
        <v>44988</v>
      </c>
      <c r="F38" s="91">
        <v>45086</v>
      </c>
      <c r="G38" s="91">
        <v>45086</v>
      </c>
      <c r="H38" s="4">
        <v>10481247</v>
      </c>
      <c r="I38" s="4">
        <v>10464847</v>
      </c>
      <c r="J38" s="2" t="s">
        <v>239</v>
      </c>
      <c r="K38" s="4">
        <v>10481247</v>
      </c>
      <c r="L38" s="4">
        <v>0</v>
      </c>
      <c r="M38" s="4">
        <v>10481247</v>
      </c>
      <c r="N38" s="4">
        <v>0</v>
      </c>
      <c r="O38" s="4">
        <v>0</v>
      </c>
      <c r="P38" s="4">
        <v>10464847</v>
      </c>
      <c r="Q38" s="4">
        <v>10464847</v>
      </c>
      <c r="R38" s="2">
        <v>1222324875</v>
      </c>
      <c r="S38" s="4">
        <v>0</v>
      </c>
      <c r="T38" s="2"/>
      <c r="U38" s="2"/>
      <c r="V38" s="2"/>
      <c r="W38" s="27">
        <v>45169</v>
      </c>
    </row>
    <row r="39" spans="1:23" customFormat="1" ht="14.5">
      <c r="A39" s="21">
        <v>891200209</v>
      </c>
      <c r="B39" s="21" t="s">
        <v>191</v>
      </c>
      <c r="C39" s="2" t="s">
        <v>115</v>
      </c>
      <c r="D39" s="2" t="s">
        <v>228</v>
      </c>
      <c r="E39" s="91">
        <v>44988</v>
      </c>
      <c r="F39" s="91">
        <v>45086</v>
      </c>
      <c r="G39" s="91">
        <v>45086</v>
      </c>
      <c r="H39" s="4">
        <v>1000067</v>
      </c>
      <c r="I39" s="4">
        <v>1000067</v>
      </c>
      <c r="J39" s="2" t="s">
        <v>296</v>
      </c>
      <c r="K39" s="4">
        <v>1000067</v>
      </c>
      <c r="L39" s="4">
        <v>0</v>
      </c>
      <c r="M39" s="4">
        <v>1000067</v>
      </c>
      <c r="N39" s="4">
        <v>0</v>
      </c>
      <c r="O39" s="4">
        <v>73600</v>
      </c>
      <c r="P39" s="4">
        <v>926467</v>
      </c>
      <c r="Q39" s="2">
        <v>926467</v>
      </c>
      <c r="R39" s="2">
        <v>1222324876</v>
      </c>
      <c r="S39" s="4">
        <v>0</v>
      </c>
      <c r="T39" s="2"/>
      <c r="U39" s="2"/>
      <c r="V39" s="2"/>
      <c r="W39" s="91">
        <v>45199</v>
      </c>
    </row>
    <row r="40" spans="1:23" customFormat="1" ht="14.5">
      <c r="A40" s="21">
        <v>891200209</v>
      </c>
      <c r="B40" s="21" t="s">
        <v>191</v>
      </c>
      <c r="C40" s="2" t="s">
        <v>116</v>
      </c>
      <c r="D40" s="2" t="s">
        <v>229</v>
      </c>
      <c r="E40" s="91">
        <v>44998</v>
      </c>
      <c r="F40" s="91">
        <v>45086</v>
      </c>
      <c r="G40" s="91">
        <v>45086</v>
      </c>
      <c r="H40" s="4">
        <v>64500</v>
      </c>
      <c r="I40" s="4">
        <v>64500</v>
      </c>
      <c r="J40" s="2" t="s">
        <v>296</v>
      </c>
      <c r="K40" s="4">
        <v>64500</v>
      </c>
      <c r="L40" s="4">
        <v>0</v>
      </c>
      <c r="M40" s="4">
        <v>64500</v>
      </c>
      <c r="N40" s="4">
        <v>0</v>
      </c>
      <c r="O40" s="4">
        <v>6800</v>
      </c>
      <c r="P40" s="4">
        <v>57700</v>
      </c>
      <c r="Q40" s="2">
        <v>57700</v>
      </c>
      <c r="R40" s="2">
        <v>1222324877</v>
      </c>
      <c r="S40" s="4">
        <v>0</v>
      </c>
      <c r="T40" s="2"/>
      <c r="U40" s="2"/>
      <c r="V40" s="2"/>
      <c r="W40" s="91">
        <v>45199</v>
      </c>
    </row>
    <row r="41" spans="1:23" customFormat="1" ht="14.5">
      <c r="A41" s="21">
        <v>891200209</v>
      </c>
      <c r="B41" s="21" t="s">
        <v>191</v>
      </c>
      <c r="C41" s="2" t="s">
        <v>122</v>
      </c>
      <c r="D41" s="2" t="s">
        <v>230</v>
      </c>
      <c r="E41" s="91">
        <v>45063</v>
      </c>
      <c r="F41" s="91">
        <v>45086</v>
      </c>
      <c r="G41" s="91">
        <v>45086</v>
      </c>
      <c r="H41" s="4">
        <v>9331944</v>
      </c>
      <c r="I41" s="4">
        <v>9331944</v>
      </c>
      <c r="J41" s="2" t="s">
        <v>239</v>
      </c>
      <c r="K41" s="4">
        <v>9331944</v>
      </c>
      <c r="L41" s="4">
        <v>0</v>
      </c>
      <c r="M41" s="4">
        <v>9331944</v>
      </c>
      <c r="N41" s="4">
        <v>0</v>
      </c>
      <c r="O41" s="4">
        <v>0</v>
      </c>
      <c r="P41" s="4">
        <v>9331944</v>
      </c>
      <c r="Q41" s="2">
        <v>9331944</v>
      </c>
      <c r="R41" s="2">
        <v>1222324878</v>
      </c>
      <c r="S41" s="4">
        <v>0</v>
      </c>
      <c r="T41" s="2"/>
      <c r="U41" s="2"/>
      <c r="V41" s="2"/>
      <c r="W41" s="27">
        <v>45169</v>
      </c>
    </row>
    <row r="42" spans="1:23" customFormat="1" ht="14.5">
      <c r="A42" s="21">
        <v>891200209</v>
      </c>
      <c r="B42" s="21" t="s">
        <v>191</v>
      </c>
      <c r="C42" s="2" t="s">
        <v>124</v>
      </c>
      <c r="D42" s="2" t="s">
        <v>231</v>
      </c>
      <c r="E42" s="91">
        <v>45117</v>
      </c>
      <c r="F42" s="91">
        <v>45170</v>
      </c>
      <c r="G42" s="91">
        <v>45170.291666666664</v>
      </c>
      <c r="H42" s="4">
        <v>2284600</v>
      </c>
      <c r="I42" s="4">
        <v>2284600</v>
      </c>
      <c r="J42" s="2" t="s">
        <v>296</v>
      </c>
      <c r="K42" s="4">
        <v>2284600</v>
      </c>
      <c r="L42" s="4">
        <v>0</v>
      </c>
      <c r="M42" s="4">
        <v>2284600</v>
      </c>
      <c r="N42" s="4">
        <v>0</v>
      </c>
      <c r="O42" s="4">
        <v>281500</v>
      </c>
      <c r="P42" s="4">
        <v>2003100</v>
      </c>
      <c r="Q42" s="2">
        <v>1963038</v>
      </c>
      <c r="R42" s="2">
        <v>1222313504</v>
      </c>
      <c r="S42" s="4">
        <v>0</v>
      </c>
      <c r="T42" s="2"/>
      <c r="U42" s="2"/>
      <c r="V42" s="2"/>
      <c r="W42" s="91">
        <v>45199</v>
      </c>
    </row>
    <row r="43" spans="1:23" customFormat="1" ht="14.5">
      <c r="A43" s="21">
        <v>891200209</v>
      </c>
      <c r="B43" s="21" t="s">
        <v>191</v>
      </c>
      <c r="C43" s="2" t="s">
        <v>126</v>
      </c>
      <c r="D43" s="2" t="s">
        <v>232</v>
      </c>
      <c r="E43" s="91">
        <v>45124</v>
      </c>
      <c r="F43" s="91">
        <v>45170</v>
      </c>
      <c r="G43" s="91">
        <v>45170.291666666664</v>
      </c>
      <c r="H43" s="4">
        <v>11539859</v>
      </c>
      <c r="I43" s="4">
        <v>11539859</v>
      </c>
      <c r="J43" s="2" t="s">
        <v>296</v>
      </c>
      <c r="K43" s="4">
        <v>11539859</v>
      </c>
      <c r="L43" s="4">
        <v>0</v>
      </c>
      <c r="M43" s="4">
        <v>11539859</v>
      </c>
      <c r="N43" s="4">
        <v>0</v>
      </c>
      <c r="O43" s="4">
        <v>73600</v>
      </c>
      <c r="P43" s="4">
        <v>11466259</v>
      </c>
      <c r="Q43" s="2">
        <v>11236934</v>
      </c>
      <c r="R43" s="2">
        <v>1222313494</v>
      </c>
      <c r="S43" s="4">
        <v>0</v>
      </c>
      <c r="T43" s="2"/>
      <c r="U43" s="2"/>
      <c r="V43" s="2"/>
      <c r="W43" s="91">
        <v>45199</v>
      </c>
    </row>
    <row r="44" spans="1:23" customFormat="1" ht="14.5">
      <c r="A44" s="21">
        <v>891200209</v>
      </c>
      <c r="B44" s="21" t="s">
        <v>191</v>
      </c>
      <c r="C44" s="2" t="s">
        <v>127</v>
      </c>
      <c r="D44" s="2" t="s">
        <v>233</v>
      </c>
      <c r="E44" s="91">
        <v>45134</v>
      </c>
      <c r="F44" s="91">
        <v>45170</v>
      </c>
      <c r="G44" s="91">
        <v>45170.291666666664</v>
      </c>
      <c r="H44" s="4">
        <v>64500</v>
      </c>
      <c r="I44" s="4">
        <v>64500</v>
      </c>
      <c r="J44" s="2" t="s">
        <v>296</v>
      </c>
      <c r="K44" s="4">
        <v>64500</v>
      </c>
      <c r="L44" s="4">
        <v>0</v>
      </c>
      <c r="M44" s="4">
        <v>64500</v>
      </c>
      <c r="N44" s="4">
        <v>0</v>
      </c>
      <c r="O44" s="4">
        <v>23200</v>
      </c>
      <c r="P44" s="4">
        <v>41300</v>
      </c>
      <c r="Q44" s="2">
        <v>41300</v>
      </c>
      <c r="R44" s="2">
        <v>1222313270</v>
      </c>
      <c r="S44" s="4">
        <v>0</v>
      </c>
      <c r="T44" s="2"/>
      <c r="U44" s="2"/>
      <c r="V44" s="2"/>
      <c r="W44" s="91">
        <v>45199</v>
      </c>
    </row>
    <row r="48" spans="1:23">
      <c r="J48" s="10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J20" sqref="J20"/>
    </sheetView>
  </sheetViews>
  <sheetFormatPr baseColWidth="10" defaultRowHeight="12.5"/>
  <cols>
    <col min="1" max="1" width="1" style="39" customWidth="1"/>
    <col min="2" max="2" width="11.453125" style="39"/>
    <col min="3" max="3" width="17.54296875" style="39" customWidth="1"/>
    <col min="4" max="4" width="11.54296875" style="39" customWidth="1"/>
    <col min="5" max="8" width="11.453125" style="39"/>
    <col min="9" max="9" width="22.54296875" style="39" customWidth="1"/>
    <col min="10" max="10" width="14" style="39" customWidth="1"/>
    <col min="11" max="11" width="1.7265625" style="39" customWidth="1"/>
    <col min="12" max="225" width="11.453125" style="39"/>
    <col min="226" max="226" width="4.453125" style="39" customWidth="1"/>
    <col min="227" max="227" width="11.453125" style="39"/>
    <col min="228" max="228" width="17.54296875" style="39" customWidth="1"/>
    <col min="229" max="229" width="11.54296875" style="39" customWidth="1"/>
    <col min="230" max="233" width="11.453125" style="39"/>
    <col min="234" max="234" width="22.54296875" style="39" customWidth="1"/>
    <col min="235" max="235" width="14" style="39" customWidth="1"/>
    <col min="236" max="236" width="1.7265625" style="39" customWidth="1"/>
    <col min="237" max="481" width="11.453125" style="39"/>
    <col min="482" max="482" width="4.453125" style="39" customWidth="1"/>
    <col min="483" max="483" width="11.453125" style="39"/>
    <col min="484" max="484" width="17.54296875" style="39" customWidth="1"/>
    <col min="485" max="485" width="11.54296875" style="39" customWidth="1"/>
    <col min="486" max="489" width="11.453125" style="39"/>
    <col min="490" max="490" width="22.54296875" style="39" customWidth="1"/>
    <col min="491" max="491" width="14" style="39" customWidth="1"/>
    <col min="492" max="492" width="1.7265625" style="39" customWidth="1"/>
    <col min="493" max="737" width="11.453125" style="39"/>
    <col min="738" max="738" width="4.453125" style="39" customWidth="1"/>
    <col min="739" max="739" width="11.453125" style="39"/>
    <col min="740" max="740" width="17.54296875" style="39" customWidth="1"/>
    <col min="741" max="741" width="11.54296875" style="39" customWidth="1"/>
    <col min="742" max="745" width="11.453125" style="39"/>
    <col min="746" max="746" width="22.54296875" style="39" customWidth="1"/>
    <col min="747" max="747" width="14" style="39" customWidth="1"/>
    <col min="748" max="748" width="1.7265625" style="39" customWidth="1"/>
    <col min="749" max="993" width="11.453125" style="39"/>
    <col min="994" max="994" width="4.453125" style="39" customWidth="1"/>
    <col min="995" max="995" width="11.453125" style="39"/>
    <col min="996" max="996" width="17.54296875" style="39" customWidth="1"/>
    <col min="997" max="997" width="11.54296875" style="39" customWidth="1"/>
    <col min="998" max="1001" width="11.453125" style="39"/>
    <col min="1002" max="1002" width="22.54296875" style="39" customWidth="1"/>
    <col min="1003" max="1003" width="14" style="39" customWidth="1"/>
    <col min="1004" max="1004" width="1.7265625" style="39" customWidth="1"/>
    <col min="1005" max="1249" width="11.453125" style="39"/>
    <col min="1250" max="1250" width="4.453125" style="39" customWidth="1"/>
    <col min="1251" max="1251" width="11.453125" style="39"/>
    <col min="1252" max="1252" width="17.54296875" style="39" customWidth="1"/>
    <col min="1253" max="1253" width="11.54296875" style="39" customWidth="1"/>
    <col min="1254" max="1257" width="11.453125" style="39"/>
    <col min="1258" max="1258" width="22.54296875" style="39" customWidth="1"/>
    <col min="1259" max="1259" width="14" style="39" customWidth="1"/>
    <col min="1260" max="1260" width="1.7265625" style="39" customWidth="1"/>
    <col min="1261" max="1505" width="11.453125" style="39"/>
    <col min="1506" max="1506" width="4.453125" style="39" customWidth="1"/>
    <col min="1507" max="1507" width="11.453125" style="39"/>
    <col min="1508" max="1508" width="17.54296875" style="39" customWidth="1"/>
    <col min="1509" max="1509" width="11.54296875" style="39" customWidth="1"/>
    <col min="1510" max="1513" width="11.453125" style="39"/>
    <col min="1514" max="1514" width="22.54296875" style="39" customWidth="1"/>
    <col min="1515" max="1515" width="14" style="39" customWidth="1"/>
    <col min="1516" max="1516" width="1.7265625" style="39" customWidth="1"/>
    <col min="1517" max="1761" width="11.453125" style="39"/>
    <col min="1762" max="1762" width="4.453125" style="39" customWidth="1"/>
    <col min="1763" max="1763" width="11.453125" style="39"/>
    <col min="1764" max="1764" width="17.54296875" style="39" customWidth="1"/>
    <col min="1765" max="1765" width="11.54296875" style="39" customWidth="1"/>
    <col min="1766" max="1769" width="11.453125" style="39"/>
    <col min="1770" max="1770" width="22.54296875" style="39" customWidth="1"/>
    <col min="1771" max="1771" width="14" style="39" customWidth="1"/>
    <col min="1772" max="1772" width="1.7265625" style="39" customWidth="1"/>
    <col min="1773" max="2017" width="11.453125" style="39"/>
    <col min="2018" max="2018" width="4.453125" style="39" customWidth="1"/>
    <col min="2019" max="2019" width="11.453125" style="39"/>
    <col min="2020" max="2020" width="17.54296875" style="39" customWidth="1"/>
    <col min="2021" max="2021" width="11.54296875" style="39" customWidth="1"/>
    <col min="2022" max="2025" width="11.453125" style="39"/>
    <col min="2026" max="2026" width="22.54296875" style="39" customWidth="1"/>
    <col min="2027" max="2027" width="14" style="39" customWidth="1"/>
    <col min="2028" max="2028" width="1.7265625" style="39" customWidth="1"/>
    <col min="2029" max="2273" width="11.453125" style="39"/>
    <col min="2274" max="2274" width="4.453125" style="39" customWidth="1"/>
    <col min="2275" max="2275" width="11.453125" style="39"/>
    <col min="2276" max="2276" width="17.54296875" style="39" customWidth="1"/>
    <col min="2277" max="2277" width="11.54296875" style="39" customWidth="1"/>
    <col min="2278" max="2281" width="11.453125" style="39"/>
    <col min="2282" max="2282" width="22.54296875" style="39" customWidth="1"/>
    <col min="2283" max="2283" width="14" style="39" customWidth="1"/>
    <col min="2284" max="2284" width="1.7265625" style="39" customWidth="1"/>
    <col min="2285" max="2529" width="11.453125" style="39"/>
    <col min="2530" max="2530" width="4.453125" style="39" customWidth="1"/>
    <col min="2531" max="2531" width="11.453125" style="39"/>
    <col min="2532" max="2532" width="17.54296875" style="39" customWidth="1"/>
    <col min="2533" max="2533" width="11.54296875" style="39" customWidth="1"/>
    <col min="2534" max="2537" width="11.453125" style="39"/>
    <col min="2538" max="2538" width="22.54296875" style="39" customWidth="1"/>
    <col min="2539" max="2539" width="14" style="39" customWidth="1"/>
    <col min="2540" max="2540" width="1.7265625" style="39" customWidth="1"/>
    <col min="2541" max="2785" width="11.453125" style="39"/>
    <col min="2786" max="2786" width="4.453125" style="39" customWidth="1"/>
    <col min="2787" max="2787" width="11.453125" style="39"/>
    <col min="2788" max="2788" width="17.54296875" style="39" customWidth="1"/>
    <col min="2789" max="2789" width="11.54296875" style="39" customWidth="1"/>
    <col min="2790" max="2793" width="11.453125" style="39"/>
    <col min="2794" max="2794" width="22.54296875" style="39" customWidth="1"/>
    <col min="2795" max="2795" width="14" style="39" customWidth="1"/>
    <col min="2796" max="2796" width="1.7265625" style="39" customWidth="1"/>
    <col min="2797" max="3041" width="11.453125" style="39"/>
    <col min="3042" max="3042" width="4.453125" style="39" customWidth="1"/>
    <col min="3043" max="3043" width="11.453125" style="39"/>
    <col min="3044" max="3044" width="17.54296875" style="39" customWidth="1"/>
    <col min="3045" max="3045" width="11.54296875" style="39" customWidth="1"/>
    <col min="3046" max="3049" width="11.453125" style="39"/>
    <col min="3050" max="3050" width="22.54296875" style="39" customWidth="1"/>
    <col min="3051" max="3051" width="14" style="39" customWidth="1"/>
    <col min="3052" max="3052" width="1.7265625" style="39" customWidth="1"/>
    <col min="3053" max="3297" width="11.453125" style="39"/>
    <col min="3298" max="3298" width="4.453125" style="39" customWidth="1"/>
    <col min="3299" max="3299" width="11.453125" style="39"/>
    <col min="3300" max="3300" width="17.54296875" style="39" customWidth="1"/>
    <col min="3301" max="3301" width="11.54296875" style="39" customWidth="1"/>
    <col min="3302" max="3305" width="11.453125" style="39"/>
    <col min="3306" max="3306" width="22.54296875" style="39" customWidth="1"/>
    <col min="3307" max="3307" width="14" style="39" customWidth="1"/>
    <col min="3308" max="3308" width="1.7265625" style="39" customWidth="1"/>
    <col min="3309" max="3553" width="11.453125" style="39"/>
    <col min="3554" max="3554" width="4.453125" style="39" customWidth="1"/>
    <col min="3555" max="3555" width="11.453125" style="39"/>
    <col min="3556" max="3556" width="17.54296875" style="39" customWidth="1"/>
    <col min="3557" max="3557" width="11.54296875" style="39" customWidth="1"/>
    <col min="3558" max="3561" width="11.453125" style="39"/>
    <col min="3562" max="3562" width="22.54296875" style="39" customWidth="1"/>
    <col min="3563" max="3563" width="14" style="39" customWidth="1"/>
    <col min="3564" max="3564" width="1.7265625" style="39" customWidth="1"/>
    <col min="3565" max="3809" width="11.453125" style="39"/>
    <col min="3810" max="3810" width="4.453125" style="39" customWidth="1"/>
    <col min="3811" max="3811" width="11.453125" style="39"/>
    <col min="3812" max="3812" width="17.54296875" style="39" customWidth="1"/>
    <col min="3813" max="3813" width="11.54296875" style="39" customWidth="1"/>
    <col min="3814" max="3817" width="11.453125" style="39"/>
    <col min="3818" max="3818" width="22.54296875" style="39" customWidth="1"/>
    <col min="3819" max="3819" width="14" style="39" customWidth="1"/>
    <col min="3820" max="3820" width="1.7265625" style="39" customWidth="1"/>
    <col min="3821" max="4065" width="11.453125" style="39"/>
    <col min="4066" max="4066" width="4.453125" style="39" customWidth="1"/>
    <col min="4067" max="4067" width="11.453125" style="39"/>
    <col min="4068" max="4068" width="17.54296875" style="39" customWidth="1"/>
    <col min="4069" max="4069" width="11.54296875" style="39" customWidth="1"/>
    <col min="4070" max="4073" width="11.453125" style="39"/>
    <col min="4074" max="4074" width="22.54296875" style="39" customWidth="1"/>
    <col min="4075" max="4075" width="14" style="39" customWidth="1"/>
    <col min="4076" max="4076" width="1.7265625" style="39" customWidth="1"/>
    <col min="4077" max="4321" width="11.453125" style="39"/>
    <col min="4322" max="4322" width="4.453125" style="39" customWidth="1"/>
    <col min="4323" max="4323" width="11.453125" style="39"/>
    <col min="4324" max="4324" width="17.54296875" style="39" customWidth="1"/>
    <col min="4325" max="4325" width="11.54296875" style="39" customWidth="1"/>
    <col min="4326" max="4329" width="11.453125" style="39"/>
    <col min="4330" max="4330" width="22.54296875" style="39" customWidth="1"/>
    <col min="4331" max="4331" width="14" style="39" customWidth="1"/>
    <col min="4332" max="4332" width="1.7265625" style="39" customWidth="1"/>
    <col min="4333" max="4577" width="11.453125" style="39"/>
    <col min="4578" max="4578" width="4.453125" style="39" customWidth="1"/>
    <col min="4579" max="4579" width="11.453125" style="39"/>
    <col min="4580" max="4580" width="17.54296875" style="39" customWidth="1"/>
    <col min="4581" max="4581" width="11.54296875" style="39" customWidth="1"/>
    <col min="4582" max="4585" width="11.453125" style="39"/>
    <col min="4586" max="4586" width="22.54296875" style="39" customWidth="1"/>
    <col min="4587" max="4587" width="14" style="39" customWidth="1"/>
    <col min="4588" max="4588" width="1.7265625" style="39" customWidth="1"/>
    <col min="4589" max="4833" width="11.453125" style="39"/>
    <col min="4834" max="4834" width="4.453125" style="39" customWidth="1"/>
    <col min="4835" max="4835" width="11.453125" style="39"/>
    <col min="4836" max="4836" width="17.54296875" style="39" customWidth="1"/>
    <col min="4837" max="4837" width="11.54296875" style="39" customWidth="1"/>
    <col min="4838" max="4841" width="11.453125" style="39"/>
    <col min="4842" max="4842" width="22.54296875" style="39" customWidth="1"/>
    <col min="4843" max="4843" width="14" style="39" customWidth="1"/>
    <col min="4844" max="4844" width="1.7265625" style="39" customWidth="1"/>
    <col min="4845" max="5089" width="11.453125" style="39"/>
    <col min="5090" max="5090" width="4.453125" style="39" customWidth="1"/>
    <col min="5091" max="5091" width="11.453125" style="39"/>
    <col min="5092" max="5092" width="17.54296875" style="39" customWidth="1"/>
    <col min="5093" max="5093" width="11.54296875" style="39" customWidth="1"/>
    <col min="5094" max="5097" width="11.453125" style="39"/>
    <col min="5098" max="5098" width="22.54296875" style="39" customWidth="1"/>
    <col min="5099" max="5099" width="14" style="39" customWidth="1"/>
    <col min="5100" max="5100" width="1.7265625" style="39" customWidth="1"/>
    <col min="5101" max="5345" width="11.453125" style="39"/>
    <col min="5346" max="5346" width="4.453125" style="39" customWidth="1"/>
    <col min="5347" max="5347" width="11.453125" style="39"/>
    <col min="5348" max="5348" width="17.54296875" style="39" customWidth="1"/>
    <col min="5349" max="5349" width="11.54296875" style="39" customWidth="1"/>
    <col min="5350" max="5353" width="11.453125" style="39"/>
    <col min="5354" max="5354" width="22.54296875" style="39" customWidth="1"/>
    <col min="5355" max="5355" width="14" style="39" customWidth="1"/>
    <col min="5356" max="5356" width="1.7265625" style="39" customWidth="1"/>
    <col min="5357" max="5601" width="11.453125" style="39"/>
    <col min="5602" max="5602" width="4.453125" style="39" customWidth="1"/>
    <col min="5603" max="5603" width="11.453125" style="39"/>
    <col min="5604" max="5604" width="17.54296875" style="39" customWidth="1"/>
    <col min="5605" max="5605" width="11.54296875" style="39" customWidth="1"/>
    <col min="5606" max="5609" width="11.453125" style="39"/>
    <col min="5610" max="5610" width="22.54296875" style="39" customWidth="1"/>
    <col min="5611" max="5611" width="14" style="39" customWidth="1"/>
    <col min="5612" max="5612" width="1.7265625" style="39" customWidth="1"/>
    <col min="5613" max="5857" width="11.453125" style="39"/>
    <col min="5858" max="5858" width="4.453125" style="39" customWidth="1"/>
    <col min="5859" max="5859" width="11.453125" style="39"/>
    <col min="5860" max="5860" width="17.54296875" style="39" customWidth="1"/>
    <col min="5861" max="5861" width="11.54296875" style="39" customWidth="1"/>
    <col min="5862" max="5865" width="11.453125" style="39"/>
    <col min="5866" max="5866" width="22.54296875" style="39" customWidth="1"/>
    <col min="5867" max="5867" width="14" style="39" customWidth="1"/>
    <col min="5868" max="5868" width="1.7265625" style="39" customWidth="1"/>
    <col min="5869" max="6113" width="11.453125" style="39"/>
    <col min="6114" max="6114" width="4.453125" style="39" customWidth="1"/>
    <col min="6115" max="6115" width="11.453125" style="39"/>
    <col min="6116" max="6116" width="17.54296875" style="39" customWidth="1"/>
    <col min="6117" max="6117" width="11.54296875" style="39" customWidth="1"/>
    <col min="6118" max="6121" width="11.453125" style="39"/>
    <col min="6122" max="6122" width="22.54296875" style="39" customWidth="1"/>
    <col min="6123" max="6123" width="14" style="39" customWidth="1"/>
    <col min="6124" max="6124" width="1.7265625" style="39" customWidth="1"/>
    <col min="6125" max="6369" width="11.453125" style="39"/>
    <col min="6370" max="6370" width="4.453125" style="39" customWidth="1"/>
    <col min="6371" max="6371" width="11.453125" style="39"/>
    <col min="6372" max="6372" width="17.54296875" style="39" customWidth="1"/>
    <col min="6373" max="6373" width="11.54296875" style="39" customWidth="1"/>
    <col min="6374" max="6377" width="11.453125" style="39"/>
    <col min="6378" max="6378" width="22.54296875" style="39" customWidth="1"/>
    <col min="6379" max="6379" width="14" style="39" customWidth="1"/>
    <col min="6380" max="6380" width="1.7265625" style="39" customWidth="1"/>
    <col min="6381" max="6625" width="11.453125" style="39"/>
    <col min="6626" max="6626" width="4.453125" style="39" customWidth="1"/>
    <col min="6627" max="6627" width="11.453125" style="39"/>
    <col min="6628" max="6628" width="17.54296875" style="39" customWidth="1"/>
    <col min="6629" max="6629" width="11.54296875" style="39" customWidth="1"/>
    <col min="6630" max="6633" width="11.453125" style="39"/>
    <col min="6634" max="6634" width="22.54296875" style="39" customWidth="1"/>
    <col min="6635" max="6635" width="14" style="39" customWidth="1"/>
    <col min="6636" max="6636" width="1.7265625" style="39" customWidth="1"/>
    <col min="6637" max="6881" width="11.453125" style="39"/>
    <col min="6882" max="6882" width="4.453125" style="39" customWidth="1"/>
    <col min="6883" max="6883" width="11.453125" style="39"/>
    <col min="6884" max="6884" width="17.54296875" style="39" customWidth="1"/>
    <col min="6885" max="6885" width="11.54296875" style="39" customWidth="1"/>
    <col min="6886" max="6889" width="11.453125" style="39"/>
    <col min="6890" max="6890" width="22.54296875" style="39" customWidth="1"/>
    <col min="6891" max="6891" width="14" style="39" customWidth="1"/>
    <col min="6892" max="6892" width="1.7265625" style="39" customWidth="1"/>
    <col min="6893" max="7137" width="11.453125" style="39"/>
    <col min="7138" max="7138" width="4.453125" style="39" customWidth="1"/>
    <col min="7139" max="7139" width="11.453125" style="39"/>
    <col min="7140" max="7140" width="17.54296875" style="39" customWidth="1"/>
    <col min="7141" max="7141" width="11.54296875" style="39" customWidth="1"/>
    <col min="7142" max="7145" width="11.453125" style="39"/>
    <col min="7146" max="7146" width="22.54296875" style="39" customWidth="1"/>
    <col min="7147" max="7147" width="14" style="39" customWidth="1"/>
    <col min="7148" max="7148" width="1.7265625" style="39" customWidth="1"/>
    <col min="7149" max="7393" width="11.453125" style="39"/>
    <col min="7394" max="7394" width="4.453125" style="39" customWidth="1"/>
    <col min="7395" max="7395" width="11.453125" style="39"/>
    <col min="7396" max="7396" width="17.54296875" style="39" customWidth="1"/>
    <col min="7397" max="7397" width="11.54296875" style="39" customWidth="1"/>
    <col min="7398" max="7401" width="11.453125" style="39"/>
    <col min="7402" max="7402" width="22.54296875" style="39" customWidth="1"/>
    <col min="7403" max="7403" width="14" style="39" customWidth="1"/>
    <col min="7404" max="7404" width="1.7265625" style="39" customWidth="1"/>
    <col min="7405" max="7649" width="11.453125" style="39"/>
    <col min="7650" max="7650" width="4.453125" style="39" customWidth="1"/>
    <col min="7651" max="7651" width="11.453125" style="39"/>
    <col min="7652" max="7652" width="17.54296875" style="39" customWidth="1"/>
    <col min="7653" max="7653" width="11.54296875" style="39" customWidth="1"/>
    <col min="7654" max="7657" width="11.453125" style="39"/>
    <col min="7658" max="7658" width="22.54296875" style="39" customWidth="1"/>
    <col min="7659" max="7659" width="14" style="39" customWidth="1"/>
    <col min="7660" max="7660" width="1.7265625" style="39" customWidth="1"/>
    <col min="7661" max="7905" width="11.453125" style="39"/>
    <col min="7906" max="7906" width="4.453125" style="39" customWidth="1"/>
    <col min="7907" max="7907" width="11.453125" style="39"/>
    <col min="7908" max="7908" width="17.54296875" style="39" customWidth="1"/>
    <col min="7909" max="7909" width="11.54296875" style="39" customWidth="1"/>
    <col min="7910" max="7913" width="11.453125" style="39"/>
    <col min="7914" max="7914" width="22.54296875" style="39" customWidth="1"/>
    <col min="7915" max="7915" width="14" style="39" customWidth="1"/>
    <col min="7916" max="7916" width="1.7265625" style="39" customWidth="1"/>
    <col min="7917" max="8161" width="11.453125" style="39"/>
    <col min="8162" max="8162" width="4.453125" style="39" customWidth="1"/>
    <col min="8163" max="8163" width="11.453125" style="39"/>
    <col min="8164" max="8164" width="17.54296875" style="39" customWidth="1"/>
    <col min="8165" max="8165" width="11.54296875" style="39" customWidth="1"/>
    <col min="8166" max="8169" width="11.453125" style="39"/>
    <col min="8170" max="8170" width="22.54296875" style="39" customWidth="1"/>
    <col min="8171" max="8171" width="14" style="39" customWidth="1"/>
    <col min="8172" max="8172" width="1.7265625" style="39" customWidth="1"/>
    <col min="8173" max="8417" width="11.453125" style="39"/>
    <col min="8418" max="8418" width="4.453125" style="39" customWidth="1"/>
    <col min="8419" max="8419" width="11.453125" style="39"/>
    <col min="8420" max="8420" width="17.54296875" style="39" customWidth="1"/>
    <col min="8421" max="8421" width="11.54296875" style="39" customWidth="1"/>
    <col min="8422" max="8425" width="11.453125" style="39"/>
    <col min="8426" max="8426" width="22.54296875" style="39" customWidth="1"/>
    <col min="8427" max="8427" width="14" style="39" customWidth="1"/>
    <col min="8428" max="8428" width="1.7265625" style="39" customWidth="1"/>
    <col min="8429" max="8673" width="11.453125" style="39"/>
    <col min="8674" max="8674" width="4.453125" style="39" customWidth="1"/>
    <col min="8675" max="8675" width="11.453125" style="39"/>
    <col min="8676" max="8676" width="17.54296875" style="39" customWidth="1"/>
    <col min="8677" max="8677" width="11.54296875" style="39" customWidth="1"/>
    <col min="8678" max="8681" width="11.453125" style="39"/>
    <col min="8682" max="8682" width="22.54296875" style="39" customWidth="1"/>
    <col min="8683" max="8683" width="14" style="39" customWidth="1"/>
    <col min="8684" max="8684" width="1.7265625" style="39" customWidth="1"/>
    <col min="8685" max="8929" width="11.453125" style="39"/>
    <col min="8930" max="8930" width="4.453125" style="39" customWidth="1"/>
    <col min="8931" max="8931" width="11.453125" style="39"/>
    <col min="8932" max="8932" width="17.54296875" style="39" customWidth="1"/>
    <col min="8933" max="8933" width="11.54296875" style="39" customWidth="1"/>
    <col min="8934" max="8937" width="11.453125" style="39"/>
    <col min="8938" max="8938" width="22.54296875" style="39" customWidth="1"/>
    <col min="8939" max="8939" width="14" style="39" customWidth="1"/>
    <col min="8940" max="8940" width="1.7265625" style="39" customWidth="1"/>
    <col min="8941" max="9185" width="11.453125" style="39"/>
    <col min="9186" max="9186" width="4.453125" style="39" customWidth="1"/>
    <col min="9187" max="9187" width="11.453125" style="39"/>
    <col min="9188" max="9188" width="17.54296875" style="39" customWidth="1"/>
    <col min="9189" max="9189" width="11.54296875" style="39" customWidth="1"/>
    <col min="9190" max="9193" width="11.453125" style="39"/>
    <col min="9194" max="9194" width="22.54296875" style="39" customWidth="1"/>
    <col min="9195" max="9195" width="14" style="39" customWidth="1"/>
    <col min="9196" max="9196" width="1.7265625" style="39" customWidth="1"/>
    <col min="9197" max="9441" width="11.453125" style="39"/>
    <col min="9442" max="9442" width="4.453125" style="39" customWidth="1"/>
    <col min="9443" max="9443" width="11.453125" style="39"/>
    <col min="9444" max="9444" width="17.54296875" style="39" customWidth="1"/>
    <col min="9445" max="9445" width="11.54296875" style="39" customWidth="1"/>
    <col min="9446" max="9449" width="11.453125" style="39"/>
    <col min="9450" max="9450" width="22.54296875" style="39" customWidth="1"/>
    <col min="9451" max="9451" width="14" style="39" customWidth="1"/>
    <col min="9452" max="9452" width="1.7265625" style="39" customWidth="1"/>
    <col min="9453" max="9697" width="11.453125" style="39"/>
    <col min="9698" max="9698" width="4.453125" style="39" customWidth="1"/>
    <col min="9699" max="9699" width="11.453125" style="39"/>
    <col min="9700" max="9700" width="17.54296875" style="39" customWidth="1"/>
    <col min="9701" max="9701" width="11.54296875" style="39" customWidth="1"/>
    <col min="9702" max="9705" width="11.453125" style="39"/>
    <col min="9706" max="9706" width="22.54296875" style="39" customWidth="1"/>
    <col min="9707" max="9707" width="14" style="39" customWidth="1"/>
    <col min="9708" max="9708" width="1.7265625" style="39" customWidth="1"/>
    <col min="9709" max="9953" width="11.453125" style="39"/>
    <col min="9954" max="9954" width="4.453125" style="39" customWidth="1"/>
    <col min="9955" max="9955" width="11.453125" style="39"/>
    <col min="9956" max="9956" width="17.54296875" style="39" customWidth="1"/>
    <col min="9957" max="9957" width="11.54296875" style="39" customWidth="1"/>
    <col min="9958" max="9961" width="11.453125" style="39"/>
    <col min="9962" max="9962" width="22.54296875" style="39" customWidth="1"/>
    <col min="9963" max="9963" width="14" style="39" customWidth="1"/>
    <col min="9964" max="9964" width="1.7265625" style="39" customWidth="1"/>
    <col min="9965" max="10209" width="11.453125" style="39"/>
    <col min="10210" max="10210" width="4.453125" style="39" customWidth="1"/>
    <col min="10211" max="10211" width="11.453125" style="39"/>
    <col min="10212" max="10212" width="17.54296875" style="39" customWidth="1"/>
    <col min="10213" max="10213" width="11.54296875" style="39" customWidth="1"/>
    <col min="10214" max="10217" width="11.453125" style="39"/>
    <col min="10218" max="10218" width="22.54296875" style="39" customWidth="1"/>
    <col min="10219" max="10219" width="14" style="39" customWidth="1"/>
    <col min="10220" max="10220" width="1.7265625" style="39" customWidth="1"/>
    <col min="10221" max="10465" width="11.453125" style="39"/>
    <col min="10466" max="10466" width="4.453125" style="39" customWidth="1"/>
    <col min="10467" max="10467" width="11.453125" style="39"/>
    <col min="10468" max="10468" width="17.54296875" style="39" customWidth="1"/>
    <col min="10469" max="10469" width="11.54296875" style="39" customWidth="1"/>
    <col min="10470" max="10473" width="11.453125" style="39"/>
    <col min="10474" max="10474" width="22.54296875" style="39" customWidth="1"/>
    <col min="10475" max="10475" width="14" style="39" customWidth="1"/>
    <col min="10476" max="10476" width="1.7265625" style="39" customWidth="1"/>
    <col min="10477" max="10721" width="11.453125" style="39"/>
    <col min="10722" max="10722" width="4.453125" style="39" customWidth="1"/>
    <col min="10723" max="10723" width="11.453125" style="39"/>
    <col min="10724" max="10724" width="17.54296875" style="39" customWidth="1"/>
    <col min="10725" max="10725" width="11.54296875" style="39" customWidth="1"/>
    <col min="10726" max="10729" width="11.453125" style="39"/>
    <col min="10730" max="10730" width="22.54296875" style="39" customWidth="1"/>
    <col min="10731" max="10731" width="14" style="39" customWidth="1"/>
    <col min="10732" max="10732" width="1.7265625" style="39" customWidth="1"/>
    <col min="10733" max="10977" width="11.453125" style="39"/>
    <col min="10978" max="10978" width="4.453125" style="39" customWidth="1"/>
    <col min="10979" max="10979" width="11.453125" style="39"/>
    <col min="10980" max="10980" width="17.54296875" style="39" customWidth="1"/>
    <col min="10981" max="10981" width="11.54296875" style="39" customWidth="1"/>
    <col min="10982" max="10985" width="11.453125" style="39"/>
    <col min="10986" max="10986" width="22.54296875" style="39" customWidth="1"/>
    <col min="10987" max="10987" width="14" style="39" customWidth="1"/>
    <col min="10988" max="10988" width="1.7265625" style="39" customWidth="1"/>
    <col min="10989" max="11233" width="11.453125" style="39"/>
    <col min="11234" max="11234" width="4.453125" style="39" customWidth="1"/>
    <col min="11235" max="11235" width="11.453125" style="39"/>
    <col min="11236" max="11236" width="17.54296875" style="39" customWidth="1"/>
    <col min="11237" max="11237" width="11.54296875" style="39" customWidth="1"/>
    <col min="11238" max="11241" width="11.453125" style="39"/>
    <col min="11242" max="11242" width="22.54296875" style="39" customWidth="1"/>
    <col min="11243" max="11243" width="14" style="39" customWidth="1"/>
    <col min="11244" max="11244" width="1.7265625" style="39" customWidth="1"/>
    <col min="11245" max="11489" width="11.453125" style="39"/>
    <col min="11490" max="11490" width="4.453125" style="39" customWidth="1"/>
    <col min="11491" max="11491" width="11.453125" style="39"/>
    <col min="11492" max="11492" width="17.54296875" style="39" customWidth="1"/>
    <col min="11493" max="11493" width="11.54296875" style="39" customWidth="1"/>
    <col min="11494" max="11497" width="11.453125" style="39"/>
    <col min="11498" max="11498" width="22.54296875" style="39" customWidth="1"/>
    <col min="11499" max="11499" width="14" style="39" customWidth="1"/>
    <col min="11500" max="11500" width="1.7265625" style="39" customWidth="1"/>
    <col min="11501" max="11745" width="11.453125" style="39"/>
    <col min="11746" max="11746" width="4.453125" style="39" customWidth="1"/>
    <col min="11747" max="11747" width="11.453125" style="39"/>
    <col min="11748" max="11748" width="17.54296875" style="39" customWidth="1"/>
    <col min="11749" max="11749" width="11.54296875" style="39" customWidth="1"/>
    <col min="11750" max="11753" width="11.453125" style="39"/>
    <col min="11754" max="11754" width="22.54296875" style="39" customWidth="1"/>
    <col min="11755" max="11755" width="14" style="39" customWidth="1"/>
    <col min="11756" max="11756" width="1.7265625" style="39" customWidth="1"/>
    <col min="11757" max="12001" width="11.453125" style="39"/>
    <col min="12002" max="12002" width="4.453125" style="39" customWidth="1"/>
    <col min="12003" max="12003" width="11.453125" style="39"/>
    <col min="12004" max="12004" width="17.54296875" style="39" customWidth="1"/>
    <col min="12005" max="12005" width="11.54296875" style="39" customWidth="1"/>
    <col min="12006" max="12009" width="11.453125" style="39"/>
    <col min="12010" max="12010" width="22.54296875" style="39" customWidth="1"/>
    <col min="12011" max="12011" width="14" style="39" customWidth="1"/>
    <col min="12012" max="12012" width="1.7265625" style="39" customWidth="1"/>
    <col min="12013" max="12257" width="11.453125" style="39"/>
    <col min="12258" max="12258" width="4.453125" style="39" customWidth="1"/>
    <col min="12259" max="12259" width="11.453125" style="39"/>
    <col min="12260" max="12260" width="17.54296875" style="39" customWidth="1"/>
    <col min="12261" max="12261" width="11.54296875" style="39" customWidth="1"/>
    <col min="12262" max="12265" width="11.453125" style="39"/>
    <col min="12266" max="12266" width="22.54296875" style="39" customWidth="1"/>
    <col min="12267" max="12267" width="14" style="39" customWidth="1"/>
    <col min="12268" max="12268" width="1.7265625" style="39" customWidth="1"/>
    <col min="12269" max="12513" width="11.453125" style="39"/>
    <col min="12514" max="12514" width="4.453125" style="39" customWidth="1"/>
    <col min="12515" max="12515" width="11.453125" style="39"/>
    <col min="12516" max="12516" width="17.54296875" style="39" customWidth="1"/>
    <col min="12517" max="12517" width="11.54296875" style="39" customWidth="1"/>
    <col min="12518" max="12521" width="11.453125" style="39"/>
    <col min="12522" max="12522" width="22.54296875" style="39" customWidth="1"/>
    <col min="12523" max="12523" width="14" style="39" customWidth="1"/>
    <col min="12524" max="12524" width="1.7265625" style="39" customWidth="1"/>
    <col min="12525" max="12769" width="11.453125" style="39"/>
    <col min="12770" max="12770" width="4.453125" style="39" customWidth="1"/>
    <col min="12771" max="12771" width="11.453125" style="39"/>
    <col min="12772" max="12772" width="17.54296875" style="39" customWidth="1"/>
    <col min="12773" max="12773" width="11.54296875" style="39" customWidth="1"/>
    <col min="12774" max="12777" width="11.453125" style="39"/>
    <col min="12778" max="12778" width="22.54296875" style="39" customWidth="1"/>
    <col min="12779" max="12779" width="14" style="39" customWidth="1"/>
    <col min="12780" max="12780" width="1.7265625" style="39" customWidth="1"/>
    <col min="12781" max="13025" width="11.453125" style="39"/>
    <col min="13026" max="13026" width="4.453125" style="39" customWidth="1"/>
    <col min="13027" max="13027" width="11.453125" style="39"/>
    <col min="13028" max="13028" width="17.54296875" style="39" customWidth="1"/>
    <col min="13029" max="13029" width="11.54296875" style="39" customWidth="1"/>
    <col min="13030" max="13033" width="11.453125" style="39"/>
    <col min="13034" max="13034" width="22.54296875" style="39" customWidth="1"/>
    <col min="13035" max="13035" width="14" style="39" customWidth="1"/>
    <col min="13036" max="13036" width="1.7265625" style="39" customWidth="1"/>
    <col min="13037" max="13281" width="11.453125" style="39"/>
    <col min="13282" max="13282" width="4.453125" style="39" customWidth="1"/>
    <col min="13283" max="13283" width="11.453125" style="39"/>
    <col min="13284" max="13284" width="17.54296875" style="39" customWidth="1"/>
    <col min="13285" max="13285" width="11.54296875" style="39" customWidth="1"/>
    <col min="13286" max="13289" width="11.453125" style="39"/>
    <col min="13290" max="13290" width="22.54296875" style="39" customWidth="1"/>
    <col min="13291" max="13291" width="14" style="39" customWidth="1"/>
    <col min="13292" max="13292" width="1.7265625" style="39" customWidth="1"/>
    <col min="13293" max="13537" width="11.453125" style="39"/>
    <col min="13538" max="13538" width="4.453125" style="39" customWidth="1"/>
    <col min="13539" max="13539" width="11.453125" style="39"/>
    <col min="13540" max="13540" width="17.54296875" style="39" customWidth="1"/>
    <col min="13541" max="13541" width="11.54296875" style="39" customWidth="1"/>
    <col min="13542" max="13545" width="11.453125" style="39"/>
    <col min="13546" max="13546" width="22.54296875" style="39" customWidth="1"/>
    <col min="13547" max="13547" width="14" style="39" customWidth="1"/>
    <col min="13548" max="13548" width="1.7265625" style="39" customWidth="1"/>
    <col min="13549" max="13793" width="11.453125" style="39"/>
    <col min="13794" max="13794" width="4.453125" style="39" customWidth="1"/>
    <col min="13795" max="13795" width="11.453125" style="39"/>
    <col min="13796" max="13796" width="17.54296875" style="39" customWidth="1"/>
    <col min="13797" max="13797" width="11.54296875" style="39" customWidth="1"/>
    <col min="13798" max="13801" width="11.453125" style="39"/>
    <col min="13802" max="13802" width="22.54296875" style="39" customWidth="1"/>
    <col min="13803" max="13803" width="14" style="39" customWidth="1"/>
    <col min="13804" max="13804" width="1.7265625" style="39" customWidth="1"/>
    <col min="13805" max="14049" width="11.453125" style="39"/>
    <col min="14050" max="14050" width="4.453125" style="39" customWidth="1"/>
    <col min="14051" max="14051" width="11.453125" style="39"/>
    <col min="14052" max="14052" width="17.54296875" style="39" customWidth="1"/>
    <col min="14053" max="14053" width="11.54296875" style="39" customWidth="1"/>
    <col min="14054" max="14057" width="11.453125" style="39"/>
    <col min="14058" max="14058" width="22.54296875" style="39" customWidth="1"/>
    <col min="14059" max="14059" width="14" style="39" customWidth="1"/>
    <col min="14060" max="14060" width="1.7265625" style="39" customWidth="1"/>
    <col min="14061" max="14305" width="11.453125" style="39"/>
    <col min="14306" max="14306" width="4.453125" style="39" customWidth="1"/>
    <col min="14307" max="14307" width="11.453125" style="39"/>
    <col min="14308" max="14308" width="17.54296875" style="39" customWidth="1"/>
    <col min="14309" max="14309" width="11.54296875" style="39" customWidth="1"/>
    <col min="14310" max="14313" width="11.453125" style="39"/>
    <col min="14314" max="14314" width="22.54296875" style="39" customWidth="1"/>
    <col min="14315" max="14315" width="14" style="39" customWidth="1"/>
    <col min="14316" max="14316" width="1.7265625" style="39" customWidth="1"/>
    <col min="14317" max="14561" width="11.453125" style="39"/>
    <col min="14562" max="14562" width="4.453125" style="39" customWidth="1"/>
    <col min="14563" max="14563" width="11.453125" style="39"/>
    <col min="14564" max="14564" width="17.54296875" style="39" customWidth="1"/>
    <col min="14565" max="14565" width="11.54296875" style="39" customWidth="1"/>
    <col min="14566" max="14569" width="11.453125" style="39"/>
    <col min="14570" max="14570" width="22.54296875" style="39" customWidth="1"/>
    <col min="14571" max="14571" width="14" style="39" customWidth="1"/>
    <col min="14572" max="14572" width="1.7265625" style="39" customWidth="1"/>
    <col min="14573" max="14817" width="11.453125" style="39"/>
    <col min="14818" max="14818" width="4.453125" style="39" customWidth="1"/>
    <col min="14819" max="14819" width="11.453125" style="39"/>
    <col min="14820" max="14820" width="17.54296875" style="39" customWidth="1"/>
    <col min="14821" max="14821" width="11.54296875" style="39" customWidth="1"/>
    <col min="14822" max="14825" width="11.453125" style="39"/>
    <col min="14826" max="14826" width="22.54296875" style="39" customWidth="1"/>
    <col min="14827" max="14827" width="14" style="39" customWidth="1"/>
    <col min="14828" max="14828" width="1.7265625" style="39" customWidth="1"/>
    <col min="14829" max="15073" width="11.453125" style="39"/>
    <col min="15074" max="15074" width="4.453125" style="39" customWidth="1"/>
    <col min="15075" max="15075" width="11.453125" style="39"/>
    <col min="15076" max="15076" width="17.54296875" style="39" customWidth="1"/>
    <col min="15077" max="15077" width="11.54296875" style="39" customWidth="1"/>
    <col min="15078" max="15081" width="11.453125" style="39"/>
    <col min="15082" max="15082" width="22.54296875" style="39" customWidth="1"/>
    <col min="15083" max="15083" width="14" style="39" customWidth="1"/>
    <col min="15084" max="15084" width="1.7265625" style="39" customWidth="1"/>
    <col min="15085" max="15329" width="11.453125" style="39"/>
    <col min="15330" max="15330" width="4.453125" style="39" customWidth="1"/>
    <col min="15331" max="15331" width="11.453125" style="39"/>
    <col min="15332" max="15332" width="17.54296875" style="39" customWidth="1"/>
    <col min="15333" max="15333" width="11.54296875" style="39" customWidth="1"/>
    <col min="15334" max="15337" width="11.453125" style="39"/>
    <col min="15338" max="15338" width="22.54296875" style="39" customWidth="1"/>
    <col min="15339" max="15339" width="14" style="39" customWidth="1"/>
    <col min="15340" max="15340" width="1.7265625" style="39" customWidth="1"/>
    <col min="15341" max="15585" width="11.453125" style="39"/>
    <col min="15586" max="15586" width="4.453125" style="39" customWidth="1"/>
    <col min="15587" max="15587" width="11.453125" style="39"/>
    <col min="15588" max="15588" width="17.54296875" style="39" customWidth="1"/>
    <col min="15589" max="15589" width="11.54296875" style="39" customWidth="1"/>
    <col min="15590" max="15593" width="11.453125" style="39"/>
    <col min="15594" max="15594" width="22.54296875" style="39" customWidth="1"/>
    <col min="15595" max="15595" width="14" style="39" customWidth="1"/>
    <col min="15596" max="15596" width="1.7265625" style="39" customWidth="1"/>
    <col min="15597" max="15841" width="11.453125" style="39"/>
    <col min="15842" max="15842" width="4.453125" style="39" customWidth="1"/>
    <col min="15843" max="15843" width="11.453125" style="39"/>
    <col min="15844" max="15844" width="17.54296875" style="39" customWidth="1"/>
    <col min="15845" max="15845" width="11.54296875" style="39" customWidth="1"/>
    <col min="15846" max="15849" width="11.453125" style="39"/>
    <col min="15850" max="15850" width="22.54296875" style="39" customWidth="1"/>
    <col min="15851" max="15851" width="14" style="39" customWidth="1"/>
    <col min="15852" max="15852" width="1.7265625" style="39" customWidth="1"/>
    <col min="15853" max="16097" width="11.453125" style="39"/>
    <col min="16098" max="16098" width="4.453125" style="39" customWidth="1"/>
    <col min="16099" max="16099" width="11.453125" style="39"/>
    <col min="16100" max="16100" width="17.54296875" style="39" customWidth="1"/>
    <col min="16101" max="16101" width="11.54296875" style="39" customWidth="1"/>
    <col min="16102" max="16105" width="11.453125" style="39"/>
    <col min="16106" max="16106" width="22.54296875" style="39" customWidth="1"/>
    <col min="16107" max="16107" width="14" style="39" customWidth="1"/>
    <col min="16108" max="16108" width="1.7265625" style="39" customWidth="1"/>
    <col min="16109" max="16384" width="11.453125" style="39"/>
  </cols>
  <sheetData>
    <row r="1" spans="2:10" ht="6" customHeight="1" thickBot="1"/>
    <row r="2" spans="2:10" ht="19.5" customHeight="1">
      <c r="B2" s="51"/>
      <c r="C2" s="30"/>
      <c r="D2" s="29" t="s">
        <v>240</v>
      </c>
      <c r="E2" s="33"/>
      <c r="F2" s="33"/>
      <c r="G2" s="33"/>
      <c r="H2" s="33"/>
      <c r="I2" s="32"/>
      <c r="J2" s="54" t="s">
        <v>241</v>
      </c>
    </row>
    <row r="3" spans="2:10" ht="13.5" thickBot="1">
      <c r="B3" s="61"/>
      <c r="C3" s="58"/>
      <c r="D3" s="46"/>
      <c r="E3" s="41"/>
      <c r="F3" s="41"/>
      <c r="G3" s="41"/>
      <c r="H3" s="41"/>
      <c r="I3" s="53"/>
      <c r="J3" s="35"/>
    </row>
    <row r="4" spans="2:10" ht="13">
      <c r="B4" s="61"/>
      <c r="C4" s="58"/>
      <c r="D4" s="29" t="s">
        <v>242</v>
      </c>
      <c r="E4" s="33"/>
      <c r="F4" s="33"/>
      <c r="G4" s="33"/>
      <c r="H4" s="33"/>
      <c r="I4" s="32"/>
      <c r="J4" s="54" t="s">
        <v>243</v>
      </c>
    </row>
    <row r="5" spans="2:10" ht="13">
      <c r="B5" s="61"/>
      <c r="C5" s="58"/>
      <c r="D5" s="36"/>
      <c r="E5" s="37"/>
      <c r="F5" s="37"/>
      <c r="G5" s="37"/>
      <c r="H5" s="37"/>
      <c r="I5" s="45"/>
      <c r="J5" s="42"/>
    </row>
    <row r="6" spans="2:10" ht="13.5" thickBot="1">
      <c r="B6" s="48"/>
      <c r="C6" s="28"/>
      <c r="D6" s="46"/>
      <c r="E6" s="41"/>
      <c r="F6" s="41"/>
      <c r="G6" s="41"/>
      <c r="H6" s="41"/>
      <c r="I6" s="53"/>
      <c r="J6" s="35"/>
    </row>
    <row r="7" spans="2:10">
      <c r="B7" s="64"/>
      <c r="J7" s="60"/>
    </row>
    <row r="8" spans="2:10" ht="13">
      <c r="B8" s="64"/>
      <c r="C8" s="57" t="s">
        <v>297</v>
      </c>
      <c r="E8" s="49"/>
      <c r="J8" s="60"/>
    </row>
    <row r="9" spans="2:10">
      <c r="B9" s="64"/>
      <c r="J9" s="60"/>
    </row>
    <row r="10" spans="2:10" ht="13">
      <c r="B10" s="64"/>
      <c r="C10" s="57" t="s">
        <v>274</v>
      </c>
      <c r="J10" s="60"/>
    </row>
    <row r="11" spans="2:10" ht="13">
      <c r="B11" s="64"/>
      <c r="C11" s="57" t="s">
        <v>275</v>
      </c>
      <c r="J11" s="60"/>
    </row>
    <row r="12" spans="2:10">
      <c r="B12" s="64"/>
      <c r="J12" s="60"/>
    </row>
    <row r="13" spans="2:10">
      <c r="B13" s="64"/>
      <c r="C13" s="39" t="s">
        <v>298</v>
      </c>
      <c r="J13" s="60"/>
    </row>
    <row r="14" spans="2:10">
      <c r="B14" s="64"/>
      <c r="C14" s="44"/>
      <c r="J14" s="60"/>
    </row>
    <row r="15" spans="2:10" ht="13">
      <c r="B15" s="64"/>
      <c r="C15" s="39" t="s">
        <v>244</v>
      </c>
      <c r="D15" s="49"/>
      <c r="H15" s="56" t="s">
        <v>245</v>
      </c>
      <c r="I15" s="56" t="s">
        <v>246</v>
      </c>
      <c r="J15" s="60"/>
    </row>
    <row r="16" spans="2:10" ht="13">
      <c r="B16" s="64"/>
      <c r="C16" s="57" t="s">
        <v>247</v>
      </c>
      <c r="D16" s="57"/>
      <c r="E16" s="57"/>
      <c r="F16" s="57"/>
      <c r="H16" s="63">
        <v>42</v>
      </c>
      <c r="I16" s="82">
        <v>135607423</v>
      </c>
      <c r="J16" s="60"/>
    </row>
    <row r="17" spans="2:14">
      <c r="B17" s="64"/>
      <c r="C17" s="39" t="s">
        <v>248</v>
      </c>
      <c r="H17" s="40">
        <v>0</v>
      </c>
      <c r="I17" s="52">
        <v>0</v>
      </c>
      <c r="J17" s="60"/>
    </row>
    <row r="18" spans="2:14">
      <c r="B18" s="64"/>
      <c r="C18" s="39" t="s">
        <v>249</v>
      </c>
      <c r="H18" s="40">
        <v>6</v>
      </c>
      <c r="I18" s="52">
        <v>38072005</v>
      </c>
      <c r="J18" s="60"/>
    </row>
    <row r="19" spans="2:14">
      <c r="B19" s="64"/>
      <c r="C19" s="39" t="s">
        <v>250</v>
      </c>
      <c r="H19" s="40">
        <v>0</v>
      </c>
      <c r="I19" s="47">
        <v>0</v>
      </c>
      <c r="J19" s="60"/>
    </row>
    <row r="20" spans="2:14">
      <c r="B20" s="64"/>
      <c r="C20" s="39" t="s">
        <v>251</v>
      </c>
      <c r="H20" s="40">
        <v>0</v>
      </c>
      <c r="I20" s="52">
        <v>0</v>
      </c>
      <c r="J20" s="60"/>
    </row>
    <row r="21" spans="2:14" ht="13" thickBot="1">
      <c r="B21" s="64"/>
      <c r="C21" s="39" t="s">
        <v>252</v>
      </c>
      <c r="H21" s="31">
        <v>6</v>
      </c>
      <c r="I21" s="62">
        <v>463800</v>
      </c>
      <c r="J21" s="60"/>
    </row>
    <row r="22" spans="2:14" ht="13">
      <c r="B22" s="64"/>
      <c r="C22" s="57" t="s">
        <v>253</v>
      </c>
      <c r="D22" s="57"/>
      <c r="E22" s="57"/>
      <c r="F22" s="57"/>
      <c r="H22" s="63">
        <f>H17+H18+H19+H20+H21</f>
        <v>12</v>
      </c>
      <c r="I22" s="59">
        <f>I17+I18+I19+I20+I21</f>
        <v>38535805</v>
      </c>
      <c r="J22" s="60"/>
    </row>
    <row r="23" spans="2:14">
      <c r="B23" s="64"/>
      <c r="C23" s="39" t="s">
        <v>254</v>
      </c>
      <c r="H23" s="40">
        <v>30</v>
      </c>
      <c r="I23" s="52">
        <v>97071618</v>
      </c>
      <c r="J23" s="60"/>
    </row>
    <row r="24" spans="2:14" ht="13" thickBot="1">
      <c r="B24" s="64"/>
      <c r="C24" s="39" t="s">
        <v>238</v>
      </c>
      <c r="H24" s="31">
        <v>0</v>
      </c>
      <c r="I24" s="62">
        <v>0</v>
      </c>
      <c r="J24" s="60"/>
    </row>
    <row r="25" spans="2:14" ht="13">
      <c r="B25" s="64"/>
      <c r="C25" s="57" t="s">
        <v>255</v>
      </c>
      <c r="D25" s="57"/>
      <c r="E25" s="57"/>
      <c r="F25" s="57"/>
      <c r="H25" s="63">
        <f>H23+H24</f>
        <v>30</v>
      </c>
      <c r="I25" s="59">
        <f>I23+I24</f>
        <v>97071618</v>
      </c>
      <c r="J25" s="60"/>
    </row>
    <row r="26" spans="2:14" ht="13.5" thickBot="1">
      <c r="B26" s="64"/>
      <c r="C26" s="39" t="s">
        <v>256</v>
      </c>
      <c r="D26" s="57"/>
      <c r="E26" s="57"/>
      <c r="F26" s="57"/>
      <c r="H26" s="31">
        <v>0</v>
      </c>
      <c r="I26" s="62">
        <v>0</v>
      </c>
      <c r="J26" s="60"/>
    </row>
    <row r="27" spans="2:14" ht="13">
      <c r="B27" s="64"/>
      <c r="C27" s="57" t="s">
        <v>257</v>
      </c>
      <c r="D27" s="57"/>
      <c r="E27" s="57"/>
      <c r="F27" s="57"/>
      <c r="H27" s="40">
        <f>H26</f>
        <v>0</v>
      </c>
      <c r="I27" s="52">
        <f>I26</f>
        <v>0</v>
      </c>
      <c r="J27" s="60"/>
    </row>
    <row r="28" spans="2:14" ht="13">
      <c r="B28" s="64"/>
      <c r="C28" s="57"/>
      <c r="D28" s="57"/>
      <c r="E28" s="57"/>
      <c r="F28" s="57"/>
      <c r="H28" s="43"/>
      <c r="I28" s="59"/>
      <c r="J28" s="60"/>
    </row>
    <row r="29" spans="2:14" ht="13.5" thickBot="1">
      <c r="B29" s="64"/>
      <c r="C29" s="57" t="s">
        <v>258</v>
      </c>
      <c r="D29" s="57"/>
      <c r="H29" s="55">
        <f>H22+H25+H27</f>
        <v>42</v>
      </c>
      <c r="I29" s="50">
        <f>I22+I25+I27</f>
        <v>135607423</v>
      </c>
      <c r="J29" s="60"/>
    </row>
    <row r="30" spans="2:14" ht="13.5" thickTop="1">
      <c r="B30" s="64"/>
      <c r="C30" s="57"/>
      <c r="D30" s="57"/>
      <c r="H30" s="34"/>
      <c r="I30" s="52"/>
      <c r="J30" s="60"/>
    </row>
    <row r="31" spans="2:14">
      <c r="B31" s="64"/>
      <c r="G31" s="34"/>
      <c r="H31" s="34"/>
      <c r="I31" s="34"/>
      <c r="J31" s="60"/>
      <c r="N31" s="39" t="s">
        <v>259</v>
      </c>
    </row>
    <row r="32" spans="2:14">
      <c r="B32" s="64"/>
      <c r="G32" s="34"/>
      <c r="H32" s="34"/>
      <c r="I32" s="34"/>
      <c r="J32" s="60"/>
    </row>
    <row r="33" spans="2:10">
      <c r="B33" s="64"/>
      <c r="G33" s="34"/>
      <c r="H33" s="34"/>
      <c r="I33" s="34"/>
      <c r="J33" s="60"/>
    </row>
    <row r="34" spans="2:10" ht="13.5" thickBot="1">
      <c r="B34" s="64"/>
      <c r="C34" s="65" t="s">
        <v>277</v>
      </c>
      <c r="D34" s="66"/>
      <c r="G34" s="65" t="s">
        <v>260</v>
      </c>
      <c r="H34" s="66"/>
      <c r="I34" s="34"/>
      <c r="J34" s="60"/>
    </row>
    <row r="35" spans="2:10" ht="4.5" customHeight="1">
      <c r="B35" s="64"/>
      <c r="C35" s="34"/>
      <c r="D35" s="34"/>
      <c r="G35" s="34"/>
      <c r="H35" s="34"/>
      <c r="I35" s="34"/>
      <c r="J35" s="60"/>
    </row>
    <row r="36" spans="2:10" ht="13">
      <c r="B36" s="64"/>
      <c r="C36" s="83" t="s">
        <v>191</v>
      </c>
      <c r="G36" s="67" t="s">
        <v>261</v>
      </c>
      <c r="H36" s="34"/>
      <c r="I36" s="34"/>
      <c r="J36" s="60"/>
    </row>
    <row r="37" spans="2:10" ht="18.75" customHeight="1" thickBot="1">
      <c r="B37" s="68"/>
      <c r="C37" s="69"/>
      <c r="D37" s="69"/>
      <c r="E37" s="69"/>
      <c r="F37" s="69"/>
      <c r="G37" s="66"/>
      <c r="H37" s="66"/>
      <c r="I37" s="66"/>
      <c r="J37" s="70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4" zoomScaleNormal="84" zoomScaleSheetLayoutView="100" workbookViewId="0">
      <selection activeCell="D27" sqref="D27"/>
    </sheetView>
  </sheetViews>
  <sheetFormatPr baseColWidth="10" defaultRowHeight="12.5"/>
  <cols>
    <col min="1" max="1" width="4.453125" style="39" customWidth="1"/>
    <col min="2" max="2" width="11.453125" style="39"/>
    <col min="3" max="3" width="12.81640625" style="39" customWidth="1"/>
    <col min="4" max="4" width="22" style="39" customWidth="1"/>
    <col min="5" max="8" width="11.453125" style="39"/>
    <col min="9" max="9" width="24.7265625" style="39" customWidth="1"/>
    <col min="10" max="10" width="12.54296875" style="39" customWidth="1"/>
    <col min="11" max="11" width="1.7265625" style="39" customWidth="1"/>
    <col min="12" max="223" width="11.453125" style="39"/>
    <col min="224" max="224" width="4.453125" style="39" customWidth="1"/>
    <col min="225" max="225" width="11.453125" style="39"/>
    <col min="226" max="226" width="17.54296875" style="39" customWidth="1"/>
    <col min="227" max="227" width="11.54296875" style="39" customWidth="1"/>
    <col min="228" max="231" width="11.453125" style="39"/>
    <col min="232" max="232" width="22.54296875" style="39" customWidth="1"/>
    <col min="233" max="233" width="14" style="39" customWidth="1"/>
    <col min="234" max="234" width="1.7265625" style="39" customWidth="1"/>
    <col min="235" max="479" width="11.453125" style="39"/>
    <col min="480" max="480" width="4.453125" style="39" customWidth="1"/>
    <col min="481" max="481" width="11.453125" style="39"/>
    <col min="482" max="482" width="17.54296875" style="39" customWidth="1"/>
    <col min="483" max="483" width="11.54296875" style="39" customWidth="1"/>
    <col min="484" max="487" width="11.453125" style="39"/>
    <col min="488" max="488" width="22.54296875" style="39" customWidth="1"/>
    <col min="489" max="489" width="14" style="39" customWidth="1"/>
    <col min="490" max="490" width="1.7265625" style="39" customWidth="1"/>
    <col min="491" max="735" width="11.453125" style="39"/>
    <col min="736" max="736" width="4.453125" style="39" customWidth="1"/>
    <col min="737" max="737" width="11.453125" style="39"/>
    <col min="738" max="738" width="17.54296875" style="39" customWidth="1"/>
    <col min="739" max="739" width="11.54296875" style="39" customWidth="1"/>
    <col min="740" max="743" width="11.453125" style="39"/>
    <col min="744" max="744" width="22.54296875" style="39" customWidth="1"/>
    <col min="745" max="745" width="14" style="39" customWidth="1"/>
    <col min="746" max="746" width="1.7265625" style="39" customWidth="1"/>
    <col min="747" max="991" width="11.453125" style="39"/>
    <col min="992" max="992" width="4.453125" style="39" customWidth="1"/>
    <col min="993" max="993" width="11.453125" style="39"/>
    <col min="994" max="994" width="17.54296875" style="39" customWidth="1"/>
    <col min="995" max="995" width="11.54296875" style="39" customWidth="1"/>
    <col min="996" max="999" width="11.453125" style="39"/>
    <col min="1000" max="1000" width="22.54296875" style="39" customWidth="1"/>
    <col min="1001" max="1001" width="14" style="39" customWidth="1"/>
    <col min="1002" max="1002" width="1.7265625" style="39" customWidth="1"/>
    <col min="1003" max="1247" width="11.453125" style="39"/>
    <col min="1248" max="1248" width="4.453125" style="39" customWidth="1"/>
    <col min="1249" max="1249" width="11.453125" style="39"/>
    <col min="1250" max="1250" width="17.54296875" style="39" customWidth="1"/>
    <col min="1251" max="1251" width="11.54296875" style="39" customWidth="1"/>
    <col min="1252" max="1255" width="11.453125" style="39"/>
    <col min="1256" max="1256" width="22.54296875" style="39" customWidth="1"/>
    <col min="1257" max="1257" width="14" style="39" customWidth="1"/>
    <col min="1258" max="1258" width="1.7265625" style="39" customWidth="1"/>
    <col min="1259" max="1503" width="11.453125" style="39"/>
    <col min="1504" max="1504" width="4.453125" style="39" customWidth="1"/>
    <col min="1505" max="1505" width="11.453125" style="39"/>
    <col min="1506" max="1506" width="17.54296875" style="39" customWidth="1"/>
    <col min="1507" max="1507" width="11.54296875" style="39" customWidth="1"/>
    <col min="1508" max="1511" width="11.453125" style="39"/>
    <col min="1512" max="1512" width="22.54296875" style="39" customWidth="1"/>
    <col min="1513" max="1513" width="14" style="39" customWidth="1"/>
    <col min="1514" max="1514" width="1.7265625" style="39" customWidth="1"/>
    <col min="1515" max="1759" width="11.453125" style="39"/>
    <col min="1760" max="1760" width="4.453125" style="39" customWidth="1"/>
    <col min="1761" max="1761" width="11.453125" style="39"/>
    <col min="1762" max="1762" width="17.54296875" style="39" customWidth="1"/>
    <col min="1763" max="1763" width="11.54296875" style="39" customWidth="1"/>
    <col min="1764" max="1767" width="11.453125" style="39"/>
    <col min="1768" max="1768" width="22.54296875" style="39" customWidth="1"/>
    <col min="1769" max="1769" width="14" style="39" customWidth="1"/>
    <col min="1770" max="1770" width="1.7265625" style="39" customWidth="1"/>
    <col min="1771" max="2015" width="11.453125" style="39"/>
    <col min="2016" max="2016" width="4.453125" style="39" customWidth="1"/>
    <col min="2017" max="2017" width="11.453125" style="39"/>
    <col min="2018" max="2018" width="17.54296875" style="39" customWidth="1"/>
    <col min="2019" max="2019" width="11.54296875" style="39" customWidth="1"/>
    <col min="2020" max="2023" width="11.453125" style="39"/>
    <col min="2024" max="2024" width="22.54296875" style="39" customWidth="1"/>
    <col min="2025" max="2025" width="14" style="39" customWidth="1"/>
    <col min="2026" max="2026" width="1.7265625" style="39" customWidth="1"/>
    <col min="2027" max="2271" width="11.453125" style="39"/>
    <col min="2272" max="2272" width="4.453125" style="39" customWidth="1"/>
    <col min="2273" max="2273" width="11.453125" style="39"/>
    <col min="2274" max="2274" width="17.54296875" style="39" customWidth="1"/>
    <col min="2275" max="2275" width="11.54296875" style="39" customWidth="1"/>
    <col min="2276" max="2279" width="11.453125" style="39"/>
    <col min="2280" max="2280" width="22.54296875" style="39" customWidth="1"/>
    <col min="2281" max="2281" width="14" style="39" customWidth="1"/>
    <col min="2282" max="2282" width="1.7265625" style="39" customWidth="1"/>
    <col min="2283" max="2527" width="11.453125" style="39"/>
    <col min="2528" max="2528" width="4.453125" style="39" customWidth="1"/>
    <col min="2529" max="2529" width="11.453125" style="39"/>
    <col min="2530" max="2530" width="17.54296875" style="39" customWidth="1"/>
    <col min="2531" max="2531" width="11.54296875" style="39" customWidth="1"/>
    <col min="2532" max="2535" width="11.453125" style="39"/>
    <col min="2536" max="2536" width="22.54296875" style="39" customWidth="1"/>
    <col min="2537" max="2537" width="14" style="39" customWidth="1"/>
    <col min="2538" max="2538" width="1.7265625" style="39" customWidth="1"/>
    <col min="2539" max="2783" width="11.453125" style="39"/>
    <col min="2784" max="2784" width="4.453125" style="39" customWidth="1"/>
    <col min="2785" max="2785" width="11.453125" style="39"/>
    <col min="2786" max="2786" width="17.54296875" style="39" customWidth="1"/>
    <col min="2787" max="2787" width="11.54296875" style="39" customWidth="1"/>
    <col min="2788" max="2791" width="11.453125" style="39"/>
    <col min="2792" max="2792" width="22.54296875" style="39" customWidth="1"/>
    <col min="2793" max="2793" width="14" style="39" customWidth="1"/>
    <col min="2794" max="2794" width="1.7265625" style="39" customWidth="1"/>
    <col min="2795" max="3039" width="11.453125" style="39"/>
    <col min="3040" max="3040" width="4.453125" style="39" customWidth="1"/>
    <col min="3041" max="3041" width="11.453125" style="39"/>
    <col min="3042" max="3042" width="17.54296875" style="39" customWidth="1"/>
    <col min="3043" max="3043" width="11.54296875" style="39" customWidth="1"/>
    <col min="3044" max="3047" width="11.453125" style="39"/>
    <col min="3048" max="3048" width="22.54296875" style="39" customWidth="1"/>
    <col min="3049" max="3049" width="14" style="39" customWidth="1"/>
    <col min="3050" max="3050" width="1.7265625" style="39" customWidth="1"/>
    <col min="3051" max="3295" width="11.453125" style="39"/>
    <col min="3296" max="3296" width="4.453125" style="39" customWidth="1"/>
    <col min="3297" max="3297" width="11.453125" style="39"/>
    <col min="3298" max="3298" width="17.54296875" style="39" customWidth="1"/>
    <col min="3299" max="3299" width="11.54296875" style="39" customWidth="1"/>
    <col min="3300" max="3303" width="11.453125" style="39"/>
    <col min="3304" max="3304" width="22.54296875" style="39" customWidth="1"/>
    <col min="3305" max="3305" width="14" style="39" customWidth="1"/>
    <col min="3306" max="3306" width="1.7265625" style="39" customWidth="1"/>
    <col min="3307" max="3551" width="11.453125" style="39"/>
    <col min="3552" max="3552" width="4.453125" style="39" customWidth="1"/>
    <col min="3553" max="3553" width="11.453125" style="39"/>
    <col min="3554" max="3554" width="17.54296875" style="39" customWidth="1"/>
    <col min="3555" max="3555" width="11.54296875" style="39" customWidth="1"/>
    <col min="3556" max="3559" width="11.453125" style="39"/>
    <col min="3560" max="3560" width="22.54296875" style="39" customWidth="1"/>
    <col min="3561" max="3561" width="14" style="39" customWidth="1"/>
    <col min="3562" max="3562" width="1.7265625" style="39" customWidth="1"/>
    <col min="3563" max="3807" width="11.453125" style="39"/>
    <col min="3808" max="3808" width="4.453125" style="39" customWidth="1"/>
    <col min="3809" max="3809" width="11.453125" style="39"/>
    <col min="3810" max="3810" width="17.54296875" style="39" customWidth="1"/>
    <col min="3811" max="3811" width="11.54296875" style="39" customWidth="1"/>
    <col min="3812" max="3815" width="11.453125" style="39"/>
    <col min="3816" max="3816" width="22.54296875" style="39" customWidth="1"/>
    <col min="3817" max="3817" width="14" style="39" customWidth="1"/>
    <col min="3818" max="3818" width="1.7265625" style="39" customWidth="1"/>
    <col min="3819" max="4063" width="11.453125" style="39"/>
    <col min="4064" max="4064" width="4.453125" style="39" customWidth="1"/>
    <col min="4065" max="4065" width="11.453125" style="39"/>
    <col min="4066" max="4066" width="17.54296875" style="39" customWidth="1"/>
    <col min="4067" max="4067" width="11.54296875" style="39" customWidth="1"/>
    <col min="4068" max="4071" width="11.453125" style="39"/>
    <col min="4072" max="4072" width="22.54296875" style="39" customWidth="1"/>
    <col min="4073" max="4073" width="14" style="39" customWidth="1"/>
    <col min="4074" max="4074" width="1.7265625" style="39" customWidth="1"/>
    <col min="4075" max="4319" width="11.453125" style="39"/>
    <col min="4320" max="4320" width="4.453125" style="39" customWidth="1"/>
    <col min="4321" max="4321" width="11.453125" style="39"/>
    <col min="4322" max="4322" width="17.54296875" style="39" customWidth="1"/>
    <col min="4323" max="4323" width="11.54296875" style="39" customWidth="1"/>
    <col min="4324" max="4327" width="11.453125" style="39"/>
    <col min="4328" max="4328" width="22.54296875" style="39" customWidth="1"/>
    <col min="4329" max="4329" width="14" style="39" customWidth="1"/>
    <col min="4330" max="4330" width="1.7265625" style="39" customWidth="1"/>
    <col min="4331" max="4575" width="11.453125" style="39"/>
    <col min="4576" max="4576" width="4.453125" style="39" customWidth="1"/>
    <col min="4577" max="4577" width="11.453125" style="39"/>
    <col min="4578" max="4578" width="17.54296875" style="39" customWidth="1"/>
    <col min="4579" max="4579" width="11.54296875" style="39" customWidth="1"/>
    <col min="4580" max="4583" width="11.453125" style="39"/>
    <col min="4584" max="4584" width="22.54296875" style="39" customWidth="1"/>
    <col min="4585" max="4585" width="14" style="39" customWidth="1"/>
    <col min="4586" max="4586" width="1.7265625" style="39" customWidth="1"/>
    <col min="4587" max="4831" width="11.453125" style="39"/>
    <col min="4832" max="4832" width="4.453125" style="39" customWidth="1"/>
    <col min="4833" max="4833" width="11.453125" style="39"/>
    <col min="4834" max="4834" width="17.54296875" style="39" customWidth="1"/>
    <col min="4835" max="4835" width="11.54296875" style="39" customWidth="1"/>
    <col min="4836" max="4839" width="11.453125" style="39"/>
    <col min="4840" max="4840" width="22.54296875" style="39" customWidth="1"/>
    <col min="4841" max="4841" width="14" style="39" customWidth="1"/>
    <col min="4842" max="4842" width="1.7265625" style="39" customWidth="1"/>
    <col min="4843" max="5087" width="11.453125" style="39"/>
    <col min="5088" max="5088" width="4.453125" style="39" customWidth="1"/>
    <col min="5089" max="5089" width="11.453125" style="39"/>
    <col min="5090" max="5090" width="17.54296875" style="39" customWidth="1"/>
    <col min="5091" max="5091" width="11.54296875" style="39" customWidth="1"/>
    <col min="5092" max="5095" width="11.453125" style="39"/>
    <col min="5096" max="5096" width="22.54296875" style="39" customWidth="1"/>
    <col min="5097" max="5097" width="14" style="39" customWidth="1"/>
    <col min="5098" max="5098" width="1.7265625" style="39" customWidth="1"/>
    <col min="5099" max="5343" width="11.453125" style="39"/>
    <col min="5344" max="5344" width="4.453125" style="39" customWidth="1"/>
    <col min="5345" max="5345" width="11.453125" style="39"/>
    <col min="5346" max="5346" width="17.54296875" style="39" customWidth="1"/>
    <col min="5347" max="5347" width="11.54296875" style="39" customWidth="1"/>
    <col min="5348" max="5351" width="11.453125" style="39"/>
    <col min="5352" max="5352" width="22.54296875" style="39" customWidth="1"/>
    <col min="5353" max="5353" width="14" style="39" customWidth="1"/>
    <col min="5354" max="5354" width="1.7265625" style="39" customWidth="1"/>
    <col min="5355" max="5599" width="11.453125" style="39"/>
    <col min="5600" max="5600" width="4.453125" style="39" customWidth="1"/>
    <col min="5601" max="5601" width="11.453125" style="39"/>
    <col min="5602" max="5602" width="17.54296875" style="39" customWidth="1"/>
    <col min="5603" max="5603" width="11.54296875" style="39" customWidth="1"/>
    <col min="5604" max="5607" width="11.453125" style="39"/>
    <col min="5608" max="5608" width="22.54296875" style="39" customWidth="1"/>
    <col min="5609" max="5609" width="14" style="39" customWidth="1"/>
    <col min="5610" max="5610" width="1.7265625" style="39" customWidth="1"/>
    <col min="5611" max="5855" width="11.453125" style="39"/>
    <col min="5856" max="5856" width="4.453125" style="39" customWidth="1"/>
    <col min="5857" max="5857" width="11.453125" style="39"/>
    <col min="5858" max="5858" width="17.54296875" style="39" customWidth="1"/>
    <col min="5859" max="5859" width="11.54296875" style="39" customWidth="1"/>
    <col min="5860" max="5863" width="11.453125" style="39"/>
    <col min="5864" max="5864" width="22.54296875" style="39" customWidth="1"/>
    <col min="5865" max="5865" width="14" style="39" customWidth="1"/>
    <col min="5866" max="5866" width="1.7265625" style="39" customWidth="1"/>
    <col min="5867" max="6111" width="11.453125" style="39"/>
    <col min="6112" max="6112" width="4.453125" style="39" customWidth="1"/>
    <col min="6113" max="6113" width="11.453125" style="39"/>
    <col min="6114" max="6114" width="17.54296875" style="39" customWidth="1"/>
    <col min="6115" max="6115" width="11.54296875" style="39" customWidth="1"/>
    <col min="6116" max="6119" width="11.453125" style="39"/>
    <col min="6120" max="6120" width="22.54296875" style="39" customWidth="1"/>
    <col min="6121" max="6121" width="14" style="39" customWidth="1"/>
    <col min="6122" max="6122" width="1.7265625" style="39" customWidth="1"/>
    <col min="6123" max="6367" width="11.453125" style="39"/>
    <col min="6368" max="6368" width="4.453125" style="39" customWidth="1"/>
    <col min="6369" max="6369" width="11.453125" style="39"/>
    <col min="6370" max="6370" width="17.54296875" style="39" customWidth="1"/>
    <col min="6371" max="6371" width="11.54296875" style="39" customWidth="1"/>
    <col min="6372" max="6375" width="11.453125" style="39"/>
    <col min="6376" max="6376" width="22.54296875" style="39" customWidth="1"/>
    <col min="6377" max="6377" width="14" style="39" customWidth="1"/>
    <col min="6378" max="6378" width="1.7265625" style="39" customWidth="1"/>
    <col min="6379" max="6623" width="11.453125" style="39"/>
    <col min="6624" max="6624" width="4.453125" style="39" customWidth="1"/>
    <col min="6625" max="6625" width="11.453125" style="39"/>
    <col min="6626" max="6626" width="17.54296875" style="39" customWidth="1"/>
    <col min="6627" max="6627" width="11.54296875" style="39" customWidth="1"/>
    <col min="6628" max="6631" width="11.453125" style="39"/>
    <col min="6632" max="6632" width="22.54296875" style="39" customWidth="1"/>
    <col min="6633" max="6633" width="14" style="39" customWidth="1"/>
    <col min="6634" max="6634" width="1.7265625" style="39" customWidth="1"/>
    <col min="6635" max="6879" width="11.453125" style="39"/>
    <col min="6880" max="6880" width="4.453125" style="39" customWidth="1"/>
    <col min="6881" max="6881" width="11.453125" style="39"/>
    <col min="6882" max="6882" width="17.54296875" style="39" customWidth="1"/>
    <col min="6883" max="6883" width="11.54296875" style="39" customWidth="1"/>
    <col min="6884" max="6887" width="11.453125" style="39"/>
    <col min="6888" max="6888" width="22.54296875" style="39" customWidth="1"/>
    <col min="6889" max="6889" width="14" style="39" customWidth="1"/>
    <col min="6890" max="6890" width="1.7265625" style="39" customWidth="1"/>
    <col min="6891" max="7135" width="11.453125" style="39"/>
    <col min="7136" max="7136" width="4.453125" style="39" customWidth="1"/>
    <col min="7137" max="7137" width="11.453125" style="39"/>
    <col min="7138" max="7138" width="17.54296875" style="39" customWidth="1"/>
    <col min="7139" max="7139" width="11.54296875" style="39" customWidth="1"/>
    <col min="7140" max="7143" width="11.453125" style="39"/>
    <col min="7144" max="7144" width="22.54296875" style="39" customWidth="1"/>
    <col min="7145" max="7145" width="14" style="39" customWidth="1"/>
    <col min="7146" max="7146" width="1.7265625" style="39" customWidth="1"/>
    <col min="7147" max="7391" width="11.453125" style="39"/>
    <col min="7392" max="7392" width="4.453125" style="39" customWidth="1"/>
    <col min="7393" max="7393" width="11.453125" style="39"/>
    <col min="7394" max="7394" width="17.54296875" style="39" customWidth="1"/>
    <col min="7395" max="7395" width="11.54296875" style="39" customWidth="1"/>
    <col min="7396" max="7399" width="11.453125" style="39"/>
    <col min="7400" max="7400" width="22.54296875" style="39" customWidth="1"/>
    <col min="7401" max="7401" width="14" style="39" customWidth="1"/>
    <col min="7402" max="7402" width="1.7265625" style="39" customWidth="1"/>
    <col min="7403" max="7647" width="11.453125" style="39"/>
    <col min="7648" max="7648" width="4.453125" style="39" customWidth="1"/>
    <col min="7649" max="7649" width="11.453125" style="39"/>
    <col min="7650" max="7650" width="17.54296875" style="39" customWidth="1"/>
    <col min="7651" max="7651" width="11.54296875" style="39" customWidth="1"/>
    <col min="7652" max="7655" width="11.453125" style="39"/>
    <col min="7656" max="7656" width="22.54296875" style="39" customWidth="1"/>
    <col min="7657" max="7657" width="14" style="39" customWidth="1"/>
    <col min="7658" max="7658" width="1.7265625" style="39" customWidth="1"/>
    <col min="7659" max="7903" width="11.453125" style="39"/>
    <col min="7904" max="7904" width="4.453125" style="39" customWidth="1"/>
    <col min="7905" max="7905" width="11.453125" style="39"/>
    <col min="7906" max="7906" width="17.54296875" style="39" customWidth="1"/>
    <col min="7907" max="7907" width="11.54296875" style="39" customWidth="1"/>
    <col min="7908" max="7911" width="11.453125" style="39"/>
    <col min="7912" max="7912" width="22.54296875" style="39" customWidth="1"/>
    <col min="7913" max="7913" width="14" style="39" customWidth="1"/>
    <col min="7914" max="7914" width="1.7265625" style="39" customWidth="1"/>
    <col min="7915" max="8159" width="11.453125" style="39"/>
    <col min="8160" max="8160" width="4.453125" style="39" customWidth="1"/>
    <col min="8161" max="8161" width="11.453125" style="39"/>
    <col min="8162" max="8162" width="17.54296875" style="39" customWidth="1"/>
    <col min="8163" max="8163" width="11.54296875" style="39" customWidth="1"/>
    <col min="8164" max="8167" width="11.453125" style="39"/>
    <col min="8168" max="8168" width="22.54296875" style="39" customWidth="1"/>
    <col min="8169" max="8169" width="14" style="39" customWidth="1"/>
    <col min="8170" max="8170" width="1.7265625" style="39" customWidth="1"/>
    <col min="8171" max="8415" width="11.453125" style="39"/>
    <col min="8416" max="8416" width="4.453125" style="39" customWidth="1"/>
    <col min="8417" max="8417" width="11.453125" style="39"/>
    <col min="8418" max="8418" width="17.54296875" style="39" customWidth="1"/>
    <col min="8419" max="8419" width="11.54296875" style="39" customWidth="1"/>
    <col min="8420" max="8423" width="11.453125" style="39"/>
    <col min="8424" max="8424" width="22.54296875" style="39" customWidth="1"/>
    <col min="8425" max="8425" width="14" style="39" customWidth="1"/>
    <col min="8426" max="8426" width="1.7265625" style="39" customWidth="1"/>
    <col min="8427" max="8671" width="11.453125" style="39"/>
    <col min="8672" max="8672" width="4.453125" style="39" customWidth="1"/>
    <col min="8673" max="8673" width="11.453125" style="39"/>
    <col min="8674" max="8674" width="17.54296875" style="39" customWidth="1"/>
    <col min="8675" max="8675" width="11.54296875" style="39" customWidth="1"/>
    <col min="8676" max="8679" width="11.453125" style="39"/>
    <col min="8680" max="8680" width="22.54296875" style="39" customWidth="1"/>
    <col min="8681" max="8681" width="14" style="39" customWidth="1"/>
    <col min="8682" max="8682" width="1.7265625" style="39" customWidth="1"/>
    <col min="8683" max="8927" width="11.453125" style="39"/>
    <col min="8928" max="8928" width="4.453125" style="39" customWidth="1"/>
    <col min="8929" max="8929" width="11.453125" style="39"/>
    <col min="8930" max="8930" width="17.54296875" style="39" customWidth="1"/>
    <col min="8931" max="8931" width="11.54296875" style="39" customWidth="1"/>
    <col min="8932" max="8935" width="11.453125" style="39"/>
    <col min="8936" max="8936" width="22.54296875" style="39" customWidth="1"/>
    <col min="8937" max="8937" width="14" style="39" customWidth="1"/>
    <col min="8938" max="8938" width="1.7265625" style="39" customWidth="1"/>
    <col min="8939" max="9183" width="11.453125" style="39"/>
    <col min="9184" max="9184" width="4.453125" style="39" customWidth="1"/>
    <col min="9185" max="9185" width="11.453125" style="39"/>
    <col min="9186" max="9186" width="17.54296875" style="39" customWidth="1"/>
    <col min="9187" max="9187" width="11.54296875" style="39" customWidth="1"/>
    <col min="9188" max="9191" width="11.453125" style="39"/>
    <col min="9192" max="9192" width="22.54296875" style="39" customWidth="1"/>
    <col min="9193" max="9193" width="14" style="39" customWidth="1"/>
    <col min="9194" max="9194" width="1.7265625" style="39" customWidth="1"/>
    <col min="9195" max="9439" width="11.453125" style="39"/>
    <col min="9440" max="9440" width="4.453125" style="39" customWidth="1"/>
    <col min="9441" max="9441" width="11.453125" style="39"/>
    <col min="9442" max="9442" width="17.54296875" style="39" customWidth="1"/>
    <col min="9443" max="9443" width="11.54296875" style="39" customWidth="1"/>
    <col min="9444" max="9447" width="11.453125" style="39"/>
    <col min="9448" max="9448" width="22.54296875" style="39" customWidth="1"/>
    <col min="9449" max="9449" width="14" style="39" customWidth="1"/>
    <col min="9450" max="9450" width="1.7265625" style="39" customWidth="1"/>
    <col min="9451" max="9695" width="11.453125" style="39"/>
    <col min="9696" max="9696" width="4.453125" style="39" customWidth="1"/>
    <col min="9697" max="9697" width="11.453125" style="39"/>
    <col min="9698" max="9698" width="17.54296875" style="39" customWidth="1"/>
    <col min="9699" max="9699" width="11.54296875" style="39" customWidth="1"/>
    <col min="9700" max="9703" width="11.453125" style="39"/>
    <col min="9704" max="9704" width="22.54296875" style="39" customWidth="1"/>
    <col min="9705" max="9705" width="14" style="39" customWidth="1"/>
    <col min="9706" max="9706" width="1.7265625" style="39" customWidth="1"/>
    <col min="9707" max="9951" width="11.453125" style="39"/>
    <col min="9952" max="9952" width="4.453125" style="39" customWidth="1"/>
    <col min="9953" max="9953" width="11.453125" style="39"/>
    <col min="9954" max="9954" width="17.54296875" style="39" customWidth="1"/>
    <col min="9955" max="9955" width="11.54296875" style="39" customWidth="1"/>
    <col min="9956" max="9959" width="11.453125" style="39"/>
    <col min="9960" max="9960" width="22.54296875" style="39" customWidth="1"/>
    <col min="9961" max="9961" width="14" style="39" customWidth="1"/>
    <col min="9962" max="9962" width="1.7265625" style="39" customWidth="1"/>
    <col min="9963" max="10207" width="11.453125" style="39"/>
    <col min="10208" max="10208" width="4.453125" style="39" customWidth="1"/>
    <col min="10209" max="10209" width="11.453125" style="39"/>
    <col min="10210" max="10210" width="17.54296875" style="39" customWidth="1"/>
    <col min="10211" max="10211" width="11.54296875" style="39" customWidth="1"/>
    <col min="10212" max="10215" width="11.453125" style="39"/>
    <col min="10216" max="10216" width="22.54296875" style="39" customWidth="1"/>
    <col min="10217" max="10217" width="14" style="39" customWidth="1"/>
    <col min="10218" max="10218" width="1.7265625" style="39" customWidth="1"/>
    <col min="10219" max="10463" width="11.453125" style="39"/>
    <col min="10464" max="10464" width="4.453125" style="39" customWidth="1"/>
    <col min="10465" max="10465" width="11.453125" style="39"/>
    <col min="10466" max="10466" width="17.54296875" style="39" customWidth="1"/>
    <col min="10467" max="10467" width="11.54296875" style="39" customWidth="1"/>
    <col min="10468" max="10471" width="11.453125" style="39"/>
    <col min="10472" max="10472" width="22.54296875" style="39" customWidth="1"/>
    <col min="10473" max="10473" width="14" style="39" customWidth="1"/>
    <col min="10474" max="10474" width="1.7265625" style="39" customWidth="1"/>
    <col min="10475" max="10719" width="11.453125" style="39"/>
    <col min="10720" max="10720" width="4.453125" style="39" customWidth="1"/>
    <col min="10721" max="10721" width="11.453125" style="39"/>
    <col min="10722" max="10722" width="17.54296875" style="39" customWidth="1"/>
    <col min="10723" max="10723" width="11.54296875" style="39" customWidth="1"/>
    <col min="10724" max="10727" width="11.453125" style="39"/>
    <col min="10728" max="10728" width="22.54296875" style="39" customWidth="1"/>
    <col min="10729" max="10729" width="14" style="39" customWidth="1"/>
    <col min="10730" max="10730" width="1.7265625" style="39" customWidth="1"/>
    <col min="10731" max="10975" width="11.453125" style="39"/>
    <col min="10976" max="10976" width="4.453125" style="39" customWidth="1"/>
    <col min="10977" max="10977" width="11.453125" style="39"/>
    <col min="10978" max="10978" width="17.54296875" style="39" customWidth="1"/>
    <col min="10979" max="10979" width="11.54296875" style="39" customWidth="1"/>
    <col min="10980" max="10983" width="11.453125" style="39"/>
    <col min="10984" max="10984" width="22.54296875" style="39" customWidth="1"/>
    <col min="10985" max="10985" width="14" style="39" customWidth="1"/>
    <col min="10986" max="10986" width="1.7265625" style="39" customWidth="1"/>
    <col min="10987" max="11231" width="11.453125" style="39"/>
    <col min="11232" max="11232" width="4.453125" style="39" customWidth="1"/>
    <col min="11233" max="11233" width="11.453125" style="39"/>
    <col min="11234" max="11234" width="17.54296875" style="39" customWidth="1"/>
    <col min="11235" max="11235" width="11.54296875" style="39" customWidth="1"/>
    <col min="11236" max="11239" width="11.453125" style="39"/>
    <col min="11240" max="11240" width="22.54296875" style="39" customWidth="1"/>
    <col min="11241" max="11241" width="14" style="39" customWidth="1"/>
    <col min="11242" max="11242" width="1.7265625" style="39" customWidth="1"/>
    <col min="11243" max="11487" width="11.453125" style="39"/>
    <col min="11488" max="11488" width="4.453125" style="39" customWidth="1"/>
    <col min="11489" max="11489" width="11.453125" style="39"/>
    <col min="11490" max="11490" width="17.54296875" style="39" customWidth="1"/>
    <col min="11491" max="11491" width="11.54296875" style="39" customWidth="1"/>
    <col min="11492" max="11495" width="11.453125" style="39"/>
    <col min="11496" max="11496" width="22.54296875" style="39" customWidth="1"/>
    <col min="11497" max="11497" width="14" style="39" customWidth="1"/>
    <col min="11498" max="11498" width="1.7265625" style="39" customWidth="1"/>
    <col min="11499" max="11743" width="11.453125" style="39"/>
    <col min="11744" max="11744" width="4.453125" style="39" customWidth="1"/>
    <col min="11745" max="11745" width="11.453125" style="39"/>
    <col min="11746" max="11746" width="17.54296875" style="39" customWidth="1"/>
    <col min="11747" max="11747" width="11.54296875" style="39" customWidth="1"/>
    <col min="11748" max="11751" width="11.453125" style="39"/>
    <col min="11752" max="11752" width="22.54296875" style="39" customWidth="1"/>
    <col min="11753" max="11753" width="14" style="39" customWidth="1"/>
    <col min="11754" max="11754" width="1.7265625" style="39" customWidth="1"/>
    <col min="11755" max="11999" width="11.453125" style="39"/>
    <col min="12000" max="12000" width="4.453125" style="39" customWidth="1"/>
    <col min="12001" max="12001" width="11.453125" style="39"/>
    <col min="12002" max="12002" width="17.54296875" style="39" customWidth="1"/>
    <col min="12003" max="12003" width="11.54296875" style="39" customWidth="1"/>
    <col min="12004" max="12007" width="11.453125" style="39"/>
    <col min="12008" max="12008" width="22.54296875" style="39" customWidth="1"/>
    <col min="12009" max="12009" width="14" style="39" customWidth="1"/>
    <col min="12010" max="12010" width="1.7265625" style="39" customWidth="1"/>
    <col min="12011" max="12255" width="11.453125" style="39"/>
    <col min="12256" max="12256" width="4.453125" style="39" customWidth="1"/>
    <col min="12257" max="12257" width="11.453125" style="39"/>
    <col min="12258" max="12258" width="17.54296875" style="39" customWidth="1"/>
    <col min="12259" max="12259" width="11.54296875" style="39" customWidth="1"/>
    <col min="12260" max="12263" width="11.453125" style="39"/>
    <col min="12264" max="12264" width="22.54296875" style="39" customWidth="1"/>
    <col min="12265" max="12265" width="14" style="39" customWidth="1"/>
    <col min="12266" max="12266" width="1.7265625" style="39" customWidth="1"/>
    <col min="12267" max="12511" width="11.453125" style="39"/>
    <col min="12512" max="12512" width="4.453125" style="39" customWidth="1"/>
    <col min="12513" max="12513" width="11.453125" style="39"/>
    <col min="12514" max="12514" width="17.54296875" style="39" customWidth="1"/>
    <col min="12515" max="12515" width="11.54296875" style="39" customWidth="1"/>
    <col min="12516" max="12519" width="11.453125" style="39"/>
    <col min="12520" max="12520" width="22.54296875" style="39" customWidth="1"/>
    <col min="12521" max="12521" width="14" style="39" customWidth="1"/>
    <col min="12522" max="12522" width="1.7265625" style="39" customWidth="1"/>
    <col min="12523" max="12767" width="11.453125" style="39"/>
    <col min="12768" max="12768" width="4.453125" style="39" customWidth="1"/>
    <col min="12769" max="12769" width="11.453125" style="39"/>
    <col min="12770" max="12770" width="17.54296875" style="39" customWidth="1"/>
    <col min="12771" max="12771" width="11.54296875" style="39" customWidth="1"/>
    <col min="12772" max="12775" width="11.453125" style="39"/>
    <col min="12776" max="12776" width="22.54296875" style="39" customWidth="1"/>
    <col min="12777" max="12777" width="14" style="39" customWidth="1"/>
    <col min="12778" max="12778" width="1.7265625" style="39" customWidth="1"/>
    <col min="12779" max="13023" width="11.453125" style="39"/>
    <col min="13024" max="13024" width="4.453125" style="39" customWidth="1"/>
    <col min="13025" max="13025" width="11.453125" style="39"/>
    <col min="13026" max="13026" width="17.54296875" style="39" customWidth="1"/>
    <col min="13027" max="13027" width="11.54296875" style="39" customWidth="1"/>
    <col min="13028" max="13031" width="11.453125" style="39"/>
    <col min="13032" max="13032" width="22.54296875" style="39" customWidth="1"/>
    <col min="13033" max="13033" width="14" style="39" customWidth="1"/>
    <col min="13034" max="13034" width="1.7265625" style="39" customWidth="1"/>
    <col min="13035" max="13279" width="11.453125" style="39"/>
    <col min="13280" max="13280" width="4.453125" style="39" customWidth="1"/>
    <col min="13281" max="13281" width="11.453125" style="39"/>
    <col min="13282" max="13282" width="17.54296875" style="39" customWidth="1"/>
    <col min="13283" max="13283" width="11.54296875" style="39" customWidth="1"/>
    <col min="13284" max="13287" width="11.453125" style="39"/>
    <col min="13288" max="13288" width="22.54296875" style="39" customWidth="1"/>
    <col min="13289" max="13289" width="14" style="39" customWidth="1"/>
    <col min="13290" max="13290" width="1.7265625" style="39" customWidth="1"/>
    <col min="13291" max="13535" width="11.453125" style="39"/>
    <col min="13536" max="13536" width="4.453125" style="39" customWidth="1"/>
    <col min="13537" max="13537" width="11.453125" style="39"/>
    <col min="13538" max="13538" width="17.54296875" style="39" customWidth="1"/>
    <col min="13539" max="13539" width="11.54296875" style="39" customWidth="1"/>
    <col min="13540" max="13543" width="11.453125" style="39"/>
    <col min="13544" max="13544" width="22.54296875" style="39" customWidth="1"/>
    <col min="13545" max="13545" width="14" style="39" customWidth="1"/>
    <col min="13546" max="13546" width="1.7265625" style="39" customWidth="1"/>
    <col min="13547" max="13791" width="11.453125" style="39"/>
    <col min="13792" max="13792" width="4.453125" style="39" customWidth="1"/>
    <col min="13793" max="13793" width="11.453125" style="39"/>
    <col min="13794" max="13794" width="17.54296875" style="39" customWidth="1"/>
    <col min="13795" max="13795" width="11.54296875" style="39" customWidth="1"/>
    <col min="13796" max="13799" width="11.453125" style="39"/>
    <col min="13800" max="13800" width="22.54296875" style="39" customWidth="1"/>
    <col min="13801" max="13801" width="14" style="39" customWidth="1"/>
    <col min="13802" max="13802" width="1.7265625" style="39" customWidth="1"/>
    <col min="13803" max="14047" width="11.453125" style="39"/>
    <col min="14048" max="14048" width="4.453125" style="39" customWidth="1"/>
    <col min="14049" max="14049" width="11.453125" style="39"/>
    <col min="14050" max="14050" width="17.54296875" style="39" customWidth="1"/>
    <col min="14051" max="14051" width="11.54296875" style="39" customWidth="1"/>
    <col min="14052" max="14055" width="11.453125" style="39"/>
    <col min="14056" max="14056" width="22.54296875" style="39" customWidth="1"/>
    <col min="14057" max="14057" width="14" style="39" customWidth="1"/>
    <col min="14058" max="14058" width="1.7265625" style="39" customWidth="1"/>
    <col min="14059" max="14303" width="11.453125" style="39"/>
    <col min="14304" max="14304" width="4.453125" style="39" customWidth="1"/>
    <col min="14305" max="14305" width="11.453125" style="39"/>
    <col min="14306" max="14306" width="17.54296875" style="39" customWidth="1"/>
    <col min="14307" max="14307" width="11.54296875" style="39" customWidth="1"/>
    <col min="14308" max="14311" width="11.453125" style="39"/>
    <col min="14312" max="14312" width="22.54296875" style="39" customWidth="1"/>
    <col min="14313" max="14313" width="14" style="39" customWidth="1"/>
    <col min="14314" max="14314" width="1.7265625" style="39" customWidth="1"/>
    <col min="14315" max="14559" width="11.453125" style="39"/>
    <col min="14560" max="14560" width="4.453125" style="39" customWidth="1"/>
    <col min="14561" max="14561" width="11.453125" style="39"/>
    <col min="14562" max="14562" width="17.54296875" style="39" customWidth="1"/>
    <col min="14563" max="14563" width="11.54296875" style="39" customWidth="1"/>
    <col min="14564" max="14567" width="11.453125" style="39"/>
    <col min="14568" max="14568" width="22.54296875" style="39" customWidth="1"/>
    <col min="14569" max="14569" width="14" style="39" customWidth="1"/>
    <col min="14570" max="14570" width="1.7265625" style="39" customWidth="1"/>
    <col min="14571" max="14815" width="11.453125" style="39"/>
    <col min="14816" max="14816" width="4.453125" style="39" customWidth="1"/>
    <col min="14817" max="14817" width="11.453125" style="39"/>
    <col min="14818" max="14818" width="17.54296875" style="39" customWidth="1"/>
    <col min="14819" max="14819" width="11.54296875" style="39" customWidth="1"/>
    <col min="14820" max="14823" width="11.453125" style="39"/>
    <col min="14824" max="14824" width="22.54296875" style="39" customWidth="1"/>
    <col min="14825" max="14825" width="14" style="39" customWidth="1"/>
    <col min="14826" max="14826" width="1.7265625" style="39" customWidth="1"/>
    <col min="14827" max="15071" width="11.453125" style="39"/>
    <col min="15072" max="15072" width="4.453125" style="39" customWidth="1"/>
    <col min="15073" max="15073" width="11.453125" style="39"/>
    <col min="15074" max="15074" width="17.54296875" style="39" customWidth="1"/>
    <col min="15075" max="15075" width="11.54296875" style="39" customWidth="1"/>
    <col min="15076" max="15079" width="11.453125" style="39"/>
    <col min="15080" max="15080" width="22.54296875" style="39" customWidth="1"/>
    <col min="15081" max="15081" width="14" style="39" customWidth="1"/>
    <col min="15082" max="15082" width="1.7265625" style="39" customWidth="1"/>
    <col min="15083" max="15327" width="11.453125" style="39"/>
    <col min="15328" max="15328" width="4.453125" style="39" customWidth="1"/>
    <col min="15329" max="15329" width="11.453125" style="39"/>
    <col min="15330" max="15330" width="17.54296875" style="39" customWidth="1"/>
    <col min="15331" max="15331" width="11.54296875" style="39" customWidth="1"/>
    <col min="15332" max="15335" width="11.453125" style="39"/>
    <col min="15336" max="15336" width="22.54296875" style="39" customWidth="1"/>
    <col min="15337" max="15337" width="14" style="39" customWidth="1"/>
    <col min="15338" max="15338" width="1.7265625" style="39" customWidth="1"/>
    <col min="15339" max="15583" width="11.453125" style="39"/>
    <col min="15584" max="15584" width="4.453125" style="39" customWidth="1"/>
    <col min="15585" max="15585" width="11.453125" style="39"/>
    <col min="15586" max="15586" width="17.54296875" style="39" customWidth="1"/>
    <col min="15587" max="15587" width="11.54296875" style="39" customWidth="1"/>
    <col min="15588" max="15591" width="11.453125" style="39"/>
    <col min="15592" max="15592" width="22.54296875" style="39" customWidth="1"/>
    <col min="15593" max="15593" width="14" style="39" customWidth="1"/>
    <col min="15594" max="15594" width="1.7265625" style="39" customWidth="1"/>
    <col min="15595" max="15839" width="11.453125" style="39"/>
    <col min="15840" max="15840" width="4.453125" style="39" customWidth="1"/>
    <col min="15841" max="15841" width="11.453125" style="39"/>
    <col min="15842" max="15842" width="17.54296875" style="39" customWidth="1"/>
    <col min="15843" max="15843" width="11.54296875" style="39" customWidth="1"/>
    <col min="15844" max="15847" width="11.453125" style="39"/>
    <col min="15848" max="15848" width="22.54296875" style="39" customWidth="1"/>
    <col min="15849" max="15849" width="14" style="39" customWidth="1"/>
    <col min="15850" max="15850" width="1.7265625" style="39" customWidth="1"/>
    <col min="15851" max="16095" width="11.453125" style="39"/>
    <col min="16096" max="16096" width="4.453125" style="39" customWidth="1"/>
    <col min="16097" max="16097" width="11.453125" style="39"/>
    <col min="16098" max="16098" width="17.54296875" style="39" customWidth="1"/>
    <col min="16099" max="16099" width="11.54296875" style="39" customWidth="1"/>
    <col min="16100" max="16103" width="11.453125" style="39"/>
    <col min="16104" max="16104" width="22.54296875" style="39" customWidth="1"/>
    <col min="16105" max="16105" width="21.54296875" style="39" bestFit="1" customWidth="1"/>
    <col min="16106" max="16106" width="1.7265625" style="39" customWidth="1"/>
    <col min="16107" max="16384" width="11.453125" style="39"/>
  </cols>
  <sheetData>
    <row r="1" spans="2:10 16102:16105" ht="18" customHeight="1" thickBot="1"/>
    <row r="2" spans="2:10 16102:16105" ht="19.5" customHeight="1">
      <c r="B2" s="51"/>
      <c r="C2" s="30"/>
      <c r="D2" s="29" t="s">
        <v>262</v>
      </c>
      <c r="E2" s="33"/>
      <c r="F2" s="33"/>
      <c r="G2" s="33"/>
      <c r="H2" s="33"/>
      <c r="I2" s="32"/>
      <c r="J2" s="54" t="s">
        <v>263</v>
      </c>
    </row>
    <row r="3" spans="2:10 16102:16105" ht="13.5" thickBot="1">
      <c r="B3" s="61"/>
      <c r="C3" s="58"/>
      <c r="D3" s="46"/>
      <c r="E3" s="41"/>
      <c r="F3" s="41"/>
      <c r="G3" s="41"/>
      <c r="H3" s="41"/>
      <c r="I3" s="53"/>
      <c r="J3" s="35"/>
    </row>
    <row r="4" spans="2:10 16102:16105" ht="13">
      <c r="B4" s="61"/>
      <c r="C4" s="58"/>
      <c r="E4" s="33"/>
      <c r="F4" s="33"/>
      <c r="G4" s="33"/>
      <c r="H4" s="33"/>
      <c r="I4" s="32"/>
      <c r="J4" s="54" t="s">
        <v>264</v>
      </c>
    </row>
    <row r="5" spans="2:10 16102:16105" ht="13">
      <c r="B5" s="61"/>
      <c r="C5" s="58"/>
      <c r="D5" s="87" t="s">
        <v>265</v>
      </c>
      <c r="E5" s="88"/>
      <c r="F5" s="88"/>
      <c r="G5" s="88"/>
      <c r="H5" s="88"/>
      <c r="I5" s="89"/>
      <c r="J5" s="42"/>
      <c r="WUH5" s="49"/>
    </row>
    <row r="6" spans="2:10 16102:16105" ht="13.5" thickBot="1">
      <c r="B6" s="48"/>
      <c r="C6" s="28"/>
      <c r="D6" s="46"/>
      <c r="E6" s="41"/>
      <c r="F6" s="41"/>
      <c r="G6" s="41"/>
      <c r="H6" s="41"/>
      <c r="I6" s="53"/>
      <c r="J6" s="35"/>
      <c r="WUI6" s="39" t="s">
        <v>266</v>
      </c>
      <c r="WUJ6" s="39" t="s">
        <v>267</v>
      </c>
      <c r="WUK6" s="71">
        <f ca="1">+TODAY()</f>
        <v>45226</v>
      </c>
    </row>
    <row r="7" spans="2:10 16102:16105">
      <c r="B7" s="64"/>
      <c r="J7" s="60"/>
    </row>
    <row r="8" spans="2:10 16102:16105">
      <c r="B8" s="64"/>
      <c r="J8" s="60"/>
    </row>
    <row r="9" spans="2:10 16102:16105" ht="13">
      <c r="B9" s="64"/>
      <c r="C9" s="57" t="s">
        <v>268</v>
      </c>
      <c r="D9" s="71"/>
      <c r="E9" s="49"/>
      <c r="J9" s="60"/>
    </row>
    <row r="10" spans="2:10 16102:16105" ht="13">
      <c r="B10" s="64"/>
      <c r="C10" s="57"/>
      <c r="J10" s="60"/>
    </row>
    <row r="11" spans="2:10 16102:16105" ht="13">
      <c r="B11" s="64"/>
      <c r="C11" s="57" t="s">
        <v>276</v>
      </c>
      <c r="J11" s="60"/>
    </row>
    <row r="12" spans="2:10 16102:16105" ht="13">
      <c r="B12" s="64"/>
      <c r="C12" s="57" t="s">
        <v>275</v>
      </c>
      <c r="J12" s="60"/>
    </row>
    <row r="13" spans="2:10 16102:16105">
      <c r="B13" s="64"/>
      <c r="J13" s="60"/>
    </row>
    <row r="14" spans="2:10 16102:16105">
      <c r="B14" s="64"/>
      <c r="C14" s="39" t="s">
        <v>269</v>
      </c>
      <c r="J14" s="60"/>
    </row>
    <row r="15" spans="2:10 16102:16105">
      <c r="B15" s="64"/>
      <c r="C15" s="44"/>
      <c r="J15" s="60"/>
    </row>
    <row r="16" spans="2:10 16102:16105" ht="13">
      <c r="B16" s="64"/>
      <c r="C16" s="72" t="s">
        <v>270</v>
      </c>
      <c r="D16" s="49"/>
      <c r="H16" s="56" t="s">
        <v>245</v>
      </c>
      <c r="I16" s="56" t="s">
        <v>246</v>
      </c>
      <c r="J16" s="60"/>
    </row>
    <row r="17" spans="2:10" ht="13">
      <c r="B17" s="64"/>
      <c r="C17" s="57" t="s">
        <v>247</v>
      </c>
      <c r="D17" s="57"/>
      <c r="E17" s="57"/>
      <c r="F17" s="57"/>
      <c r="H17" s="73">
        <v>12</v>
      </c>
      <c r="I17" s="74">
        <v>38535805</v>
      </c>
      <c r="J17" s="60"/>
    </row>
    <row r="18" spans="2:10">
      <c r="B18" s="64"/>
      <c r="C18" s="39" t="s">
        <v>248</v>
      </c>
      <c r="H18" s="75">
        <v>0</v>
      </c>
      <c r="I18" s="76">
        <v>0</v>
      </c>
      <c r="J18" s="60"/>
    </row>
    <row r="19" spans="2:10">
      <c r="B19" s="64"/>
      <c r="C19" s="39" t="s">
        <v>249</v>
      </c>
      <c r="H19" s="75">
        <v>6</v>
      </c>
      <c r="I19" s="76">
        <v>38072005</v>
      </c>
      <c r="J19" s="60"/>
    </row>
    <row r="20" spans="2:10">
      <c r="B20" s="64"/>
      <c r="C20" s="39" t="s">
        <v>250</v>
      </c>
      <c r="H20" s="75">
        <v>0</v>
      </c>
      <c r="I20" s="76">
        <v>0</v>
      </c>
      <c r="J20" s="60"/>
    </row>
    <row r="21" spans="2:10">
      <c r="B21" s="64"/>
      <c r="C21" s="39" t="s">
        <v>251</v>
      </c>
      <c r="H21" s="75">
        <v>0</v>
      </c>
      <c r="I21" s="76">
        <v>0</v>
      </c>
      <c r="J21" s="60"/>
    </row>
    <row r="22" spans="2:10">
      <c r="B22" s="64"/>
      <c r="C22" s="39" t="s">
        <v>271</v>
      </c>
      <c r="H22" s="77">
        <v>6</v>
      </c>
      <c r="I22" s="78">
        <v>463800</v>
      </c>
      <c r="J22" s="60"/>
    </row>
    <row r="23" spans="2:10" ht="13">
      <c r="B23" s="64"/>
      <c r="C23" s="57" t="s">
        <v>272</v>
      </c>
      <c r="D23" s="57"/>
      <c r="E23" s="57"/>
      <c r="F23" s="57"/>
      <c r="H23" s="75">
        <f>SUM(H18:H22)</f>
        <v>12</v>
      </c>
      <c r="I23" s="74">
        <f>(I18+I19+I20+I21+I22)</f>
        <v>38535805</v>
      </c>
      <c r="J23" s="60"/>
    </row>
    <row r="24" spans="2:10" ht="13.5" thickBot="1">
      <c r="B24" s="64"/>
      <c r="C24" s="57"/>
      <c r="D24" s="57"/>
      <c r="H24" s="79"/>
      <c r="I24" s="80"/>
      <c r="J24" s="60"/>
    </row>
    <row r="25" spans="2:10" ht="15" thickTop="1">
      <c r="B25" s="64"/>
      <c r="C25" s="57"/>
      <c r="D25" s="57"/>
      <c r="F25" s="81"/>
      <c r="H25" s="34"/>
      <c r="I25" s="52"/>
      <c r="J25" s="60"/>
    </row>
    <row r="26" spans="2:10" ht="13">
      <c r="B26" s="64"/>
      <c r="C26" s="57"/>
      <c r="D26" s="57"/>
      <c r="H26" s="34"/>
      <c r="I26" s="52"/>
      <c r="J26" s="60"/>
    </row>
    <row r="27" spans="2:10" ht="13">
      <c r="B27" s="64"/>
      <c r="C27" s="57"/>
      <c r="D27" s="57"/>
      <c r="H27" s="34"/>
      <c r="I27" s="52"/>
      <c r="J27" s="60"/>
    </row>
    <row r="28" spans="2:10">
      <c r="B28" s="64"/>
      <c r="G28" s="34"/>
      <c r="H28" s="34"/>
      <c r="I28" s="34"/>
      <c r="J28" s="60"/>
    </row>
    <row r="29" spans="2:10" ht="13.5" thickBot="1">
      <c r="B29" s="64"/>
      <c r="C29" s="65" t="s">
        <v>277</v>
      </c>
      <c r="D29" s="66"/>
      <c r="G29" s="65" t="s">
        <v>260</v>
      </c>
      <c r="H29" s="66"/>
      <c r="I29" s="34"/>
      <c r="J29" s="60"/>
    </row>
    <row r="30" spans="2:10" ht="13">
      <c r="B30" s="64"/>
      <c r="C30" s="84" t="s">
        <v>191</v>
      </c>
      <c r="D30" s="34"/>
      <c r="G30" s="67" t="s">
        <v>273</v>
      </c>
      <c r="H30" s="34"/>
      <c r="I30" s="34"/>
      <c r="J30" s="60"/>
    </row>
    <row r="31" spans="2:10" ht="18.75" customHeight="1" thickBot="1">
      <c r="B31" s="68"/>
      <c r="C31" s="69"/>
      <c r="D31" s="69"/>
      <c r="E31" s="69"/>
      <c r="F31" s="69"/>
      <c r="G31" s="66"/>
      <c r="H31" s="66"/>
      <c r="I31" s="66"/>
      <c r="J31" s="70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MovCartera</vt:lpstr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Conciliacion Cartera</dc:creator>
  <cp:lastModifiedBy>Paola Andrea Jimenez Prado</cp:lastModifiedBy>
  <cp:lastPrinted>2023-10-27T20:54:51Z</cp:lastPrinted>
  <dcterms:created xsi:type="dcterms:W3CDTF">2023-09-08T16:30:57Z</dcterms:created>
  <dcterms:modified xsi:type="dcterms:W3CDTF">2023-10-27T21:27:14Z</dcterms:modified>
</cp:coreProperties>
</file>