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0219866_MEDICARTE S.A\"/>
    </mc:Choice>
  </mc:AlternateContent>
  <bookViews>
    <workbookView xWindow="0" yWindow="0" windowWidth="19200" windowHeight="7020" firstSheet="1" activeTab="4"/>
  </bookViews>
  <sheets>
    <sheet name="INFO IPS" sheetId="1" r:id="rId1"/>
    <sheet name="TD" sheetId="4" r:id="rId2"/>
    <sheet name="ESTADO DE CADA FACTURA" sheetId="2" r:id="rId3"/>
    <sheet name="FOR_CSA_004" sheetId="3" r:id="rId4"/>
    <sheet name="FOR-CSA-018" sheetId="5" r:id="rId5"/>
  </sheets>
  <definedNames>
    <definedName name="_xlnm._FilterDatabase" localSheetId="2" hidden="1">'ESTADO DE CADA FACTURA'!$A$2:$X$92</definedName>
    <definedName name="_xlnm._FilterDatabase" localSheetId="0" hidden="1">'INFO IPS'!$A$1:$K$82</definedName>
  </definedNames>
  <calcPr calcId="152511"/>
  <pivotCaches>
    <pivotCache cacheId="7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5" l="1"/>
  <c r="I24" i="5"/>
  <c r="I26" i="5" s="1"/>
  <c r="I23" i="5"/>
  <c r="H23" i="5"/>
  <c r="H30" i="5" s="1"/>
  <c r="I31" i="5" l="1"/>
  <c r="X1" i="2"/>
  <c r="R1" i="2"/>
  <c r="W1" i="2"/>
  <c r="V1" i="2"/>
  <c r="U1" i="2"/>
  <c r="T1" i="2"/>
  <c r="S1" i="2"/>
  <c r="Q1" i="2"/>
  <c r="O1" i="2"/>
  <c r="I20" i="3" l="1"/>
  <c r="H20" i="3"/>
  <c r="I1" i="2" l="1"/>
  <c r="H1" i="2"/>
  <c r="H9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Natalia Elena Granados Oviedo</author>
  </authors>
  <commentList>
    <comment ref="J58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  <comment ref="K58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  <comment ref="K59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  <comment ref="J65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  <comment ref="K65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  <comment ref="J76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  <comment ref="K76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PAGO GIRO DIRECTO REGIMEN SUBSIDIADO
</t>
        </r>
      </text>
    </comment>
  </commentList>
</comments>
</file>

<file path=xl/sharedStrings.xml><?xml version="1.0" encoding="utf-8"?>
<sst xmlns="http://schemas.openxmlformats.org/spreadsheetml/2006/main" count="908" uniqueCount="180">
  <si>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</si>
  <si>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</si>
  <si>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</si>
  <si>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</si>
  <si>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</si>
  <si>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</si>
  <si>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</si>
  <si>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</si>
  <si>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</si>
  <si>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</si>
  <si>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</si>
  <si>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MEDICARTE S.A.S</t>
  </si>
  <si>
    <t>EVENTO</t>
  </si>
  <si>
    <t>1001</t>
  </si>
  <si>
    <t>2242473</t>
  </si>
  <si>
    <t>2268960</t>
  </si>
  <si>
    <t>2268961</t>
  </si>
  <si>
    <t>2226358</t>
  </si>
  <si>
    <t>2211908</t>
  </si>
  <si>
    <t>2211429</t>
  </si>
  <si>
    <t>2217393</t>
  </si>
  <si>
    <t>2241141</t>
  </si>
  <si>
    <t>2217194</t>
  </si>
  <si>
    <t>2231470</t>
  </si>
  <si>
    <t>2237775</t>
  </si>
  <si>
    <t>2217190</t>
  </si>
  <si>
    <t>2212316</t>
  </si>
  <si>
    <t>2211114</t>
  </si>
  <si>
    <t>2206542</t>
  </si>
  <si>
    <t>2236794</t>
  </si>
  <si>
    <t>2005220</t>
  </si>
  <si>
    <t>512819</t>
  </si>
  <si>
    <t>511184</t>
  </si>
  <si>
    <t>2008533</t>
  </si>
  <si>
    <t>2019476</t>
  </si>
  <si>
    <t>470737</t>
  </si>
  <si>
    <t>2023729</t>
  </si>
  <si>
    <t>2024159</t>
  </si>
  <si>
    <t>2025127</t>
  </si>
  <si>
    <t>2031207</t>
  </si>
  <si>
    <t>2032797</t>
  </si>
  <si>
    <t>2041028</t>
  </si>
  <si>
    <t>2039305</t>
  </si>
  <si>
    <t>2046612</t>
  </si>
  <si>
    <t>2050236</t>
  </si>
  <si>
    <t>2051627</t>
  </si>
  <si>
    <t>2066874</t>
  </si>
  <si>
    <t>2061238</t>
  </si>
  <si>
    <t>2063248</t>
  </si>
  <si>
    <t>2063251</t>
  </si>
  <si>
    <t>2069724</t>
  </si>
  <si>
    <t>2179985</t>
  </si>
  <si>
    <t>2179986</t>
  </si>
  <si>
    <t>2179987</t>
  </si>
  <si>
    <t>2179988</t>
  </si>
  <si>
    <t>2179989</t>
  </si>
  <si>
    <t>2179990</t>
  </si>
  <si>
    <t>2179991</t>
  </si>
  <si>
    <t>2179992</t>
  </si>
  <si>
    <t>2179979</t>
  </si>
  <si>
    <t>2179980</t>
  </si>
  <si>
    <t>2179981</t>
  </si>
  <si>
    <t>2179983</t>
  </si>
  <si>
    <t>2179984</t>
  </si>
  <si>
    <t>2179982</t>
  </si>
  <si>
    <t>2194801</t>
  </si>
  <si>
    <t>2194152</t>
  </si>
  <si>
    <t>2194151</t>
  </si>
  <si>
    <t>2194153</t>
  </si>
  <si>
    <t>2194154</t>
  </si>
  <si>
    <t>2194155</t>
  </si>
  <si>
    <t>2194156</t>
  </si>
  <si>
    <t>2194157</t>
  </si>
  <si>
    <t>2193117</t>
  </si>
  <si>
    <t>2193118</t>
  </si>
  <si>
    <t>2193119</t>
  </si>
  <si>
    <t>2192995</t>
  </si>
  <si>
    <t>2192997</t>
  </si>
  <si>
    <t>2192998</t>
  </si>
  <si>
    <t>2192999</t>
  </si>
  <si>
    <t>2196062</t>
  </si>
  <si>
    <t>2196063</t>
  </si>
  <si>
    <t>2193116</t>
  </si>
  <si>
    <t>2190564</t>
  </si>
  <si>
    <t>2190565</t>
  </si>
  <si>
    <t>2190566</t>
  </si>
  <si>
    <t>2190567</t>
  </si>
  <si>
    <t>2190568</t>
  </si>
  <si>
    <t>2190569</t>
  </si>
  <si>
    <t>2190570</t>
  </si>
  <si>
    <t>2190571</t>
  </si>
  <si>
    <t>2279104</t>
  </si>
  <si>
    <t>2279103</t>
  </si>
  <si>
    <t>2269071</t>
  </si>
  <si>
    <t>2270947</t>
  </si>
  <si>
    <t>2279105</t>
  </si>
  <si>
    <t>2271499</t>
  </si>
  <si>
    <t>2245358</t>
  </si>
  <si>
    <t>2252518</t>
  </si>
  <si>
    <t>2252526</t>
  </si>
  <si>
    <t>2257511</t>
  </si>
  <si>
    <t>2257260</t>
  </si>
  <si>
    <t>2287744</t>
  </si>
  <si>
    <t>2287743</t>
  </si>
  <si>
    <t>FACTURA</t>
  </si>
  <si>
    <t>TipoContrato</t>
  </si>
  <si>
    <t>ESTADO EPS 19 DE DICIEMBRE DE 2023</t>
  </si>
  <si>
    <t>EstadoFacturaBoxalud</t>
  </si>
  <si>
    <t>Finalizada</t>
  </si>
  <si>
    <t>Devuelta</t>
  </si>
  <si>
    <t>Para respuesta prestador</t>
  </si>
  <si>
    <t>Para auditoria de pertinencia</t>
  </si>
  <si>
    <t>Demanda</t>
  </si>
  <si>
    <t>FACTURA DEVUELTA</t>
  </si>
  <si>
    <t>FACTURA EN PROGRAMACION DE PAGO</t>
  </si>
  <si>
    <t>FACTURA EN PROCESO INTERNO</t>
  </si>
  <si>
    <t>GLOSA POR CONCILIAR</t>
  </si>
  <si>
    <t>ESTADO EPS 24 DE NOVIEMBRE DE 2023</t>
  </si>
  <si>
    <t>FACTURA EN PROGRAMACION DE PAGO-GLOSA POR CONCILIAR</t>
  </si>
  <si>
    <t>FACTURA CANCELADA PARCIALMENTE</t>
  </si>
  <si>
    <t>FOR-CSA-004</t>
  </si>
  <si>
    <t>HOJA 1 DE 1</t>
  </si>
  <si>
    <t>RESUMEN DE CARTERA REVISADA POR LA EPS REPORTADA EN LA CIRCULAR 030</t>
  </si>
  <si>
    <t>VERSION 0</t>
  </si>
  <si>
    <t>Señores : MEDICARTE</t>
  </si>
  <si>
    <t>NIT: 800203189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</si>
  <si>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</si>
  <si>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</si>
  <si>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</si>
  <si>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</si>
  <si>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 xml:space="preserve">FACTURA DEVUELTA </t>
  </si>
  <si>
    <t>FACTURA NO RADICADA POR LA ENTIDAD</t>
  </si>
  <si>
    <t>FACTURA-GLOSA-DEVOLUCION ACEPTADA POR LA IPS ( $ )</t>
  </si>
  <si>
    <t>TOTAL CARTERA REVISADA CIRCULAR 030</t>
  </si>
  <si>
    <t>IPS</t>
  </si>
  <si>
    <t>EPS COMFENALCO VALLE</t>
  </si>
  <si>
    <t>Año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</si>
  <si>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</si>
  <si>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</si>
  <si>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</si>
  <si>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</si>
  <si>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</si>
  <si>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</si>
  <si>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</si>
  <si>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ValorGlosaPendiente</t>
  </si>
  <si>
    <t>ValorPagar</t>
  </si>
  <si>
    <t>ObservacionGlosaDevolucion</t>
  </si>
  <si>
    <t>DEVOLUCION LA AUT 122300064552 RELACIONADA DE LA FACTURA ESTA AUTORIZADA PARA EL PRESTADOR DROGUERIAS DELAGENTE - OPERA MTD - CON NIT 900826841. ANDRES FERNANDEZ</t>
  </si>
  <si>
    <t>DEVOLUCION LA AUT 122300032842 CON ID MIPRES 85415296 NO ESTA REPORTADA EN LA WEB SERVICE. ANDRES FERNANDEZ</t>
  </si>
  <si>
    <t>Total general</t>
  </si>
  <si>
    <t>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</si>
  <si>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</si>
  <si>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</si>
  <si>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</si>
  <si>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</si>
  <si>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</si>
  <si>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</si>
  <si>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</si>
  <si>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</si>
  <si>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</si>
  <si>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</si>
  <si>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</si>
  <si>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</si>
  <si>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</si>
  <si>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</si>
  <si>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</si>
  <si>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</si>
  <si>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</si>
  <si>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>SANTAIGO DE CALI,DICIEMBRE 19 DE 2023</t>
  </si>
  <si>
    <t>Señores: MEDICARTE</t>
  </si>
  <si>
    <t>NIT: 900219866</t>
  </si>
  <si>
    <t>A continuacion me permito remitir nuestra respuesta al estado de cartera presentado en la fecha: 12/12/2023</t>
  </si>
  <si>
    <t>FACTURA YA CANCELADA PARCIALMENTE</t>
  </si>
  <si>
    <t>SANTIAGO DE CALI, DICIEMBRE 19 DE 2023</t>
  </si>
  <si>
    <t>Corte al dia: 30/11/2023</t>
  </si>
  <si>
    <t>Con Corte al dia: 10/12/2023</t>
  </si>
  <si>
    <t>Carolina Mora Garcia</t>
  </si>
  <si>
    <t>Area de Cartera</t>
  </si>
  <si>
    <t>IPS Medicarte</t>
  </si>
  <si>
    <t xml:space="preserve">NOTA: SE AGENDA ESPACIO CON LA GERENCIA FINANCIERA DE LA EPS PARA EL EDIA 09 DE ENERO DE 2024 A LAS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</si>
</sst>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* #,##0.00_-;\-* #,##0.00_-;_-* &quot;-&quot;??_-;_-@_-"/>
    <numFmt numFmtId="165" formatCode="&quot;$&quot;\ #,##0"/>
    <numFmt numFmtId="166" formatCode="_-* #,##0_-;\-* #,##0_-;_-* &quot;-&quot;??_-;_-@_-"/>
    <numFmt numFmtId="167" formatCode="[$-240A]d&quot; de &quot;mmmm&quot; de &quot;yyyy;@"/>
    <numFmt numFmtId="168" formatCode="[$$-240A]\ #,##0;\-[$$-240A]\ #,##0"/>
    <numFmt numFmtId="169" formatCode="&quot;$&quot;\ #,##0;[Red]&quot;$&quot;\ #,##0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0" fillId="0" borderId="1" xfId="1" applyNumberFormat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/>
    </xf>
    <xf numFmtId="165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/>
    <xf numFmtId="164" fontId="0" fillId="0" borderId="1" xfId="1" applyFont="1" applyBorder="1"/>
    <xf numFmtId="166" fontId="0" fillId="0" borderId="1" xfId="1" applyNumberFormat="1" applyFont="1" applyBorder="1"/>
    <xf numFmtId="0" fontId="0" fillId="3" borderId="1" xfId="0" applyFill="1" applyBorder="1" applyAlignment="1">
      <alignment horizontal="center" vertical="center" wrapText="1"/>
    </xf>
    <xf numFmtId="166" fontId="0" fillId="0" borderId="0" xfId="1" applyNumberFormat="1" applyFont="1"/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7" fillId="0" borderId="0" xfId="2" applyFont="1"/>
    <xf numFmtId="0" fontId="8" fillId="0" borderId="6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7" fillId="0" borderId="13" xfId="2" applyFont="1" applyBorder="1"/>
    <xf numFmtId="0" fontId="7" fillId="0" borderId="14" xfId="2" applyFont="1" applyBorder="1"/>
    <xf numFmtId="0" fontId="8" fillId="0" borderId="0" xfId="2" applyFont="1"/>
    <xf numFmtId="167" fontId="7" fillId="0" borderId="0" xfId="2" applyNumberFormat="1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7" fillId="2" borderId="0" xfId="2" applyFont="1" applyFill="1"/>
    <xf numFmtId="0" fontId="8" fillId="0" borderId="0" xfId="2" applyFont="1" applyAlignment="1">
      <alignment horizontal="center"/>
    </xf>
    <xf numFmtId="166" fontId="8" fillId="0" borderId="0" xfId="1" applyNumberFormat="1" applyFont="1"/>
    <xf numFmtId="168" fontId="8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66" fontId="7" fillId="0" borderId="2" xfId="1" applyNumberFormat="1" applyFont="1" applyBorder="1" applyAlignment="1">
      <alignment horizontal="center"/>
    </xf>
    <xf numFmtId="168" fontId="7" fillId="0" borderId="2" xfId="1" applyNumberFormat="1" applyFont="1" applyBorder="1" applyAlignment="1">
      <alignment horizontal="right"/>
    </xf>
    <xf numFmtId="166" fontId="7" fillId="0" borderId="15" xfId="1" applyNumberFormat="1" applyFont="1" applyBorder="1" applyAlignment="1">
      <alignment horizontal="center"/>
    </xf>
    <xf numFmtId="168" fontId="7" fillId="0" borderId="15" xfId="1" applyNumberFormat="1" applyFont="1" applyBorder="1" applyAlignment="1">
      <alignment horizontal="right"/>
    </xf>
    <xf numFmtId="169" fontId="7" fillId="0" borderId="0" xfId="2" applyNumberFormat="1" applyFont="1"/>
    <xf numFmtId="169" fontId="7" fillId="0" borderId="0" xfId="2" applyNumberFormat="1" applyFont="1" applyAlignment="1">
      <alignment horizontal="right"/>
    </xf>
    <xf numFmtId="169" fontId="7" fillId="0" borderId="16" xfId="2" applyNumberFormat="1" applyFont="1" applyBorder="1"/>
    <xf numFmtId="0" fontId="7" fillId="0" borderId="7" xfId="2" applyFont="1" applyBorder="1"/>
    <xf numFmtId="0" fontId="7" fillId="0" borderId="16" xfId="2" applyFont="1" applyBorder="1"/>
    <xf numFmtId="0" fontId="7" fillId="0" borderId="8" xfId="2" applyFont="1" applyBorder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7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8" fillId="0" borderId="18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1" fontId="8" fillId="0" borderId="0" xfId="3" applyNumberFormat="1" applyFont="1" applyAlignment="1">
      <alignment horizontal="center"/>
    </xf>
    <xf numFmtId="171" fontId="8" fillId="0" borderId="0" xfId="4" applyNumberFormat="1" applyFont="1" applyAlignment="1">
      <alignment horizontal="right"/>
    </xf>
    <xf numFmtId="171" fontId="7" fillId="0" borderId="0" xfId="4" applyNumberFormat="1" applyFont="1"/>
    <xf numFmtId="1" fontId="7" fillId="0" borderId="0" xfId="3" applyNumberFormat="1" applyFont="1" applyAlignment="1">
      <alignment horizontal="center"/>
    </xf>
    <xf numFmtId="171" fontId="7" fillId="0" borderId="0" xfId="4" applyNumberFormat="1" applyFont="1" applyAlignment="1">
      <alignment horizontal="right"/>
    </xf>
    <xf numFmtId="172" fontId="7" fillId="0" borderId="0" xfId="5" applyFont="1"/>
    <xf numFmtId="43" fontId="7" fillId="0" borderId="0" xfId="3" applyFont="1" applyAlignment="1">
      <alignment horizontal="center"/>
    </xf>
    <xf numFmtId="43" fontId="7" fillId="0" borderId="16" xfId="3" applyFont="1" applyBorder="1" applyAlignment="1">
      <alignment horizontal="center"/>
    </xf>
    <xf numFmtId="171" fontId="7" fillId="0" borderId="16" xfId="4" applyNumberFormat="1" applyFont="1" applyBorder="1" applyAlignment="1">
      <alignment horizontal="right"/>
    </xf>
    <xf numFmtId="43" fontId="8" fillId="0" borderId="0" xfId="3" applyFont="1" applyAlignment="1">
      <alignment horizontal="center"/>
    </xf>
    <xf numFmtId="1" fontId="8" fillId="0" borderId="15" xfId="3" applyNumberFormat="1" applyFont="1" applyBorder="1" applyAlignment="1">
      <alignment horizontal="center"/>
    </xf>
    <xf numFmtId="171" fontId="8" fillId="0" borderId="15" xfId="4" applyNumberFormat="1" applyFont="1" applyBorder="1" applyAlignment="1">
      <alignment horizontal="right"/>
    </xf>
    <xf numFmtId="43" fontId="7" fillId="0" borderId="0" xfId="3" applyFont="1"/>
    <xf numFmtId="169" fontId="8" fillId="0" borderId="16" xfId="2" applyNumberFormat="1" applyFont="1" applyBorder="1"/>
    <xf numFmtId="43" fontId="8" fillId="0" borderId="16" xfId="3" applyFont="1" applyBorder="1"/>
    <xf numFmtId="171" fontId="7" fillId="0" borderId="16" xfId="4" applyNumberFormat="1" applyFont="1" applyBorder="1"/>
    <xf numFmtId="169" fontId="8" fillId="0" borderId="0" xfId="2" applyNumberFormat="1" applyFont="1"/>
    <xf numFmtId="0" fontId="7" fillId="0" borderId="16" xfId="3" applyNumberFormat="1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7" xfId="2" applyFont="1" applyBorder="1" applyAlignment="1">
      <alignment horizontal="center"/>
    </xf>
    <xf numFmtId="0" fontId="7" fillId="0" borderId="8" xfId="2" applyFont="1" applyBorder="1" applyAlignment="1">
      <alignment horizontal="center"/>
    </xf>
    <xf numFmtId="0" fontId="8" fillId="0" borderId="3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18" fontId="8" fillId="0" borderId="0" xfId="2" applyNumberFormat="1" applyFont="1" applyAlignment="1">
      <alignment horizontal="left"/>
    </xf>
  </cellXfs>
  <cellStyles count="6">
    <cellStyle name="Millares" xfId="1" builtinId="3"/>
    <cellStyle name="Millares [0] 2" xfId="5"/>
    <cellStyle name="Millares 2" xfId="3"/>
    <cellStyle name="Moneda 2" xfId="4"/>
    <cellStyle name="Normal" xfId="0" builtinId="0"/>
    <cellStyle name="Normal 2 2" xfId="2"/>
  </cellStyles>
  <dxfs count="1"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33</xdr:row>
      <xdr:rowOff>66675</xdr:rowOff>
    </xdr:from>
    <xdr:to>
      <xdr:col>8</xdr:col>
      <xdr:colOff>1310064</xdr:colOff>
      <xdr:row>36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9.453737152777" createdVersion="5" refreshedVersion="5" minRefreshableVersion="3" recordCount="90">
  <cacheSource type="worksheet">
    <worksheetSource ref="A2:X92" sheet="ESTADO DE CADA FACTURA"/>
  </cacheSource>
  <cacheFields count="24">
    <cacheField name="NIT IPS" numFmtId="0">
      <sharedItems containsSemiMixedTypes="0" containsString="0" containsNumber="1" containsInteger="1" minValue="900219866" maxValue="900219866"/>
    </cacheField>
    <cacheField name="Nombre IPS" numFmtId="0">
      <sharedItems/>
    </cacheField>
    <cacheField name="Prefijo Factura" numFmtId="0">
      <sharedItems containsSemiMixedTypes="0" containsString="0" containsNumber="1" containsInteger="1" minValue="1001" maxValue="1001"/>
    </cacheField>
    <cacheField name="Numero Factura" numFmtId="0">
      <sharedItems containsSemiMixedTypes="0" containsString="0" containsNumber="1" containsInteger="1" minValue="470737" maxValue="2287744"/>
    </cacheField>
    <cacheField name="FACTURA" numFmtId="0">
      <sharedItems containsSemiMixedTypes="0" containsString="0" containsNumber="1" containsInteger="1" minValue="1001470737" maxValue="10012287744"/>
    </cacheField>
    <cacheField name="IPS Fecha factura" numFmtId="14">
      <sharedItems containsSemiMixedTypes="0" containsNonDate="0" containsDate="1" containsString="0" minDate="2023-02-14T00:00:00" maxDate="2023-11-22T00:00:00"/>
    </cacheField>
    <cacheField name="IPS Fecha radicado" numFmtId="14">
      <sharedItems containsSemiMixedTypes="0" containsNonDate="0" containsDate="1" containsString="0" minDate="2023-04-03T00:00:00" maxDate="2023-12-05T00:00:00"/>
    </cacheField>
    <cacheField name="IPS Valor Factura" numFmtId="166">
      <sharedItems containsSemiMixedTypes="0" containsString="0" containsNumber="1" containsInteger="1" minValue="695956" maxValue="116327680"/>
    </cacheField>
    <cacheField name="IPS Saldo Factura" numFmtId="166">
      <sharedItems containsSemiMixedTypes="0" containsString="0" containsNumber="1" containsInteger="1" minValue="62842" maxValue="116327680"/>
    </cacheField>
    <cacheField name="ESTADO EPS 24 DE NOVIEMBRE DE 2023" numFmtId="0">
      <sharedItems/>
    </cacheField>
    <cacheField name="ESTADO EPS 19 DE DICIEMBRE DE 2023" numFmtId="0">
      <sharedItems count="6">
        <s v="FACTURA EN PROGRAMACION DE PAGO"/>
        <s v="FACTURA DEVUELTA"/>
        <s v="GLOSA POR CONCILIAR"/>
        <s v="FACTURA EN PROGRAMACION DE PAGO-GLOSA POR CONCILIAR"/>
        <s v="FACTURA CANCELADA PARCIALMENTE"/>
        <s v="FACTURA EN PROCESO INTERNO"/>
      </sharedItems>
    </cacheField>
    <cacheField name="EstadoFacturaBoxalud" numFmtId="0">
      <sharedItems/>
    </cacheField>
    <cacheField name="TipoContrato" numFmtId="0">
      <sharedItems/>
    </cacheField>
    <cacheField name="Año" numFmtId="0">
      <sharedItems containsString="0" containsBlank="1" containsNumber="1" containsInteger="1" minValue="2023" maxValue="2023"/>
    </cacheField>
    <cacheField name="ValorTotalBruto" numFmtId="166">
      <sharedItems containsSemiMixedTypes="0" containsString="0" containsNumber="1" containsInteger="1" minValue="0" maxValue="116327680"/>
    </cacheField>
    <cacheField name="ObservacionGlosaDevolucion" numFmtId="166">
      <sharedItems containsBlank="1"/>
    </cacheField>
    <cacheField name="ValorDevolucion" numFmtId="166">
      <sharedItems containsSemiMixedTypes="0" containsString="0" containsNumber="1" containsInteger="1" minValue="0" maxValue="0"/>
    </cacheField>
    <cacheField name="ValorGlosaPendiente" numFmtId="166">
      <sharedItems containsSemiMixedTypes="0" containsString="0" containsNumber="1" containsInteger="1" minValue="0" maxValue="375900"/>
    </cacheField>
    <cacheField name="ValorCasusado" numFmtId="166">
      <sharedItems containsSemiMixedTypes="0" containsString="0" containsNumber="1" containsInteger="1" minValue="0" maxValue="37118308"/>
    </cacheField>
    <cacheField name="ValorRadicado" numFmtId="164">
      <sharedItems containsSemiMixedTypes="0" containsString="0" containsNumber="1" containsInteger="1" minValue="0" maxValue="116327680"/>
    </cacheField>
    <cacheField name="ValorDeducible" numFmtId="166">
      <sharedItems containsSemiMixedTypes="0" containsString="0" containsNumber="1" containsInteger="1" minValue="0" maxValue="16400"/>
    </cacheField>
    <cacheField name="ValorAprobado" numFmtId="166">
      <sharedItems containsSemiMixedTypes="0" containsString="0" containsNumber="1" containsInteger="1" minValue="0" maxValue="116327680"/>
    </cacheField>
    <cacheField name="ValorGlosaAceptada" numFmtId="166">
      <sharedItems containsSemiMixedTypes="0" containsString="0" containsNumber="1" containsInteger="1" minValue="0" maxValue="1003062"/>
    </cacheField>
    <cacheField name="ValorPagar" numFmtId="166">
      <sharedItems containsSemiMixedTypes="0" containsString="0" containsNumber="1" containsInteger="1" minValue="0" maxValue="1163276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">
  <r>
    <n v="900219866"/>
    <s v="MEDICARTE S.A.S"/>
    <n v="1001"/>
    <n v="2242473"/>
    <n v="10012242473"/>
    <d v="2023-10-11T00:00:00"/>
    <d v="2023-11-08T00:00:00"/>
    <n v="2255668"/>
    <n v="2255668"/>
    <s v="FACTURA EN PROCESO INTERNO"/>
    <x v="0"/>
    <s v="Finalizada"/>
    <s v="Demanda"/>
    <n v="2023"/>
    <n v="2255668"/>
    <m/>
    <n v="0"/>
    <n v="0"/>
    <n v="2255668"/>
    <n v="2255668"/>
    <n v="0"/>
    <n v="2255668"/>
    <n v="0"/>
    <n v="2255668"/>
  </r>
  <r>
    <n v="900219866"/>
    <s v="MEDICARTE S.A.S"/>
    <n v="1001"/>
    <n v="2268960"/>
    <n v="10012268960"/>
    <d v="2023-11-01T00:00:00"/>
    <d v="2023-11-03T00:00:00"/>
    <n v="3137976"/>
    <n v="3137976"/>
    <s v="FACTURA EN PROCESO INTERNO"/>
    <x v="0"/>
    <s v="Finalizada"/>
    <s v="Demanda"/>
    <n v="2023"/>
    <n v="3142076"/>
    <m/>
    <n v="0"/>
    <n v="0"/>
    <n v="3142076"/>
    <n v="3142076"/>
    <n v="4100"/>
    <n v="3142076"/>
    <n v="0"/>
    <n v="3142076"/>
  </r>
  <r>
    <n v="900219866"/>
    <s v="MEDICARTE S.A.S"/>
    <n v="1001"/>
    <n v="2268961"/>
    <n v="10012268961"/>
    <d v="2023-11-01T00:00:00"/>
    <d v="2023-11-03T00:00:00"/>
    <n v="3467660"/>
    <n v="3467660"/>
    <s v="FACTURA EN PROCESO INTERNO"/>
    <x v="0"/>
    <s v="Finalizada"/>
    <s v="Demanda"/>
    <n v="2023"/>
    <n v="3467660"/>
    <m/>
    <n v="0"/>
    <n v="0"/>
    <n v="3467660"/>
    <n v="3467660"/>
    <n v="0"/>
    <n v="3467660"/>
    <n v="0"/>
    <n v="3467660"/>
  </r>
  <r>
    <n v="900219866"/>
    <s v="MEDICARTE S.A.S"/>
    <n v="1001"/>
    <n v="2226358"/>
    <n v="10012226358"/>
    <d v="2023-09-29T00:00:00"/>
    <d v="2023-10-03T00:00:00"/>
    <n v="3467660"/>
    <n v="3467660"/>
    <s v="FACTURA EN PROCESO INTERNO"/>
    <x v="0"/>
    <s v="Finalizada"/>
    <s v="Demanda"/>
    <n v="2023"/>
    <n v="3467660"/>
    <m/>
    <n v="0"/>
    <n v="0"/>
    <n v="3467660"/>
    <n v="3467660"/>
    <n v="0"/>
    <n v="3467660"/>
    <n v="0"/>
    <n v="3467660"/>
  </r>
  <r>
    <n v="900219866"/>
    <s v="MEDICARTE S.A.S"/>
    <n v="1001"/>
    <n v="2211908"/>
    <n v="10012211908"/>
    <d v="2023-09-19T00:00:00"/>
    <d v="2023-10-04T00:00:00"/>
    <n v="3142076"/>
    <n v="3142076"/>
    <s v="FACTURA EN PROCESO INTERN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211429"/>
    <n v="10012211429"/>
    <d v="2023-09-18T00:00:00"/>
    <d v="2023-10-02T00:00:00"/>
    <n v="700056"/>
    <n v="700056"/>
    <s v="FACTURA EN PROCESO INTERNO"/>
    <x v="0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2217393"/>
    <n v="10012217393"/>
    <d v="2023-09-22T00:00:00"/>
    <d v="2023-10-02T00:00:00"/>
    <n v="5139158"/>
    <n v="5139158"/>
    <s v="FACTURA EN PROCESO INTERNO"/>
    <x v="1"/>
    <s v="Devuelta"/>
    <s v="Demanda"/>
    <m/>
    <n v="0"/>
    <s v="DEVOLUCION LA AUT 122300064552 RELACIONADA DE LA FACTURA ESTA AUTORIZADA PARA EL PRESTADOR DROGUERIAS DELAGENTE - OPERA MTD - CON NIT 900826841. ANDRES FERNANDEZ"/>
    <n v="0"/>
    <n v="0"/>
    <n v="0"/>
    <n v="0"/>
    <n v="0"/>
    <n v="0"/>
    <n v="0"/>
    <n v="0"/>
  </r>
  <r>
    <n v="900219866"/>
    <s v="MEDICARTE S.A.S"/>
    <n v="1001"/>
    <n v="2241141"/>
    <n v="10012241141"/>
    <d v="2023-10-11T00:00:00"/>
    <d v="2023-10-13T00:00:00"/>
    <n v="37101908"/>
    <n v="37101908"/>
    <s v="FACTURA EN PROCESO INTERNO"/>
    <x v="0"/>
    <s v="Finalizada"/>
    <s v="Demanda"/>
    <n v="2023"/>
    <n v="37118308"/>
    <m/>
    <n v="0"/>
    <n v="0"/>
    <n v="37118308"/>
    <n v="37118308"/>
    <n v="16400"/>
    <n v="37118308"/>
    <n v="0"/>
    <n v="37118308"/>
  </r>
  <r>
    <n v="900219866"/>
    <s v="MEDICARTE S.A.S"/>
    <n v="1001"/>
    <n v="2217194"/>
    <n v="10012217194"/>
    <d v="2023-09-22T00:00:00"/>
    <d v="2023-10-02T00:00:00"/>
    <n v="3467660"/>
    <n v="3467660"/>
    <s v="FACTURA EN PROCESO INTERNO"/>
    <x v="0"/>
    <s v="Finalizada"/>
    <s v="Demanda"/>
    <n v="2023"/>
    <n v="3467660"/>
    <m/>
    <n v="0"/>
    <n v="0"/>
    <n v="3467660"/>
    <n v="3467660"/>
    <n v="0"/>
    <n v="3467660"/>
    <n v="0"/>
    <n v="3467660"/>
  </r>
  <r>
    <n v="900219866"/>
    <s v="MEDICARTE S.A.S"/>
    <n v="1001"/>
    <n v="2231470"/>
    <n v="10012231470"/>
    <d v="2023-10-03T00:00:00"/>
    <d v="2023-10-05T00:00:00"/>
    <n v="700056"/>
    <n v="700056"/>
    <s v="FACTURA EN PROCESO INTERNO"/>
    <x v="0"/>
    <s v="Finalizada"/>
    <s v="Demanda"/>
    <n v="2023"/>
    <n v="700056"/>
    <m/>
    <n v="0"/>
    <n v="0"/>
    <n v="700056"/>
    <n v="700056"/>
    <n v="0"/>
    <n v="700056"/>
    <n v="0"/>
    <n v="700056"/>
  </r>
  <r>
    <n v="900219866"/>
    <s v="MEDICARTE S.A.S"/>
    <n v="1001"/>
    <n v="2237775"/>
    <n v="10012237775"/>
    <d v="2023-10-09T00:00:00"/>
    <d v="2023-10-11T00:00:00"/>
    <n v="5139158"/>
    <n v="5139158"/>
    <s v="FACTURA EN PROCESO INTERN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217190"/>
    <n v="10012217190"/>
    <d v="2023-09-22T00:00:00"/>
    <d v="2023-10-02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212316"/>
    <n v="10012212316"/>
    <d v="2023-09-19T00:00:00"/>
    <d v="2023-10-02T00:00:00"/>
    <n v="2631568"/>
    <n v="2631568"/>
    <s v="FACTURA EN PROGRAMACION DE PAGO"/>
    <x v="2"/>
    <s v="Para respuesta prestador"/>
    <s v="Demanda"/>
    <n v="2023"/>
    <n v="2631568"/>
    <m/>
    <n v="0"/>
    <n v="375900"/>
    <n v="4511336"/>
    <n v="2631568"/>
    <n v="0"/>
    <n v="2255668"/>
    <n v="0"/>
    <n v="2255668"/>
  </r>
  <r>
    <n v="900219866"/>
    <s v="MEDICARTE S.A.S"/>
    <n v="1001"/>
    <n v="2211114"/>
    <n v="10012211114"/>
    <d v="2023-09-18T00:00:00"/>
    <d v="2023-10-02T00:00:00"/>
    <n v="695956"/>
    <n v="695956"/>
    <s v="FACTURA EN PROCESO INTERNO"/>
    <x v="0"/>
    <s v="Finalizada"/>
    <s v="Demanda"/>
    <n v="2023"/>
    <n v="700056"/>
    <m/>
    <n v="0"/>
    <n v="0"/>
    <n v="60"/>
    <n v="700056"/>
    <n v="4100"/>
    <n v="700056"/>
    <n v="0"/>
    <n v="700056"/>
  </r>
  <r>
    <n v="900219866"/>
    <s v="MEDICARTE S.A.S"/>
    <n v="1001"/>
    <n v="2206542"/>
    <n v="10012206542"/>
    <d v="2023-09-14T00:00:00"/>
    <d v="2023-10-02T00:00:00"/>
    <n v="700056"/>
    <n v="700056"/>
    <s v="FACTURA EN PROGRAMACION DE PAGO"/>
    <x v="0"/>
    <s v="Finalizada"/>
    <s v="Demanda"/>
    <n v="2023"/>
    <n v="700056"/>
    <m/>
    <n v="0"/>
    <n v="0"/>
    <n v="700056"/>
    <n v="700056"/>
    <n v="0"/>
    <n v="700056"/>
    <n v="0"/>
    <n v="700056"/>
  </r>
  <r>
    <n v="900219866"/>
    <s v="MEDICARTE S.A.S"/>
    <n v="1001"/>
    <n v="2236794"/>
    <n v="10012236794"/>
    <d v="2023-10-09T00:00:00"/>
    <d v="2023-10-11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005220"/>
    <n v="10012005220"/>
    <d v="2023-03-29T00:00:00"/>
    <d v="2023-04-03T00:00:00"/>
    <n v="37114208"/>
    <n v="37114208"/>
    <s v="FACTURA EN PROGRAMACION DE PAGO"/>
    <x v="0"/>
    <s v="Finalizada"/>
    <s v="Demanda"/>
    <n v="2023"/>
    <n v="37118308"/>
    <m/>
    <n v="0"/>
    <n v="0"/>
    <n v="0"/>
    <n v="37118308"/>
    <n v="4100"/>
    <n v="37114208"/>
    <n v="0"/>
    <n v="37114208"/>
  </r>
  <r>
    <n v="900219866"/>
    <s v="MEDICARTE S.A.S"/>
    <n v="1001"/>
    <n v="512819"/>
    <n v="1001512819"/>
    <d v="2023-03-24T00:00:00"/>
    <d v="2023-04-03T00:00:00"/>
    <n v="700056"/>
    <n v="700056"/>
    <s v="FACTURA EN PROGRAMACION DE PAGO"/>
    <x v="0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511184"/>
    <n v="1001511184"/>
    <d v="2023-03-23T00:00:00"/>
    <d v="2023-04-03T00:00:00"/>
    <n v="3142076"/>
    <n v="3142076"/>
    <s v="FACTURA EN PROGRAMACION DE PAGO"/>
    <x v="0"/>
    <s v="Finalizada"/>
    <s v="Demanda"/>
    <n v="2023"/>
    <n v="3142076"/>
    <m/>
    <n v="0"/>
    <n v="0"/>
    <n v="0"/>
    <n v="3142076"/>
    <n v="0"/>
    <n v="3142076"/>
    <n v="0"/>
    <n v="3142076"/>
  </r>
  <r>
    <n v="900219866"/>
    <s v="MEDICARTE S.A.S"/>
    <n v="1001"/>
    <n v="2008533"/>
    <n v="10012008533"/>
    <d v="2023-03-31T00:00:00"/>
    <d v="2023-04-05T00:00:00"/>
    <n v="700056"/>
    <n v="700056"/>
    <s v="FACTURA EN PROGRAMACION DE PAGO-GLOSA POR CONCILIAR"/>
    <x v="3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2019476"/>
    <n v="10012019476"/>
    <d v="2023-04-12T00:00:00"/>
    <d v="2023-04-14T00:00:00"/>
    <n v="5143258"/>
    <n v="5143258"/>
    <s v="FACTURA EN PROGRAMACION DE PAGO"/>
    <x v="0"/>
    <s v="Finalizada"/>
    <s v="Demanda"/>
    <n v="2023"/>
    <n v="5143258"/>
    <m/>
    <n v="0"/>
    <n v="0"/>
    <n v="0"/>
    <n v="5143258"/>
    <n v="0"/>
    <n v="5143258"/>
    <n v="0"/>
    <n v="5143258"/>
  </r>
  <r>
    <n v="900219866"/>
    <s v="MEDICARTE S.A.S"/>
    <n v="1001"/>
    <n v="470737"/>
    <n v="1001470737"/>
    <d v="2023-02-14T00:00:00"/>
    <d v="2023-05-03T00:00:00"/>
    <n v="5143258"/>
    <n v="5143258"/>
    <s v="FACTURA EN PROGRAMACION DE PAGO"/>
    <x v="0"/>
    <s v="Finalizada"/>
    <s v="Demanda"/>
    <n v="2023"/>
    <n v="5143258"/>
    <m/>
    <n v="0"/>
    <n v="0"/>
    <n v="0"/>
    <n v="5143258"/>
    <n v="0"/>
    <n v="5143258"/>
    <n v="0"/>
    <n v="5143258"/>
  </r>
  <r>
    <n v="900219866"/>
    <s v="MEDICARTE S.A.S"/>
    <n v="1001"/>
    <n v="2023729"/>
    <n v="10012023729"/>
    <d v="2023-04-17T00:00:00"/>
    <d v="2023-05-03T00:00:00"/>
    <n v="3142076"/>
    <n v="3142076"/>
    <s v="FACTURA EN PROGRAMACION DE PAGO"/>
    <x v="0"/>
    <s v="Finalizada"/>
    <s v="Demanda"/>
    <n v="2023"/>
    <n v="3142076"/>
    <m/>
    <n v="0"/>
    <n v="0"/>
    <n v="0"/>
    <n v="3142076"/>
    <n v="0"/>
    <n v="3142076"/>
    <n v="0"/>
    <n v="3142076"/>
  </r>
  <r>
    <n v="900219866"/>
    <s v="MEDICARTE S.A.S"/>
    <n v="1001"/>
    <n v="2024159"/>
    <n v="10012024159"/>
    <d v="2023-04-17T00:00:00"/>
    <d v="2023-05-03T00:00:00"/>
    <n v="37114208"/>
    <n v="37114208"/>
    <s v="FACTURA EN PROGRAMACION DE PAGO"/>
    <x v="0"/>
    <s v="Finalizada"/>
    <s v="Demanda"/>
    <n v="2023"/>
    <n v="37118308"/>
    <m/>
    <n v="0"/>
    <n v="0"/>
    <n v="0"/>
    <n v="37118308"/>
    <n v="4100"/>
    <n v="37114208"/>
    <n v="0"/>
    <n v="37114208"/>
  </r>
  <r>
    <n v="900219866"/>
    <s v="MEDICARTE S.A.S"/>
    <n v="1001"/>
    <n v="2025127"/>
    <n v="10012025127"/>
    <d v="2023-04-17T00:00:00"/>
    <d v="2023-05-03T00:00:00"/>
    <n v="3451260"/>
    <n v="3451260"/>
    <s v="FACTURA EN PROGRAMACION DE PAGO"/>
    <x v="0"/>
    <s v="Finalizada"/>
    <s v="Demanda"/>
    <n v="2023"/>
    <n v="3467660"/>
    <m/>
    <n v="0"/>
    <n v="0"/>
    <n v="0"/>
    <n v="3467660"/>
    <n v="16400"/>
    <n v="3451260"/>
    <n v="0"/>
    <n v="3451260"/>
  </r>
  <r>
    <n v="900219866"/>
    <s v="MEDICARTE S.A.S"/>
    <n v="1001"/>
    <n v="2031207"/>
    <n v="10012031207"/>
    <d v="2023-04-21T00:00:00"/>
    <d v="2023-05-03T00:00:00"/>
    <n v="3142076"/>
    <n v="3142076"/>
    <s v="FACTURA EN PROGRAMACION DE PAGO"/>
    <x v="0"/>
    <s v="Finalizada"/>
    <s v="Demanda"/>
    <n v="2023"/>
    <n v="3142076"/>
    <m/>
    <n v="0"/>
    <n v="0"/>
    <n v="0"/>
    <n v="3142076"/>
    <n v="0"/>
    <n v="3142076"/>
    <n v="0"/>
    <n v="3142076"/>
  </r>
  <r>
    <n v="900219866"/>
    <s v="MEDICARTE S.A.S"/>
    <n v="1001"/>
    <n v="2032797"/>
    <n v="10012032797"/>
    <d v="2023-04-21T00:00:00"/>
    <d v="2023-05-03T00:00:00"/>
    <n v="2255668"/>
    <n v="2255668"/>
    <s v="FACTURA EN PROGRAMACION DE PAGO"/>
    <x v="0"/>
    <s v="Finalizada"/>
    <s v="Demanda"/>
    <n v="2023"/>
    <n v="2255668"/>
    <m/>
    <n v="0"/>
    <n v="0"/>
    <n v="0"/>
    <n v="2255668"/>
    <n v="0"/>
    <n v="2255668"/>
    <n v="0"/>
    <n v="2255668"/>
  </r>
  <r>
    <n v="900219866"/>
    <s v="MEDICARTE S.A.S"/>
    <n v="1001"/>
    <n v="2041028"/>
    <n v="10012041028"/>
    <d v="2023-04-27T00:00:00"/>
    <d v="2023-05-03T00:00:00"/>
    <n v="3142076"/>
    <n v="3142076"/>
    <s v="FACTURA EN PROGRAMACION DE PAGO"/>
    <x v="0"/>
    <s v="Finalizada"/>
    <s v="Demanda"/>
    <n v="2023"/>
    <n v="3142076"/>
    <m/>
    <n v="0"/>
    <n v="0"/>
    <n v="0"/>
    <n v="3142076"/>
    <n v="0"/>
    <n v="3142076"/>
    <n v="0"/>
    <n v="3142076"/>
  </r>
  <r>
    <n v="900219866"/>
    <s v="MEDICARTE S.A.S"/>
    <n v="1001"/>
    <n v="2039305"/>
    <n v="10012039305"/>
    <d v="2023-04-26T00:00:00"/>
    <d v="2023-05-03T00:00:00"/>
    <n v="5143258"/>
    <n v="5143258"/>
    <s v="FACTURA EN PROGRAMACION DE PAGO"/>
    <x v="0"/>
    <s v="Finalizada"/>
    <s v="Demanda"/>
    <n v="2023"/>
    <n v="5143258"/>
    <m/>
    <n v="0"/>
    <n v="0"/>
    <n v="0"/>
    <n v="5143258"/>
    <n v="0"/>
    <n v="5143258"/>
    <n v="0"/>
    <n v="5143258"/>
  </r>
  <r>
    <n v="900219866"/>
    <s v="MEDICARTE S.A.S"/>
    <n v="1001"/>
    <n v="2046612"/>
    <n v="10012046612"/>
    <d v="2023-05-02T00:00:00"/>
    <d v="2023-05-04T00:00:00"/>
    <n v="116327680"/>
    <n v="116327680"/>
    <s v="FACTURA EN PROGRAMACION DE PAGO"/>
    <x v="0"/>
    <s v="Finalizada"/>
    <s v="Demanda"/>
    <n v="2023"/>
    <n v="116327680"/>
    <m/>
    <n v="0"/>
    <n v="0"/>
    <n v="0"/>
    <n v="116327680"/>
    <n v="0"/>
    <n v="116327680"/>
    <n v="0"/>
    <n v="116327680"/>
  </r>
  <r>
    <n v="900219866"/>
    <s v="MEDICARTE S.A.S"/>
    <n v="1001"/>
    <n v="2050236"/>
    <n v="10012050236"/>
    <d v="2023-05-05T00:00:00"/>
    <d v="2023-05-09T00:00:00"/>
    <n v="37114208"/>
    <n v="37114208"/>
    <s v="FACTURA EN PROGRAMACION DE PAGO"/>
    <x v="0"/>
    <s v="Finalizada"/>
    <s v="Demanda"/>
    <n v="2023"/>
    <n v="37118308"/>
    <m/>
    <n v="0"/>
    <n v="0"/>
    <n v="0"/>
    <n v="37118308"/>
    <n v="4100"/>
    <n v="37114208"/>
    <n v="0"/>
    <n v="37114208"/>
  </r>
  <r>
    <n v="900219866"/>
    <s v="MEDICARTE S.A.S"/>
    <n v="1001"/>
    <n v="2051627"/>
    <n v="10012051627"/>
    <d v="2023-05-08T00:00:00"/>
    <d v="2023-05-10T00:00:00"/>
    <n v="700056"/>
    <n v="700056"/>
    <s v="FACTURA EN PROGRAMACION DE PAGO"/>
    <x v="0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2066874"/>
    <n v="10012066874"/>
    <d v="2023-05-23T00:00:00"/>
    <d v="2023-06-01T00:00:00"/>
    <n v="6146320"/>
    <n v="5143258"/>
    <s v="FACTURA EN PROGRAMACION DE PAGO"/>
    <x v="0"/>
    <s v="Finalizada"/>
    <s v="Demanda"/>
    <n v="2023"/>
    <n v="6146320"/>
    <m/>
    <n v="0"/>
    <n v="0"/>
    <n v="0"/>
    <n v="6146320"/>
    <n v="0"/>
    <n v="5143258"/>
    <n v="1003062"/>
    <n v="5143258"/>
  </r>
  <r>
    <n v="900219866"/>
    <s v="MEDICARTE S.A.S"/>
    <n v="1001"/>
    <n v="2061238"/>
    <n v="10012061238"/>
    <d v="2023-05-16T00:00:00"/>
    <d v="2023-06-01T00:00:00"/>
    <n v="954548"/>
    <n v="954548"/>
    <s v="FACTURA EN PROGRAMACION DE PAGO"/>
    <x v="0"/>
    <s v="Finalizada"/>
    <s v="Demanda"/>
    <n v="2023"/>
    <n v="954548"/>
    <m/>
    <n v="0"/>
    <n v="0"/>
    <n v="0"/>
    <n v="954548"/>
    <n v="0"/>
    <n v="954548"/>
    <n v="0"/>
    <n v="954548"/>
  </r>
  <r>
    <n v="900219866"/>
    <s v="MEDICARTE S.A.S"/>
    <n v="1001"/>
    <n v="2063248"/>
    <n v="10012063248"/>
    <d v="2023-05-17T00:00:00"/>
    <d v="2023-06-01T00:00:00"/>
    <n v="6146320"/>
    <n v="5143258"/>
    <s v="FACTURA EN PROGRAMACION DE PAGO"/>
    <x v="0"/>
    <s v="Finalizada"/>
    <s v="Demanda"/>
    <n v="2023"/>
    <n v="6146320"/>
    <m/>
    <n v="0"/>
    <n v="0"/>
    <n v="0"/>
    <n v="6146320"/>
    <n v="0"/>
    <n v="5143258"/>
    <n v="1003062"/>
    <n v="5143258"/>
  </r>
  <r>
    <n v="900219866"/>
    <s v="MEDICARTE S.A.S"/>
    <n v="1001"/>
    <n v="2063251"/>
    <n v="10012063251"/>
    <d v="2023-05-17T00:00:00"/>
    <d v="2023-06-01T00:00:00"/>
    <n v="6146320"/>
    <n v="5143258"/>
    <s v="FACTURA EN PROGRAMACION DE PAGO"/>
    <x v="0"/>
    <s v="Finalizada"/>
    <s v="Demanda"/>
    <n v="2023"/>
    <n v="6146320"/>
    <m/>
    <n v="0"/>
    <n v="0"/>
    <n v="0"/>
    <n v="6146320"/>
    <n v="0"/>
    <n v="5143258"/>
    <n v="1003062"/>
    <n v="5143258"/>
  </r>
  <r>
    <n v="900219866"/>
    <s v="MEDICARTE S.A.S"/>
    <n v="1001"/>
    <n v="2069724"/>
    <n v="10012069724"/>
    <d v="2023-05-24T00:00:00"/>
    <d v="2023-06-01T00:00:00"/>
    <n v="6146320"/>
    <n v="5143258"/>
    <s v="FACTURA EN PROGRAMACION DE PAGO"/>
    <x v="0"/>
    <s v="Finalizada"/>
    <s v="Demanda"/>
    <n v="2023"/>
    <n v="6146320"/>
    <m/>
    <n v="0"/>
    <n v="0"/>
    <n v="0"/>
    <n v="6146320"/>
    <n v="0"/>
    <n v="5143258"/>
    <n v="1003062"/>
    <n v="5143258"/>
  </r>
  <r>
    <n v="900219866"/>
    <s v="MEDICARTE S.A.S"/>
    <n v="1001"/>
    <n v="2179985"/>
    <n v="10012179985"/>
    <d v="2023-08-24T00:00:00"/>
    <d v="2023-09-04T00:00:00"/>
    <n v="700056"/>
    <n v="700056"/>
    <s v="FACTURA EN PROGRAMACION DE PAGO"/>
    <x v="0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2179986"/>
    <n v="10012179986"/>
    <d v="2023-08-24T00:00:00"/>
    <d v="2023-09-04T00:00:00"/>
    <n v="5139158"/>
    <n v="5139158"/>
    <s v="FACTURA EN PROGRAMACION DE PAG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179987"/>
    <n v="10012179987"/>
    <d v="2023-08-24T00:00:00"/>
    <d v="2023-09-04T00:00:00"/>
    <n v="700056"/>
    <n v="700056"/>
    <s v="FACTURA EN PROGRAMACION DE PAGO"/>
    <x v="0"/>
    <s v="Finalizada"/>
    <s v="Demanda"/>
    <n v="2023"/>
    <n v="700056"/>
    <m/>
    <n v="0"/>
    <n v="0"/>
    <n v="700056"/>
    <n v="700056"/>
    <n v="0"/>
    <n v="700056"/>
    <n v="0"/>
    <n v="700056"/>
  </r>
  <r>
    <n v="900219866"/>
    <s v="MEDICARTE S.A.S"/>
    <n v="1001"/>
    <n v="2179988"/>
    <n v="10012179988"/>
    <d v="2023-08-24T00:00:00"/>
    <d v="2023-09-04T00:00:00"/>
    <n v="5139158"/>
    <n v="5139158"/>
    <s v="FACTURA EN PROGRAMACION DE PAG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179989"/>
    <n v="10012179989"/>
    <d v="2023-08-24T00:00:00"/>
    <d v="2023-09-04T00:00:00"/>
    <n v="5139158"/>
    <n v="5139158"/>
    <s v="FACTURA EN PROGRAMACION DE PAG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179990"/>
    <n v="10012179990"/>
    <d v="2023-08-24T00:00:00"/>
    <d v="2023-09-04T00:00:00"/>
    <n v="5143258"/>
    <n v="5143258"/>
    <s v="FACTURA EN PROGRAMACION DE PAGO"/>
    <x v="0"/>
    <s v="Finalizada"/>
    <s v="Demanda"/>
    <n v="2023"/>
    <n v="5143258"/>
    <m/>
    <n v="0"/>
    <n v="0"/>
    <n v="5143258"/>
    <n v="5143258"/>
    <n v="0"/>
    <n v="5143258"/>
    <n v="0"/>
    <n v="5143258"/>
  </r>
  <r>
    <n v="900219866"/>
    <s v="MEDICARTE S.A.S"/>
    <n v="1001"/>
    <n v="2179991"/>
    <n v="10012179991"/>
    <d v="2023-08-24T00:00:00"/>
    <d v="2023-09-04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79992"/>
    <n v="10012179992"/>
    <d v="2023-08-24T00:00:00"/>
    <d v="2023-09-04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79979"/>
    <n v="10012179979"/>
    <d v="2023-08-24T00:00:00"/>
    <d v="2023-09-04T00:00:00"/>
    <n v="3467660"/>
    <n v="69353"/>
    <s v="FACTURA EN PROGRAMACION DE PAGO"/>
    <x v="0"/>
    <s v="Finalizada"/>
    <s v="Demanda"/>
    <n v="2023"/>
    <n v="3467660"/>
    <m/>
    <n v="0"/>
    <n v="0"/>
    <n v="3467660"/>
    <n v="3467660"/>
    <n v="0"/>
    <n v="3467660"/>
    <n v="0"/>
    <n v="3467660"/>
  </r>
  <r>
    <n v="900219866"/>
    <s v="MEDICARTE S.A.S"/>
    <n v="1001"/>
    <n v="2179980"/>
    <n v="10012179980"/>
    <d v="2023-08-24T00:00:00"/>
    <d v="2023-09-04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79981"/>
    <n v="10012179981"/>
    <d v="2023-08-24T00:00:00"/>
    <d v="2023-09-04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79983"/>
    <n v="10012179983"/>
    <d v="2023-08-24T00:00:00"/>
    <d v="2023-09-04T00:00:00"/>
    <n v="37114208"/>
    <n v="37114208"/>
    <s v="FACTURA EN PROGRAMACION DE PAGO"/>
    <x v="0"/>
    <s v="Finalizada"/>
    <s v="Demanda"/>
    <n v="2023"/>
    <n v="37118308"/>
    <m/>
    <n v="0"/>
    <n v="0"/>
    <n v="37118308"/>
    <n v="37118308"/>
    <n v="4100"/>
    <n v="37118308"/>
    <n v="0"/>
    <n v="37118308"/>
  </r>
  <r>
    <n v="900219866"/>
    <s v="MEDICARTE S.A.S"/>
    <n v="1001"/>
    <n v="2179984"/>
    <n v="10012179984"/>
    <d v="2023-08-24T00:00:00"/>
    <d v="2023-09-04T00:00:00"/>
    <n v="3463560"/>
    <n v="3463560"/>
    <s v="FACTURA EN PROGRAMACION DE PAGO"/>
    <x v="0"/>
    <s v="Finalizada"/>
    <s v="Demanda"/>
    <n v="2023"/>
    <n v="3467660"/>
    <m/>
    <n v="0"/>
    <n v="0"/>
    <n v="3467660"/>
    <n v="3467660"/>
    <n v="4100"/>
    <n v="3467660"/>
    <n v="0"/>
    <n v="3467660"/>
  </r>
  <r>
    <n v="900219866"/>
    <s v="MEDICARTE S.A.S"/>
    <n v="1001"/>
    <n v="2179982"/>
    <n v="10012179982"/>
    <d v="2023-08-24T00:00:00"/>
    <d v="2023-09-06T00:00:00"/>
    <n v="5139158"/>
    <n v="5139158"/>
    <s v="FACTURA EN PROGRAMACION DE PAG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194801"/>
    <n v="10012194801"/>
    <d v="2023-09-04T00:00:00"/>
    <d v="2023-09-06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4152"/>
    <n v="10012194152"/>
    <d v="2023-09-04T00:00:00"/>
    <d v="2023-09-06T00:00:00"/>
    <n v="700056"/>
    <n v="700056"/>
    <s v="FACTURA EN PROGRAMACION DE PAGO"/>
    <x v="0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2194151"/>
    <n v="10012194151"/>
    <d v="2023-09-04T00:00:00"/>
    <d v="2023-09-06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4153"/>
    <n v="10012194153"/>
    <d v="2023-09-04T00:00:00"/>
    <d v="2023-09-06T00:00:00"/>
    <n v="18559154"/>
    <n v="18559154"/>
    <s v="FACTURA EN PROGRAMACION DE PAGO"/>
    <x v="0"/>
    <s v="Finalizada"/>
    <s v="Demanda"/>
    <n v="2023"/>
    <n v="18559154"/>
    <m/>
    <n v="0"/>
    <n v="0"/>
    <n v="18559154"/>
    <n v="18559154"/>
    <n v="0"/>
    <n v="18559154"/>
    <n v="0"/>
    <n v="18559154"/>
  </r>
  <r>
    <n v="900219866"/>
    <s v="MEDICARTE S.A.S"/>
    <n v="1001"/>
    <n v="2194154"/>
    <n v="10012194154"/>
    <d v="2023-09-04T00:00:00"/>
    <d v="2023-09-06T00:00:00"/>
    <n v="116327680"/>
    <n v="116327680"/>
    <s v="FACTURA CANCELADA PARCIALMENTE"/>
    <x v="4"/>
    <s v="Finalizada"/>
    <s v="Demanda"/>
    <n v="2023"/>
    <n v="116327680"/>
    <m/>
    <n v="0"/>
    <n v="0"/>
    <n v="5"/>
    <n v="116327680"/>
    <n v="0"/>
    <n v="116327680"/>
    <n v="0"/>
    <n v="116327680"/>
  </r>
  <r>
    <n v="900219866"/>
    <s v="MEDICARTE S.A.S"/>
    <n v="1001"/>
    <n v="2194155"/>
    <n v="10012194155"/>
    <d v="2023-09-04T00:00:00"/>
    <d v="2023-09-06T00:00:00"/>
    <n v="3142076"/>
    <n v="3142076"/>
    <s v="FACTURA EN PROGRAMACION DE PAGO"/>
    <x v="4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4156"/>
    <n v="10012194156"/>
    <d v="2023-09-04T00:00:00"/>
    <d v="2023-09-06T00:00:00"/>
    <n v="3142076"/>
    <n v="3142076"/>
    <s v="FACTURA EN PROGRAMACION DE PAGO"/>
    <x v="4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4157"/>
    <n v="10012194157"/>
    <d v="2023-09-04T00:00:00"/>
    <d v="2023-09-06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3117"/>
    <n v="10012193117"/>
    <d v="2023-09-01T00:00:00"/>
    <d v="2023-09-06T00:00:00"/>
    <n v="5139158"/>
    <n v="5139158"/>
    <s v="FACTURA EN PROGRAMACION DE PAG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193118"/>
    <n v="10012193118"/>
    <d v="2023-09-01T00:00:00"/>
    <d v="2023-09-06T00:00:00"/>
    <n v="5139158"/>
    <n v="5139158"/>
    <s v="FACTURA EN PROGRAMACION DE PAG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193119"/>
    <n v="10012193119"/>
    <d v="2023-09-01T00:00:00"/>
    <d v="2023-09-06T00:00:00"/>
    <n v="2255668"/>
    <n v="2255668"/>
    <s v="FACTURA EN PROGRAMACION DE PAGO"/>
    <x v="0"/>
    <s v="Finalizada"/>
    <s v="Demanda"/>
    <n v="2023"/>
    <n v="2255668"/>
    <m/>
    <n v="0"/>
    <n v="0"/>
    <n v="2255668"/>
    <n v="2255668"/>
    <n v="0"/>
    <n v="2255668"/>
    <n v="0"/>
    <n v="2255668"/>
  </r>
  <r>
    <n v="900219866"/>
    <s v="MEDICARTE S.A.S"/>
    <n v="1001"/>
    <n v="2192995"/>
    <n v="10012192995"/>
    <d v="2023-09-01T00:00:00"/>
    <d v="2023-09-06T00:00:00"/>
    <n v="37118308"/>
    <n v="742366"/>
    <s v="FACTURA CANCELADA PARCIALMENTE"/>
    <x v="4"/>
    <s v="Finalizada"/>
    <s v="Demanda"/>
    <n v="2023"/>
    <n v="37118308"/>
    <m/>
    <n v="0"/>
    <n v="0"/>
    <n v="37118308"/>
    <n v="37118308"/>
    <n v="0"/>
    <n v="37118308"/>
    <n v="0"/>
    <n v="37118308"/>
  </r>
  <r>
    <n v="900219866"/>
    <s v="MEDICARTE S.A.S"/>
    <n v="1001"/>
    <n v="2192997"/>
    <n v="10012192997"/>
    <d v="2023-09-01T00:00:00"/>
    <d v="2023-09-06T00:00:00"/>
    <n v="5143258"/>
    <n v="5143258"/>
    <s v="FACTURA EN PROGRAMACION DE PAGO"/>
    <x v="0"/>
    <s v="Finalizada"/>
    <s v="Demanda"/>
    <n v="2023"/>
    <n v="5143258"/>
    <m/>
    <n v="0"/>
    <n v="0"/>
    <n v="5143258"/>
    <n v="5143258"/>
    <n v="0"/>
    <n v="5143258"/>
    <n v="0"/>
    <n v="5143258"/>
  </r>
  <r>
    <n v="900219866"/>
    <s v="MEDICARTE S.A.S"/>
    <n v="1001"/>
    <n v="2192998"/>
    <n v="10012192998"/>
    <d v="2023-09-01T00:00:00"/>
    <d v="2023-09-06T00:00:00"/>
    <n v="3451260"/>
    <n v="3451260"/>
    <s v="FACTURA EN PROCESO INTERNO"/>
    <x v="0"/>
    <s v="Finalizada"/>
    <s v="Demanda"/>
    <n v="2023"/>
    <n v="3467660"/>
    <m/>
    <n v="0"/>
    <n v="0"/>
    <n v="3467660"/>
    <n v="3467660"/>
    <n v="16400"/>
    <n v="3467660"/>
    <n v="0"/>
    <n v="3467660"/>
  </r>
  <r>
    <n v="900219866"/>
    <s v="MEDICARTE S.A.S"/>
    <n v="1001"/>
    <n v="2192999"/>
    <n v="10012192999"/>
    <d v="2023-09-01T00:00:00"/>
    <d v="2023-09-06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6062"/>
    <n v="10012196062"/>
    <d v="2023-09-05T00:00:00"/>
    <d v="2023-09-07T00:00:00"/>
    <n v="5139158"/>
    <n v="5139158"/>
    <s v="FACTURA EN PROGRAMACION DE PAGO"/>
    <x v="0"/>
    <s v="Finalizada"/>
    <s v="Demanda"/>
    <n v="2023"/>
    <n v="5143258"/>
    <m/>
    <n v="0"/>
    <n v="0"/>
    <n v="5143258"/>
    <n v="5143258"/>
    <n v="4100"/>
    <n v="5143258"/>
    <n v="0"/>
    <n v="5143258"/>
  </r>
  <r>
    <n v="900219866"/>
    <s v="MEDICARTE S.A.S"/>
    <n v="1001"/>
    <n v="2196063"/>
    <n v="10012196063"/>
    <d v="2023-09-05T00:00:00"/>
    <d v="2023-09-07T00:00:00"/>
    <n v="700056"/>
    <n v="700056"/>
    <s v="FACTURA EN PROGRAMACION DE PAGO"/>
    <x v="0"/>
    <s v="Finalizada"/>
    <s v="Demanda"/>
    <n v="2023"/>
    <n v="700056"/>
    <m/>
    <n v="0"/>
    <n v="0"/>
    <n v="700056"/>
    <n v="700056"/>
    <n v="0"/>
    <n v="700056"/>
    <n v="0"/>
    <n v="700056"/>
  </r>
  <r>
    <n v="900219866"/>
    <s v="MEDICARTE S.A.S"/>
    <n v="1001"/>
    <n v="2193116"/>
    <n v="10012193116"/>
    <d v="2023-09-01T00:00:00"/>
    <d v="2023-09-07T00:00:00"/>
    <n v="2255668"/>
    <n v="2255668"/>
    <s v="FACTURA EN PROGRAMACION DE PAGO"/>
    <x v="0"/>
    <s v="Finalizada"/>
    <s v="Demanda"/>
    <n v="2023"/>
    <n v="2255668"/>
    <m/>
    <n v="0"/>
    <n v="0"/>
    <n v="2255668"/>
    <n v="2255668"/>
    <n v="0"/>
    <n v="2255668"/>
    <n v="0"/>
    <n v="2255668"/>
  </r>
  <r>
    <n v="900219866"/>
    <s v="MEDICARTE S.A.S"/>
    <n v="1001"/>
    <n v="2190564"/>
    <n v="10012190564"/>
    <d v="2023-08-31T00:00:00"/>
    <d v="2023-09-12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0565"/>
    <n v="10012190565"/>
    <d v="2023-08-31T00:00:00"/>
    <d v="2023-09-12T00:00:00"/>
    <n v="700056"/>
    <n v="700056"/>
    <s v="FACTURA EN PROGRAMACION DE PAGO"/>
    <x v="0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2190566"/>
    <n v="10012190566"/>
    <d v="2023-08-31T00:00:00"/>
    <d v="2023-09-12T00:00:00"/>
    <n v="18555054"/>
    <n v="18555054"/>
    <s v="FACTURA EN PROGRAMACION DE PAGO"/>
    <x v="0"/>
    <s v="Finalizada"/>
    <s v="Demanda"/>
    <n v="2023"/>
    <n v="18559154"/>
    <m/>
    <n v="0"/>
    <n v="0"/>
    <n v="18559154"/>
    <n v="18559154"/>
    <n v="4100"/>
    <n v="18559154"/>
    <n v="0"/>
    <n v="18559154"/>
  </r>
  <r>
    <n v="900219866"/>
    <s v="MEDICARTE S.A.S"/>
    <n v="1001"/>
    <n v="2190567"/>
    <n v="10012190567"/>
    <d v="2023-08-31T00:00:00"/>
    <d v="2023-09-12T00:00:00"/>
    <n v="700056"/>
    <n v="700056"/>
    <s v="FACTURA EN PROGRAMACION DE PAGO"/>
    <x v="0"/>
    <s v="Finalizada"/>
    <s v="Demanda"/>
    <n v="2023"/>
    <n v="700056"/>
    <m/>
    <n v="0"/>
    <n v="0"/>
    <n v="700056"/>
    <n v="700056"/>
    <n v="0"/>
    <n v="700056"/>
    <n v="0"/>
    <n v="700056"/>
  </r>
  <r>
    <n v="900219866"/>
    <s v="MEDICARTE S.A.S"/>
    <n v="1001"/>
    <n v="2190568"/>
    <n v="10012190568"/>
    <d v="2023-08-31T00:00:00"/>
    <d v="2023-09-12T00:00:00"/>
    <n v="3142076"/>
    <n v="62842"/>
    <s v="FACTURA CANCELADA PARCIALMENTE"/>
    <x v="4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0569"/>
    <n v="10012190569"/>
    <d v="2023-08-31T00:00:00"/>
    <d v="2023-09-12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0570"/>
    <n v="10012190570"/>
    <d v="2023-08-31T00:00:00"/>
    <d v="2023-09-12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190571"/>
    <n v="10012190571"/>
    <d v="2023-08-31T00:00:00"/>
    <d v="2023-09-12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279104"/>
    <n v="10012279104"/>
    <d v="2023-11-10T00:00:00"/>
    <d v="2023-11-15T00:00:00"/>
    <n v="37114208"/>
    <n v="37114208"/>
    <s v="FACTURA EN PROGRAMACION DE PAGO"/>
    <x v="0"/>
    <s v="Finalizada"/>
    <s v="Demanda"/>
    <n v="2023"/>
    <n v="37118308"/>
    <m/>
    <n v="0"/>
    <n v="0"/>
    <n v="37118308"/>
    <n v="37118308"/>
    <n v="4100"/>
    <n v="37118308"/>
    <n v="0"/>
    <n v="37118308"/>
  </r>
  <r>
    <n v="900219866"/>
    <s v="MEDICARTE S.A.S"/>
    <n v="1001"/>
    <n v="2279103"/>
    <n v="10012279103"/>
    <d v="2023-11-10T00:00:00"/>
    <d v="2023-11-15T00:00:00"/>
    <n v="37118308"/>
    <n v="37118308"/>
    <s v="FACTURA EN PROGRAMACION DE PAGO"/>
    <x v="0"/>
    <s v="Finalizada"/>
    <s v="Demanda"/>
    <n v="2023"/>
    <n v="37118308"/>
    <m/>
    <n v="0"/>
    <n v="0"/>
    <n v="37118308"/>
    <n v="37118308"/>
    <n v="0"/>
    <n v="37118308"/>
    <n v="0"/>
    <n v="37118308"/>
  </r>
  <r>
    <n v="900219866"/>
    <s v="MEDICARTE S.A.S"/>
    <n v="1001"/>
    <n v="2269071"/>
    <n v="10012269071"/>
    <d v="2023-11-02T00:00:00"/>
    <d v="2023-11-08T00:00:00"/>
    <n v="37114208"/>
    <n v="37114208"/>
    <s v="FACTURA EN PROGRAMACION DE PAGO"/>
    <x v="0"/>
    <s v="Finalizada"/>
    <s v="Demanda"/>
    <n v="2023"/>
    <n v="37118308"/>
    <m/>
    <n v="0"/>
    <n v="0"/>
    <n v="37118308"/>
    <n v="37118308"/>
    <n v="4100"/>
    <n v="37118308"/>
    <n v="0"/>
    <n v="37118308"/>
  </r>
  <r>
    <n v="900219866"/>
    <s v="MEDICARTE S.A.S"/>
    <n v="1001"/>
    <n v="2270947"/>
    <n v="10012270947"/>
    <d v="2023-11-03T00:00:00"/>
    <d v="2023-11-08T00:00:00"/>
    <n v="3142076"/>
    <n v="3142076"/>
    <s v="FACTURA EN PROGRAMACION DE PAGO"/>
    <x v="0"/>
    <s v="Finalizada"/>
    <s v="Demanda"/>
    <n v="2023"/>
    <n v="3142076"/>
    <m/>
    <n v="0"/>
    <n v="0"/>
    <n v="3142076"/>
    <n v="3142076"/>
    <n v="0"/>
    <n v="3142076"/>
    <n v="0"/>
    <n v="3142076"/>
  </r>
  <r>
    <n v="900219866"/>
    <s v="MEDICARTE S.A.S"/>
    <n v="1001"/>
    <n v="2279105"/>
    <n v="10012279105"/>
    <d v="2023-11-10T00:00:00"/>
    <d v="2023-11-15T00:00:00"/>
    <n v="37114208"/>
    <n v="37114208"/>
    <s v="FACTURA EN PROGRAMACION DE PAGO"/>
    <x v="0"/>
    <s v="Finalizada"/>
    <s v="Demanda"/>
    <n v="2023"/>
    <n v="37118308"/>
    <m/>
    <n v="0"/>
    <n v="0"/>
    <n v="37118308"/>
    <n v="37118308"/>
    <n v="4100"/>
    <n v="37118308"/>
    <n v="0"/>
    <n v="37118308"/>
  </r>
  <r>
    <n v="900219866"/>
    <s v="MEDICARTE S.A.S"/>
    <n v="1001"/>
    <n v="2271499"/>
    <n v="10012271499"/>
    <d v="2023-11-03T00:00:00"/>
    <d v="2023-11-08T00:00:00"/>
    <n v="700056"/>
    <n v="700056"/>
    <s v="FACTURA EN PROGRAMACION DE PAGO"/>
    <x v="0"/>
    <s v="Finalizada"/>
    <s v="Demanda"/>
    <n v="2023"/>
    <n v="700056"/>
    <m/>
    <n v="0"/>
    <n v="0"/>
    <n v="700056"/>
    <n v="700056"/>
    <n v="0"/>
    <n v="700056"/>
    <n v="0"/>
    <n v="700056"/>
  </r>
  <r>
    <n v="900219866"/>
    <s v="MEDICARTE S.A.S"/>
    <n v="1001"/>
    <n v="2245358"/>
    <n v="10012245358"/>
    <d v="2023-10-17T00:00:00"/>
    <d v="2023-11-01T00:00:00"/>
    <n v="700056"/>
    <n v="700056"/>
    <s v="FACTURA EN PROGRAMACION DE PAGO"/>
    <x v="0"/>
    <s v="Finalizada"/>
    <s v="Demanda"/>
    <n v="2023"/>
    <n v="700056"/>
    <m/>
    <n v="0"/>
    <n v="0"/>
    <n v="60"/>
    <n v="700056"/>
    <n v="0"/>
    <n v="700056"/>
    <n v="0"/>
    <n v="700056"/>
  </r>
  <r>
    <n v="900219866"/>
    <s v="MEDICARTE S.A.S"/>
    <n v="1001"/>
    <n v="2252518"/>
    <n v="10012252518"/>
    <d v="2023-10-20T00:00:00"/>
    <d v="2023-11-01T00:00:00"/>
    <n v="700056"/>
    <n v="700056"/>
    <s v="FACTURA EN PROGRAMACION DE PAGO"/>
    <x v="0"/>
    <s v="Finalizada"/>
    <s v="Demanda"/>
    <n v="2023"/>
    <n v="700056"/>
    <m/>
    <n v="0"/>
    <n v="0"/>
    <n v="0"/>
    <n v="700056"/>
    <n v="0"/>
    <n v="700056"/>
    <n v="0"/>
    <n v="700056"/>
  </r>
  <r>
    <n v="900219866"/>
    <s v="MEDICARTE S.A.S"/>
    <n v="1001"/>
    <n v="2252526"/>
    <n v="10012252526"/>
    <d v="2023-10-20T00:00:00"/>
    <d v="2023-11-01T00:00:00"/>
    <n v="3467660"/>
    <n v="3467660"/>
    <s v="FACTURA EN PROGRAMACION DE PAGO"/>
    <x v="0"/>
    <s v="Finalizada"/>
    <s v="Demanda"/>
    <n v="2023"/>
    <n v="3467660"/>
    <m/>
    <n v="0"/>
    <n v="0"/>
    <n v="3467660"/>
    <n v="3467660"/>
    <n v="0"/>
    <n v="3467660"/>
    <n v="0"/>
    <n v="3467660"/>
  </r>
  <r>
    <n v="900219866"/>
    <s v="MEDICARTE S.A.S"/>
    <n v="1001"/>
    <n v="2257511"/>
    <n v="10012257511"/>
    <d v="2023-10-25T00:00:00"/>
    <d v="2023-11-01T00:00:00"/>
    <n v="5143258"/>
    <n v="5143258"/>
    <s v="FACTURA EN PROGRAMACION DE PAGO"/>
    <x v="0"/>
    <s v="Finalizada"/>
    <s v="Demanda"/>
    <n v="2023"/>
    <n v="5143258"/>
    <m/>
    <n v="0"/>
    <n v="0"/>
    <n v="5143258"/>
    <n v="5143258"/>
    <n v="0"/>
    <n v="5143258"/>
    <n v="0"/>
    <n v="5143258"/>
  </r>
  <r>
    <n v="900219866"/>
    <s v="MEDICARTE S.A.S"/>
    <n v="1001"/>
    <n v="2257260"/>
    <n v="10012257260"/>
    <d v="2023-10-25T00:00:00"/>
    <d v="2023-11-01T00:00:00"/>
    <n v="3142076"/>
    <n v="3142076"/>
    <s v="FACTURA EN PROGRAMACION DE PAGO"/>
    <x v="1"/>
    <s v="Devuelta"/>
    <s v="Demanda"/>
    <m/>
    <n v="0"/>
    <s v="DEVOLUCION LA AUT 122300032842 CON ID MIPRES 85415296 NO ESTA REPORTADA EN LA WEB SERVICE. ANDRES FERNANDEZ"/>
    <n v="0"/>
    <n v="0"/>
    <n v="0"/>
    <n v="0"/>
    <n v="0"/>
    <n v="0"/>
    <n v="0"/>
    <n v="0"/>
  </r>
  <r>
    <n v="900219866"/>
    <s v="MEDICARTE S.A.S"/>
    <n v="1001"/>
    <n v="2287744"/>
    <n v="10012287744"/>
    <d v="2023-11-21T00:00:00"/>
    <d v="2023-12-04T00:00:00"/>
    <n v="3137976"/>
    <n v="3137976"/>
    <s v="FACTURA EN PROGRAMACION DE PAGO"/>
    <x v="5"/>
    <s v="Para auditoria de pertinencia"/>
    <s v="Demanda"/>
    <m/>
    <n v="0"/>
    <m/>
    <n v="0"/>
    <n v="0"/>
    <n v="0"/>
    <n v="0"/>
    <n v="0"/>
    <n v="0"/>
    <n v="0"/>
    <n v="0"/>
  </r>
  <r>
    <n v="900219866"/>
    <s v="MEDICARTE S.A.S"/>
    <n v="1001"/>
    <n v="2287743"/>
    <n v="10012287743"/>
    <d v="2023-11-21T00:00:00"/>
    <d v="2023-12-04T00:00:00"/>
    <n v="116311280"/>
    <n v="116311280"/>
    <s v="FACTURA EN PROGRAMACION DE PAGO"/>
    <x v="5"/>
    <s v="Para auditoria de pertinencia"/>
    <e v="#N/A"/>
    <m/>
    <n v="0"/>
    <m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7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10" firstHeaderRow="0" firstDataRow="1" firstDataCol="1"/>
  <pivotFields count="24">
    <pivotField showAll="0"/>
    <pivotField showAll="0"/>
    <pivotField showAll="0"/>
    <pivotField showAll="0"/>
    <pivotField showAll="0"/>
    <pivotField numFmtId="14" showAll="0"/>
    <pivotField numFmtId="14" showAll="0"/>
    <pivotField numFmtId="166" showAll="0"/>
    <pivotField dataField="1" numFmtId="166" showAll="0"/>
    <pivotField showAll="0"/>
    <pivotField axis="axisRow" showAll="0">
      <items count="7">
        <item x="4"/>
        <item x="1"/>
        <item x="5"/>
        <item x="0"/>
        <item x="3"/>
        <item x="2"/>
        <item t="default"/>
      </items>
    </pivotField>
    <pivotField showAll="0"/>
    <pivotField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4" showAll="0"/>
    <pivotField numFmtId="166" showAll="0"/>
    <pivotField numFmtId="166" showAll="0"/>
    <pivotField numFmtId="166" showAll="0"/>
    <pivotField numFmtId="166" showAll="0"/>
  </pivotFields>
  <rowFields count="1">
    <field x="1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UMA SALDO IPS" fld="8" baseField="0" baseItem="0" numFmtId="166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2"/>
  <sheetViews>
    <sheetView workbookViewId="0">
      <selection activeCell="E16" sqref="E16"/>
    </sheetView>
  </sheetViews>
  <sheetFormatPr baseColWidth="10" defaultRowHeight="14.5" x14ac:dyDescent="0.35"/>
  <cols>
    <col min="2" max="2" width="16.1796875" bestFit="1" customWidth="1"/>
    <col min="3" max="3" width="12" bestFit="1" customWidth="1"/>
    <col min="4" max="4" width="17.1796875" bestFit="1" customWidth="1"/>
    <col min="7" max="8" width="15.1796875" bestFit="1" customWidth="1"/>
    <col min="10" max="10" width="8.54296875" customWidth="1"/>
    <col min="11" max="11" width="38.1796875" bestFit="1" customWidth="1"/>
  </cols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2">
        <v>900219866</v>
      </c>
      <c r="B2" s="2" t="s">
        <v>11</v>
      </c>
      <c r="C2" s="3" t="s">
        <v>13</v>
      </c>
      <c r="D2" s="3" t="s">
        <v>14</v>
      </c>
      <c r="E2" s="4">
        <v>45210</v>
      </c>
      <c r="F2" s="4">
        <v>45238</v>
      </c>
      <c r="G2" s="7">
        <v>2255668</v>
      </c>
      <c r="H2" s="8">
        <v>2255668</v>
      </c>
      <c r="I2" s="5" t="s">
        <v>12</v>
      </c>
      <c r="J2" s="6"/>
      <c r="K2" s="5"/>
    </row>
    <row r="3" spans="1:11" x14ac:dyDescent="0.35">
      <c r="A3" s="2">
        <v>900219866</v>
      </c>
      <c r="B3" s="2" t="s">
        <v>11</v>
      </c>
      <c r="C3" s="3" t="s">
        <v>13</v>
      </c>
      <c r="D3" s="3" t="s">
        <v>15</v>
      </c>
      <c r="E3" s="4">
        <v>45231</v>
      </c>
      <c r="F3" s="4">
        <v>45233</v>
      </c>
      <c r="G3" s="7">
        <v>3137976</v>
      </c>
      <c r="H3" s="7">
        <v>3137976</v>
      </c>
      <c r="I3" s="5" t="s">
        <v>12</v>
      </c>
      <c r="J3" s="6"/>
      <c r="K3" s="5"/>
    </row>
    <row r="4" spans="1:11" x14ac:dyDescent="0.35">
      <c r="A4" s="2">
        <v>900219866</v>
      </c>
      <c r="B4" s="2" t="s">
        <v>11</v>
      </c>
      <c r="C4" s="3" t="s">
        <v>13</v>
      </c>
      <c r="D4" s="3" t="s">
        <v>16</v>
      </c>
      <c r="E4" s="4">
        <v>45231</v>
      </c>
      <c r="F4" s="4">
        <v>45233</v>
      </c>
      <c r="G4" s="7">
        <v>3467660</v>
      </c>
      <c r="H4" s="7">
        <v>3467660</v>
      </c>
      <c r="I4" s="5" t="s">
        <v>12</v>
      </c>
      <c r="J4" s="6"/>
      <c r="K4" s="5"/>
    </row>
    <row r="5" spans="1:11" x14ac:dyDescent="0.35">
      <c r="A5" s="2">
        <v>900219866</v>
      </c>
      <c r="B5" s="2" t="s">
        <v>11</v>
      </c>
      <c r="C5" s="3" t="s">
        <v>13</v>
      </c>
      <c r="D5" s="3" t="s">
        <v>17</v>
      </c>
      <c r="E5" s="4">
        <v>45198</v>
      </c>
      <c r="F5" s="4">
        <v>45202</v>
      </c>
      <c r="G5" s="7">
        <v>3467660</v>
      </c>
      <c r="H5" s="7">
        <v>3467660</v>
      </c>
      <c r="I5" s="5" t="s">
        <v>12</v>
      </c>
      <c r="J5" s="6"/>
      <c r="K5" s="5"/>
    </row>
    <row r="6" spans="1:11" x14ac:dyDescent="0.35">
      <c r="A6" s="2">
        <v>900219866</v>
      </c>
      <c r="B6" s="2" t="s">
        <v>11</v>
      </c>
      <c r="C6" s="3" t="s">
        <v>13</v>
      </c>
      <c r="D6" s="3" t="s">
        <v>18</v>
      </c>
      <c r="E6" s="4">
        <v>45188</v>
      </c>
      <c r="F6" s="4">
        <v>45203</v>
      </c>
      <c r="G6" s="7">
        <v>3142076</v>
      </c>
      <c r="H6" s="7">
        <v>3142076</v>
      </c>
      <c r="I6" s="5" t="s">
        <v>12</v>
      </c>
      <c r="J6" s="6"/>
      <c r="K6" s="5"/>
    </row>
    <row r="7" spans="1:11" x14ac:dyDescent="0.35">
      <c r="A7" s="2">
        <v>900219866</v>
      </c>
      <c r="B7" s="2" t="s">
        <v>11</v>
      </c>
      <c r="C7" s="3" t="s">
        <v>13</v>
      </c>
      <c r="D7" s="3" t="s">
        <v>19</v>
      </c>
      <c r="E7" s="4">
        <v>45187</v>
      </c>
      <c r="F7" s="4">
        <v>45201</v>
      </c>
      <c r="G7" s="7">
        <v>700056</v>
      </c>
      <c r="H7" s="7">
        <v>700056</v>
      </c>
      <c r="I7" s="5" t="s">
        <v>12</v>
      </c>
      <c r="J7" s="6"/>
      <c r="K7" s="5"/>
    </row>
    <row r="8" spans="1:11" x14ac:dyDescent="0.35">
      <c r="A8" s="2">
        <v>900219866</v>
      </c>
      <c r="B8" s="2" t="s">
        <v>11</v>
      </c>
      <c r="C8" s="3" t="s">
        <v>13</v>
      </c>
      <c r="D8" s="3" t="s">
        <v>20</v>
      </c>
      <c r="E8" s="4">
        <v>45191</v>
      </c>
      <c r="F8" s="4">
        <v>45201</v>
      </c>
      <c r="G8" s="7">
        <v>5139158</v>
      </c>
      <c r="H8" s="7">
        <v>5139158</v>
      </c>
      <c r="I8" s="5" t="s">
        <v>12</v>
      </c>
      <c r="J8" s="6"/>
      <c r="K8" s="5"/>
    </row>
    <row r="9" spans="1:11" x14ac:dyDescent="0.35">
      <c r="A9" s="2">
        <v>900219866</v>
      </c>
      <c r="B9" s="2" t="s">
        <v>11</v>
      </c>
      <c r="C9" s="3" t="s">
        <v>13</v>
      </c>
      <c r="D9" s="3" t="s">
        <v>21</v>
      </c>
      <c r="E9" s="4">
        <v>45210</v>
      </c>
      <c r="F9" s="4">
        <v>45212</v>
      </c>
      <c r="G9" s="7">
        <v>37101908</v>
      </c>
      <c r="H9" s="7">
        <v>37101908</v>
      </c>
      <c r="I9" s="5" t="s">
        <v>12</v>
      </c>
      <c r="J9" s="6"/>
      <c r="K9" s="5"/>
    </row>
    <row r="10" spans="1:11" x14ac:dyDescent="0.35">
      <c r="A10" s="2">
        <v>900219866</v>
      </c>
      <c r="B10" s="2" t="s">
        <v>11</v>
      </c>
      <c r="C10" s="3" t="s">
        <v>13</v>
      </c>
      <c r="D10" s="3" t="s">
        <v>22</v>
      </c>
      <c r="E10" s="4">
        <v>45191</v>
      </c>
      <c r="F10" s="4">
        <v>45201</v>
      </c>
      <c r="G10" s="7">
        <v>3467660</v>
      </c>
      <c r="H10" s="7">
        <v>3467660</v>
      </c>
      <c r="I10" s="5" t="s">
        <v>12</v>
      </c>
      <c r="J10" s="6"/>
      <c r="K10" s="5"/>
    </row>
    <row r="11" spans="1:11" x14ac:dyDescent="0.35">
      <c r="A11" s="2">
        <v>900219866</v>
      </c>
      <c r="B11" s="2" t="s">
        <v>11</v>
      </c>
      <c r="C11" s="3" t="s">
        <v>13</v>
      </c>
      <c r="D11" s="3" t="s">
        <v>23</v>
      </c>
      <c r="E11" s="4">
        <v>45202</v>
      </c>
      <c r="F11" s="4">
        <v>45204</v>
      </c>
      <c r="G11" s="7">
        <v>700056</v>
      </c>
      <c r="H11" s="7">
        <v>700056</v>
      </c>
      <c r="I11" s="5" t="s">
        <v>12</v>
      </c>
      <c r="J11" s="6"/>
      <c r="K11" s="5"/>
    </row>
    <row r="12" spans="1:11" x14ac:dyDescent="0.35">
      <c r="A12" s="2">
        <v>900219866</v>
      </c>
      <c r="B12" s="2" t="s">
        <v>11</v>
      </c>
      <c r="C12" s="3" t="s">
        <v>13</v>
      </c>
      <c r="D12" s="3" t="s">
        <v>24</v>
      </c>
      <c r="E12" s="4">
        <v>45208</v>
      </c>
      <c r="F12" s="4">
        <v>45210</v>
      </c>
      <c r="G12" s="7">
        <v>5139158</v>
      </c>
      <c r="H12" s="7">
        <v>5139158</v>
      </c>
      <c r="I12" s="5" t="s">
        <v>12</v>
      </c>
      <c r="J12" s="6"/>
      <c r="K12" s="5"/>
    </row>
    <row r="13" spans="1:11" x14ac:dyDescent="0.35">
      <c r="A13" s="2">
        <v>900219866</v>
      </c>
      <c r="B13" s="2" t="s">
        <v>11</v>
      </c>
      <c r="C13" s="3" t="s">
        <v>13</v>
      </c>
      <c r="D13" s="3" t="s">
        <v>25</v>
      </c>
      <c r="E13" s="4">
        <v>45191</v>
      </c>
      <c r="F13" s="4">
        <v>45201</v>
      </c>
      <c r="G13" s="7">
        <v>3142076</v>
      </c>
      <c r="H13" s="7">
        <v>3142076</v>
      </c>
      <c r="I13" s="5" t="s">
        <v>12</v>
      </c>
      <c r="J13" s="6"/>
      <c r="K13" s="5"/>
    </row>
    <row r="14" spans="1:11" x14ac:dyDescent="0.35">
      <c r="A14" s="2">
        <v>900219866</v>
      </c>
      <c r="B14" s="2" t="s">
        <v>11</v>
      </c>
      <c r="C14" s="3" t="s">
        <v>13</v>
      </c>
      <c r="D14" s="3" t="s">
        <v>26</v>
      </c>
      <c r="E14" s="4">
        <v>45188</v>
      </c>
      <c r="F14" s="4">
        <v>45201</v>
      </c>
      <c r="G14" s="7">
        <v>2631568</v>
      </c>
      <c r="H14" s="7">
        <v>2631568</v>
      </c>
      <c r="I14" s="5" t="s">
        <v>12</v>
      </c>
      <c r="J14" s="6"/>
      <c r="K14" s="5"/>
    </row>
    <row r="15" spans="1:11" x14ac:dyDescent="0.35">
      <c r="A15" s="2">
        <v>900219866</v>
      </c>
      <c r="B15" s="2" t="s">
        <v>11</v>
      </c>
      <c r="C15" s="3" t="s">
        <v>13</v>
      </c>
      <c r="D15" s="3" t="s">
        <v>27</v>
      </c>
      <c r="E15" s="4">
        <v>45187</v>
      </c>
      <c r="F15" s="4">
        <v>45201</v>
      </c>
      <c r="G15" s="7">
        <v>695956</v>
      </c>
      <c r="H15" s="7">
        <v>695956</v>
      </c>
      <c r="I15" s="5" t="s">
        <v>12</v>
      </c>
      <c r="J15" s="6"/>
      <c r="K15" s="5"/>
    </row>
    <row r="16" spans="1:11" x14ac:dyDescent="0.35">
      <c r="A16" s="2">
        <v>900219866</v>
      </c>
      <c r="B16" s="2" t="s">
        <v>11</v>
      </c>
      <c r="C16" s="3" t="s">
        <v>13</v>
      </c>
      <c r="D16" s="3" t="s">
        <v>28</v>
      </c>
      <c r="E16" s="4">
        <v>45183</v>
      </c>
      <c r="F16" s="4">
        <v>45201</v>
      </c>
      <c r="G16" s="7">
        <v>700056</v>
      </c>
      <c r="H16" s="7">
        <v>700056</v>
      </c>
      <c r="I16" s="5" t="s">
        <v>12</v>
      </c>
      <c r="J16" s="6"/>
      <c r="K16" s="5"/>
    </row>
    <row r="17" spans="1:11" x14ac:dyDescent="0.35">
      <c r="A17" s="2">
        <v>900219866</v>
      </c>
      <c r="B17" s="2" t="s">
        <v>11</v>
      </c>
      <c r="C17" s="3" t="s">
        <v>13</v>
      </c>
      <c r="D17" s="3" t="s">
        <v>29</v>
      </c>
      <c r="E17" s="4">
        <v>45208</v>
      </c>
      <c r="F17" s="4">
        <v>45210</v>
      </c>
      <c r="G17" s="7">
        <v>3142076</v>
      </c>
      <c r="H17" s="7">
        <v>3142076</v>
      </c>
      <c r="I17" s="5" t="s">
        <v>12</v>
      </c>
      <c r="J17" s="6"/>
      <c r="K17" s="5"/>
    </row>
    <row r="18" spans="1:11" x14ac:dyDescent="0.35">
      <c r="A18" s="2">
        <v>900219866</v>
      </c>
      <c r="B18" s="2" t="s">
        <v>11</v>
      </c>
      <c r="C18" s="3" t="s">
        <v>13</v>
      </c>
      <c r="D18" s="3" t="s">
        <v>30</v>
      </c>
      <c r="E18" s="4">
        <v>45014</v>
      </c>
      <c r="F18" s="4">
        <v>45019</v>
      </c>
      <c r="G18" s="7">
        <v>37114208</v>
      </c>
      <c r="H18" s="7">
        <v>37114208</v>
      </c>
      <c r="I18" s="5" t="s">
        <v>12</v>
      </c>
      <c r="J18" s="6"/>
      <c r="K18" s="5"/>
    </row>
    <row r="19" spans="1:11" x14ac:dyDescent="0.35">
      <c r="A19" s="2">
        <v>900219866</v>
      </c>
      <c r="B19" s="2" t="s">
        <v>11</v>
      </c>
      <c r="C19" s="3" t="s">
        <v>13</v>
      </c>
      <c r="D19" s="3" t="s">
        <v>31</v>
      </c>
      <c r="E19" s="4">
        <v>45009</v>
      </c>
      <c r="F19" s="4">
        <v>45019</v>
      </c>
      <c r="G19" s="7">
        <v>700056</v>
      </c>
      <c r="H19" s="7">
        <v>700056</v>
      </c>
      <c r="I19" s="5" t="s">
        <v>12</v>
      </c>
      <c r="J19" s="6"/>
      <c r="K19" s="5"/>
    </row>
    <row r="20" spans="1:11" x14ac:dyDescent="0.35">
      <c r="A20" s="2">
        <v>900219866</v>
      </c>
      <c r="B20" s="2" t="s">
        <v>11</v>
      </c>
      <c r="C20" s="3" t="s">
        <v>13</v>
      </c>
      <c r="D20" s="3" t="s">
        <v>32</v>
      </c>
      <c r="E20" s="4">
        <v>45008</v>
      </c>
      <c r="F20" s="4">
        <v>45019</v>
      </c>
      <c r="G20" s="7">
        <v>3142076</v>
      </c>
      <c r="H20" s="7">
        <v>3142076</v>
      </c>
      <c r="I20" s="5" t="s">
        <v>12</v>
      </c>
      <c r="J20" s="6"/>
      <c r="K20" s="5"/>
    </row>
    <row r="21" spans="1:11" x14ac:dyDescent="0.35">
      <c r="A21" s="2">
        <v>900219866</v>
      </c>
      <c r="B21" s="2" t="s">
        <v>11</v>
      </c>
      <c r="C21" s="3" t="s">
        <v>13</v>
      </c>
      <c r="D21" s="3" t="s">
        <v>33</v>
      </c>
      <c r="E21" s="4">
        <v>45016</v>
      </c>
      <c r="F21" s="4">
        <v>45021</v>
      </c>
      <c r="G21" s="7">
        <v>700056</v>
      </c>
      <c r="H21" s="7">
        <v>700056</v>
      </c>
      <c r="I21" s="5" t="s">
        <v>12</v>
      </c>
      <c r="J21" s="6"/>
      <c r="K21" s="5"/>
    </row>
    <row r="22" spans="1:11" x14ac:dyDescent="0.35">
      <c r="A22" s="2">
        <v>900219866</v>
      </c>
      <c r="B22" s="2" t="s">
        <v>11</v>
      </c>
      <c r="C22" s="3" t="s">
        <v>13</v>
      </c>
      <c r="D22" s="3" t="s">
        <v>34</v>
      </c>
      <c r="E22" s="4">
        <v>45028</v>
      </c>
      <c r="F22" s="4">
        <v>45030</v>
      </c>
      <c r="G22" s="7">
        <v>5143258</v>
      </c>
      <c r="H22" s="7">
        <v>5143258</v>
      </c>
      <c r="I22" s="5" t="s">
        <v>12</v>
      </c>
      <c r="J22" s="6"/>
      <c r="K22" s="5"/>
    </row>
    <row r="23" spans="1:11" x14ac:dyDescent="0.35">
      <c r="A23" s="2">
        <v>900219866</v>
      </c>
      <c r="B23" s="2" t="s">
        <v>11</v>
      </c>
      <c r="C23" s="3" t="s">
        <v>13</v>
      </c>
      <c r="D23" s="3" t="s">
        <v>35</v>
      </c>
      <c r="E23" s="4">
        <v>44971</v>
      </c>
      <c r="F23" s="4">
        <v>45049</v>
      </c>
      <c r="G23" s="7">
        <v>5143258</v>
      </c>
      <c r="H23" s="7">
        <v>5143258</v>
      </c>
      <c r="I23" s="5" t="s">
        <v>12</v>
      </c>
      <c r="J23" s="6"/>
      <c r="K23" s="5"/>
    </row>
    <row r="24" spans="1:11" x14ac:dyDescent="0.35">
      <c r="A24" s="2">
        <v>900219866</v>
      </c>
      <c r="B24" s="2" t="s">
        <v>11</v>
      </c>
      <c r="C24" s="3" t="s">
        <v>13</v>
      </c>
      <c r="D24" s="3" t="s">
        <v>36</v>
      </c>
      <c r="E24" s="4">
        <v>45033</v>
      </c>
      <c r="F24" s="4">
        <v>45049</v>
      </c>
      <c r="G24" s="7">
        <v>3142076</v>
      </c>
      <c r="H24" s="7">
        <v>3142076</v>
      </c>
      <c r="I24" s="5" t="s">
        <v>12</v>
      </c>
      <c r="J24" s="6"/>
      <c r="K24" s="5"/>
    </row>
    <row r="25" spans="1:11" x14ac:dyDescent="0.35">
      <c r="A25" s="2">
        <v>900219866</v>
      </c>
      <c r="B25" s="2" t="s">
        <v>11</v>
      </c>
      <c r="C25" s="3" t="s">
        <v>13</v>
      </c>
      <c r="D25" s="3" t="s">
        <v>37</v>
      </c>
      <c r="E25" s="4">
        <v>45033</v>
      </c>
      <c r="F25" s="4">
        <v>45049</v>
      </c>
      <c r="G25" s="7">
        <v>37114208</v>
      </c>
      <c r="H25" s="7">
        <v>37114208</v>
      </c>
      <c r="I25" s="5" t="s">
        <v>12</v>
      </c>
      <c r="J25" s="6"/>
      <c r="K25" s="5"/>
    </row>
    <row r="26" spans="1:11" x14ac:dyDescent="0.35">
      <c r="A26" s="2">
        <v>900219866</v>
      </c>
      <c r="B26" s="2" t="s">
        <v>11</v>
      </c>
      <c r="C26" s="3" t="s">
        <v>13</v>
      </c>
      <c r="D26" s="3" t="s">
        <v>38</v>
      </c>
      <c r="E26" s="4">
        <v>45033</v>
      </c>
      <c r="F26" s="4">
        <v>45049</v>
      </c>
      <c r="G26" s="7">
        <v>3451260</v>
      </c>
      <c r="H26" s="7">
        <v>3451260</v>
      </c>
      <c r="I26" s="5" t="s">
        <v>12</v>
      </c>
      <c r="J26" s="6"/>
      <c r="K26" s="5"/>
    </row>
    <row r="27" spans="1:11" x14ac:dyDescent="0.35">
      <c r="A27" s="2">
        <v>900219866</v>
      </c>
      <c r="B27" s="2" t="s">
        <v>11</v>
      </c>
      <c r="C27" s="3" t="s">
        <v>13</v>
      </c>
      <c r="D27" s="3" t="s">
        <v>39</v>
      </c>
      <c r="E27" s="4">
        <v>45037</v>
      </c>
      <c r="F27" s="4">
        <v>45049</v>
      </c>
      <c r="G27" s="7">
        <v>3142076</v>
      </c>
      <c r="H27" s="7">
        <v>3142076</v>
      </c>
      <c r="I27" s="5" t="s">
        <v>12</v>
      </c>
      <c r="J27" s="6"/>
      <c r="K27" s="5"/>
    </row>
    <row r="28" spans="1:11" x14ac:dyDescent="0.35">
      <c r="A28" s="2">
        <v>900219866</v>
      </c>
      <c r="B28" s="2" t="s">
        <v>11</v>
      </c>
      <c r="C28" s="3" t="s">
        <v>13</v>
      </c>
      <c r="D28" s="3" t="s">
        <v>40</v>
      </c>
      <c r="E28" s="4">
        <v>45037</v>
      </c>
      <c r="F28" s="4">
        <v>45049</v>
      </c>
      <c r="G28" s="7">
        <v>2255668</v>
      </c>
      <c r="H28" s="7">
        <v>2255668</v>
      </c>
      <c r="I28" s="5" t="s">
        <v>12</v>
      </c>
      <c r="J28" s="6"/>
      <c r="K28" s="5"/>
    </row>
    <row r="29" spans="1:11" x14ac:dyDescent="0.35">
      <c r="A29" s="2">
        <v>900219866</v>
      </c>
      <c r="B29" s="2" t="s">
        <v>11</v>
      </c>
      <c r="C29" s="3" t="s">
        <v>13</v>
      </c>
      <c r="D29" s="3" t="s">
        <v>41</v>
      </c>
      <c r="E29" s="4">
        <v>45043</v>
      </c>
      <c r="F29" s="4">
        <v>45049</v>
      </c>
      <c r="G29" s="7">
        <v>3142076</v>
      </c>
      <c r="H29" s="7">
        <v>3142076</v>
      </c>
      <c r="I29" s="5" t="s">
        <v>12</v>
      </c>
      <c r="J29" s="6"/>
      <c r="K29" s="5"/>
    </row>
    <row r="30" spans="1:11" x14ac:dyDescent="0.35">
      <c r="A30" s="2">
        <v>900219866</v>
      </c>
      <c r="B30" s="2" t="s">
        <v>11</v>
      </c>
      <c r="C30" s="3" t="s">
        <v>13</v>
      </c>
      <c r="D30" s="3" t="s">
        <v>42</v>
      </c>
      <c r="E30" s="4">
        <v>45042</v>
      </c>
      <c r="F30" s="4">
        <v>45049</v>
      </c>
      <c r="G30" s="7">
        <v>5143258</v>
      </c>
      <c r="H30" s="7">
        <v>5143258</v>
      </c>
      <c r="I30" s="5" t="s">
        <v>12</v>
      </c>
      <c r="J30" s="6"/>
      <c r="K30" s="5"/>
    </row>
    <row r="31" spans="1:11" x14ac:dyDescent="0.35">
      <c r="A31" s="2">
        <v>900219866</v>
      </c>
      <c r="B31" s="2" t="s">
        <v>11</v>
      </c>
      <c r="C31" s="3" t="s">
        <v>13</v>
      </c>
      <c r="D31" s="3" t="s">
        <v>43</v>
      </c>
      <c r="E31" s="4">
        <v>45048</v>
      </c>
      <c r="F31" s="4">
        <v>45050</v>
      </c>
      <c r="G31" s="7">
        <v>116327680</v>
      </c>
      <c r="H31" s="7">
        <v>116327680</v>
      </c>
      <c r="I31" s="5" t="s">
        <v>12</v>
      </c>
      <c r="J31" s="6"/>
      <c r="K31" s="5"/>
    </row>
    <row r="32" spans="1:11" x14ac:dyDescent="0.35">
      <c r="A32" s="2">
        <v>900219866</v>
      </c>
      <c r="B32" s="2" t="s">
        <v>11</v>
      </c>
      <c r="C32" s="3" t="s">
        <v>13</v>
      </c>
      <c r="D32" s="3" t="s">
        <v>44</v>
      </c>
      <c r="E32" s="4">
        <v>45051</v>
      </c>
      <c r="F32" s="4">
        <v>45055</v>
      </c>
      <c r="G32" s="7">
        <v>37114208</v>
      </c>
      <c r="H32" s="7">
        <v>37114208</v>
      </c>
      <c r="I32" s="5" t="s">
        <v>12</v>
      </c>
      <c r="J32" s="6"/>
      <c r="K32" s="5"/>
    </row>
    <row r="33" spans="1:11" x14ac:dyDescent="0.35">
      <c r="A33" s="2">
        <v>900219866</v>
      </c>
      <c r="B33" s="2" t="s">
        <v>11</v>
      </c>
      <c r="C33" s="3" t="s">
        <v>13</v>
      </c>
      <c r="D33" s="3" t="s">
        <v>45</v>
      </c>
      <c r="E33" s="4">
        <v>45054</v>
      </c>
      <c r="F33" s="4">
        <v>45056</v>
      </c>
      <c r="G33" s="7">
        <v>700056</v>
      </c>
      <c r="H33" s="7">
        <v>700056</v>
      </c>
      <c r="I33" s="5" t="s">
        <v>12</v>
      </c>
      <c r="J33" s="6"/>
      <c r="K33" s="5"/>
    </row>
    <row r="34" spans="1:11" x14ac:dyDescent="0.35">
      <c r="A34" s="2">
        <v>900219866</v>
      </c>
      <c r="B34" s="2" t="s">
        <v>11</v>
      </c>
      <c r="C34" s="3" t="s">
        <v>13</v>
      </c>
      <c r="D34" s="3" t="s">
        <v>46</v>
      </c>
      <c r="E34" s="4">
        <v>45069</v>
      </c>
      <c r="F34" s="4">
        <v>45078</v>
      </c>
      <c r="G34" s="7">
        <v>6146320</v>
      </c>
      <c r="H34" s="7">
        <v>5143258</v>
      </c>
      <c r="I34" s="5" t="s">
        <v>12</v>
      </c>
      <c r="J34" s="6"/>
      <c r="K34" s="5"/>
    </row>
    <row r="35" spans="1:11" x14ac:dyDescent="0.35">
      <c r="A35" s="2">
        <v>900219866</v>
      </c>
      <c r="B35" s="2" t="s">
        <v>11</v>
      </c>
      <c r="C35" s="3" t="s">
        <v>13</v>
      </c>
      <c r="D35" s="3" t="s">
        <v>47</v>
      </c>
      <c r="E35" s="4">
        <v>45062</v>
      </c>
      <c r="F35" s="4">
        <v>45078</v>
      </c>
      <c r="G35" s="7">
        <v>954548</v>
      </c>
      <c r="H35" s="7">
        <v>954548</v>
      </c>
      <c r="I35" s="5" t="s">
        <v>12</v>
      </c>
      <c r="J35" s="6"/>
      <c r="K35" s="5"/>
    </row>
    <row r="36" spans="1:11" x14ac:dyDescent="0.35">
      <c r="A36" s="2">
        <v>900219866</v>
      </c>
      <c r="B36" s="2" t="s">
        <v>11</v>
      </c>
      <c r="C36" s="3" t="s">
        <v>13</v>
      </c>
      <c r="D36" s="3" t="s">
        <v>48</v>
      </c>
      <c r="E36" s="4">
        <v>45063</v>
      </c>
      <c r="F36" s="4">
        <v>45078</v>
      </c>
      <c r="G36" s="7">
        <v>6146320</v>
      </c>
      <c r="H36" s="7">
        <v>5143258</v>
      </c>
      <c r="I36" s="5" t="s">
        <v>12</v>
      </c>
      <c r="J36" s="6"/>
      <c r="K36" s="5"/>
    </row>
    <row r="37" spans="1:11" x14ac:dyDescent="0.35">
      <c r="A37" s="2">
        <v>900219866</v>
      </c>
      <c r="B37" s="2" t="s">
        <v>11</v>
      </c>
      <c r="C37" s="3" t="s">
        <v>13</v>
      </c>
      <c r="D37" s="3" t="s">
        <v>49</v>
      </c>
      <c r="E37" s="4">
        <v>45063</v>
      </c>
      <c r="F37" s="4">
        <v>45078</v>
      </c>
      <c r="G37" s="7">
        <v>6146320</v>
      </c>
      <c r="H37" s="7">
        <v>5143258</v>
      </c>
      <c r="I37" s="5" t="s">
        <v>12</v>
      </c>
      <c r="J37" s="6"/>
      <c r="K37" s="5"/>
    </row>
    <row r="38" spans="1:11" x14ac:dyDescent="0.35">
      <c r="A38" s="2">
        <v>900219866</v>
      </c>
      <c r="B38" s="2" t="s">
        <v>11</v>
      </c>
      <c r="C38" s="3" t="s">
        <v>13</v>
      </c>
      <c r="D38" s="3" t="s">
        <v>50</v>
      </c>
      <c r="E38" s="4">
        <v>45070</v>
      </c>
      <c r="F38" s="4">
        <v>45078</v>
      </c>
      <c r="G38" s="7">
        <v>6146320</v>
      </c>
      <c r="H38" s="7">
        <v>5143258</v>
      </c>
      <c r="I38" s="5" t="s">
        <v>12</v>
      </c>
      <c r="J38" s="6"/>
      <c r="K38" s="5"/>
    </row>
    <row r="39" spans="1:11" x14ac:dyDescent="0.35">
      <c r="A39" s="2">
        <v>900219866</v>
      </c>
      <c r="B39" s="2" t="s">
        <v>11</v>
      </c>
      <c r="C39" s="3" t="s">
        <v>13</v>
      </c>
      <c r="D39" s="3" t="s">
        <v>51</v>
      </c>
      <c r="E39" s="4">
        <v>45162</v>
      </c>
      <c r="F39" s="4">
        <v>45173</v>
      </c>
      <c r="G39" s="7">
        <v>700056</v>
      </c>
      <c r="H39" s="7">
        <v>700056</v>
      </c>
      <c r="I39" s="5" t="s">
        <v>12</v>
      </c>
      <c r="J39" s="6"/>
      <c r="K39" s="5"/>
    </row>
    <row r="40" spans="1:11" x14ac:dyDescent="0.35">
      <c r="A40" s="2">
        <v>900219866</v>
      </c>
      <c r="B40" s="2" t="s">
        <v>11</v>
      </c>
      <c r="C40" s="3" t="s">
        <v>13</v>
      </c>
      <c r="D40" s="3" t="s">
        <v>52</v>
      </c>
      <c r="E40" s="4">
        <v>45162</v>
      </c>
      <c r="F40" s="4">
        <v>45173</v>
      </c>
      <c r="G40" s="7">
        <v>5139158</v>
      </c>
      <c r="H40" s="7">
        <v>5139158</v>
      </c>
      <c r="I40" s="5" t="s">
        <v>12</v>
      </c>
      <c r="J40" s="6"/>
      <c r="K40" s="5"/>
    </row>
    <row r="41" spans="1:11" x14ac:dyDescent="0.35">
      <c r="A41" s="2">
        <v>900219866</v>
      </c>
      <c r="B41" s="2" t="s">
        <v>11</v>
      </c>
      <c r="C41" s="3" t="s">
        <v>13</v>
      </c>
      <c r="D41" s="3" t="s">
        <v>53</v>
      </c>
      <c r="E41" s="4">
        <v>45162</v>
      </c>
      <c r="F41" s="4">
        <v>45173</v>
      </c>
      <c r="G41" s="7">
        <v>700056</v>
      </c>
      <c r="H41" s="7">
        <v>700056</v>
      </c>
      <c r="I41" s="5" t="s">
        <v>12</v>
      </c>
      <c r="J41" s="6"/>
      <c r="K41" s="5"/>
    </row>
    <row r="42" spans="1:11" x14ac:dyDescent="0.35">
      <c r="A42" s="2">
        <v>900219866</v>
      </c>
      <c r="B42" s="2" t="s">
        <v>11</v>
      </c>
      <c r="C42" s="3" t="s">
        <v>13</v>
      </c>
      <c r="D42" s="3" t="s">
        <v>54</v>
      </c>
      <c r="E42" s="4">
        <v>45162</v>
      </c>
      <c r="F42" s="4">
        <v>45173</v>
      </c>
      <c r="G42" s="7">
        <v>5139158</v>
      </c>
      <c r="H42" s="7">
        <v>5139158</v>
      </c>
      <c r="I42" s="5" t="s">
        <v>12</v>
      </c>
      <c r="J42" s="6"/>
      <c r="K42" s="5"/>
    </row>
    <row r="43" spans="1:11" x14ac:dyDescent="0.35">
      <c r="A43" s="2">
        <v>900219866</v>
      </c>
      <c r="B43" s="2" t="s">
        <v>11</v>
      </c>
      <c r="C43" s="3" t="s">
        <v>13</v>
      </c>
      <c r="D43" s="3" t="s">
        <v>55</v>
      </c>
      <c r="E43" s="4">
        <v>45162</v>
      </c>
      <c r="F43" s="4">
        <v>45173</v>
      </c>
      <c r="G43" s="7">
        <v>5139158</v>
      </c>
      <c r="H43" s="7">
        <v>5139158</v>
      </c>
      <c r="I43" s="5" t="s">
        <v>12</v>
      </c>
      <c r="J43" s="6"/>
      <c r="K43" s="5"/>
    </row>
    <row r="44" spans="1:11" x14ac:dyDescent="0.35">
      <c r="A44" s="2">
        <v>900219866</v>
      </c>
      <c r="B44" s="2" t="s">
        <v>11</v>
      </c>
      <c r="C44" s="3" t="s">
        <v>13</v>
      </c>
      <c r="D44" s="3" t="s">
        <v>56</v>
      </c>
      <c r="E44" s="4">
        <v>45162</v>
      </c>
      <c r="F44" s="4">
        <v>45173</v>
      </c>
      <c r="G44" s="7">
        <v>5143258</v>
      </c>
      <c r="H44" s="7">
        <v>5143258</v>
      </c>
      <c r="I44" s="5" t="s">
        <v>12</v>
      </c>
      <c r="J44" s="6"/>
      <c r="K44" s="5"/>
    </row>
    <row r="45" spans="1:11" x14ac:dyDescent="0.35">
      <c r="A45" s="2">
        <v>900219866</v>
      </c>
      <c r="B45" s="2" t="s">
        <v>11</v>
      </c>
      <c r="C45" s="3" t="s">
        <v>13</v>
      </c>
      <c r="D45" s="3" t="s">
        <v>57</v>
      </c>
      <c r="E45" s="4">
        <v>45162</v>
      </c>
      <c r="F45" s="4">
        <v>45173</v>
      </c>
      <c r="G45" s="7">
        <v>3142076</v>
      </c>
      <c r="H45" s="7">
        <v>3142076</v>
      </c>
      <c r="I45" s="5" t="s">
        <v>12</v>
      </c>
      <c r="J45" s="6"/>
      <c r="K45" s="5"/>
    </row>
    <row r="46" spans="1:11" x14ac:dyDescent="0.35">
      <c r="A46" s="2">
        <v>900219866</v>
      </c>
      <c r="B46" s="2" t="s">
        <v>11</v>
      </c>
      <c r="C46" s="3" t="s">
        <v>13</v>
      </c>
      <c r="D46" s="3" t="s">
        <v>58</v>
      </c>
      <c r="E46" s="4">
        <v>45162</v>
      </c>
      <c r="F46" s="4">
        <v>45173</v>
      </c>
      <c r="G46" s="7">
        <v>3142076</v>
      </c>
      <c r="H46" s="7">
        <v>3142076</v>
      </c>
      <c r="I46" s="5" t="s">
        <v>12</v>
      </c>
      <c r="J46" s="6"/>
      <c r="K46" s="5"/>
    </row>
    <row r="47" spans="1:11" x14ac:dyDescent="0.35">
      <c r="A47" s="2">
        <v>900219866</v>
      </c>
      <c r="B47" s="2" t="s">
        <v>11</v>
      </c>
      <c r="C47" s="3" t="s">
        <v>13</v>
      </c>
      <c r="D47" s="3" t="s">
        <v>59</v>
      </c>
      <c r="E47" s="4">
        <v>45162</v>
      </c>
      <c r="F47" s="4">
        <v>45173</v>
      </c>
      <c r="G47" s="7">
        <v>3467660</v>
      </c>
      <c r="H47" s="7">
        <v>69353</v>
      </c>
      <c r="I47" s="5" t="s">
        <v>12</v>
      </c>
      <c r="J47" s="6"/>
      <c r="K47" s="5"/>
    </row>
    <row r="48" spans="1:11" x14ac:dyDescent="0.35">
      <c r="A48" s="2">
        <v>900219866</v>
      </c>
      <c r="B48" s="2" t="s">
        <v>11</v>
      </c>
      <c r="C48" s="3" t="s">
        <v>13</v>
      </c>
      <c r="D48" s="3" t="s">
        <v>60</v>
      </c>
      <c r="E48" s="4">
        <v>45162</v>
      </c>
      <c r="F48" s="4">
        <v>45173</v>
      </c>
      <c r="G48" s="7">
        <v>3142076</v>
      </c>
      <c r="H48" s="7">
        <v>3142076</v>
      </c>
      <c r="I48" s="5" t="s">
        <v>12</v>
      </c>
      <c r="J48" s="6"/>
      <c r="K48" s="5"/>
    </row>
    <row r="49" spans="1:11" x14ac:dyDescent="0.35">
      <c r="A49" s="2">
        <v>900219866</v>
      </c>
      <c r="B49" s="2" t="s">
        <v>11</v>
      </c>
      <c r="C49" s="3" t="s">
        <v>13</v>
      </c>
      <c r="D49" s="3" t="s">
        <v>61</v>
      </c>
      <c r="E49" s="4">
        <v>45162</v>
      </c>
      <c r="F49" s="4">
        <v>45173</v>
      </c>
      <c r="G49" s="7">
        <v>3142076</v>
      </c>
      <c r="H49" s="7">
        <v>3142076</v>
      </c>
      <c r="I49" s="5" t="s">
        <v>12</v>
      </c>
      <c r="J49" s="6"/>
      <c r="K49" s="5"/>
    </row>
    <row r="50" spans="1:11" x14ac:dyDescent="0.35">
      <c r="A50" s="2">
        <v>900219866</v>
      </c>
      <c r="B50" s="2" t="s">
        <v>11</v>
      </c>
      <c r="C50" s="3" t="s">
        <v>13</v>
      </c>
      <c r="D50" s="3" t="s">
        <v>62</v>
      </c>
      <c r="E50" s="4">
        <v>45162</v>
      </c>
      <c r="F50" s="4">
        <v>45173</v>
      </c>
      <c r="G50" s="7">
        <v>37114208</v>
      </c>
      <c r="H50" s="7">
        <v>37114208</v>
      </c>
      <c r="I50" s="5" t="s">
        <v>12</v>
      </c>
      <c r="J50" s="6"/>
      <c r="K50" s="5"/>
    </row>
    <row r="51" spans="1:11" x14ac:dyDescent="0.35">
      <c r="A51" s="2">
        <v>900219866</v>
      </c>
      <c r="B51" s="2" t="s">
        <v>11</v>
      </c>
      <c r="C51" s="3" t="s">
        <v>13</v>
      </c>
      <c r="D51" s="3" t="s">
        <v>63</v>
      </c>
      <c r="E51" s="4">
        <v>45162</v>
      </c>
      <c r="F51" s="4">
        <v>45173</v>
      </c>
      <c r="G51" s="7">
        <v>3463560</v>
      </c>
      <c r="H51" s="7">
        <v>3463560</v>
      </c>
      <c r="I51" s="5" t="s">
        <v>12</v>
      </c>
      <c r="J51" s="6"/>
      <c r="K51" s="5"/>
    </row>
    <row r="52" spans="1:11" x14ac:dyDescent="0.35">
      <c r="A52" s="2">
        <v>900219866</v>
      </c>
      <c r="B52" s="2" t="s">
        <v>11</v>
      </c>
      <c r="C52" s="3" t="s">
        <v>13</v>
      </c>
      <c r="D52" s="3" t="s">
        <v>64</v>
      </c>
      <c r="E52" s="4">
        <v>45162</v>
      </c>
      <c r="F52" s="4">
        <v>45175</v>
      </c>
      <c r="G52" s="7">
        <v>5139158</v>
      </c>
      <c r="H52" s="7">
        <v>5139158</v>
      </c>
      <c r="I52" s="5" t="s">
        <v>12</v>
      </c>
      <c r="J52" s="6"/>
      <c r="K52" s="5"/>
    </row>
    <row r="53" spans="1:11" x14ac:dyDescent="0.35">
      <c r="A53" s="2">
        <v>900219866</v>
      </c>
      <c r="B53" s="2" t="s">
        <v>11</v>
      </c>
      <c r="C53" s="3" t="s">
        <v>13</v>
      </c>
      <c r="D53" s="3" t="s">
        <v>65</v>
      </c>
      <c r="E53" s="4">
        <v>45173</v>
      </c>
      <c r="F53" s="4">
        <v>45175</v>
      </c>
      <c r="G53" s="7">
        <v>3142076</v>
      </c>
      <c r="H53" s="7">
        <v>3142076</v>
      </c>
      <c r="I53" s="5" t="s">
        <v>12</v>
      </c>
      <c r="J53" s="6"/>
      <c r="K53" s="5"/>
    </row>
    <row r="54" spans="1:11" x14ac:dyDescent="0.35">
      <c r="A54" s="2">
        <v>900219866</v>
      </c>
      <c r="B54" s="2" t="s">
        <v>11</v>
      </c>
      <c r="C54" s="3" t="s">
        <v>13</v>
      </c>
      <c r="D54" s="3" t="s">
        <v>66</v>
      </c>
      <c r="E54" s="4">
        <v>45173</v>
      </c>
      <c r="F54" s="4">
        <v>45175</v>
      </c>
      <c r="G54" s="7">
        <v>700056</v>
      </c>
      <c r="H54" s="7">
        <v>700056</v>
      </c>
      <c r="I54" s="5" t="s">
        <v>12</v>
      </c>
      <c r="J54" s="6"/>
      <c r="K54" s="5"/>
    </row>
    <row r="55" spans="1:11" x14ac:dyDescent="0.35">
      <c r="A55" s="2">
        <v>900219866</v>
      </c>
      <c r="B55" s="2" t="s">
        <v>11</v>
      </c>
      <c r="C55" s="3" t="s">
        <v>13</v>
      </c>
      <c r="D55" s="3" t="s">
        <v>67</v>
      </c>
      <c r="E55" s="4">
        <v>45173</v>
      </c>
      <c r="F55" s="4">
        <v>45175</v>
      </c>
      <c r="G55" s="7">
        <v>3142076</v>
      </c>
      <c r="H55" s="7">
        <v>3142076</v>
      </c>
      <c r="I55" s="5" t="s">
        <v>12</v>
      </c>
      <c r="J55" s="6"/>
      <c r="K55" s="5"/>
    </row>
    <row r="56" spans="1:11" x14ac:dyDescent="0.35">
      <c r="A56" s="2">
        <v>900219866</v>
      </c>
      <c r="B56" s="2" t="s">
        <v>11</v>
      </c>
      <c r="C56" s="3" t="s">
        <v>13</v>
      </c>
      <c r="D56" s="3" t="s">
        <v>68</v>
      </c>
      <c r="E56" s="4">
        <v>45173</v>
      </c>
      <c r="F56" s="4">
        <v>45175</v>
      </c>
      <c r="G56" s="7">
        <v>18559154</v>
      </c>
      <c r="H56" s="7">
        <v>18559154</v>
      </c>
      <c r="I56" s="5" t="s">
        <v>12</v>
      </c>
      <c r="J56" s="6"/>
      <c r="K56" s="5"/>
    </row>
    <row r="57" spans="1:11" x14ac:dyDescent="0.35">
      <c r="A57" s="2">
        <v>900219866</v>
      </c>
      <c r="B57" s="2" t="s">
        <v>11</v>
      </c>
      <c r="C57" s="3" t="s">
        <v>13</v>
      </c>
      <c r="D57" s="3" t="s">
        <v>69</v>
      </c>
      <c r="E57" s="4">
        <v>45173</v>
      </c>
      <c r="F57" s="4">
        <v>45175</v>
      </c>
      <c r="G57" s="7">
        <v>116327680</v>
      </c>
      <c r="H57" s="7">
        <v>116327680</v>
      </c>
      <c r="I57" s="5" t="s">
        <v>12</v>
      </c>
      <c r="J57" s="6"/>
      <c r="K57" s="5"/>
    </row>
    <row r="58" spans="1:11" x14ac:dyDescent="0.35">
      <c r="A58" s="2">
        <v>900219866</v>
      </c>
      <c r="B58" s="2" t="s">
        <v>11</v>
      </c>
      <c r="C58" s="3" t="s">
        <v>13</v>
      </c>
      <c r="D58" s="3" t="s">
        <v>70</v>
      </c>
      <c r="E58" s="4">
        <v>45173</v>
      </c>
      <c r="F58" s="4">
        <v>45175</v>
      </c>
      <c r="G58" s="7">
        <v>3142076</v>
      </c>
      <c r="H58" s="7">
        <v>3142076</v>
      </c>
      <c r="I58" s="5" t="s">
        <v>12</v>
      </c>
      <c r="J58" s="6"/>
      <c r="K58" s="5"/>
    </row>
    <row r="59" spans="1:11" x14ac:dyDescent="0.35">
      <c r="A59" s="2">
        <v>900219866</v>
      </c>
      <c r="B59" s="2" t="s">
        <v>11</v>
      </c>
      <c r="C59" s="3" t="s">
        <v>13</v>
      </c>
      <c r="D59" s="3" t="s">
        <v>71</v>
      </c>
      <c r="E59" s="4">
        <v>45173</v>
      </c>
      <c r="F59" s="4">
        <v>45175</v>
      </c>
      <c r="G59" s="7">
        <v>3142076</v>
      </c>
      <c r="H59" s="7">
        <v>3142076</v>
      </c>
      <c r="I59" s="5" t="s">
        <v>12</v>
      </c>
      <c r="J59" s="6"/>
      <c r="K59" s="5"/>
    </row>
    <row r="60" spans="1:11" x14ac:dyDescent="0.35">
      <c r="A60" s="2">
        <v>900219866</v>
      </c>
      <c r="B60" s="2" t="s">
        <v>11</v>
      </c>
      <c r="C60" s="3" t="s">
        <v>13</v>
      </c>
      <c r="D60" s="3" t="s">
        <v>72</v>
      </c>
      <c r="E60" s="4">
        <v>45173</v>
      </c>
      <c r="F60" s="4">
        <v>45175</v>
      </c>
      <c r="G60" s="7">
        <v>3142076</v>
      </c>
      <c r="H60" s="7">
        <v>3142076</v>
      </c>
      <c r="I60" s="5" t="s">
        <v>12</v>
      </c>
      <c r="J60" s="6"/>
      <c r="K60" s="5"/>
    </row>
    <row r="61" spans="1:11" x14ac:dyDescent="0.35">
      <c r="A61" s="2">
        <v>900219866</v>
      </c>
      <c r="B61" s="2" t="s">
        <v>11</v>
      </c>
      <c r="C61" s="3" t="s">
        <v>13</v>
      </c>
      <c r="D61" s="3" t="s">
        <v>73</v>
      </c>
      <c r="E61" s="4">
        <v>45170</v>
      </c>
      <c r="F61" s="4">
        <v>45175</v>
      </c>
      <c r="G61" s="7">
        <v>5139158</v>
      </c>
      <c r="H61" s="7">
        <v>5139158</v>
      </c>
      <c r="I61" s="5" t="s">
        <v>12</v>
      </c>
      <c r="J61" s="6"/>
      <c r="K61" s="5"/>
    </row>
    <row r="62" spans="1:11" x14ac:dyDescent="0.35">
      <c r="A62" s="2">
        <v>900219866</v>
      </c>
      <c r="B62" s="2" t="s">
        <v>11</v>
      </c>
      <c r="C62" s="3" t="s">
        <v>13</v>
      </c>
      <c r="D62" s="3" t="s">
        <v>74</v>
      </c>
      <c r="E62" s="4">
        <v>45170</v>
      </c>
      <c r="F62" s="4">
        <v>45175</v>
      </c>
      <c r="G62" s="7">
        <v>5139158</v>
      </c>
      <c r="H62" s="7">
        <v>5139158</v>
      </c>
      <c r="I62" s="5" t="s">
        <v>12</v>
      </c>
      <c r="J62" s="6"/>
      <c r="K62" s="5"/>
    </row>
    <row r="63" spans="1:11" x14ac:dyDescent="0.35">
      <c r="A63" s="2">
        <v>900219866</v>
      </c>
      <c r="B63" s="2" t="s">
        <v>11</v>
      </c>
      <c r="C63" s="3" t="s">
        <v>13</v>
      </c>
      <c r="D63" s="3" t="s">
        <v>75</v>
      </c>
      <c r="E63" s="4">
        <v>45170</v>
      </c>
      <c r="F63" s="4">
        <v>45175</v>
      </c>
      <c r="G63" s="7">
        <v>2255668</v>
      </c>
      <c r="H63" s="7">
        <v>2255668</v>
      </c>
      <c r="I63" s="5" t="s">
        <v>12</v>
      </c>
      <c r="J63" s="6"/>
      <c r="K63" s="5"/>
    </row>
    <row r="64" spans="1:11" x14ac:dyDescent="0.35">
      <c r="A64" s="2">
        <v>900219866</v>
      </c>
      <c r="B64" s="2" t="s">
        <v>11</v>
      </c>
      <c r="C64" s="3" t="s">
        <v>13</v>
      </c>
      <c r="D64" s="3" t="s">
        <v>76</v>
      </c>
      <c r="E64" s="4">
        <v>45170</v>
      </c>
      <c r="F64" s="4">
        <v>45175</v>
      </c>
      <c r="G64" s="7">
        <v>37118308</v>
      </c>
      <c r="H64" s="7">
        <v>742366</v>
      </c>
      <c r="I64" s="5" t="s">
        <v>12</v>
      </c>
      <c r="J64" s="2"/>
      <c r="K64" s="5"/>
    </row>
    <row r="65" spans="1:11" x14ac:dyDescent="0.35">
      <c r="A65" s="2">
        <v>900219866</v>
      </c>
      <c r="B65" s="2" t="s">
        <v>11</v>
      </c>
      <c r="C65" s="3" t="s">
        <v>13</v>
      </c>
      <c r="D65" s="3" t="s">
        <v>77</v>
      </c>
      <c r="E65" s="4">
        <v>45170</v>
      </c>
      <c r="F65" s="4">
        <v>45175</v>
      </c>
      <c r="G65" s="7">
        <v>5143258</v>
      </c>
      <c r="H65" s="7">
        <v>5143258</v>
      </c>
      <c r="I65" s="5" t="s">
        <v>12</v>
      </c>
      <c r="J65" s="2"/>
      <c r="K65" s="5"/>
    </row>
    <row r="66" spans="1:11" x14ac:dyDescent="0.35">
      <c r="A66" s="2">
        <v>900219866</v>
      </c>
      <c r="B66" s="2" t="s">
        <v>11</v>
      </c>
      <c r="C66" s="3" t="s">
        <v>13</v>
      </c>
      <c r="D66" s="3" t="s">
        <v>78</v>
      </c>
      <c r="E66" s="4">
        <v>45170</v>
      </c>
      <c r="F66" s="4">
        <v>45175</v>
      </c>
      <c r="G66" s="7">
        <v>3451260</v>
      </c>
      <c r="H66" s="7">
        <v>3451260</v>
      </c>
      <c r="I66" s="5" t="s">
        <v>12</v>
      </c>
      <c r="J66" s="2"/>
      <c r="K66" s="5"/>
    </row>
    <row r="67" spans="1:11" x14ac:dyDescent="0.35">
      <c r="A67" s="2">
        <v>900219866</v>
      </c>
      <c r="B67" s="2" t="s">
        <v>11</v>
      </c>
      <c r="C67" s="3" t="s">
        <v>13</v>
      </c>
      <c r="D67" s="3" t="s">
        <v>79</v>
      </c>
      <c r="E67" s="4">
        <v>45170</v>
      </c>
      <c r="F67" s="4">
        <v>45175</v>
      </c>
      <c r="G67" s="7">
        <v>3142076</v>
      </c>
      <c r="H67" s="7">
        <v>3142076</v>
      </c>
      <c r="I67" s="5" t="s">
        <v>12</v>
      </c>
      <c r="J67" s="2"/>
      <c r="K67" s="5"/>
    </row>
    <row r="68" spans="1:11" x14ac:dyDescent="0.35">
      <c r="A68" s="2">
        <v>900219866</v>
      </c>
      <c r="B68" s="2" t="s">
        <v>11</v>
      </c>
      <c r="C68" s="3" t="s">
        <v>13</v>
      </c>
      <c r="D68" s="3" t="s">
        <v>80</v>
      </c>
      <c r="E68" s="4">
        <v>45174</v>
      </c>
      <c r="F68" s="4">
        <v>45176</v>
      </c>
      <c r="G68" s="7">
        <v>5139158</v>
      </c>
      <c r="H68" s="7">
        <v>5139158</v>
      </c>
      <c r="I68" s="5" t="s">
        <v>12</v>
      </c>
      <c r="J68" s="2"/>
      <c r="K68" s="5"/>
    </row>
    <row r="69" spans="1:11" x14ac:dyDescent="0.35">
      <c r="A69" s="2">
        <v>900219866</v>
      </c>
      <c r="B69" s="2" t="s">
        <v>11</v>
      </c>
      <c r="C69" s="3" t="s">
        <v>13</v>
      </c>
      <c r="D69" s="3" t="s">
        <v>81</v>
      </c>
      <c r="E69" s="4">
        <v>45174</v>
      </c>
      <c r="F69" s="4">
        <v>45176</v>
      </c>
      <c r="G69" s="7">
        <v>700056</v>
      </c>
      <c r="H69" s="7">
        <v>700056</v>
      </c>
      <c r="I69" s="5" t="s">
        <v>12</v>
      </c>
      <c r="J69" s="2"/>
      <c r="K69" s="5"/>
    </row>
    <row r="70" spans="1:11" x14ac:dyDescent="0.35">
      <c r="A70" s="2">
        <v>900219866</v>
      </c>
      <c r="B70" s="2" t="s">
        <v>11</v>
      </c>
      <c r="C70" s="3" t="s">
        <v>13</v>
      </c>
      <c r="D70" s="3" t="s">
        <v>82</v>
      </c>
      <c r="E70" s="4">
        <v>45170</v>
      </c>
      <c r="F70" s="4">
        <v>45176</v>
      </c>
      <c r="G70" s="7">
        <v>2255668</v>
      </c>
      <c r="H70" s="7">
        <v>2255668</v>
      </c>
      <c r="I70" s="5" t="s">
        <v>12</v>
      </c>
      <c r="J70" s="2"/>
      <c r="K70" s="5"/>
    </row>
    <row r="71" spans="1:11" x14ac:dyDescent="0.35">
      <c r="A71" s="2">
        <v>900219866</v>
      </c>
      <c r="B71" s="2" t="s">
        <v>11</v>
      </c>
      <c r="C71" s="3" t="s">
        <v>13</v>
      </c>
      <c r="D71" s="3" t="s">
        <v>83</v>
      </c>
      <c r="E71" s="4">
        <v>45169</v>
      </c>
      <c r="F71" s="4">
        <v>45181</v>
      </c>
      <c r="G71" s="7">
        <v>3142076</v>
      </c>
      <c r="H71" s="7">
        <v>3142076</v>
      </c>
      <c r="I71" s="5" t="s">
        <v>12</v>
      </c>
      <c r="J71" s="2"/>
      <c r="K71" s="5"/>
    </row>
    <row r="72" spans="1:11" x14ac:dyDescent="0.35">
      <c r="A72" s="2">
        <v>900219866</v>
      </c>
      <c r="B72" s="2" t="s">
        <v>11</v>
      </c>
      <c r="C72" s="3" t="s">
        <v>13</v>
      </c>
      <c r="D72" s="3" t="s">
        <v>84</v>
      </c>
      <c r="E72" s="4">
        <v>45169</v>
      </c>
      <c r="F72" s="4">
        <v>45181</v>
      </c>
      <c r="G72" s="7">
        <v>700056</v>
      </c>
      <c r="H72" s="7">
        <v>700056</v>
      </c>
      <c r="I72" s="5" t="s">
        <v>12</v>
      </c>
      <c r="J72" s="2"/>
      <c r="K72" s="5"/>
    </row>
    <row r="73" spans="1:11" x14ac:dyDescent="0.35">
      <c r="A73" s="2">
        <v>900219866</v>
      </c>
      <c r="B73" s="2" t="s">
        <v>11</v>
      </c>
      <c r="C73" s="3" t="s">
        <v>13</v>
      </c>
      <c r="D73" s="3" t="s">
        <v>85</v>
      </c>
      <c r="E73" s="4">
        <v>45169</v>
      </c>
      <c r="F73" s="4">
        <v>45181</v>
      </c>
      <c r="G73" s="7">
        <v>18555054</v>
      </c>
      <c r="H73" s="7">
        <v>18555054</v>
      </c>
      <c r="I73" s="5" t="s">
        <v>12</v>
      </c>
      <c r="J73" s="2"/>
      <c r="K73" s="5"/>
    </row>
    <row r="74" spans="1:11" x14ac:dyDescent="0.35">
      <c r="A74" s="2">
        <v>900219866</v>
      </c>
      <c r="B74" s="2" t="s">
        <v>11</v>
      </c>
      <c r="C74" s="3" t="s">
        <v>13</v>
      </c>
      <c r="D74" s="3" t="s">
        <v>86</v>
      </c>
      <c r="E74" s="4">
        <v>45169</v>
      </c>
      <c r="F74" s="4">
        <v>45181</v>
      </c>
      <c r="G74" s="7">
        <v>700056</v>
      </c>
      <c r="H74" s="7">
        <v>700056</v>
      </c>
      <c r="I74" s="5" t="s">
        <v>12</v>
      </c>
      <c r="J74" s="2"/>
      <c r="K74" s="5"/>
    </row>
    <row r="75" spans="1:11" x14ac:dyDescent="0.35">
      <c r="A75" s="2">
        <v>900219866</v>
      </c>
      <c r="B75" s="2" t="s">
        <v>11</v>
      </c>
      <c r="C75" s="3" t="s">
        <v>13</v>
      </c>
      <c r="D75" s="3" t="s">
        <v>87</v>
      </c>
      <c r="E75" s="4">
        <v>45169</v>
      </c>
      <c r="F75" s="4">
        <v>45181</v>
      </c>
      <c r="G75" s="7">
        <v>3142076</v>
      </c>
      <c r="H75" s="7">
        <v>62842</v>
      </c>
      <c r="I75" s="5" t="s">
        <v>12</v>
      </c>
      <c r="J75" s="2"/>
      <c r="K75" s="5"/>
    </row>
    <row r="76" spans="1:11" x14ac:dyDescent="0.35">
      <c r="A76" s="2">
        <v>900219866</v>
      </c>
      <c r="B76" s="2" t="s">
        <v>11</v>
      </c>
      <c r="C76" s="3" t="s">
        <v>13</v>
      </c>
      <c r="D76" s="3" t="s">
        <v>88</v>
      </c>
      <c r="E76" s="4">
        <v>45169</v>
      </c>
      <c r="F76" s="4">
        <v>45181</v>
      </c>
      <c r="G76" s="7">
        <v>3142076</v>
      </c>
      <c r="H76" s="7">
        <v>3142076</v>
      </c>
      <c r="I76" s="5" t="s">
        <v>12</v>
      </c>
      <c r="J76" s="2"/>
      <c r="K76" s="5"/>
    </row>
    <row r="77" spans="1:11" x14ac:dyDescent="0.35">
      <c r="A77" s="2">
        <v>900219866</v>
      </c>
      <c r="B77" s="2" t="s">
        <v>11</v>
      </c>
      <c r="C77" s="3" t="s">
        <v>13</v>
      </c>
      <c r="D77" s="3" t="s">
        <v>89</v>
      </c>
      <c r="E77" s="4">
        <v>45169</v>
      </c>
      <c r="F77" s="4">
        <v>45181</v>
      </c>
      <c r="G77" s="7">
        <v>3142076</v>
      </c>
      <c r="H77" s="7">
        <v>3142076</v>
      </c>
      <c r="I77" s="5" t="s">
        <v>12</v>
      </c>
      <c r="J77" s="2"/>
      <c r="K77" s="5"/>
    </row>
    <row r="78" spans="1:11" x14ac:dyDescent="0.35">
      <c r="A78" s="2">
        <v>900219866</v>
      </c>
      <c r="B78" s="2" t="s">
        <v>11</v>
      </c>
      <c r="C78" s="3" t="s">
        <v>13</v>
      </c>
      <c r="D78" s="3" t="s">
        <v>90</v>
      </c>
      <c r="E78" s="4">
        <v>45169</v>
      </c>
      <c r="F78" s="4">
        <v>45181</v>
      </c>
      <c r="G78" s="7">
        <v>3142076</v>
      </c>
      <c r="H78" s="7">
        <v>3142076</v>
      </c>
      <c r="I78" s="5" t="s">
        <v>12</v>
      </c>
      <c r="J78" s="2"/>
      <c r="K78" s="5"/>
    </row>
    <row r="79" spans="1:11" x14ac:dyDescent="0.35">
      <c r="A79" s="2">
        <v>900219866</v>
      </c>
      <c r="B79" s="2" t="s">
        <v>11</v>
      </c>
      <c r="C79" s="3" t="s">
        <v>13</v>
      </c>
      <c r="D79" s="3" t="s">
        <v>91</v>
      </c>
      <c r="E79" s="4">
        <v>45240</v>
      </c>
      <c r="F79" s="4">
        <v>45245</v>
      </c>
      <c r="G79" s="7">
        <v>37114208</v>
      </c>
      <c r="H79" s="7">
        <v>37114208</v>
      </c>
      <c r="I79" s="5" t="s">
        <v>12</v>
      </c>
      <c r="J79" s="2"/>
      <c r="K79" s="5"/>
    </row>
    <row r="80" spans="1:11" x14ac:dyDescent="0.35">
      <c r="A80" s="2">
        <v>900219866</v>
      </c>
      <c r="B80" s="2" t="s">
        <v>11</v>
      </c>
      <c r="C80" s="3" t="s">
        <v>13</v>
      </c>
      <c r="D80" s="3" t="s">
        <v>92</v>
      </c>
      <c r="E80" s="4">
        <v>45240</v>
      </c>
      <c r="F80" s="4">
        <v>45245</v>
      </c>
      <c r="G80" s="7">
        <v>37118308</v>
      </c>
      <c r="H80" s="7">
        <v>37118308</v>
      </c>
      <c r="I80" s="5" t="s">
        <v>12</v>
      </c>
      <c r="J80" s="2"/>
      <c r="K80" s="5"/>
    </row>
    <row r="81" spans="1:11" x14ac:dyDescent="0.35">
      <c r="A81" s="2">
        <v>900219866</v>
      </c>
      <c r="B81" s="2" t="s">
        <v>11</v>
      </c>
      <c r="C81" s="3" t="s">
        <v>13</v>
      </c>
      <c r="D81" s="3" t="s">
        <v>93</v>
      </c>
      <c r="E81" s="4">
        <v>45232</v>
      </c>
      <c r="F81" s="4">
        <v>45238</v>
      </c>
      <c r="G81" s="7">
        <v>37114208</v>
      </c>
      <c r="H81" s="7">
        <v>37114208</v>
      </c>
      <c r="I81" s="5" t="s">
        <v>12</v>
      </c>
      <c r="J81" s="2"/>
      <c r="K81" s="5"/>
    </row>
    <row r="82" spans="1:11" x14ac:dyDescent="0.35">
      <c r="A82" s="2">
        <v>900219866</v>
      </c>
      <c r="B82" s="2" t="s">
        <v>11</v>
      </c>
      <c r="C82" s="3" t="s">
        <v>13</v>
      </c>
      <c r="D82" s="3" t="s">
        <v>94</v>
      </c>
      <c r="E82" s="4">
        <v>45233</v>
      </c>
      <c r="F82" s="2">
        <v>45238</v>
      </c>
      <c r="G82" s="7">
        <v>3142076</v>
      </c>
      <c r="H82" s="7">
        <v>3142076</v>
      </c>
      <c r="I82" s="5" t="s">
        <v>12</v>
      </c>
      <c r="J82" s="2"/>
      <c r="K82" s="2"/>
    </row>
    <row r="83" spans="1:11" x14ac:dyDescent="0.35">
      <c r="A83" s="2">
        <v>900219866</v>
      </c>
      <c r="B83" s="2" t="s">
        <v>11</v>
      </c>
      <c r="C83" s="3" t="s">
        <v>13</v>
      </c>
      <c r="D83" s="3" t="s">
        <v>95</v>
      </c>
      <c r="E83" s="4">
        <v>45240</v>
      </c>
      <c r="F83" s="2">
        <v>45245</v>
      </c>
      <c r="G83" s="7">
        <v>37114208</v>
      </c>
      <c r="H83" s="7">
        <v>37114208</v>
      </c>
      <c r="I83" s="5" t="s">
        <v>12</v>
      </c>
      <c r="J83" s="2"/>
      <c r="K83" s="2"/>
    </row>
    <row r="84" spans="1:11" x14ac:dyDescent="0.35">
      <c r="A84" s="2">
        <v>900219866</v>
      </c>
      <c r="B84" s="2" t="s">
        <v>11</v>
      </c>
      <c r="C84" s="3" t="s">
        <v>13</v>
      </c>
      <c r="D84" s="3" t="s">
        <v>96</v>
      </c>
      <c r="E84" s="4">
        <v>45233</v>
      </c>
      <c r="F84" s="2">
        <v>45238</v>
      </c>
      <c r="G84" s="7">
        <v>700056</v>
      </c>
      <c r="H84" s="7">
        <v>700056</v>
      </c>
      <c r="I84" s="5" t="s">
        <v>12</v>
      </c>
      <c r="J84" s="2"/>
      <c r="K84" s="2"/>
    </row>
    <row r="85" spans="1:11" x14ac:dyDescent="0.35">
      <c r="A85" s="2">
        <v>900219866</v>
      </c>
      <c r="B85" s="2" t="s">
        <v>11</v>
      </c>
      <c r="C85" s="3" t="s">
        <v>13</v>
      </c>
      <c r="D85" s="3" t="s">
        <v>97</v>
      </c>
      <c r="E85" s="4">
        <v>45216</v>
      </c>
      <c r="F85" s="2">
        <v>45231</v>
      </c>
      <c r="G85" s="7">
        <v>700056</v>
      </c>
      <c r="H85" s="7">
        <v>700056</v>
      </c>
      <c r="I85" s="5" t="s">
        <v>12</v>
      </c>
      <c r="J85" s="2"/>
      <c r="K85" s="2"/>
    </row>
    <row r="86" spans="1:11" x14ac:dyDescent="0.35">
      <c r="A86" s="2">
        <v>900219866</v>
      </c>
      <c r="B86" s="2" t="s">
        <v>11</v>
      </c>
      <c r="C86" s="3" t="s">
        <v>13</v>
      </c>
      <c r="D86" s="3" t="s">
        <v>98</v>
      </c>
      <c r="E86" s="4">
        <v>45219</v>
      </c>
      <c r="F86" s="2">
        <v>45231</v>
      </c>
      <c r="G86" s="7">
        <v>700056</v>
      </c>
      <c r="H86" s="7">
        <v>700056</v>
      </c>
      <c r="I86" s="5" t="s">
        <v>12</v>
      </c>
      <c r="J86" s="2"/>
      <c r="K86" s="2"/>
    </row>
    <row r="87" spans="1:11" x14ac:dyDescent="0.35">
      <c r="A87" s="2">
        <v>900219866</v>
      </c>
      <c r="B87" s="2" t="s">
        <v>11</v>
      </c>
      <c r="C87" s="3" t="s">
        <v>13</v>
      </c>
      <c r="D87" s="3" t="s">
        <v>99</v>
      </c>
      <c r="E87" s="4">
        <v>45219</v>
      </c>
      <c r="F87" s="2">
        <v>45231</v>
      </c>
      <c r="G87" s="7">
        <v>3467660</v>
      </c>
      <c r="H87" s="7">
        <v>3467660</v>
      </c>
      <c r="I87" s="5" t="s">
        <v>12</v>
      </c>
      <c r="J87" s="2"/>
      <c r="K87" s="2"/>
    </row>
    <row r="88" spans="1:11" x14ac:dyDescent="0.35">
      <c r="A88" s="2">
        <v>900219866</v>
      </c>
      <c r="B88" s="2" t="s">
        <v>11</v>
      </c>
      <c r="C88" s="3" t="s">
        <v>13</v>
      </c>
      <c r="D88" s="3" t="s">
        <v>100</v>
      </c>
      <c r="E88" s="4">
        <v>45224</v>
      </c>
      <c r="F88" s="2">
        <v>45231</v>
      </c>
      <c r="G88" s="7">
        <v>5143258</v>
      </c>
      <c r="H88" s="7">
        <v>5143258</v>
      </c>
      <c r="I88" s="5" t="s">
        <v>12</v>
      </c>
      <c r="J88" s="2"/>
      <c r="K88" s="2"/>
    </row>
    <row r="89" spans="1:11" x14ac:dyDescent="0.35">
      <c r="A89" s="2">
        <v>900219866</v>
      </c>
      <c r="B89" s="2" t="s">
        <v>11</v>
      </c>
      <c r="C89" s="3" t="s">
        <v>13</v>
      </c>
      <c r="D89" s="3" t="s">
        <v>101</v>
      </c>
      <c r="E89" s="4">
        <v>45224</v>
      </c>
      <c r="F89" s="2">
        <v>45231</v>
      </c>
      <c r="G89" s="7">
        <v>3142076</v>
      </c>
      <c r="H89" s="7">
        <v>3142076</v>
      </c>
      <c r="I89" s="5" t="s">
        <v>12</v>
      </c>
      <c r="J89" s="2"/>
      <c r="K89" s="2"/>
    </row>
    <row r="90" spans="1:11" x14ac:dyDescent="0.35">
      <c r="A90" s="2">
        <v>900219866</v>
      </c>
      <c r="B90" s="2" t="s">
        <v>11</v>
      </c>
      <c r="C90" s="3" t="s">
        <v>13</v>
      </c>
      <c r="D90" s="3" t="s">
        <v>102</v>
      </c>
      <c r="E90" s="4">
        <v>45251</v>
      </c>
      <c r="F90" s="2">
        <v>45264</v>
      </c>
      <c r="G90" s="7">
        <v>3137976</v>
      </c>
      <c r="H90" s="7">
        <v>3137976</v>
      </c>
      <c r="I90" s="5" t="s">
        <v>12</v>
      </c>
      <c r="J90" s="2"/>
      <c r="K90" s="2"/>
    </row>
    <row r="91" spans="1:11" x14ac:dyDescent="0.35">
      <c r="A91" s="2">
        <v>900219866</v>
      </c>
      <c r="B91" s="2" t="s">
        <v>11</v>
      </c>
      <c r="C91" s="3" t="s">
        <v>13</v>
      </c>
      <c r="D91" s="3" t="s">
        <v>103</v>
      </c>
      <c r="E91" s="4">
        <v>45251</v>
      </c>
      <c r="F91" s="2">
        <v>45264</v>
      </c>
      <c r="G91" s="7">
        <v>116311280</v>
      </c>
      <c r="H91" s="7">
        <v>116311280</v>
      </c>
      <c r="I91" s="5" t="s">
        <v>12</v>
      </c>
      <c r="J91" s="2"/>
      <c r="K91" s="2"/>
    </row>
    <row r="92" spans="1:11" x14ac:dyDescent="0.35">
      <c r="H92" s="9">
        <f>SUM(H2:H91)</f>
        <v>945246087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A3" sqref="A3:C10"/>
    </sheetView>
  </sheetViews>
  <sheetFormatPr baseColWidth="10" defaultRowHeight="14.5" x14ac:dyDescent="0.35"/>
  <cols>
    <col min="1" max="1" width="54.1796875" bestFit="1" customWidth="1"/>
    <col min="2" max="2" width="14.90625" customWidth="1"/>
    <col min="3" max="3" width="16.90625" customWidth="1"/>
  </cols>
  <sheetData>
    <row r="3" spans="1:3" x14ac:dyDescent="0.35">
      <c r="A3" s="45" t="s">
        <v>150</v>
      </c>
      <c r="B3" t="s">
        <v>151</v>
      </c>
      <c r="C3" t="s">
        <v>152</v>
      </c>
    </row>
    <row r="4" spans="1:3" x14ac:dyDescent="0.35">
      <c r="A4" s="46" t="s">
        <v>119</v>
      </c>
      <c r="B4" s="10">
        <v>5</v>
      </c>
      <c r="C4" s="47">
        <v>123417040</v>
      </c>
    </row>
    <row r="5" spans="1:3" x14ac:dyDescent="0.35">
      <c r="A5" s="46" t="s">
        <v>113</v>
      </c>
      <c r="B5" s="10">
        <v>2</v>
      </c>
      <c r="C5" s="47">
        <v>8281234</v>
      </c>
    </row>
    <row r="6" spans="1:3" x14ac:dyDescent="0.35">
      <c r="A6" s="46" t="s">
        <v>115</v>
      </c>
      <c r="B6" s="10">
        <v>2</v>
      </c>
      <c r="C6" s="47">
        <v>119449256</v>
      </c>
    </row>
    <row r="7" spans="1:3" x14ac:dyDescent="0.35">
      <c r="A7" s="46" t="s">
        <v>114</v>
      </c>
      <c r="B7" s="10">
        <v>79</v>
      </c>
      <c r="C7" s="47">
        <v>690766933</v>
      </c>
    </row>
    <row r="8" spans="1:3" x14ac:dyDescent="0.35">
      <c r="A8" s="46" t="s">
        <v>118</v>
      </c>
      <c r="B8" s="10">
        <v>1</v>
      </c>
      <c r="C8" s="47">
        <v>700056</v>
      </c>
    </row>
    <row r="9" spans="1:3" x14ac:dyDescent="0.35">
      <c r="A9" s="46" t="s">
        <v>116</v>
      </c>
      <c r="B9" s="10">
        <v>1</v>
      </c>
      <c r="C9" s="47">
        <v>2631568</v>
      </c>
    </row>
    <row r="10" spans="1:3" x14ac:dyDescent="0.35">
      <c r="A10" s="46" t="s">
        <v>149</v>
      </c>
      <c r="B10" s="10">
        <v>90</v>
      </c>
      <c r="C10" s="47">
        <v>945246087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X92"/>
  <sheetViews>
    <sheetView topLeftCell="M2" workbookViewId="0">
      <selection activeCell="O22" sqref="O22"/>
    </sheetView>
  </sheetViews>
  <sheetFormatPr baseColWidth="10" defaultRowHeight="14.5" x14ac:dyDescent="0.35"/>
  <cols>
    <col min="5" max="5" width="14.08984375" customWidth="1"/>
    <col min="8" max="9" width="14.6328125" bestFit="1" customWidth="1"/>
    <col min="10" max="10" width="22.54296875" customWidth="1"/>
    <col min="11" max="11" width="27.453125" customWidth="1"/>
    <col min="13" max="13" width="12.08984375" customWidth="1"/>
    <col min="15" max="15" width="14.6328125" bestFit="1" customWidth="1"/>
    <col min="16" max="16" width="16.6328125" customWidth="1"/>
    <col min="17" max="17" width="14.6328125" customWidth="1"/>
    <col min="18" max="18" width="12" customWidth="1"/>
    <col min="19" max="19" width="14.08984375" customWidth="1"/>
    <col min="20" max="20" width="15" customWidth="1"/>
    <col min="21" max="21" width="14.453125" customWidth="1"/>
    <col min="22" max="22" width="13.36328125" customWidth="1"/>
    <col min="23" max="23" width="12.6328125" bestFit="1" customWidth="1"/>
    <col min="24" max="24" width="14.6328125" bestFit="1" customWidth="1"/>
  </cols>
  <sheetData>
    <row r="1" spans="1:24" x14ac:dyDescent="0.35">
      <c r="H1" s="17">
        <f>SUBTOTAL(9,H3:H92)</f>
        <v>700056</v>
      </c>
      <c r="I1" s="17">
        <f>SUBTOTAL(9,I3:I92)</f>
        <v>700056</v>
      </c>
      <c r="O1" s="17">
        <f>SUBTOTAL(9,O3:O92)</f>
        <v>700056</v>
      </c>
      <c r="P1" s="17"/>
      <c r="Q1" s="17">
        <f t="shared" ref="Q1:X1" si="0">SUBTOTAL(9,Q3:Q92)</f>
        <v>0</v>
      </c>
      <c r="R1" s="17">
        <f t="shared" si="0"/>
        <v>0</v>
      </c>
      <c r="S1" s="17">
        <f t="shared" si="0"/>
        <v>0</v>
      </c>
      <c r="T1" s="17">
        <f t="shared" si="0"/>
        <v>700056</v>
      </c>
      <c r="U1" s="17">
        <f t="shared" si="0"/>
        <v>0</v>
      </c>
      <c r="V1" s="17">
        <f t="shared" si="0"/>
        <v>700056</v>
      </c>
      <c r="W1" s="17">
        <f t="shared" si="0"/>
        <v>0</v>
      </c>
      <c r="X1" s="17">
        <f t="shared" si="0"/>
        <v>700056</v>
      </c>
    </row>
    <row r="2" spans="1:24" s="11" customFormat="1" ht="29" x14ac:dyDescent="0.35">
      <c r="A2" s="12" t="s">
        <v>0</v>
      </c>
      <c r="B2" s="12" t="s">
        <v>1</v>
      </c>
      <c r="C2" s="12" t="s">
        <v>2</v>
      </c>
      <c r="D2" s="12" t="s">
        <v>3</v>
      </c>
      <c r="E2" s="16" t="s">
        <v>104</v>
      </c>
      <c r="F2" s="12" t="s">
        <v>4</v>
      </c>
      <c r="G2" s="12" t="s">
        <v>5</v>
      </c>
      <c r="H2" s="12" t="s">
        <v>6</v>
      </c>
      <c r="I2" s="16" t="s">
        <v>7</v>
      </c>
      <c r="J2" s="19" t="s">
        <v>117</v>
      </c>
      <c r="K2" s="16" t="s">
        <v>106</v>
      </c>
      <c r="L2" s="18" t="s">
        <v>107</v>
      </c>
      <c r="M2" s="18" t="s">
        <v>105</v>
      </c>
      <c r="N2" s="19" t="s">
        <v>136</v>
      </c>
      <c r="O2" s="18" t="s">
        <v>137</v>
      </c>
      <c r="P2" s="19" t="s">
        <v>146</v>
      </c>
      <c r="Q2" s="19" t="s">
        <v>138</v>
      </c>
      <c r="R2" s="19" t="s">
        <v>144</v>
      </c>
      <c r="S2" s="18" t="s">
        <v>139</v>
      </c>
      <c r="T2" s="18" t="s">
        <v>140</v>
      </c>
      <c r="U2" s="18" t="s">
        <v>141</v>
      </c>
      <c r="V2" s="18" t="s">
        <v>142</v>
      </c>
      <c r="W2" s="18" t="s">
        <v>143</v>
      </c>
      <c r="X2" s="18" t="s">
        <v>145</v>
      </c>
    </row>
    <row r="3" spans="1:24" hidden="1" x14ac:dyDescent="0.35">
      <c r="A3" s="2">
        <v>900219866</v>
      </c>
      <c r="B3" s="2" t="s">
        <v>11</v>
      </c>
      <c r="C3" s="13">
        <v>1001</v>
      </c>
      <c r="D3" s="13">
        <v>2242473</v>
      </c>
      <c r="E3" s="13">
        <v>10012242473</v>
      </c>
      <c r="F3" s="4">
        <v>45210</v>
      </c>
      <c r="G3" s="4">
        <v>45238</v>
      </c>
      <c r="H3" s="15">
        <v>2255668</v>
      </c>
      <c r="I3" s="15">
        <v>2255668</v>
      </c>
      <c r="J3" s="2" t="s">
        <v>115</v>
      </c>
      <c r="K3" s="2" t="s">
        <v>114</v>
      </c>
      <c r="L3" s="2" t="s">
        <v>108</v>
      </c>
      <c r="M3" s="2" t="s">
        <v>112</v>
      </c>
      <c r="N3" s="2">
        <v>2023</v>
      </c>
      <c r="O3" s="15">
        <v>2255668</v>
      </c>
      <c r="P3" s="15"/>
      <c r="Q3" s="15">
        <v>0</v>
      </c>
      <c r="R3" s="15">
        <v>0</v>
      </c>
      <c r="S3" s="15">
        <v>2255668</v>
      </c>
      <c r="T3" s="14">
        <v>2255668</v>
      </c>
      <c r="U3" s="15">
        <v>0</v>
      </c>
      <c r="V3" s="15">
        <v>2255668</v>
      </c>
      <c r="W3" s="15">
        <v>0</v>
      </c>
      <c r="X3" s="15">
        <v>2255668</v>
      </c>
    </row>
    <row r="4" spans="1:24" hidden="1" x14ac:dyDescent="0.35">
      <c r="A4" s="2">
        <v>900219866</v>
      </c>
      <c r="B4" s="2" t="s">
        <v>11</v>
      </c>
      <c r="C4" s="13">
        <v>1001</v>
      </c>
      <c r="D4" s="13">
        <v>2268960</v>
      </c>
      <c r="E4" s="13">
        <v>10012268960</v>
      </c>
      <c r="F4" s="4">
        <v>45231</v>
      </c>
      <c r="G4" s="4">
        <v>45233</v>
      </c>
      <c r="H4" s="15">
        <v>3137976</v>
      </c>
      <c r="I4" s="15">
        <v>3137976</v>
      </c>
      <c r="J4" s="2" t="s">
        <v>115</v>
      </c>
      <c r="K4" s="2" t="s">
        <v>114</v>
      </c>
      <c r="L4" s="2" t="s">
        <v>108</v>
      </c>
      <c r="M4" s="2" t="s">
        <v>112</v>
      </c>
      <c r="N4" s="2">
        <v>2023</v>
      </c>
      <c r="O4" s="15">
        <v>3142076</v>
      </c>
      <c r="P4" s="15"/>
      <c r="Q4" s="15">
        <v>0</v>
      </c>
      <c r="R4" s="15">
        <v>0</v>
      </c>
      <c r="S4" s="15">
        <v>3142076</v>
      </c>
      <c r="T4" s="14">
        <v>3142076</v>
      </c>
      <c r="U4" s="15">
        <v>4100</v>
      </c>
      <c r="V4" s="15">
        <v>3142076</v>
      </c>
      <c r="W4" s="15">
        <v>0</v>
      </c>
      <c r="X4" s="15">
        <v>3142076</v>
      </c>
    </row>
    <row r="5" spans="1:24" hidden="1" x14ac:dyDescent="0.35">
      <c r="A5" s="2">
        <v>900219866</v>
      </c>
      <c r="B5" s="2" t="s">
        <v>11</v>
      </c>
      <c r="C5" s="13">
        <v>1001</v>
      </c>
      <c r="D5" s="13">
        <v>2268961</v>
      </c>
      <c r="E5" s="13">
        <v>10012268961</v>
      </c>
      <c r="F5" s="4">
        <v>45231</v>
      </c>
      <c r="G5" s="4">
        <v>45233</v>
      </c>
      <c r="H5" s="15">
        <v>3467660</v>
      </c>
      <c r="I5" s="15">
        <v>3467660</v>
      </c>
      <c r="J5" s="2" t="s">
        <v>115</v>
      </c>
      <c r="K5" s="2" t="s">
        <v>114</v>
      </c>
      <c r="L5" s="2" t="s">
        <v>108</v>
      </c>
      <c r="M5" s="2" t="s">
        <v>112</v>
      </c>
      <c r="N5" s="2">
        <v>2023</v>
      </c>
      <c r="O5" s="15">
        <v>3467660</v>
      </c>
      <c r="P5" s="15"/>
      <c r="Q5" s="15">
        <v>0</v>
      </c>
      <c r="R5" s="15">
        <v>0</v>
      </c>
      <c r="S5" s="15">
        <v>3467660</v>
      </c>
      <c r="T5" s="14">
        <v>3467660</v>
      </c>
      <c r="U5" s="15">
        <v>0</v>
      </c>
      <c r="V5" s="15">
        <v>3467660</v>
      </c>
      <c r="W5" s="15">
        <v>0</v>
      </c>
      <c r="X5" s="15">
        <v>3467660</v>
      </c>
    </row>
    <row r="6" spans="1:24" hidden="1" x14ac:dyDescent="0.35">
      <c r="A6" s="2">
        <v>900219866</v>
      </c>
      <c r="B6" s="2" t="s">
        <v>11</v>
      </c>
      <c r="C6" s="13">
        <v>1001</v>
      </c>
      <c r="D6" s="13">
        <v>2226358</v>
      </c>
      <c r="E6" s="13">
        <v>10012226358</v>
      </c>
      <c r="F6" s="4">
        <v>45198</v>
      </c>
      <c r="G6" s="4">
        <v>45202</v>
      </c>
      <c r="H6" s="15">
        <v>3467660</v>
      </c>
      <c r="I6" s="15">
        <v>3467660</v>
      </c>
      <c r="J6" s="2" t="s">
        <v>115</v>
      </c>
      <c r="K6" s="2" t="s">
        <v>114</v>
      </c>
      <c r="L6" s="2" t="s">
        <v>108</v>
      </c>
      <c r="M6" s="2" t="s">
        <v>112</v>
      </c>
      <c r="N6" s="2">
        <v>2023</v>
      </c>
      <c r="O6" s="15">
        <v>3467660</v>
      </c>
      <c r="P6" s="15"/>
      <c r="Q6" s="15">
        <v>0</v>
      </c>
      <c r="R6" s="15">
        <v>0</v>
      </c>
      <c r="S6" s="15">
        <v>3467660</v>
      </c>
      <c r="T6" s="14">
        <v>3467660</v>
      </c>
      <c r="U6" s="15">
        <v>0</v>
      </c>
      <c r="V6" s="15">
        <v>3467660</v>
      </c>
      <c r="W6" s="15">
        <v>0</v>
      </c>
      <c r="X6" s="15">
        <v>3467660</v>
      </c>
    </row>
    <row r="7" spans="1:24" hidden="1" x14ac:dyDescent="0.35">
      <c r="A7" s="2">
        <v>900219866</v>
      </c>
      <c r="B7" s="2" t="s">
        <v>11</v>
      </c>
      <c r="C7" s="13">
        <v>1001</v>
      </c>
      <c r="D7" s="13">
        <v>2211908</v>
      </c>
      <c r="E7" s="13">
        <v>10012211908</v>
      </c>
      <c r="F7" s="4">
        <v>45188</v>
      </c>
      <c r="G7" s="4">
        <v>45203</v>
      </c>
      <c r="H7" s="15">
        <v>3142076</v>
      </c>
      <c r="I7" s="15">
        <v>3142076</v>
      </c>
      <c r="J7" s="2" t="s">
        <v>115</v>
      </c>
      <c r="K7" s="2" t="s">
        <v>114</v>
      </c>
      <c r="L7" s="2" t="s">
        <v>108</v>
      </c>
      <c r="M7" s="2" t="s">
        <v>112</v>
      </c>
      <c r="N7" s="2">
        <v>2023</v>
      </c>
      <c r="O7" s="15">
        <v>3142076</v>
      </c>
      <c r="P7" s="15"/>
      <c r="Q7" s="15">
        <v>0</v>
      </c>
      <c r="R7" s="15">
        <v>0</v>
      </c>
      <c r="S7" s="15">
        <v>3142076</v>
      </c>
      <c r="T7" s="14">
        <v>3142076</v>
      </c>
      <c r="U7" s="15">
        <v>0</v>
      </c>
      <c r="V7" s="15">
        <v>3142076</v>
      </c>
      <c r="W7" s="15">
        <v>0</v>
      </c>
      <c r="X7" s="15">
        <v>3142076</v>
      </c>
    </row>
    <row r="8" spans="1:24" hidden="1" x14ac:dyDescent="0.35">
      <c r="A8" s="2">
        <v>900219866</v>
      </c>
      <c r="B8" s="2" t="s">
        <v>11</v>
      </c>
      <c r="C8" s="13">
        <v>1001</v>
      </c>
      <c r="D8" s="13">
        <v>2211429</v>
      </c>
      <c r="E8" s="13">
        <v>10012211429</v>
      </c>
      <c r="F8" s="4">
        <v>45187</v>
      </c>
      <c r="G8" s="4">
        <v>45201</v>
      </c>
      <c r="H8" s="15">
        <v>700056</v>
      </c>
      <c r="I8" s="15">
        <v>700056</v>
      </c>
      <c r="J8" s="2" t="s">
        <v>115</v>
      </c>
      <c r="K8" s="2" t="s">
        <v>114</v>
      </c>
      <c r="L8" s="2" t="s">
        <v>108</v>
      </c>
      <c r="M8" s="2" t="s">
        <v>112</v>
      </c>
      <c r="N8" s="2">
        <v>2023</v>
      </c>
      <c r="O8" s="15">
        <v>700056</v>
      </c>
      <c r="P8" s="15"/>
      <c r="Q8" s="15">
        <v>0</v>
      </c>
      <c r="R8" s="15">
        <v>0</v>
      </c>
      <c r="S8" s="15">
        <v>0</v>
      </c>
      <c r="T8" s="14">
        <v>700056</v>
      </c>
      <c r="U8" s="15">
        <v>0</v>
      </c>
      <c r="V8" s="15">
        <v>700056</v>
      </c>
      <c r="W8" s="15">
        <v>0</v>
      </c>
      <c r="X8" s="15">
        <v>700056</v>
      </c>
    </row>
    <row r="9" spans="1:24" hidden="1" x14ac:dyDescent="0.35">
      <c r="A9" s="2">
        <v>900219866</v>
      </c>
      <c r="B9" s="2" t="s">
        <v>11</v>
      </c>
      <c r="C9" s="13">
        <v>1001</v>
      </c>
      <c r="D9" s="13">
        <v>2217393</v>
      </c>
      <c r="E9" s="13">
        <v>10012217393</v>
      </c>
      <c r="F9" s="4">
        <v>45191</v>
      </c>
      <c r="G9" s="4">
        <v>45201</v>
      </c>
      <c r="H9" s="15">
        <v>5139158</v>
      </c>
      <c r="I9" s="15">
        <v>5139158</v>
      </c>
      <c r="J9" s="2" t="s">
        <v>115</v>
      </c>
      <c r="K9" s="2" t="s">
        <v>113</v>
      </c>
      <c r="L9" s="2" t="s">
        <v>109</v>
      </c>
      <c r="M9" s="2" t="s">
        <v>112</v>
      </c>
      <c r="N9" s="2"/>
      <c r="O9" s="15">
        <v>0</v>
      </c>
      <c r="P9" s="15" t="s">
        <v>147</v>
      </c>
      <c r="Q9" s="15">
        <v>0</v>
      </c>
      <c r="R9" s="15">
        <v>0</v>
      </c>
      <c r="S9" s="15">
        <v>0</v>
      </c>
      <c r="T9" s="14">
        <v>0</v>
      </c>
      <c r="U9" s="15">
        <v>0</v>
      </c>
      <c r="V9" s="15">
        <v>0</v>
      </c>
      <c r="W9" s="15">
        <v>0</v>
      </c>
      <c r="X9" s="15">
        <v>0</v>
      </c>
    </row>
    <row r="10" spans="1:24" hidden="1" x14ac:dyDescent="0.35">
      <c r="A10" s="2">
        <v>900219866</v>
      </c>
      <c r="B10" s="2" t="s">
        <v>11</v>
      </c>
      <c r="C10" s="13">
        <v>1001</v>
      </c>
      <c r="D10" s="13">
        <v>2241141</v>
      </c>
      <c r="E10" s="13">
        <v>10012241141</v>
      </c>
      <c r="F10" s="4">
        <v>45210</v>
      </c>
      <c r="G10" s="4">
        <v>45212</v>
      </c>
      <c r="H10" s="15">
        <v>37101908</v>
      </c>
      <c r="I10" s="15">
        <v>37101908</v>
      </c>
      <c r="J10" s="2" t="s">
        <v>115</v>
      </c>
      <c r="K10" s="2" t="s">
        <v>114</v>
      </c>
      <c r="L10" s="2" t="s">
        <v>108</v>
      </c>
      <c r="M10" s="2" t="s">
        <v>112</v>
      </c>
      <c r="N10" s="2">
        <v>2023</v>
      </c>
      <c r="O10" s="15">
        <v>37118308</v>
      </c>
      <c r="P10" s="15"/>
      <c r="Q10" s="15">
        <v>0</v>
      </c>
      <c r="R10" s="15">
        <v>0</v>
      </c>
      <c r="S10" s="15">
        <v>37118308</v>
      </c>
      <c r="T10" s="14">
        <v>37118308</v>
      </c>
      <c r="U10" s="15">
        <v>16400</v>
      </c>
      <c r="V10" s="15">
        <v>37118308</v>
      </c>
      <c r="W10" s="15">
        <v>0</v>
      </c>
      <c r="X10" s="15">
        <v>37118308</v>
      </c>
    </row>
    <row r="11" spans="1:24" hidden="1" x14ac:dyDescent="0.35">
      <c r="A11" s="2">
        <v>900219866</v>
      </c>
      <c r="B11" s="2" t="s">
        <v>11</v>
      </c>
      <c r="C11" s="13">
        <v>1001</v>
      </c>
      <c r="D11" s="13">
        <v>2217194</v>
      </c>
      <c r="E11" s="13">
        <v>10012217194</v>
      </c>
      <c r="F11" s="4">
        <v>45191</v>
      </c>
      <c r="G11" s="4">
        <v>45201</v>
      </c>
      <c r="H11" s="15">
        <v>3467660</v>
      </c>
      <c r="I11" s="15">
        <v>3467660</v>
      </c>
      <c r="J11" s="2" t="s">
        <v>115</v>
      </c>
      <c r="K11" s="2" t="s">
        <v>114</v>
      </c>
      <c r="L11" s="2" t="s">
        <v>108</v>
      </c>
      <c r="M11" s="2" t="s">
        <v>112</v>
      </c>
      <c r="N11" s="2">
        <v>2023</v>
      </c>
      <c r="O11" s="15">
        <v>3467660</v>
      </c>
      <c r="P11" s="15"/>
      <c r="Q11" s="15">
        <v>0</v>
      </c>
      <c r="R11" s="15">
        <v>0</v>
      </c>
      <c r="S11" s="15">
        <v>3467660</v>
      </c>
      <c r="T11" s="14">
        <v>3467660</v>
      </c>
      <c r="U11" s="15">
        <v>0</v>
      </c>
      <c r="V11" s="15">
        <v>3467660</v>
      </c>
      <c r="W11" s="15">
        <v>0</v>
      </c>
      <c r="X11" s="15">
        <v>3467660</v>
      </c>
    </row>
    <row r="12" spans="1:24" hidden="1" x14ac:dyDescent="0.35">
      <c r="A12" s="2">
        <v>900219866</v>
      </c>
      <c r="B12" s="2" t="s">
        <v>11</v>
      </c>
      <c r="C12" s="13">
        <v>1001</v>
      </c>
      <c r="D12" s="13">
        <v>2231470</v>
      </c>
      <c r="E12" s="13">
        <v>10012231470</v>
      </c>
      <c r="F12" s="4">
        <v>45202</v>
      </c>
      <c r="G12" s="4">
        <v>45204</v>
      </c>
      <c r="H12" s="15">
        <v>700056</v>
      </c>
      <c r="I12" s="15">
        <v>700056</v>
      </c>
      <c r="J12" s="2" t="s">
        <v>115</v>
      </c>
      <c r="K12" s="2" t="s">
        <v>114</v>
      </c>
      <c r="L12" s="2" t="s">
        <v>108</v>
      </c>
      <c r="M12" s="2" t="s">
        <v>112</v>
      </c>
      <c r="N12" s="2">
        <v>2023</v>
      </c>
      <c r="O12" s="15">
        <v>700056</v>
      </c>
      <c r="P12" s="15"/>
      <c r="Q12" s="15">
        <v>0</v>
      </c>
      <c r="R12" s="15">
        <v>0</v>
      </c>
      <c r="S12" s="15">
        <v>700056</v>
      </c>
      <c r="T12" s="14">
        <v>700056</v>
      </c>
      <c r="U12" s="15">
        <v>0</v>
      </c>
      <c r="V12" s="15">
        <v>700056</v>
      </c>
      <c r="W12" s="15">
        <v>0</v>
      </c>
      <c r="X12" s="15">
        <v>700056</v>
      </c>
    </row>
    <row r="13" spans="1:24" hidden="1" x14ac:dyDescent="0.35">
      <c r="A13" s="2">
        <v>900219866</v>
      </c>
      <c r="B13" s="2" t="s">
        <v>11</v>
      </c>
      <c r="C13" s="13">
        <v>1001</v>
      </c>
      <c r="D13" s="13">
        <v>2237775</v>
      </c>
      <c r="E13" s="13">
        <v>10012237775</v>
      </c>
      <c r="F13" s="4">
        <v>45208</v>
      </c>
      <c r="G13" s="4">
        <v>45210</v>
      </c>
      <c r="H13" s="15">
        <v>5139158</v>
      </c>
      <c r="I13" s="15">
        <v>5139158</v>
      </c>
      <c r="J13" s="2" t="s">
        <v>115</v>
      </c>
      <c r="K13" s="2" t="s">
        <v>114</v>
      </c>
      <c r="L13" s="2" t="s">
        <v>108</v>
      </c>
      <c r="M13" s="2" t="s">
        <v>112</v>
      </c>
      <c r="N13" s="2">
        <v>2023</v>
      </c>
      <c r="O13" s="15">
        <v>5143258</v>
      </c>
      <c r="P13" s="15"/>
      <c r="Q13" s="15">
        <v>0</v>
      </c>
      <c r="R13" s="15">
        <v>0</v>
      </c>
      <c r="S13" s="15">
        <v>5143258</v>
      </c>
      <c r="T13" s="14">
        <v>5143258</v>
      </c>
      <c r="U13" s="15">
        <v>4100</v>
      </c>
      <c r="V13" s="15">
        <v>5143258</v>
      </c>
      <c r="W13" s="15">
        <v>0</v>
      </c>
      <c r="X13" s="15">
        <v>5143258</v>
      </c>
    </row>
    <row r="14" spans="1:24" hidden="1" x14ac:dyDescent="0.35">
      <c r="A14" s="2">
        <v>900219866</v>
      </c>
      <c r="B14" s="2" t="s">
        <v>11</v>
      </c>
      <c r="C14" s="13">
        <v>1001</v>
      </c>
      <c r="D14" s="13">
        <v>2217190</v>
      </c>
      <c r="E14" s="13">
        <v>10012217190</v>
      </c>
      <c r="F14" s="4">
        <v>45191</v>
      </c>
      <c r="G14" s="4">
        <v>45201</v>
      </c>
      <c r="H14" s="15">
        <v>3142076</v>
      </c>
      <c r="I14" s="15">
        <v>3142076</v>
      </c>
      <c r="J14" s="2" t="s">
        <v>114</v>
      </c>
      <c r="K14" s="2" t="s">
        <v>114</v>
      </c>
      <c r="L14" s="2" t="s">
        <v>108</v>
      </c>
      <c r="M14" s="2" t="s">
        <v>112</v>
      </c>
      <c r="N14" s="2">
        <v>2023</v>
      </c>
      <c r="O14" s="15">
        <v>3142076</v>
      </c>
      <c r="P14" s="15"/>
      <c r="Q14" s="15">
        <v>0</v>
      </c>
      <c r="R14" s="15">
        <v>0</v>
      </c>
      <c r="S14" s="15">
        <v>3142076</v>
      </c>
      <c r="T14" s="14">
        <v>3142076</v>
      </c>
      <c r="U14" s="15">
        <v>0</v>
      </c>
      <c r="V14" s="15">
        <v>3142076</v>
      </c>
      <c r="W14" s="15">
        <v>0</v>
      </c>
      <c r="X14" s="15">
        <v>3142076</v>
      </c>
    </row>
    <row r="15" spans="1:24" hidden="1" x14ac:dyDescent="0.35">
      <c r="A15" s="2">
        <v>900219866</v>
      </c>
      <c r="B15" s="2" t="s">
        <v>11</v>
      </c>
      <c r="C15" s="13">
        <v>1001</v>
      </c>
      <c r="D15" s="13">
        <v>2212316</v>
      </c>
      <c r="E15" s="13">
        <v>10012212316</v>
      </c>
      <c r="F15" s="4">
        <v>45188</v>
      </c>
      <c r="G15" s="4">
        <v>45201</v>
      </c>
      <c r="H15" s="15">
        <v>2631568</v>
      </c>
      <c r="I15" s="15">
        <v>2631568</v>
      </c>
      <c r="J15" s="2" t="s">
        <v>114</v>
      </c>
      <c r="K15" s="2" t="s">
        <v>116</v>
      </c>
      <c r="L15" s="2" t="s">
        <v>110</v>
      </c>
      <c r="M15" s="2" t="s">
        <v>112</v>
      </c>
      <c r="N15" s="2">
        <v>2023</v>
      </c>
      <c r="O15" s="15">
        <v>2631568</v>
      </c>
      <c r="P15" s="15"/>
      <c r="Q15" s="15">
        <v>0</v>
      </c>
      <c r="R15" s="15">
        <v>375900</v>
      </c>
      <c r="S15" s="15">
        <v>4511336</v>
      </c>
      <c r="T15" s="14">
        <v>2631568</v>
      </c>
      <c r="U15" s="15">
        <v>0</v>
      </c>
      <c r="V15" s="15">
        <v>2255668</v>
      </c>
      <c r="W15" s="15">
        <v>0</v>
      </c>
      <c r="X15" s="15">
        <v>2255668</v>
      </c>
    </row>
    <row r="16" spans="1:24" hidden="1" x14ac:dyDescent="0.35">
      <c r="A16" s="2">
        <v>900219866</v>
      </c>
      <c r="B16" s="2" t="s">
        <v>11</v>
      </c>
      <c r="C16" s="13">
        <v>1001</v>
      </c>
      <c r="D16" s="13">
        <v>2211114</v>
      </c>
      <c r="E16" s="13">
        <v>10012211114</v>
      </c>
      <c r="F16" s="4">
        <v>45187</v>
      </c>
      <c r="G16" s="4">
        <v>45201</v>
      </c>
      <c r="H16" s="15">
        <v>695956</v>
      </c>
      <c r="I16" s="15">
        <v>695956</v>
      </c>
      <c r="J16" s="2" t="s">
        <v>115</v>
      </c>
      <c r="K16" s="2" t="s">
        <v>114</v>
      </c>
      <c r="L16" s="2" t="s">
        <v>108</v>
      </c>
      <c r="M16" s="2" t="s">
        <v>112</v>
      </c>
      <c r="N16" s="2">
        <v>2023</v>
      </c>
      <c r="O16" s="15">
        <v>700056</v>
      </c>
      <c r="P16" s="15"/>
      <c r="Q16" s="15">
        <v>0</v>
      </c>
      <c r="R16" s="15">
        <v>0</v>
      </c>
      <c r="S16" s="15">
        <v>60</v>
      </c>
      <c r="T16" s="14">
        <v>700056</v>
      </c>
      <c r="U16" s="15">
        <v>4100</v>
      </c>
      <c r="V16" s="15">
        <v>700056</v>
      </c>
      <c r="W16" s="15">
        <v>0</v>
      </c>
      <c r="X16" s="15">
        <v>700056</v>
      </c>
    </row>
    <row r="17" spans="1:24" hidden="1" x14ac:dyDescent="0.35">
      <c r="A17" s="2">
        <v>900219866</v>
      </c>
      <c r="B17" s="2" t="s">
        <v>11</v>
      </c>
      <c r="C17" s="13">
        <v>1001</v>
      </c>
      <c r="D17" s="13">
        <v>2206542</v>
      </c>
      <c r="E17" s="13">
        <v>10012206542</v>
      </c>
      <c r="F17" s="4">
        <v>45183</v>
      </c>
      <c r="G17" s="4">
        <v>45201</v>
      </c>
      <c r="H17" s="15">
        <v>700056</v>
      </c>
      <c r="I17" s="15">
        <v>700056</v>
      </c>
      <c r="J17" s="2" t="s">
        <v>114</v>
      </c>
      <c r="K17" s="2" t="s">
        <v>114</v>
      </c>
      <c r="L17" s="2" t="s">
        <v>108</v>
      </c>
      <c r="M17" s="2" t="s">
        <v>112</v>
      </c>
      <c r="N17" s="2">
        <v>2023</v>
      </c>
      <c r="O17" s="15">
        <v>700056</v>
      </c>
      <c r="P17" s="15"/>
      <c r="Q17" s="15">
        <v>0</v>
      </c>
      <c r="R17" s="15">
        <v>0</v>
      </c>
      <c r="S17" s="15">
        <v>700056</v>
      </c>
      <c r="T17" s="14">
        <v>700056</v>
      </c>
      <c r="U17" s="15">
        <v>0</v>
      </c>
      <c r="V17" s="15">
        <v>700056</v>
      </c>
      <c r="W17" s="15">
        <v>0</v>
      </c>
      <c r="X17" s="15">
        <v>700056</v>
      </c>
    </row>
    <row r="18" spans="1:24" hidden="1" x14ac:dyDescent="0.35">
      <c r="A18" s="2">
        <v>900219866</v>
      </c>
      <c r="B18" s="2" t="s">
        <v>11</v>
      </c>
      <c r="C18" s="13">
        <v>1001</v>
      </c>
      <c r="D18" s="13">
        <v>2236794</v>
      </c>
      <c r="E18" s="13">
        <v>10012236794</v>
      </c>
      <c r="F18" s="4">
        <v>45208</v>
      </c>
      <c r="G18" s="4">
        <v>45210</v>
      </c>
      <c r="H18" s="15">
        <v>3142076</v>
      </c>
      <c r="I18" s="15">
        <v>3142076</v>
      </c>
      <c r="J18" s="2" t="s">
        <v>114</v>
      </c>
      <c r="K18" s="2" t="s">
        <v>114</v>
      </c>
      <c r="L18" s="2" t="s">
        <v>108</v>
      </c>
      <c r="M18" s="2" t="s">
        <v>112</v>
      </c>
      <c r="N18" s="2">
        <v>2023</v>
      </c>
      <c r="O18" s="15">
        <v>3142076</v>
      </c>
      <c r="P18" s="15"/>
      <c r="Q18" s="15">
        <v>0</v>
      </c>
      <c r="R18" s="15">
        <v>0</v>
      </c>
      <c r="S18" s="15">
        <v>3142076</v>
      </c>
      <c r="T18" s="14">
        <v>3142076</v>
      </c>
      <c r="U18" s="15">
        <v>0</v>
      </c>
      <c r="V18" s="15">
        <v>3142076</v>
      </c>
      <c r="W18" s="15">
        <v>0</v>
      </c>
      <c r="X18" s="15">
        <v>3142076</v>
      </c>
    </row>
    <row r="19" spans="1:24" hidden="1" x14ac:dyDescent="0.35">
      <c r="A19" s="2">
        <v>900219866</v>
      </c>
      <c r="B19" s="2" t="s">
        <v>11</v>
      </c>
      <c r="C19" s="13">
        <v>1001</v>
      </c>
      <c r="D19" s="13">
        <v>2005220</v>
      </c>
      <c r="E19" s="13">
        <v>10012005220</v>
      </c>
      <c r="F19" s="4">
        <v>45014</v>
      </c>
      <c r="G19" s="4">
        <v>45019</v>
      </c>
      <c r="H19" s="15">
        <v>37114208</v>
      </c>
      <c r="I19" s="15">
        <v>37114208</v>
      </c>
      <c r="J19" s="2" t="s">
        <v>114</v>
      </c>
      <c r="K19" s="2" t="s">
        <v>114</v>
      </c>
      <c r="L19" s="2" t="s">
        <v>108</v>
      </c>
      <c r="M19" s="2" t="s">
        <v>112</v>
      </c>
      <c r="N19" s="2">
        <v>2023</v>
      </c>
      <c r="O19" s="15">
        <v>37118308</v>
      </c>
      <c r="P19" s="15"/>
      <c r="Q19" s="15">
        <v>0</v>
      </c>
      <c r="R19" s="15">
        <v>0</v>
      </c>
      <c r="S19" s="15">
        <v>0</v>
      </c>
      <c r="T19" s="14">
        <v>37118308</v>
      </c>
      <c r="U19" s="15">
        <v>4100</v>
      </c>
      <c r="V19" s="15">
        <v>37114208</v>
      </c>
      <c r="W19" s="15">
        <v>0</v>
      </c>
      <c r="X19" s="15">
        <v>37114208</v>
      </c>
    </row>
    <row r="20" spans="1:24" hidden="1" x14ac:dyDescent="0.35">
      <c r="A20" s="2">
        <v>900219866</v>
      </c>
      <c r="B20" s="2" t="s">
        <v>11</v>
      </c>
      <c r="C20" s="13">
        <v>1001</v>
      </c>
      <c r="D20" s="13">
        <v>512819</v>
      </c>
      <c r="E20" s="13">
        <v>1001512819</v>
      </c>
      <c r="F20" s="4">
        <v>45009</v>
      </c>
      <c r="G20" s="4">
        <v>45019</v>
      </c>
      <c r="H20" s="15">
        <v>700056</v>
      </c>
      <c r="I20" s="15">
        <v>700056</v>
      </c>
      <c r="J20" s="2" t="s">
        <v>114</v>
      </c>
      <c r="K20" s="2" t="s">
        <v>114</v>
      </c>
      <c r="L20" s="2" t="s">
        <v>108</v>
      </c>
      <c r="M20" s="2" t="s">
        <v>112</v>
      </c>
      <c r="N20" s="2">
        <v>2023</v>
      </c>
      <c r="O20" s="15">
        <v>700056</v>
      </c>
      <c r="P20" s="15"/>
      <c r="Q20" s="15">
        <v>0</v>
      </c>
      <c r="R20" s="15">
        <v>0</v>
      </c>
      <c r="S20" s="15">
        <v>0</v>
      </c>
      <c r="T20" s="14">
        <v>700056</v>
      </c>
      <c r="U20" s="15">
        <v>0</v>
      </c>
      <c r="V20" s="15">
        <v>700056</v>
      </c>
      <c r="W20" s="15">
        <v>0</v>
      </c>
      <c r="X20" s="15">
        <v>700056</v>
      </c>
    </row>
    <row r="21" spans="1:24" hidden="1" x14ac:dyDescent="0.35">
      <c r="A21" s="2">
        <v>900219866</v>
      </c>
      <c r="B21" s="2" t="s">
        <v>11</v>
      </c>
      <c r="C21" s="13">
        <v>1001</v>
      </c>
      <c r="D21" s="13">
        <v>511184</v>
      </c>
      <c r="E21" s="13">
        <v>1001511184</v>
      </c>
      <c r="F21" s="4">
        <v>45008</v>
      </c>
      <c r="G21" s="4">
        <v>45019</v>
      </c>
      <c r="H21" s="15">
        <v>3142076</v>
      </c>
      <c r="I21" s="15">
        <v>3142076</v>
      </c>
      <c r="J21" s="2" t="s">
        <v>114</v>
      </c>
      <c r="K21" s="2" t="s">
        <v>114</v>
      </c>
      <c r="L21" s="2" t="s">
        <v>108</v>
      </c>
      <c r="M21" s="2" t="s">
        <v>112</v>
      </c>
      <c r="N21" s="2">
        <v>2023</v>
      </c>
      <c r="O21" s="15">
        <v>3142076</v>
      </c>
      <c r="P21" s="15"/>
      <c r="Q21" s="15">
        <v>0</v>
      </c>
      <c r="R21" s="15">
        <v>0</v>
      </c>
      <c r="S21" s="15">
        <v>0</v>
      </c>
      <c r="T21" s="14">
        <v>3142076</v>
      </c>
      <c r="U21" s="15">
        <v>0</v>
      </c>
      <c r="V21" s="15">
        <v>3142076</v>
      </c>
      <c r="W21" s="15">
        <v>0</v>
      </c>
      <c r="X21" s="15">
        <v>3142076</v>
      </c>
    </row>
    <row r="22" spans="1:24" x14ac:dyDescent="0.35">
      <c r="A22" s="2">
        <v>900219866</v>
      </c>
      <c r="B22" s="2" t="s">
        <v>11</v>
      </c>
      <c r="C22" s="13">
        <v>1001</v>
      </c>
      <c r="D22" s="13">
        <v>2008533</v>
      </c>
      <c r="E22" s="13">
        <v>10012008533</v>
      </c>
      <c r="F22" s="4">
        <v>45016</v>
      </c>
      <c r="G22" s="4">
        <v>45021</v>
      </c>
      <c r="H22" s="15">
        <v>700056</v>
      </c>
      <c r="I22" s="15">
        <v>700056</v>
      </c>
      <c r="J22" s="2" t="s">
        <v>118</v>
      </c>
      <c r="K22" s="2" t="s">
        <v>118</v>
      </c>
      <c r="L22" s="2" t="s">
        <v>108</v>
      </c>
      <c r="M22" s="2" t="s">
        <v>112</v>
      </c>
      <c r="N22" s="2">
        <v>2023</v>
      </c>
      <c r="O22" s="15">
        <v>700056</v>
      </c>
      <c r="P22" s="15"/>
      <c r="Q22" s="15">
        <v>0</v>
      </c>
      <c r="R22" s="15">
        <v>0</v>
      </c>
      <c r="S22" s="15">
        <v>0</v>
      </c>
      <c r="T22" s="14">
        <v>700056</v>
      </c>
      <c r="U22" s="15">
        <v>0</v>
      </c>
      <c r="V22" s="15">
        <v>700056</v>
      </c>
      <c r="W22" s="15">
        <v>0</v>
      </c>
      <c r="X22" s="15">
        <v>700056</v>
      </c>
    </row>
    <row r="23" spans="1:24" hidden="1" x14ac:dyDescent="0.35">
      <c r="A23" s="2">
        <v>900219866</v>
      </c>
      <c r="B23" s="2" t="s">
        <v>11</v>
      </c>
      <c r="C23" s="13">
        <v>1001</v>
      </c>
      <c r="D23" s="13">
        <v>2019476</v>
      </c>
      <c r="E23" s="13">
        <v>10012019476</v>
      </c>
      <c r="F23" s="4">
        <v>45028</v>
      </c>
      <c r="G23" s="4">
        <v>45030</v>
      </c>
      <c r="H23" s="15">
        <v>5143258</v>
      </c>
      <c r="I23" s="15">
        <v>5143258</v>
      </c>
      <c r="J23" s="2" t="s">
        <v>114</v>
      </c>
      <c r="K23" s="2" t="s">
        <v>114</v>
      </c>
      <c r="L23" s="2" t="s">
        <v>108</v>
      </c>
      <c r="M23" s="2" t="s">
        <v>112</v>
      </c>
      <c r="N23" s="2">
        <v>2023</v>
      </c>
      <c r="O23" s="15">
        <v>5143258</v>
      </c>
      <c r="P23" s="15"/>
      <c r="Q23" s="15">
        <v>0</v>
      </c>
      <c r="R23" s="15">
        <v>0</v>
      </c>
      <c r="S23" s="15">
        <v>0</v>
      </c>
      <c r="T23" s="14">
        <v>5143258</v>
      </c>
      <c r="U23" s="15">
        <v>0</v>
      </c>
      <c r="V23" s="15">
        <v>5143258</v>
      </c>
      <c r="W23" s="15">
        <v>0</v>
      </c>
      <c r="X23" s="15">
        <v>5143258</v>
      </c>
    </row>
    <row r="24" spans="1:24" hidden="1" x14ac:dyDescent="0.35">
      <c r="A24" s="2">
        <v>900219866</v>
      </c>
      <c r="B24" s="2" t="s">
        <v>11</v>
      </c>
      <c r="C24" s="13">
        <v>1001</v>
      </c>
      <c r="D24" s="13">
        <v>470737</v>
      </c>
      <c r="E24" s="13">
        <v>1001470737</v>
      </c>
      <c r="F24" s="4">
        <v>44971</v>
      </c>
      <c r="G24" s="4">
        <v>45049</v>
      </c>
      <c r="H24" s="15">
        <v>5143258</v>
      </c>
      <c r="I24" s="15">
        <v>5143258</v>
      </c>
      <c r="J24" s="2" t="s">
        <v>114</v>
      </c>
      <c r="K24" s="2" t="s">
        <v>114</v>
      </c>
      <c r="L24" s="2" t="s">
        <v>108</v>
      </c>
      <c r="M24" s="2" t="s">
        <v>112</v>
      </c>
      <c r="N24" s="2">
        <v>2023</v>
      </c>
      <c r="O24" s="15">
        <v>5143258</v>
      </c>
      <c r="P24" s="15"/>
      <c r="Q24" s="15">
        <v>0</v>
      </c>
      <c r="R24" s="15">
        <v>0</v>
      </c>
      <c r="S24" s="15">
        <v>0</v>
      </c>
      <c r="T24" s="14">
        <v>5143258</v>
      </c>
      <c r="U24" s="15">
        <v>0</v>
      </c>
      <c r="V24" s="15">
        <v>5143258</v>
      </c>
      <c r="W24" s="15">
        <v>0</v>
      </c>
      <c r="X24" s="15">
        <v>5143258</v>
      </c>
    </row>
    <row r="25" spans="1:24" hidden="1" x14ac:dyDescent="0.35">
      <c r="A25" s="2">
        <v>900219866</v>
      </c>
      <c r="B25" s="2" t="s">
        <v>11</v>
      </c>
      <c r="C25" s="13">
        <v>1001</v>
      </c>
      <c r="D25" s="13">
        <v>2023729</v>
      </c>
      <c r="E25" s="13">
        <v>10012023729</v>
      </c>
      <c r="F25" s="4">
        <v>45033</v>
      </c>
      <c r="G25" s="4">
        <v>45049</v>
      </c>
      <c r="H25" s="15">
        <v>3142076</v>
      </c>
      <c r="I25" s="15">
        <v>3142076</v>
      </c>
      <c r="J25" s="2" t="s">
        <v>114</v>
      </c>
      <c r="K25" s="2" t="s">
        <v>114</v>
      </c>
      <c r="L25" s="2" t="s">
        <v>108</v>
      </c>
      <c r="M25" s="2" t="s">
        <v>112</v>
      </c>
      <c r="N25" s="2">
        <v>2023</v>
      </c>
      <c r="O25" s="15">
        <v>3142076</v>
      </c>
      <c r="P25" s="15"/>
      <c r="Q25" s="15">
        <v>0</v>
      </c>
      <c r="R25" s="15">
        <v>0</v>
      </c>
      <c r="S25" s="15">
        <v>0</v>
      </c>
      <c r="T25" s="14">
        <v>3142076</v>
      </c>
      <c r="U25" s="15">
        <v>0</v>
      </c>
      <c r="V25" s="15">
        <v>3142076</v>
      </c>
      <c r="W25" s="15">
        <v>0</v>
      </c>
      <c r="X25" s="15">
        <v>3142076</v>
      </c>
    </row>
    <row r="26" spans="1:24" hidden="1" x14ac:dyDescent="0.35">
      <c r="A26" s="2">
        <v>900219866</v>
      </c>
      <c r="B26" s="2" t="s">
        <v>11</v>
      </c>
      <c r="C26" s="13">
        <v>1001</v>
      </c>
      <c r="D26" s="13">
        <v>2024159</v>
      </c>
      <c r="E26" s="13">
        <v>10012024159</v>
      </c>
      <c r="F26" s="4">
        <v>45033</v>
      </c>
      <c r="G26" s="4">
        <v>45049</v>
      </c>
      <c r="H26" s="15">
        <v>37114208</v>
      </c>
      <c r="I26" s="15">
        <v>37114208</v>
      </c>
      <c r="J26" s="2" t="s">
        <v>114</v>
      </c>
      <c r="K26" s="2" t="s">
        <v>114</v>
      </c>
      <c r="L26" s="2" t="s">
        <v>108</v>
      </c>
      <c r="M26" s="2" t="s">
        <v>112</v>
      </c>
      <c r="N26" s="2">
        <v>2023</v>
      </c>
      <c r="O26" s="15">
        <v>37118308</v>
      </c>
      <c r="P26" s="15"/>
      <c r="Q26" s="15">
        <v>0</v>
      </c>
      <c r="R26" s="15">
        <v>0</v>
      </c>
      <c r="S26" s="15">
        <v>0</v>
      </c>
      <c r="T26" s="14">
        <v>37118308</v>
      </c>
      <c r="U26" s="15">
        <v>4100</v>
      </c>
      <c r="V26" s="15">
        <v>37114208</v>
      </c>
      <c r="W26" s="15">
        <v>0</v>
      </c>
      <c r="X26" s="15">
        <v>37114208</v>
      </c>
    </row>
    <row r="27" spans="1:24" hidden="1" x14ac:dyDescent="0.35">
      <c r="A27" s="2">
        <v>900219866</v>
      </c>
      <c r="B27" s="2" t="s">
        <v>11</v>
      </c>
      <c r="C27" s="13">
        <v>1001</v>
      </c>
      <c r="D27" s="13">
        <v>2025127</v>
      </c>
      <c r="E27" s="13">
        <v>10012025127</v>
      </c>
      <c r="F27" s="4">
        <v>45033</v>
      </c>
      <c r="G27" s="4">
        <v>45049</v>
      </c>
      <c r="H27" s="15">
        <v>3451260</v>
      </c>
      <c r="I27" s="15">
        <v>3451260</v>
      </c>
      <c r="J27" s="2" t="s">
        <v>114</v>
      </c>
      <c r="K27" s="2" t="s">
        <v>114</v>
      </c>
      <c r="L27" s="2" t="s">
        <v>108</v>
      </c>
      <c r="M27" s="2" t="s">
        <v>112</v>
      </c>
      <c r="N27" s="2">
        <v>2023</v>
      </c>
      <c r="O27" s="15">
        <v>3467660</v>
      </c>
      <c r="P27" s="15"/>
      <c r="Q27" s="15">
        <v>0</v>
      </c>
      <c r="R27" s="15">
        <v>0</v>
      </c>
      <c r="S27" s="15">
        <v>0</v>
      </c>
      <c r="T27" s="14">
        <v>3467660</v>
      </c>
      <c r="U27" s="15">
        <v>16400</v>
      </c>
      <c r="V27" s="15">
        <v>3451260</v>
      </c>
      <c r="W27" s="15">
        <v>0</v>
      </c>
      <c r="X27" s="15">
        <v>3451260</v>
      </c>
    </row>
    <row r="28" spans="1:24" hidden="1" x14ac:dyDescent="0.35">
      <c r="A28" s="2">
        <v>900219866</v>
      </c>
      <c r="B28" s="2" t="s">
        <v>11</v>
      </c>
      <c r="C28" s="13">
        <v>1001</v>
      </c>
      <c r="D28" s="13">
        <v>2031207</v>
      </c>
      <c r="E28" s="13">
        <v>10012031207</v>
      </c>
      <c r="F28" s="4">
        <v>45037</v>
      </c>
      <c r="G28" s="4">
        <v>45049</v>
      </c>
      <c r="H28" s="15">
        <v>3142076</v>
      </c>
      <c r="I28" s="15">
        <v>3142076</v>
      </c>
      <c r="J28" s="2" t="s">
        <v>114</v>
      </c>
      <c r="K28" s="2" t="s">
        <v>114</v>
      </c>
      <c r="L28" s="2" t="s">
        <v>108</v>
      </c>
      <c r="M28" s="2" t="s">
        <v>112</v>
      </c>
      <c r="N28" s="2">
        <v>2023</v>
      </c>
      <c r="O28" s="15">
        <v>3142076</v>
      </c>
      <c r="P28" s="15"/>
      <c r="Q28" s="15">
        <v>0</v>
      </c>
      <c r="R28" s="15">
        <v>0</v>
      </c>
      <c r="S28" s="15">
        <v>0</v>
      </c>
      <c r="T28" s="14">
        <v>3142076</v>
      </c>
      <c r="U28" s="15">
        <v>0</v>
      </c>
      <c r="V28" s="15">
        <v>3142076</v>
      </c>
      <c r="W28" s="15">
        <v>0</v>
      </c>
      <c r="X28" s="15">
        <v>3142076</v>
      </c>
    </row>
    <row r="29" spans="1:24" hidden="1" x14ac:dyDescent="0.35">
      <c r="A29" s="2">
        <v>900219866</v>
      </c>
      <c r="B29" s="2" t="s">
        <v>11</v>
      </c>
      <c r="C29" s="13">
        <v>1001</v>
      </c>
      <c r="D29" s="13">
        <v>2032797</v>
      </c>
      <c r="E29" s="13">
        <v>10012032797</v>
      </c>
      <c r="F29" s="4">
        <v>45037</v>
      </c>
      <c r="G29" s="4">
        <v>45049</v>
      </c>
      <c r="H29" s="15">
        <v>2255668</v>
      </c>
      <c r="I29" s="15">
        <v>2255668</v>
      </c>
      <c r="J29" s="2" t="s">
        <v>114</v>
      </c>
      <c r="K29" s="2" t="s">
        <v>114</v>
      </c>
      <c r="L29" s="2" t="s">
        <v>108</v>
      </c>
      <c r="M29" s="2" t="s">
        <v>112</v>
      </c>
      <c r="N29" s="2">
        <v>2023</v>
      </c>
      <c r="O29" s="15">
        <v>2255668</v>
      </c>
      <c r="P29" s="15"/>
      <c r="Q29" s="15">
        <v>0</v>
      </c>
      <c r="R29" s="15">
        <v>0</v>
      </c>
      <c r="S29" s="15">
        <v>0</v>
      </c>
      <c r="T29" s="14">
        <v>2255668</v>
      </c>
      <c r="U29" s="15">
        <v>0</v>
      </c>
      <c r="V29" s="15">
        <v>2255668</v>
      </c>
      <c r="W29" s="15">
        <v>0</v>
      </c>
      <c r="X29" s="15">
        <v>2255668</v>
      </c>
    </row>
    <row r="30" spans="1:24" hidden="1" x14ac:dyDescent="0.35">
      <c r="A30" s="2">
        <v>900219866</v>
      </c>
      <c r="B30" s="2" t="s">
        <v>11</v>
      </c>
      <c r="C30" s="13">
        <v>1001</v>
      </c>
      <c r="D30" s="13">
        <v>2041028</v>
      </c>
      <c r="E30" s="13">
        <v>10012041028</v>
      </c>
      <c r="F30" s="4">
        <v>45043</v>
      </c>
      <c r="G30" s="4">
        <v>45049</v>
      </c>
      <c r="H30" s="15">
        <v>3142076</v>
      </c>
      <c r="I30" s="15">
        <v>3142076</v>
      </c>
      <c r="J30" s="2" t="s">
        <v>114</v>
      </c>
      <c r="K30" s="2" t="s">
        <v>114</v>
      </c>
      <c r="L30" s="2" t="s">
        <v>108</v>
      </c>
      <c r="M30" s="2" t="s">
        <v>112</v>
      </c>
      <c r="N30" s="2">
        <v>2023</v>
      </c>
      <c r="O30" s="15">
        <v>3142076</v>
      </c>
      <c r="P30" s="15"/>
      <c r="Q30" s="15">
        <v>0</v>
      </c>
      <c r="R30" s="15">
        <v>0</v>
      </c>
      <c r="S30" s="15">
        <v>0</v>
      </c>
      <c r="T30" s="14">
        <v>3142076</v>
      </c>
      <c r="U30" s="15">
        <v>0</v>
      </c>
      <c r="V30" s="15">
        <v>3142076</v>
      </c>
      <c r="W30" s="15">
        <v>0</v>
      </c>
      <c r="X30" s="15">
        <v>3142076</v>
      </c>
    </row>
    <row r="31" spans="1:24" hidden="1" x14ac:dyDescent="0.35">
      <c r="A31" s="2">
        <v>900219866</v>
      </c>
      <c r="B31" s="2" t="s">
        <v>11</v>
      </c>
      <c r="C31" s="13">
        <v>1001</v>
      </c>
      <c r="D31" s="13">
        <v>2039305</v>
      </c>
      <c r="E31" s="13">
        <v>10012039305</v>
      </c>
      <c r="F31" s="4">
        <v>45042</v>
      </c>
      <c r="G31" s="4">
        <v>45049</v>
      </c>
      <c r="H31" s="15">
        <v>5143258</v>
      </c>
      <c r="I31" s="15">
        <v>5143258</v>
      </c>
      <c r="J31" s="2" t="s">
        <v>114</v>
      </c>
      <c r="K31" s="2" t="s">
        <v>114</v>
      </c>
      <c r="L31" s="2" t="s">
        <v>108</v>
      </c>
      <c r="M31" s="2" t="s">
        <v>112</v>
      </c>
      <c r="N31" s="2">
        <v>2023</v>
      </c>
      <c r="O31" s="15">
        <v>5143258</v>
      </c>
      <c r="P31" s="15"/>
      <c r="Q31" s="15">
        <v>0</v>
      </c>
      <c r="R31" s="15">
        <v>0</v>
      </c>
      <c r="S31" s="15">
        <v>0</v>
      </c>
      <c r="T31" s="14">
        <v>5143258</v>
      </c>
      <c r="U31" s="15">
        <v>0</v>
      </c>
      <c r="V31" s="15">
        <v>5143258</v>
      </c>
      <c r="W31" s="15">
        <v>0</v>
      </c>
      <c r="X31" s="15">
        <v>5143258</v>
      </c>
    </row>
    <row r="32" spans="1:24" hidden="1" x14ac:dyDescent="0.35">
      <c r="A32" s="2">
        <v>900219866</v>
      </c>
      <c r="B32" s="2" t="s">
        <v>11</v>
      </c>
      <c r="C32" s="13">
        <v>1001</v>
      </c>
      <c r="D32" s="13">
        <v>2046612</v>
      </c>
      <c r="E32" s="13">
        <v>10012046612</v>
      </c>
      <c r="F32" s="4">
        <v>45048</v>
      </c>
      <c r="G32" s="4">
        <v>45050</v>
      </c>
      <c r="H32" s="15">
        <v>116327680</v>
      </c>
      <c r="I32" s="15">
        <v>116327680</v>
      </c>
      <c r="J32" s="2" t="s">
        <v>114</v>
      </c>
      <c r="K32" s="2" t="s">
        <v>114</v>
      </c>
      <c r="L32" s="2" t="s">
        <v>108</v>
      </c>
      <c r="M32" s="2" t="s">
        <v>112</v>
      </c>
      <c r="N32" s="2">
        <v>2023</v>
      </c>
      <c r="O32" s="15">
        <v>116327680</v>
      </c>
      <c r="P32" s="15"/>
      <c r="Q32" s="15">
        <v>0</v>
      </c>
      <c r="R32" s="15">
        <v>0</v>
      </c>
      <c r="S32" s="15">
        <v>0</v>
      </c>
      <c r="T32" s="14">
        <v>116327680</v>
      </c>
      <c r="U32" s="15">
        <v>0</v>
      </c>
      <c r="V32" s="15">
        <v>116327680</v>
      </c>
      <c r="W32" s="15">
        <v>0</v>
      </c>
      <c r="X32" s="15">
        <v>116327680</v>
      </c>
    </row>
    <row r="33" spans="1:24" hidden="1" x14ac:dyDescent="0.35">
      <c r="A33" s="2">
        <v>900219866</v>
      </c>
      <c r="B33" s="2" t="s">
        <v>11</v>
      </c>
      <c r="C33" s="13">
        <v>1001</v>
      </c>
      <c r="D33" s="13">
        <v>2050236</v>
      </c>
      <c r="E33" s="13">
        <v>10012050236</v>
      </c>
      <c r="F33" s="4">
        <v>45051</v>
      </c>
      <c r="G33" s="4">
        <v>45055</v>
      </c>
      <c r="H33" s="15">
        <v>37114208</v>
      </c>
      <c r="I33" s="15">
        <v>37114208</v>
      </c>
      <c r="J33" s="2" t="s">
        <v>114</v>
      </c>
      <c r="K33" s="2" t="s">
        <v>114</v>
      </c>
      <c r="L33" s="2" t="s">
        <v>108</v>
      </c>
      <c r="M33" s="2" t="s">
        <v>112</v>
      </c>
      <c r="N33" s="2">
        <v>2023</v>
      </c>
      <c r="O33" s="15">
        <v>37118308</v>
      </c>
      <c r="P33" s="15"/>
      <c r="Q33" s="15">
        <v>0</v>
      </c>
      <c r="R33" s="15">
        <v>0</v>
      </c>
      <c r="S33" s="15">
        <v>0</v>
      </c>
      <c r="T33" s="14">
        <v>37118308</v>
      </c>
      <c r="U33" s="15">
        <v>4100</v>
      </c>
      <c r="V33" s="15">
        <v>37114208</v>
      </c>
      <c r="W33" s="15">
        <v>0</v>
      </c>
      <c r="X33" s="15">
        <v>37114208</v>
      </c>
    </row>
    <row r="34" spans="1:24" hidden="1" x14ac:dyDescent="0.35">
      <c r="A34" s="2">
        <v>900219866</v>
      </c>
      <c r="B34" s="2" t="s">
        <v>11</v>
      </c>
      <c r="C34" s="13">
        <v>1001</v>
      </c>
      <c r="D34" s="13">
        <v>2051627</v>
      </c>
      <c r="E34" s="13">
        <v>10012051627</v>
      </c>
      <c r="F34" s="4">
        <v>45054</v>
      </c>
      <c r="G34" s="4">
        <v>45056</v>
      </c>
      <c r="H34" s="15">
        <v>700056</v>
      </c>
      <c r="I34" s="15">
        <v>700056</v>
      </c>
      <c r="J34" s="2" t="s">
        <v>114</v>
      </c>
      <c r="K34" s="2" t="s">
        <v>114</v>
      </c>
      <c r="L34" s="2" t="s">
        <v>108</v>
      </c>
      <c r="M34" s="2" t="s">
        <v>112</v>
      </c>
      <c r="N34" s="2">
        <v>2023</v>
      </c>
      <c r="O34" s="15">
        <v>700056</v>
      </c>
      <c r="P34" s="15"/>
      <c r="Q34" s="15">
        <v>0</v>
      </c>
      <c r="R34" s="15">
        <v>0</v>
      </c>
      <c r="S34" s="15">
        <v>0</v>
      </c>
      <c r="T34" s="14">
        <v>700056</v>
      </c>
      <c r="U34" s="15">
        <v>0</v>
      </c>
      <c r="V34" s="15">
        <v>700056</v>
      </c>
      <c r="W34" s="15">
        <v>0</v>
      </c>
      <c r="X34" s="15">
        <v>700056</v>
      </c>
    </row>
    <row r="35" spans="1:24" hidden="1" x14ac:dyDescent="0.35">
      <c r="A35" s="2">
        <v>900219866</v>
      </c>
      <c r="B35" s="2" t="s">
        <v>11</v>
      </c>
      <c r="C35" s="13">
        <v>1001</v>
      </c>
      <c r="D35" s="13">
        <v>2066874</v>
      </c>
      <c r="E35" s="13">
        <v>10012066874</v>
      </c>
      <c r="F35" s="4">
        <v>45069</v>
      </c>
      <c r="G35" s="4">
        <v>45078</v>
      </c>
      <c r="H35" s="15">
        <v>6146320</v>
      </c>
      <c r="I35" s="15">
        <v>5143258</v>
      </c>
      <c r="J35" s="2" t="s">
        <v>114</v>
      </c>
      <c r="K35" s="2" t="s">
        <v>114</v>
      </c>
      <c r="L35" s="2" t="s">
        <v>108</v>
      </c>
      <c r="M35" s="2" t="s">
        <v>112</v>
      </c>
      <c r="N35" s="2">
        <v>2023</v>
      </c>
      <c r="O35" s="15">
        <v>6146320</v>
      </c>
      <c r="P35" s="15"/>
      <c r="Q35" s="15">
        <v>0</v>
      </c>
      <c r="R35" s="15">
        <v>0</v>
      </c>
      <c r="S35" s="15">
        <v>0</v>
      </c>
      <c r="T35" s="14">
        <v>6146320</v>
      </c>
      <c r="U35" s="15">
        <v>0</v>
      </c>
      <c r="V35" s="15">
        <v>5143258</v>
      </c>
      <c r="W35" s="15">
        <v>1003062</v>
      </c>
      <c r="X35" s="15">
        <v>5143258</v>
      </c>
    </row>
    <row r="36" spans="1:24" hidden="1" x14ac:dyDescent="0.35">
      <c r="A36" s="2">
        <v>900219866</v>
      </c>
      <c r="B36" s="2" t="s">
        <v>11</v>
      </c>
      <c r="C36" s="13">
        <v>1001</v>
      </c>
      <c r="D36" s="13">
        <v>2061238</v>
      </c>
      <c r="E36" s="13">
        <v>10012061238</v>
      </c>
      <c r="F36" s="4">
        <v>45062</v>
      </c>
      <c r="G36" s="4">
        <v>45078</v>
      </c>
      <c r="H36" s="15">
        <v>954548</v>
      </c>
      <c r="I36" s="15">
        <v>954548</v>
      </c>
      <c r="J36" s="2" t="s">
        <v>114</v>
      </c>
      <c r="K36" s="2" t="s">
        <v>114</v>
      </c>
      <c r="L36" s="2" t="s">
        <v>108</v>
      </c>
      <c r="M36" s="2" t="s">
        <v>112</v>
      </c>
      <c r="N36" s="2">
        <v>2023</v>
      </c>
      <c r="O36" s="15">
        <v>954548</v>
      </c>
      <c r="P36" s="15"/>
      <c r="Q36" s="15">
        <v>0</v>
      </c>
      <c r="R36" s="15">
        <v>0</v>
      </c>
      <c r="S36" s="15">
        <v>0</v>
      </c>
      <c r="T36" s="14">
        <v>954548</v>
      </c>
      <c r="U36" s="15">
        <v>0</v>
      </c>
      <c r="V36" s="15">
        <v>954548</v>
      </c>
      <c r="W36" s="15">
        <v>0</v>
      </c>
      <c r="X36" s="15">
        <v>954548</v>
      </c>
    </row>
    <row r="37" spans="1:24" hidden="1" x14ac:dyDescent="0.35">
      <c r="A37" s="2">
        <v>900219866</v>
      </c>
      <c r="B37" s="2" t="s">
        <v>11</v>
      </c>
      <c r="C37" s="13">
        <v>1001</v>
      </c>
      <c r="D37" s="13">
        <v>2063248</v>
      </c>
      <c r="E37" s="13">
        <v>10012063248</v>
      </c>
      <c r="F37" s="4">
        <v>45063</v>
      </c>
      <c r="G37" s="4">
        <v>45078</v>
      </c>
      <c r="H37" s="15">
        <v>6146320</v>
      </c>
      <c r="I37" s="15">
        <v>5143258</v>
      </c>
      <c r="J37" s="2" t="s">
        <v>114</v>
      </c>
      <c r="K37" s="2" t="s">
        <v>114</v>
      </c>
      <c r="L37" s="2" t="s">
        <v>108</v>
      </c>
      <c r="M37" s="2" t="s">
        <v>112</v>
      </c>
      <c r="N37" s="2">
        <v>2023</v>
      </c>
      <c r="O37" s="15">
        <v>6146320</v>
      </c>
      <c r="P37" s="15"/>
      <c r="Q37" s="15">
        <v>0</v>
      </c>
      <c r="R37" s="15">
        <v>0</v>
      </c>
      <c r="S37" s="15">
        <v>0</v>
      </c>
      <c r="T37" s="14">
        <v>6146320</v>
      </c>
      <c r="U37" s="15">
        <v>0</v>
      </c>
      <c r="V37" s="15">
        <v>5143258</v>
      </c>
      <c r="W37" s="15">
        <v>1003062</v>
      </c>
      <c r="X37" s="15">
        <v>5143258</v>
      </c>
    </row>
    <row r="38" spans="1:24" hidden="1" x14ac:dyDescent="0.35">
      <c r="A38" s="2">
        <v>900219866</v>
      </c>
      <c r="B38" s="2" t="s">
        <v>11</v>
      </c>
      <c r="C38" s="13">
        <v>1001</v>
      </c>
      <c r="D38" s="13">
        <v>2063251</v>
      </c>
      <c r="E38" s="13">
        <v>10012063251</v>
      </c>
      <c r="F38" s="4">
        <v>45063</v>
      </c>
      <c r="G38" s="4">
        <v>45078</v>
      </c>
      <c r="H38" s="15">
        <v>6146320</v>
      </c>
      <c r="I38" s="15">
        <v>5143258</v>
      </c>
      <c r="J38" s="2" t="s">
        <v>114</v>
      </c>
      <c r="K38" s="2" t="s">
        <v>114</v>
      </c>
      <c r="L38" s="2" t="s">
        <v>108</v>
      </c>
      <c r="M38" s="2" t="s">
        <v>112</v>
      </c>
      <c r="N38" s="2">
        <v>2023</v>
      </c>
      <c r="O38" s="15">
        <v>6146320</v>
      </c>
      <c r="P38" s="15"/>
      <c r="Q38" s="15">
        <v>0</v>
      </c>
      <c r="R38" s="15">
        <v>0</v>
      </c>
      <c r="S38" s="15">
        <v>0</v>
      </c>
      <c r="T38" s="14">
        <v>6146320</v>
      </c>
      <c r="U38" s="15">
        <v>0</v>
      </c>
      <c r="V38" s="15">
        <v>5143258</v>
      </c>
      <c r="W38" s="15">
        <v>1003062</v>
      </c>
      <c r="X38" s="15">
        <v>5143258</v>
      </c>
    </row>
    <row r="39" spans="1:24" hidden="1" x14ac:dyDescent="0.35">
      <c r="A39" s="2">
        <v>900219866</v>
      </c>
      <c r="B39" s="2" t="s">
        <v>11</v>
      </c>
      <c r="C39" s="13">
        <v>1001</v>
      </c>
      <c r="D39" s="13">
        <v>2069724</v>
      </c>
      <c r="E39" s="13">
        <v>10012069724</v>
      </c>
      <c r="F39" s="4">
        <v>45070</v>
      </c>
      <c r="G39" s="4">
        <v>45078</v>
      </c>
      <c r="H39" s="15">
        <v>6146320</v>
      </c>
      <c r="I39" s="15">
        <v>5143258</v>
      </c>
      <c r="J39" s="2" t="s">
        <v>114</v>
      </c>
      <c r="K39" s="2" t="s">
        <v>114</v>
      </c>
      <c r="L39" s="2" t="s">
        <v>108</v>
      </c>
      <c r="M39" s="2" t="s">
        <v>112</v>
      </c>
      <c r="N39" s="2">
        <v>2023</v>
      </c>
      <c r="O39" s="15">
        <v>6146320</v>
      </c>
      <c r="P39" s="15"/>
      <c r="Q39" s="15">
        <v>0</v>
      </c>
      <c r="R39" s="15">
        <v>0</v>
      </c>
      <c r="S39" s="15">
        <v>0</v>
      </c>
      <c r="T39" s="14">
        <v>6146320</v>
      </c>
      <c r="U39" s="15">
        <v>0</v>
      </c>
      <c r="V39" s="15">
        <v>5143258</v>
      </c>
      <c r="W39" s="15">
        <v>1003062</v>
      </c>
      <c r="X39" s="15">
        <v>5143258</v>
      </c>
    </row>
    <row r="40" spans="1:24" hidden="1" x14ac:dyDescent="0.35">
      <c r="A40" s="2">
        <v>900219866</v>
      </c>
      <c r="B40" s="2" t="s">
        <v>11</v>
      </c>
      <c r="C40" s="13">
        <v>1001</v>
      </c>
      <c r="D40" s="13">
        <v>2179985</v>
      </c>
      <c r="E40" s="13">
        <v>10012179985</v>
      </c>
      <c r="F40" s="4">
        <v>45162</v>
      </c>
      <c r="G40" s="4">
        <v>45173</v>
      </c>
      <c r="H40" s="15">
        <v>700056</v>
      </c>
      <c r="I40" s="15">
        <v>700056</v>
      </c>
      <c r="J40" s="2" t="s">
        <v>114</v>
      </c>
      <c r="K40" s="2" t="s">
        <v>114</v>
      </c>
      <c r="L40" s="2" t="s">
        <v>108</v>
      </c>
      <c r="M40" s="2" t="s">
        <v>112</v>
      </c>
      <c r="N40" s="2">
        <v>2023</v>
      </c>
      <c r="O40" s="15">
        <v>700056</v>
      </c>
      <c r="P40" s="15"/>
      <c r="Q40" s="15">
        <v>0</v>
      </c>
      <c r="R40" s="15">
        <v>0</v>
      </c>
      <c r="S40" s="15">
        <v>0</v>
      </c>
      <c r="T40" s="14">
        <v>700056</v>
      </c>
      <c r="U40" s="15">
        <v>0</v>
      </c>
      <c r="V40" s="15">
        <v>700056</v>
      </c>
      <c r="W40" s="15">
        <v>0</v>
      </c>
      <c r="X40" s="15">
        <v>700056</v>
      </c>
    </row>
    <row r="41" spans="1:24" hidden="1" x14ac:dyDescent="0.35">
      <c r="A41" s="2">
        <v>900219866</v>
      </c>
      <c r="B41" s="2" t="s">
        <v>11</v>
      </c>
      <c r="C41" s="13">
        <v>1001</v>
      </c>
      <c r="D41" s="13">
        <v>2179986</v>
      </c>
      <c r="E41" s="13">
        <v>10012179986</v>
      </c>
      <c r="F41" s="4">
        <v>45162</v>
      </c>
      <c r="G41" s="4">
        <v>45173</v>
      </c>
      <c r="H41" s="15">
        <v>5139158</v>
      </c>
      <c r="I41" s="15">
        <v>5139158</v>
      </c>
      <c r="J41" s="2" t="s">
        <v>114</v>
      </c>
      <c r="K41" s="2" t="s">
        <v>114</v>
      </c>
      <c r="L41" s="2" t="s">
        <v>108</v>
      </c>
      <c r="M41" s="2" t="s">
        <v>112</v>
      </c>
      <c r="N41" s="2">
        <v>2023</v>
      </c>
      <c r="O41" s="15">
        <v>5143258</v>
      </c>
      <c r="P41" s="15"/>
      <c r="Q41" s="15">
        <v>0</v>
      </c>
      <c r="R41" s="15">
        <v>0</v>
      </c>
      <c r="S41" s="15">
        <v>5143258</v>
      </c>
      <c r="T41" s="14">
        <v>5143258</v>
      </c>
      <c r="U41" s="15">
        <v>4100</v>
      </c>
      <c r="V41" s="15">
        <v>5143258</v>
      </c>
      <c r="W41" s="15">
        <v>0</v>
      </c>
      <c r="X41" s="15">
        <v>5143258</v>
      </c>
    </row>
    <row r="42" spans="1:24" hidden="1" x14ac:dyDescent="0.35">
      <c r="A42" s="2">
        <v>900219866</v>
      </c>
      <c r="B42" s="2" t="s">
        <v>11</v>
      </c>
      <c r="C42" s="13">
        <v>1001</v>
      </c>
      <c r="D42" s="13">
        <v>2179987</v>
      </c>
      <c r="E42" s="13">
        <v>10012179987</v>
      </c>
      <c r="F42" s="4">
        <v>45162</v>
      </c>
      <c r="G42" s="4">
        <v>45173</v>
      </c>
      <c r="H42" s="15">
        <v>700056</v>
      </c>
      <c r="I42" s="15">
        <v>700056</v>
      </c>
      <c r="J42" s="2" t="s">
        <v>114</v>
      </c>
      <c r="K42" s="2" t="s">
        <v>114</v>
      </c>
      <c r="L42" s="2" t="s">
        <v>108</v>
      </c>
      <c r="M42" s="2" t="s">
        <v>112</v>
      </c>
      <c r="N42" s="2">
        <v>2023</v>
      </c>
      <c r="O42" s="15">
        <v>700056</v>
      </c>
      <c r="P42" s="15"/>
      <c r="Q42" s="15">
        <v>0</v>
      </c>
      <c r="R42" s="15">
        <v>0</v>
      </c>
      <c r="S42" s="15">
        <v>700056</v>
      </c>
      <c r="T42" s="14">
        <v>700056</v>
      </c>
      <c r="U42" s="15">
        <v>0</v>
      </c>
      <c r="V42" s="15">
        <v>700056</v>
      </c>
      <c r="W42" s="15">
        <v>0</v>
      </c>
      <c r="X42" s="15">
        <v>700056</v>
      </c>
    </row>
    <row r="43" spans="1:24" hidden="1" x14ac:dyDescent="0.35">
      <c r="A43" s="2">
        <v>900219866</v>
      </c>
      <c r="B43" s="2" t="s">
        <v>11</v>
      </c>
      <c r="C43" s="13">
        <v>1001</v>
      </c>
      <c r="D43" s="13">
        <v>2179988</v>
      </c>
      <c r="E43" s="13">
        <v>10012179988</v>
      </c>
      <c r="F43" s="4">
        <v>45162</v>
      </c>
      <c r="G43" s="4">
        <v>45173</v>
      </c>
      <c r="H43" s="15">
        <v>5139158</v>
      </c>
      <c r="I43" s="15">
        <v>5139158</v>
      </c>
      <c r="J43" s="2" t="s">
        <v>114</v>
      </c>
      <c r="K43" s="2" t="s">
        <v>114</v>
      </c>
      <c r="L43" s="2" t="s">
        <v>108</v>
      </c>
      <c r="M43" s="2" t="s">
        <v>112</v>
      </c>
      <c r="N43" s="2">
        <v>2023</v>
      </c>
      <c r="O43" s="15">
        <v>5143258</v>
      </c>
      <c r="P43" s="15"/>
      <c r="Q43" s="15">
        <v>0</v>
      </c>
      <c r="R43" s="15">
        <v>0</v>
      </c>
      <c r="S43" s="15">
        <v>5143258</v>
      </c>
      <c r="T43" s="14">
        <v>5143258</v>
      </c>
      <c r="U43" s="15">
        <v>4100</v>
      </c>
      <c r="V43" s="15">
        <v>5143258</v>
      </c>
      <c r="W43" s="15">
        <v>0</v>
      </c>
      <c r="X43" s="15">
        <v>5143258</v>
      </c>
    </row>
    <row r="44" spans="1:24" hidden="1" x14ac:dyDescent="0.35">
      <c r="A44" s="2">
        <v>900219866</v>
      </c>
      <c r="B44" s="2" t="s">
        <v>11</v>
      </c>
      <c r="C44" s="13">
        <v>1001</v>
      </c>
      <c r="D44" s="13">
        <v>2179989</v>
      </c>
      <c r="E44" s="13">
        <v>10012179989</v>
      </c>
      <c r="F44" s="4">
        <v>45162</v>
      </c>
      <c r="G44" s="4">
        <v>45173</v>
      </c>
      <c r="H44" s="15">
        <v>5139158</v>
      </c>
      <c r="I44" s="15">
        <v>5139158</v>
      </c>
      <c r="J44" s="2" t="s">
        <v>114</v>
      </c>
      <c r="K44" s="2" t="s">
        <v>114</v>
      </c>
      <c r="L44" s="2" t="s">
        <v>108</v>
      </c>
      <c r="M44" s="2" t="s">
        <v>112</v>
      </c>
      <c r="N44" s="2">
        <v>2023</v>
      </c>
      <c r="O44" s="15">
        <v>5143258</v>
      </c>
      <c r="P44" s="15"/>
      <c r="Q44" s="15">
        <v>0</v>
      </c>
      <c r="R44" s="15">
        <v>0</v>
      </c>
      <c r="S44" s="15">
        <v>5143258</v>
      </c>
      <c r="T44" s="14">
        <v>5143258</v>
      </c>
      <c r="U44" s="15">
        <v>4100</v>
      </c>
      <c r="V44" s="15">
        <v>5143258</v>
      </c>
      <c r="W44" s="15">
        <v>0</v>
      </c>
      <c r="X44" s="15">
        <v>5143258</v>
      </c>
    </row>
    <row r="45" spans="1:24" hidden="1" x14ac:dyDescent="0.35">
      <c r="A45" s="2">
        <v>900219866</v>
      </c>
      <c r="B45" s="2" t="s">
        <v>11</v>
      </c>
      <c r="C45" s="13">
        <v>1001</v>
      </c>
      <c r="D45" s="13">
        <v>2179990</v>
      </c>
      <c r="E45" s="13">
        <v>10012179990</v>
      </c>
      <c r="F45" s="4">
        <v>45162</v>
      </c>
      <c r="G45" s="4">
        <v>45173</v>
      </c>
      <c r="H45" s="15">
        <v>5143258</v>
      </c>
      <c r="I45" s="15">
        <v>5143258</v>
      </c>
      <c r="J45" s="2" t="s">
        <v>114</v>
      </c>
      <c r="K45" s="2" t="s">
        <v>114</v>
      </c>
      <c r="L45" s="2" t="s">
        <v>108</v>
      </c>
      <c r="M45" s="2" t="s">
        <v>112</v>
      </c>
      <c r="N45" s="2">
        <v>2023</v>
      </c>
      <c r="O45" s="15">
        <v>5143258</v>
      </c>
      <c r="P45" s="15"/>
      <c r="Q45" s="15">
        <v>0</v>
      </c>
      <c r="R45" s="15">
        <v>0</v>
      </c>
      <c r="S45" s="15">
        <v>5143258</v>
      </c>
      <c r="T45" s="14">
        <v>5143258</v>
      </c>
      <c r="U45" s="15">
        <v>0</v>
      </c>
      <c r="V45" s="15">
        <v>5143258</v>
      </c>
      <c r="W45" s="15">
        <v>0</v>
      </c>
      <c r="X45" s="15">
        <v>5143258</v>
      </c>
    </row>
    <row r="46" spans="1:24" hidden="1" x14ac:dyDescent="0.35">
      <c r="A46" s="2">
        <v>900219866</v>
      </c>
      <c r="B46" s="2" t="s">
        <v>11</v>
      </c>
      <c r="C46" s="13">
        <v>1001</v>
      </c>
      <c r="D46" s="13">
        <v>2179991</v>
      </c>
      <c r="E46" s="13">
        <v>10012179991</v>
      </c>
      <c r="F46" s="4">
        <v>45162</v>
      </c>
      <c r="G46" s="4">
        <v>45173</v>
      </c>
      <c r="H46" s="15">
        <v>3142076</v>
      </c>
      <c r="I46" s="15">
        <v>3142076</v>
      </c>
      <c r="J46" s="2" t="s">
        <v>114</v>
      </c>
      <c r="K46" s="2" t="s">
        <v>114</v>
      </c>
      <c r="L46" s="2" t="s">
        <v>108</v>
      </c>
      <c r="M46" s="2" t="s">
        <v>112</v>
      </c>
      <c r="N46" s="2">
        <v>2023</v>
      </c>
      <c r="O46" s="15">
        <v>3142076</v>
      </c>
      <c r="P46" s="15"/>
      <c r="Q46" s="15">
        <v>0</v>
      </c>
      <c r="R46" s="15">
        <v>0</v>
      </c>
      <c r="S46" s="15">
        <v>3142076</v>
      </c>
      <c r="T46" s="14">
        <v>3142076</v>
      </c>
      <c r="U46" s="15">
        <v>0</v>
      </c>
      <c r="V46" s="15">
        <v>3142076</v>
      </c>
      <c r="W46" s="15">
        <v>0</v>
      </c>
      <c r="X46" s="15">
        <v>3142076</v>
      </c>
    </row>
    <row r="47" spans="1:24" hidden="1" x14ac:dyDescent="0.35">
      <c r="A47" s="2">
        <v>900219866</v>
      </c>
      <c r="B47" s="2" t="s">
        <v>11</v>
      </c>
      <c r="C47" s="13">
        <v>1001</v>
      </c>
      <c r="D47" s="13">
        <v>2179992</v>
      </c>
      <c r="E47" s="13">
        <v>10012179992</v>
      </c>
      <c r="F47" s="4">
        <v>45162</v>
      </c>
      <c r="G47" s="4">
        <v>45173</v>
      </c>
      <c r="H47" s="15">
        <v>3142076</v>
      </c>
      <c r="I47" s="15">
        <v>3142076</v>
      </c>
      <c r="J47" s="2" t="s">
        <v>114</v>
      </c>
      <c r="K47" s="2" t="s">
        <v>114</v>
      </c>
      <c r="L47" s="2" t="s">
        <v>108</v>
      </c>
      <c r="M47" s="2" t="s">
        <v>112</v>
      </c>
      <c r="N47" s="2">
        <v>2023</v>
      </c>
      <c r="O47" s="15">
        <v>3142076</v>
      </c>
      <c r="P47" s="15"/>
      <c r="Q47" s="15">
        <v>0</v>
      </c>
      <c r="R47" s="15">
        <v>0</v>
      </c>
      <c r="S47" s="15">
        <v>3142076</v>
      </c>
      <c r="T47" s="14">
        <v>3142076</v>
      </c>
      <c r="U47" s="15">
        <v>0</v>
      </c>
      <c r="V47" s="15">
        <v>3142076</v>
      </c>
      <c r="W47" s="15">
        <v>0</v>
      </c>
      <c r="X47" s="15">
        <v>3142076</v>
      </c>
    </row>
    <row r="48" spans="1:24" hidden="1" x14ac:dyDescent="0.35">
      <c r="A48" s="2">
        <v>900219866</v>
      </c>
      <c r="B48" s="2" t="s">
        <v>11</v>
      </c>
      <c r="C48" s="13">
        <v>1001</v>
      </c>
      <c r="D48" s="13">
        <v>2179979</v>
      </c>
      <c r="E48" s="13">
        <v>10012179979</v>
      </c>
      <c r="F48" s="4">
        <v>45162</v>
      </c>
      <c r="G48" s="4">
        <v>45173</v>
      </c>
      <c r="H48" s="15">
        <v>3467660</v>
      </c>
      <c r="I48" s="15">
        <v>69353</v>
      </c>
      <c r="J48" s="2" t="s">
        <v>114</v>
      </c>
      <c r="K48" s="2" t="s">
        <v>114</v>
      </c>
      <c r="L48" s="2" t="s">
        <v>108</v>
      </c>
      <c r="M48" s="2" t="s">
        <v>112</v>
      </c>
      <c r="N48" s="2">
        <v>2023</v>
      </c>
      <c r="O48" s="15">
        <v>3467660</v>
      </c>
      <c r="P48" s="15"/>
      <c r="Q48" s="15">
        <v>0</v>
      </c>
      <c r="R48" s="15">
        <v>0</v>
      </c>
      <c r="S48" s="15">
        <v>3467660</v>
      </c>
      <c r="T48" s="14">
        <v>3467660</v>
      </c>
      <c r="U48" s="15">
        <v>0</v>
      </c>
      <c r="V48" s="15">
        <v>3467660</v>
      </c>
      <c r="W48" s="15">
        <v>0</v>
      </c>
      <c r="X48" s="15">
        <v>3467660</v>
      </c>
    </row>
    <row r="49" spans="1:24" hidden="1" x14ac:dyDescent="0.35">
      <c r="A49" s="2">
        <v>900219866</v>
      </c>
      <c r="B49" s="2" t="s">
        <v>11</v>
      </c>
      <c r="C49" s="13">
        <v>1001</v>
      </c>
      <c r="D49" s="13">
        <v>2179980</v>
      </c>
      <c r="E49" s="13">
        <v>10012179980</v>
      </c>
      <c r="F49" s="4">
        <v>45162</v>
      </c>
      <c r="G49" s="4">
        <v>45173</v>
      </c>
      <c r="H49" s="15">
        <v>3142076</v>
      </c>
      <c r="I49" s="15">
        <v>3142076</v>
      </c>
      <c r="J49" s="2" t="s">
        <v>114</v>
      </c>
      <c r="K49" s="2" t="s">
        <v>114</v>
      </c>
      <c r="L49" s="2" t="s">
        <v>108</v>
      </c>
      <c r="M49" s="2" t="s">
        <v>112</v>
      </c>
      <c r="N49" s="2">
        <v>2023</v>
      </c>
      <c r="O49" s="15">
        <v>3142076</v>
      </c>
      <c r="P49" s="15"/>
      <c r="Q49" s="15">
        <v>0</v>
      </c>
      <c r="R49" s="15">
        <v>0</v>
      </c>
      <c r="S49" s="15">
        <v>3142076</v>
      </c>
      <c r="T49" s="14">
        <v>3142076</v>
      </c>
      <c r="U49" s="15">
        <v>0</v>
      </c>
      <c r="V49" s="15">
        <v>3142076</v>
      </c>
      <c r="W49" s="15">
        <v>0</v>
      </c>
      <c r="X49" s="15">
        <v>3142076</v>
      </c>
    </row>
    <row r="50" spans="1:24" hidden="1" x14ac:dyDescent="0.35">
      <c r="A50" s="2">
        <v>900219866</v>
      </c>
      <c r="B50" s="2" t="s">
        <v>11</v>
      </c>
      <c r="C50" s="13">
        <v>1001</v>
      </c>
      <c r="D50" s="13">
        <v>2179981</v>
      </c>
      <c r="E50" s="13">
        <v>10012179981</v>
      </c>
      <c r="F50" s="4">
        <v>45162</v>
      </c>
      <c r="G50" s="4">
        <v>45173</v>
      </c>
      <c r="H50" s="15">
        <v>3142076</v>
      </c>
      <c r="I50" s="15">
        <v>3142076</v>
      </c>
      <c r="J50" s="2" t="s">
        <v>114</v>
      </c>
      <c r="K50" s="2" t="s">
        <v>114</v>
      </c>
      <c r="L50" s="2" t="s">
        <v>108</v>
      </c>
      <c r="M50" s="2" t="s">
        <v>112</v>
      </c>
      <c r="N50" s="2">
        <v>2023</v>
      </c>
      <c r="O50" s="15">
        <v>3142076</v>
      </c>
      <c r="P50" s="15"/>
      <c r="Q50" s="15">
        <v>0</v>
      </c>
      <c r="R50" s="15">
        <v>0</v>
      </c>
      <c r="S50" s="15">
        <v>3142076</v>
      </c>
      <c r="T50" s="14">
        <v>3142076</v>
      </c>
      <c r="U50" s="15">
        <v>0</v>
      </c>
      <c r="V50" s="15">
        <v>3142076</v>
      </c>
      <c r="W50" s="15">
        <v>0</v>
      </c>
      <c r="X50" s="15">
        <v>3142076</v>
      </c>
    </row>
    <row r="51" spans="1:24" hidden="1" x14ac:dyDescent="0.35">
      <c r="A51" s="2">
        <v>900219866</v>
      </c>
      <c r="B51" s="2" t="s">
        <v>11</v>
      </c>
      <c r="C51" s="13">
        <v>1001</v>
      </c>
      <c r="D51" s="13">
        <v>2179983</v>
      </c>
      <c r="E51" s="13">
        <v>10012179983</v>
      </c>
      <c r="F51" s="4">
        <v>45162</v>
      </c>
      <c r="G51" s="4">
        <v>45173</v>
      </c>
      <c r="H51" s="15">
        <v>37114208</v>
      </c>
      <c r="I51" s="15">
        <v>37114208</v>
      </c>
      <c r="J51" s="2" t="s">
        <v>114</v>
      </c>
      <c r="K51" s="2" t="s">
        <v>114</v>
      </c>
      <c r="L51" s="2" t="s">
        <v>108</v>
      </c>
      <c r="M51" s="2" t="s">
        <v>112</v>
      </c>
      <c r="N51" s="2">
        <v>2023</v>
      </c>
      <c r="O51" s="15">
        <v>37118308</v>
      </c>
      <c r="P51" s="15"/>
      <c r="Q51" s="15">
        <v>0</v>
      </c>
      <c r="R51" s="15">
        <v>0</v>
      </c>
      <c r="S51" s="15">
        <v>37118308</v>
      </c>
      <c r="T51" s="14">
        <v>37118308</v>
      </c>
      <c r="U51" s="15">
        <v>4100</v>
      </c>
      <c r="V51" s="15">
        <v>37118308</v>
      </c>
      <c r="W51" s="15">
        <v>0</v>
      </c>
      <c r="X51" s="15">
        <v>37118308</v>
      </c>
    </row>
    <row r="52" spans="1:24" hidden="1" x14ac:dyDescent="0.35">
      <c r="A52" s="2">
        <v>900219866</v>
      </c>
      <c r="B52" s="2" t="s">
        <v>11</v>
      </c>
      <c r="C52" s="13">
        <v>1001</v>
      </c>
      <c r="D52" s="13">
        <v>2179984</v>
      </c>
      <c r="E52" s="13">
        <v>10012179984</v>
      </c>
      <c r="F52" s="4">
        <v>45162</v>
      </c>
      <c r="G52" s="4">
        <v>45173</v>
      </c>
      <c r="H52" s="15">
        <v>3463560</v>
      </c>
      <c r="I52" s="15">
        <v>3463560</v>
      </c>
      <c r="J52" s="2" t="s">
        <v>114</v>
      </c>
      <c r="K52" s="2" t="s">
        <v>114</v>
      </c>
      <c r="L52" s="2" t="s">
        <v>108</v>
      </c>
      <c r="M52" s="2" t="s">
        <v>112</v>
      </c>
      <c r="N52" s="2">
        <v>2023</v>
      </c>
      <c r="O52" s="15">
        <v>3467660</v>
      </c>
      <c r="P52" s="15"/>
      <c r="Q52" s="15">
        <v>0</v>
      </c>
      <c r="R52" s="15">
        <v>0</v>
      </c>
      <c r="S52" s="15">
        <v>3467660</v>
      </c>
      <c r="T52" s="14">
        <v>3467660</v>
      </c>
      <c r="U52" s="15">
        <v>4100</v>
      </c>
      <c r="V52" s="15">
        <v>3467660</v>
      </c>
      <c r="W52" s="15">
        <v>0</v>
      </c>
      <c r="X52" s="15">
        <v>3467660</v>
      </c>
    </row>
    <row r="53" spans="1:24" hidden="1" x14ac:dyDescent="0.35">
      <c r="A53" s="2">
        <v>900219866</v>
      </c>
      <c r="B53" s="2" t="s">
        <v>11</v>
      </c>
      <c r="C53" s="13">
        <v>1001</v>
      </c>
      <c r="D53" s="13">
        <v>2179982</v>
      </c>
      <c r="E53" s="13">
        <v>10012179982</v>
      </c>
      <c r="F53" s="4">
        <v>45162</v>
      </c>
      <c r="G53" s="4">
        <v>45175</v>
      </c>
      <c r="H53" s="15">
        <v>5139158</v>
      </c>
      <c r="I53" s="15">
        <v>5139158</v>
      </c>
      <c r="J53" s="2" t="s">
        <v>114</v>
      </c>
      <c r="K53" s="2" t="s">
        <v>114</v>
      </c>
      <c r="L53" s="2" t="s">
        <v>108</v>
      </c>
      <c r="M53" s="2" t="s">
        <v>112</v>
      </c>
      <c r="N53" s="2">
        <v>2023</v>
      </c>
      <c r="O53" s="15">
        <v>5143258</v>
      </c>
      <c r="P53" s="15"/>
      <c r="Q53" s="15">
        <v>0</v>
      </c>
      <c r="R53" s="15">
        <v>0</v>
      </c>
      <c r="S53" s="15">
        <v>5143258</v>
      </c>
      <c r="T53" s="14">
        <v>5143258</v>
      </c>
      <c r="U53" s="15">
        <v>4100</v>
      </c>
      <c r="V53" s="15">
        <v>5143258</v>
      </c>
      <c r="W53" s="15">
        <v>0</v>
      </c>
      <c r="X53" s="15">
        <v>5143258</v>
      </c>
    </row>
    <row r="54" spans="1:24" hidden="1" x14ac:dyDescent="0.35">
      <c r="A54" s="2">
        <v>900219866</v>
      </c>
      <c r="B54" s="2" t="s">
        <v>11</v>
      </c>
      <c r="C54" s="13">
        <v>1001</v>
      </c>
      <c r="D54" s="13">
        <v>2194801</v>
      </c>
      <c r="E54" s="13">
        <v>10012194801</v>
      </c>
      <c r="F54" s="4">
        <v>45173</v>
      </c>
      <c r="G54" s="4">
        <v>45175</v>
      </c>
      <c r="H54" s="15">
        <v>3142076</v>
      </c>
      <c r="I54" s="15">
        <v>3142076</v>
      </c>
      <c r="J54" s="2" t="s">
        <v>114</v>
      </c>
      <c r="K54" s="2" t="s">
        <v>114</v>
      </c>
      <c r="L54" s="2" t="s">
        <v>108</v>
      </c>
      <c r="M54" s="2" t="s">
        <v>112</v>
      </c>
      <c r="N54" s="2">
        <v>2023</v>
      </c>
      <c r="O54" s="15">
        <v>3142076</v>
      </c>
      <c r="P54" s="15"/>
      <c r="Q54" s="15">
        <v>0</v>
      </c>
      <c r="R54" s="15">
        <v>0</v>
      </c>
      <c r="S54" s="15">
        <v>3142076</v>
      </c>
      <c r="T54" s="14">
        <v>3142076</v>
      </c>
      <c r="U54" s="15">
        <v>0</v>
      </c>
      <c r="V54" s="15">
        <v>3142076</v>
      </c>
      <c r="W54" s="15">
        <v>0</v>
      </c>
      <c r="X54" s="15">
        <v>3142076</v>
      </c>
    </row>
    <row r="55" spans="1:24" hidden="1" x14ac:dyDescent="0.35">
      <c r="A55" s="2">
        <v>900219866</v>
      </c>
      <c r="B55" s="2" t="s">
        <v>11</v>
      </c>
      <c r="C55" s="13">
        <v>1001</v>
      </c>
      <c r="D55" s="13">
        <v>2194152</v>
      </c>
      <c r="E55" s="13">
        <v>10012194152</v>
      </c>
      <c r="F55" s="4">
        <v>45173</v>
      </c>
      <c r="G55" s="4">
        <v>45175</v>
      </c>
      <c r="H55" s="15">
        <v>700056</v>
      </c>
      <c r="I55" s="15">
        <v>700056</v>
      </c>
      <c r="J55" s="2" t="s">
        <v>114</v>
      </c>
      <c r="K55" s="2" t="s">
        <v>114</v>
      </c>
      <c r="L55" s="2" t="s">
        <v>108</v>
      </c>
      <c r="M55" s="2" t="s">
        <v>112</v>
      </c>
      <c r="N55" s="2">
        <v>2023</v>
      </c>
      <c r="O55" s="15">
        <v>700056</v>
      </c>
      <c r="P55" s="15"/>
      <c r="Q55" s="15">
        <v>0</v>
      </c>
      <c r="R55" s="15">
        <v>0</v>
      </c>
      <c r="S55" s="15">
        <v>0</v>
      </c>
      <c r="T55" s="14">
        <v>700056</v>
      </c>
      <c r="U55" s="15">
        <v>0</v>
      </c>
      <c r="V55" s="15">
        <v>700056</v>
      </c>
      <c r="W55" s="15">
        <v>0</v>
      </c>
      <c r="X55" s="15">
        <v>700056</v>
      </c>
    </row>
    <row r="56" spans="1:24" hidden="1" x14ac:dyDescent="0.35">
      <c r="A56" s="2">
        <v>900219866</v>
      </c>
      <c r="B56" s="2" t="s">
        <v>11</v>
      </c>
      <c r="C56" s="13">
        <v>1001</v>
      </c>
      <c r="D56" s="13">
        <v>2194151</v>
      </c>
      <c r="E56" s="13">
        <v>10012194151</v>
      </c>
      <c r="F56" s="4">
        <v>45173</v>
      </c>
      <c r="G56" s="4">
        <v>45175</v>
      </c>
      <c r="H56" s="15">
        <v>3142076</v>
      </c>
      <c r="I56" s="15">
        <v>3142076</v>
      </c>
      <c r="J56" s="2" t="s">
        <v>114</v>
      </c>
      <c r="K56" s="2" t="s">
        <v>114</v>
      </c>
      <c r="L56" s="2" t="s">
        <v>108</v>
      </c>
      <c r="M56" s="2" t="s">
        <v>112</v>
      </c>
      <c r="N56" s="2">
        <v>2023</v>
      </c>
      <c r="O56" s="15">
        <v>3142076</v>
      </c>
      <c r="P56" s="15"/>
      <c r="Q56" s="15">
        <v>0</v>
      </c>
      <c r="R56" s="15">
        <v>0</v>
      </c>
      <c r="S56" s="15">
        <v>3142076</v>
      </c>
      <c r="T56" s="14">
        <v>3142076</v>
      </c>
      <c r="U56" s="15">
        <v>0</v>
      </c>
      <c r="V56" s="15">
        <v>3142076</v>
      </c>
      <c r="W56" s="15">
        <v>0</v>
      </c>
      <c r="X56" s="15">
        <v>3142076</v>
      </c>
    </row>
    <row r="57" spans="1:24" hidden="1" x14ac:dyDescent="0.35">
      <c r="A57" s="2">
        <v>900219866</v>
      </c>
      <c r="B57" s="2" t="s">
        <v>11</v>
      </c>
      <c r="C57" s="13">
        <v>1001</v>
      </c>
      <c r="D57" s="13">
        <v>2194153</v>
      </c>
      <c r="E57" s="13">
        <v>10012194153</v>
      </c>
      <c r="F57" s="4">
        <v>45173</v>
      </c>
      <c r="G57" s="4">
        <v>45175</v>
      </c>
      <c r="H57" s="15">
        <v>18559154</v>
      </c>
      <c r="I57" s="15">
        <v>18559154</v>
      </c>
      <c r="J57" s="2" t="s">
        <v>114</v>
      </c>
      <c r="K57" s="2" t="s">
        <v>114</v>
      </c>
      <c r="L57" s="2" t="s">
        <v>108</v>
      </c>
      <c r="M57" s="2" t="s">
        <v>112</v>
      </c>
      <c r="N57" s="2">
        <v>2023</v>
      </c>
      <c r="O57" s="15">
        <v>18559154</v>
      </c>
      <c r="P57" s="15"/>
      <c r="Q57" s="15">
        <v>0</v>
      </c>
      <c r="R57" s="15">
        <v>0</v>
      </c>
      <c r="S57" s="15">
        <v>18559154</v>
      </c>
      <c r="T57" s="14">
        <v>18559154</v>
      </c>
      <c r="U57" s="15">
        <v>0</v>
      </c>
      <c r="V57" s="15">
        <v>18559154</v>
      </c>
      <c r="W57" s="15">
        <v>0</v>
      </c>
      <c r="X57" s="15">
        <v>18559154</v>
      </c>
    </row>
    <row r="58" spans="1:24" hidden="1" x14ac:dyDescent="0.35">
      <c r="A58" s="2">
        <v>900219866</v>
      </c>
      <c r="B58" s="2" t="s">
        <v>11</v>
      </c>
      <c r="C58" s="13">
        <v>1001</v>
      </c>
      <c r="D58" s="13">
        <v>2194154</v>
      </c>
      <c r="E58" s="13">
        <v>10012194154</v>
      </c>
      <c r="F58" s="4">
        <v>45173</v>
      </c>
      <c r="G58" s="4">
        <v>45175</v>
      </c>
      <c r="H58" s="15">
        <v>116327680</v>
      </c>
      <c r="I58" s="15">
        <v>116327680</v>
      </c>
      <c r="J58" s="2" t="s">
        <v>119</v>
      </c>
      <c r="K58" s="2" t="s">
        <v>119</v>
      </c>
      <c r="L58" s="2" t="s">
        <v>108</v>
      </c>
      <c r="M58" s="2" t="s">
        <v>112</v>
      </c>
      <c r="N58" s="2">
        <v>2023</v>
      </c>
      <c r="O58" s="15">
        <v>116327680</v>
      </c>
      <c r="P58" s="15"/>
      <c r="Q58" s="15">
        <v>0</v>
      </c>
      <c r="R58" s="15">
        <v>0</v>
      </c>
      <c r="S58" s="15">
        <v>5</v>
      </c>
      <c r="T58" s="14">
        <v>116327680</v>
      </c>
      <c r="U58" s="15">
        <v>0</v>
      </c>
      <c r="V58" s="15">
        <v>116327680</v>
      </c>
      <c r="W58" s="15">
        <v>0</v>
      </c>
      <c r="X58" s="15">
        <v>116327680</v>
      </c>
    </row>
    <row r="59" spans="1:24" hidden="1" x14ac:dyDescent="0.35">
      <c r="A59" s="2">
        <v>900219866</v>
      </c>
      <c r="B59" s="2" t="s">
        <v>11</v>
      </c>
      <c r="C59" s="13">
        <v>1001</v>
      </c>
      <c r="D59" s="13">
        <v>2194155</v>
      </c>
      <c r="E59" s="13">
        <v>10012194155</v>
      </c>
      <c r="F59" s="4">
        <v>45173</v>
      </c>
      <c r="G59" s="4">
        <v>45175</v>
      </c>
      <c r="H59" s="15">
        <v>3142076</v>
      </c>
      <c r="I59" s="15">
        <v>3142076</v>
      </c>
      <c r="J59" s="2" t="s">
        <v>114</v>
      </c>
      <c r="K59" s="2" t="s">
        <v>119</v>
      </c>
      <c r="L59" s="2" t="s">
        <v>108</v>
      </c>
      <c r="M59" s="2" t="s">
        <v>112</v>
      </c>
      <c r="N59" s="2">
        <v>2023</v>
      </c>
      <c r="O59" s="15">
        <v>3142076</v>
      </c>
      <c r="P59" s="15"/>
      <c r="Q59" s="15">
        <v>0</v>
      </c>
      <c r="R59" s="15">
        <v>0</v>
      </c>
      <c r="S59" s="15">
        <v>3142076</v>
      </c>
      <c r="T59" s="14">
        <v>3142076</v>
      </c>
      <c r="U59" s="15">
        <v>0</v>
      </c>
      <c r="V59" s="15">
        <v>3142076</v>
      </c>
      <c r="W59" s="15">
        <v>0</v>
      </c>
      <c r="X59" s="15">
        <v>3142076</v>
      </c>
    </row>
    <row r="60" spans="1:24" hidden="1" x14ac:dyDescent="0.35">
      <c r="A60" s="2">
        <v>900219866</v>
      </c>
      <c r="B60" s="2" t="s">
        <v>11</v>
      </c>
      <c r="C60" s="13">
        <v>1001</v>
      </c>
      <c r="D60" s="13">
        <v>2194156</v>
      </c>
      <c r="E60" s="13">
        <v>10012194156</v>
      </c>
      <c r="F60" s="4">
        <v>45173</v>
      </c>
      <c r="G60" s="4">
        <v>45175</v>
      </c>
      <c r="H60" s="15">
        <v>3142076</v>
      </c>
      <c r="I60" s="15">
        <v>3142076</v>
      </c>
      <c r="J60" s="2" t="s">
        <v>114</v>
      </c>
      <c r="K60" s="2" t="s">
        <v>119</v>
      </c>
      <c r="L60" s="2" t="s">
        <v>108</v>
      </c>
      <c r="M60" s="2" t="s">
        <v>112</v>
      </c>
      <c r="N60" s="2">
        <v>2023</v>
      </c>
      <c r="O60" s="15">
        <v>3142076</v>
      </c>
      <c r="P60" s="15"/>
      <c r="Q60" s="15">
        <v>0</v>
      </c>
      <c r="R60" s="15">
        <v>0</v>
      </c>
      <c r="S60" s="15">
        <v>3142076</v>
      </c>
      <c r="T60" s="14">
        <v>3142076</v>
      </c>
      <c r="U60" s="15">
        <v>0</v>
      </c>
      <c r="V60" s="15">
        <v>3142076</v>
      </c>
      <c r="W60" s="15">
        <v>0</v>
      </c>
      <c r="X60" s="15">
        <v>3142076</v>
      </c>
    </row>
    <row r="61" spans="1:24" hidden="1" x14ac:dyDescent="0.35">
      <c r="A61" s="2">
        <v>900219866</v>
      </c>
      <c r="B61" s="2" t="s">
        <v>11</v>
      </c>
      <c r="C61" s="13">
        <v>1001</v>
      </c>
      <c r="D61" s="13">
        <v>2194157</v>
      </c>
      <c r="E61" s="13">
        <v>10012194157</v>
      </c>
      <c r="F61" s="4">
        <v>45173</v>
      </c>
      <c r="G61" s="4">
        <v>45175</v>
      </c>
      <c r="H61" s="15">
        <v>3142076</v>
      </c>
      <c r="I61" s="15">
        <v>3142076</v>
      </c>
      <c r="J61" s="2" t="s">
        <v>114</v>
      </c>
      <c r="K61" s="2" t="s">
        <v>114</v>
      </c>
      <c r="L61" s="2" t="s">
        <v>108</v>
      </c>
      <c r="M61" s="2" t="s">
        <v>112</v>
      </c>
      <c r="N61" s="2">
        <v>2023</v>
      </c>
      <c r="O61" s="15">
        <v>3142076</v>
      </c>
      <c r="P61" s="15"/>
      <c r="Q61" s="15">
        <v>0</v>
      </c>
      <c r="R61" s="15">
        <v>0</v>
      </c>
      <c r="S61" s="15">
        <v>3142076</v>
      </c>
      <c r="T61" s="14">
        <v>3142076</v>
      </c>
      <c r="U61" s="15">
        <v>0</v>
      </c>
      <c r="V61" s="15">
        <v>3142076</v>
      </c>
      <c r="W61" s="15">
        <v>0</v>
      </c>
      <c r="X61" s="15">
        <v>3142076</v>
      </c>
    </row>
    <row r="62" spans="1:24" hidden="1" x14ac:dyDescent="0.35">
      <c r="A62" s="2">
        <v>900219866</v>
      </c>
      <c r="B62" s="2" t="s">
        <v>11</v>
      </c>
      <c r="C62" s="13">
        <v>1001</v>
      </c>
      <c r="D62" s="13">
        <v>2193117</v>
      </c>
      <c r="E62" s="13">
        <v>10012193117</v>
      </c>
      <c r="F62" s="4">
        <v>45170</v>
      </c>
      <c r="G62" s="4">
        <v>45175</v>
      </c>
      <c r="H62" s="15">
        <v>5139158</v>
      </c>
      <c r="I62" s="15">
        <v>5139158</v>
      </c>
      <c r="J62" s="2" t="s">
        <v>114</v>
      </c>
      <c r="K62" s="2" t="s">
        <v>114</v>
      </c>
      <c r="L62" s="2" t="s">
        <v>108</v>
      </c>
      <c r="M62" s="2" t="s">
        <v>112</v>
      </c>
      <c r="N62" s="2">
        <v>2023</v>
      </c>
      <c r="O62" s="15">
        <v>5143258</v>
      </c>
      <c r="P62" s="15"/>
      <c r="Q62" s="15">
        <v>0</v>
      </c>
      <c r="R62" s="15">
        <v>0</v>
      </c>
      <c r="S62" s="15">
        <v>5143258</v>
      </c>
      <c r="T62" s="14">
        <v>5143258</v>
      </c>
      <c r="U62" s="15">
        <v>4100</v>
      </c>
      <c r="V62" s="15">
        <v>5143258</v>
      </c>
      <c r="W62" s="15">
        <v>0</v>
      </c>
      <c r="X62" s="15">
        <v>5143258</v>
      </c>
    </row>
    <row r="63" spans="1:24" hidden="1" x14ac:dyDescent="0.35">
      <c r="A63" s="2">
        <v>900219866</v>
      </c>
      <c r="B63" s="2" t="s">
        <v>11</v>
      </c>
      <c r="C63" s="13">
        <v>1001</v>
      </c>
      <c r="D63" s="13">
        <v>2193118</v>
      </c>
      <c r="E63" s="13">
        <v>10012193118</v>
      </c>
      <c r="F63" s="4">
        <v>45170</v>
      </c>
      <c r="G63" s="4">
        <v>45175</v>
      </c>
      <c r="H63" s="15">
        <v>5139158</v>
      </c>
      <c r="I63" s="15">
        <v>5139158</v>
      </c>
      <c r="J63" s="2" t="s">
        <v>114</v>
      </c>
      <c r="K63" s="2" t="s">
        <v>114</v>
      </c>
      <c r="L63" s="2" t="s">
        <v>108</v>
      </c>
      <c r="M63" s="2" t="s">
        <v>112</v>
      </c>
      <c r="N63" s="2">
        <v>2023</v>
      </c>
      <c r="O63" s="15">
        <v>5143258</v>
      </c>
      <c r="P63" s="15"/>
      <c r="Q63" s="15">
        <v>0</v>
      </c>
      <c r="R63" s="15">
        <v>0</v>
      </c>
      <c r="S63" s="15">
        <v>5143258</v>
      </c>
      <c r="T63" s="14">
        <v>5143258</v>
      </c>
      <c r="U63" s="15">
        <v>4100</v>
      </c>
      <c r="V63" s="15">
        <v>5143258</v>
      </c>
      <c r="W63" s="15">
        <v>0</v>
      </c>
      <c r="X63" s="15">
        <v>5143258</v>
      </c>
    </row>
    <row r="64" spans="1:24" hidden="1" x14ac:dyDescent="0.35">
      <c r="A64" s="2">
        <v>900219866</v>
      </c>
      <c r="B64" s="2" t="s">
        <v>11</v>
      </c>
      <c r="C64" s="13">
        <v>1001</v>
      </c>
      <c r="D64" s="13">
        <v>2193119</v>
      </c>
      <c r="E64" s="13">
        <v>10012193119</v>
      </c>
      <c r="F64" s="4">
        <v>45170</v>
      </c>
      <c r="G64" s="4">
        <v>45175</v>
      </c>
      <c r="H64" s="15">
        <v>2255668</v>
      </c>
      <c r="I64" s="15">
        <v>2255668</v>
      </c>
      <c r="J64" s="2" t="s">
        <v>114</v>
      </c>
      <c r="K64" s="2" t="s">
        <v>114</v>
      </c>
      <c r="L64" s="2" t="s">
        <v>108</v>
      </c>
      <c r="M64" s="2" t="s">
        <v>112</v>
      </c>
      <c r="N64" s="2">
        <v>2023</v>
      </c>
      <c r="O64" s="15">
        <v>2255668</v>
      </c>
      <c r="P64" s="15"/>
      <c r="Q64" s="15">
        <v>0</v>
      </c>
      <c r="R64" s="15">
        <v>0</v>
      </c>
      <c r="S64" s="15">
        <v>2255668</v>
      </c>
      <c r="T64" s="14">
        <v>2255668</v>
      </c>
      <c r="U64" s="15">
        <v>0</v>
      </c>
      <c r="V64" s="15">
        <v>2255668</v>
      </c>
      <c r="W64" s="15">
        <v>0</v>
      </c>
      <c r="X64" s="15">
        <v>2255668</v>
      </c>
    </row>
    <row r="65" spans="1:24" hidden="1" x14ac:dyDescent="0.35">
      <c r="A65" s="2">
        <v>900219866</v>
      </c>
      <c r="B65" s="2" t="s">
        <v>11</v>
      </c>
      <c r="C65" s="13">
        <v>1001</v>
      </c>
      <c r="D65" s="13">
        <v>2192995</v>
      </c>
      <c r="E65" s="13">
        <v>10012192995</v>
      </c>
      <c r="F65" s="4">
        <v>45170</v>
      </c>
      <c r="G65" s="4">
        <v>45175</v>
      </c>
      <c r="H65" s="15">
        <v>37118308</v>
      </c>
      <c r="I65" s="15">
        <v>742366</v>
      </c>
      <c r="J65" s="2" t="s">
        <v>119</v>
      </c>
      <c r="K65" s="2" t="s">
        <v>119</v>
      </c>
      <c r="L65" s="2" t="s">
        <v>108</v>
      </c>
      <c r="M65" s="2" t="s">
        <v>112</v>
      </c>
      <c r="N65" s="2">
        <v>2023</v>
      </c>
      <c r="O65" s="15">
        <v>37118308</v>
      </c>
      <c r="P65" s="15"/>
      <c r="Q65" s="15">
        <v>0</v>
      </c>
      <c r="R65" s="15">
        <v>0</v>
      </c>
      <c r="S65" s="15">
        <v>37118308</v>
      </c>
      <c r="T65" s="14">
        <v>37118308</v>
      </c>
      <c r="U65" s="15">
        <v>0</v>
      </c>
      <c r="V65" s="15">
        <v>37118308</v>
      </c>
      <c r="W65" s="15">
        <v>0</v>
      </c>
      <c r="X65" s="15">
        <v>37118308</v>
      </c>
    </row>
    <row r="66" spans="1:24" hidden="1" x14ac:dyDescent="0.35">
      <c r="A66" s="2">
        <v>900219866</v>
      </c>
      <c r="B66" s="2" t="s">
        <v>11</v>
      </c>
      <c r="C66" s="13">
        <v>1001</v>
      </c>
      <c r="D66" s="13">
        <v>2192997</v>
      </c>
      <c r="E66" s="13">
        <v>10012192997</v>
      </c>
      <c r="F66" s="4">
        <v>45170</v>
      </c>
      <c r="G66" s="4">
        <v>45175</v>
      </c>
      <c r="H66" s="15">
        <v>5143258</v>
      </c>
      <c r="I66" s="15">
        <v>5143258</v>
      </c>
      <c r="J66" s="2" t="s">
        <v>114</v>
      </c>
      <c r="K66" s="2" t="s">
        <v>114</v>
      </c>
      <c r="L66" s="2" t="s">
        <v>108</v>
      </c>
      <c r="M66" s="2" t="s">
        <v>112</v>
      </c>
      <c r="N66" s="2">
        <v>2023</v>
      </c>
      <c r="O66" s="15">
        <v>5143258</v>
      </c>
      <c r="P66" s="15"/>
      <c r="Q66" s="15">
        <v>0</v>
      </c>
      <c r="R66" s="15">
        <v>0</v>
      </c>
      <c r="S66" s="15">
        <v>5143258</v>
      </c>
      <c r="T66" s="14">
        <v>5143258</v>
      </c>
      <c r="U66" s="15">
        <v>0</v>
      </c>
      <c r="V66" s="15">
        <v>5143258</v>
      </c>
      <c r="W66" s="15">
        <v>0</v>
      </c>
      <c r="X66" s="15">
        <v>5143258</v>
      </c>
    </row>
    <row r="67" spans="1:24" hidden="1" x14ac:dyDescent="0.35">
      <c r="A67" s="2">
        <v>900219866</v>
      </c>
      <c r="B67" s="2" t="s">
        <v>11</v>
      </c>
      <c r="C67" s="13">
        <v>1001</v>
      </c>
      <c r="D67" s="13">
        <v>2192998</v>
      </c>
      <c r="E67" s="13">
        <v>10012192998</v>
      </c>
      <c r="F67" s="4">
        <v>45170</v>
      </c>
      <c r="G67" s="4">
        <v>45175</v>
      </c>
      <c r="H67" s="15">
        <v>3451260</v>
      </c>
      <c r="I67" s="15">
        <v>3451260</v>
      </c>
      <c r="J67" s="2" t="s">
        <v>115</v>
      </c>
      <c r="K67" s="2" t="s">
        <v>114</v>
      </c>
      <c r="L67" s="2" t="s">
        <v>108</v>
      </c>
      <c r="M67" s="2" t="s">
        <v>112</v>
      </c>
      <c r="N67" s="2">
        <v>2023</v>
      </c>
      <c r="O67" s="15">
        <v>3467660</v>
      </c>
      <c r="P67" s="15"/>
      <c r="Q67" s="15">
        <v>0</v>
      </c>
      <c r="R67" s="15">
        <v>0</v>
      </c>
      <c r="S67" s="15">
        <v>3467660</v>
      </c>
      <c r="T67" s="14">
        <v>3467660</v>
      </c>
      <c r="U67" s="15">
        <v>16400</v>
      </c>
      <c r="V67" s="15">
        <v>3467660</v>
      </c>
      <c r="W67" s="15">
        <v>0</v>
      </c>
      <c r="X67" s="15">
        <v>3467660</v>
      </c>
    </row>
    <row r="68" spans="1:24" hidden="1" x14ac:dyDescent="0.35">
      <c r="A68" s="2">
        <v>900219866</v>
      </c>
      <c r="B68" s="2" t="s">
        <v>11</v>
      </c>
      <c r="C68" s="13">
        <v>1001</v>
      </c>
      <c r="D68" s="13">
        <v>2192999</v>
      </c>
      <c r="E68" s="13">
        <v>10012192999</v>
      </c>
      <c r="F68" s="4">
        <v>45170</v>
      </c>
      <c r="G68" s="4">
        <v>45175</v>
      </c>
      <c r="H68" s="15">
        <v>3142076</v>
      </c>
      <c r="I68" s="15">
        <v>3142076</v>
      </c>
      <c r="J68" s="2" t="s">
        <v>114</v>
      </c>
      <c r="K68" s="2" t="s">
        <v>114</v>
      </c>
      <c r="L68" s="2" t="s">
        <v>108</v>
      </c>
      <c r="M68" s="2" t="s">
        <v>112</v>
      </c>
      <c r="N68" s="2">
        <v>2023</v>
      </c>
      <c r="O68" s="15">
        <v>3142076</v>
      </c>
      <c r="P68" s="15"/>
      <c r="Q68" s="15">
        <v>0</v>
      </c>
      <c r="R68" s="15">
        <v>0</v>
      </c>
      <c r="S68" s="15">
        <v>3142076</v>
      </c>
      <c r="T68" s="14">
        <v>3142076</v>
      </c>
      <c r="U68" s="15">
        <v>0</v>
      </c>
      <c r="V68" s="15">
        <v>3142076</v>
      </c>
      <c r="W68" s="15">
        <v>0</v>
      </c>
      <c r="X68" s="15">
        <v>3142076</v>
      </c>
    </row>
    <row r="69" spans="1:24" hidden="1" x14ac:dyDescent="0.35">
      <c r="A69" s="2">
        <v>900219866</v>
      </c>
      <c r="B69" s="2" t="s">
        <v>11</v>
      </c>
      <c r="C69" s="13">
        <v>1001</v>
      </c>
      <c r="D69" s="13">
        <v>2196062</v>
      </c>
      <c r="E69" s="13">
        <v>10012196062</v>
      </c>
      <c r="F69" s="4">
        <v>45174</v>
      </c>
      <c r="G69" s="4">
        <v>45176</v>
      </c>
      <c r="H69" s="15">
        <v>5139158</v>
      </c>
      <c r="I69" s="15">
        <v>5139158</v>
      </c>
      <c r="J69" s="2" t="s">
        <v>114</v>
      </c>
      <c r="K69" s="2" t="s">
        <v>114</v>
      </c>
      <c r="L69" s="2" t="s">
        <v>108</v>
      </c>
      <c r="M69" s="2" t="s">
        <v>112</v>
      </c>
      <c r="N69" s="2">
        <v>2023</v>
      </c>
      <c r="O69" s="15">
        <v>5143258</v>
      </c>
      <c r="P69" s="15"/>
      <c r="Q69" s="15">
        <v>0</v>
      </c>
      <c r="R69" s="15">
        <v>0</v>
      </c>
      <c r="S69" s="15">
        <v>5143258</v>
      </c>
      <c r="T69" s="14">
        <v>5143258</v>
      </c>
      <c r="U69" s="15">
        <v>4100</v>
      </c>
      <c r="V69" s="15">
        <v>5143258</v>
      </c>
      <c r="W69" s="15">
        <v>0</v>
      </c>
      <c r="X69" s="15">
        <v>5143258</v>
      </c>
    </row>
    <row r="70" spans="1:24" hidden="1" x14ac:dyDescent="0.35">
      <c r="A70" s="2">
        <v>900219866</v>
      </c>
      <c r="B70" s="2" t="s">
        <v>11</v>
      </c>
      <c r="C70" s="13">
        <v>1001</v>
      </c>
      <c r="D70" s="13">
        <v>2196063</v>
      </c>
      <c r="E70" s="13">
        <v>10012196063</v>
      </c>
      <c r="F70" s="4">
        <v>45174</v>
      </c>
      <c r="G70" s="4">
        <v>45176</v>
      </c>
      <c r="H70" s="15">
        <v>700056</v>
      </c>
      <c r="I70" s="15">
        <v>700056</v>
      </c>
      <c r="J70" s="2" t="s">
        <v>114</v>
      </c>
      <c r="K70" s="2" t="s">
        <v>114</v>
      </c>
      <c r="L70" s="2" t="s">
        <v>108</v>
      </c>
      <c r="M70" s="2" t="s">
        <v>112</v>
      </c>
      <c r="N70" s="2">
        <v>2023</v>
      </c>
      <c r="O70" s="15">
        <v>700056</v>
      </c>
      <c r="P70" s="15"/>
      <c r="Q70" s="15">
        <v>0</v>
      </c>
      <c r="R70" s="15">
        <v>0</v>
      </c>
      <c r="S70" s="15">
        <v>700056</v>
      </c>
      <c r="T70" s="14">
        <v>700056</v>
      </c>
      <c r="U70" s="15">
        <v>0</v>
      </c>
      <c r="V70" s="15">
        <v>700056</v>
      </c>
      <c r="W70" s="15">
        <v>0</v>
      </c>
      <c r="X70" s="15">
        <v>700056</v>
      </c>
    </row>
    <row r="71" spans="1:24" hidden="1" x14ac:dyDescent="0.35">
      <c r="A71" s="2">
        <v>900219866</v>
      </c>
      <c r="B71" s="2" t="s">
        <v>11</v>
      </c>
      <c r="C71" s="13">
        <v>1001</v>
      </c>
      <c r="D71" s="13">
        <v>2193116</v>
      </c>
      <c r="E71" s="13">
        <v>10012193116</v>
      </c>
      <c r="F71" s="4">
        <v>45170</v>
      </c>
      <c r="G71" s="4">
        <v>45176</v>
      </c>
      <c r="H71" s="15">
        <v>2255668</v>
      </c>
      <c r="I71" s="15">
        <v>2255668</v>
      </c>
      <c r="J71" s="2" t="s">
        <v>114</v>
      </c>
      <c r="K71" s="2" t="s">
        <v>114</v>
      </c>
      <c r="L71" s="2" t="s">
        <v>108</v>
      </c>
      <c r="M71" s="2" t="s">
        <v>112</v>
      </c>
      <c r="N71" s="2">
        <v>2023</v>
      </c>
      <c r="O71" s="15">
        <v>2255668</v>
      </c>
      <c r="P71" s="15"/>
      <c r="Q71" s="15">
        <v>0</v>
      </c>
      <c r="R71" s="15">
        <v>0</v>
      </c>
      <c r="S71" s="15">
        <v>2255668</v>
      </c>
      <c r="T71" s="14">
        <v>2255668</v>
      </c>
      <c r="U71" s="15">
        <v>0</v>
      </c>
      <c r="V71" s="15">
        <v>2255668</v>
      </c>
      <c r="W71" s="15">
        <v>0</v>
      </c>
      <c r="X71" s="15">
        <v>2255668</v>
      </c>
    </row>
    <row r="72" spans="1:24" hidden="1" x14ac:dyDescent="0.35">
      <c r="A72" s="2">
        <v>900219866</v>
      </c>
      <c r="B72" s="2" t="s">
        <v>11</v>
      </c>
      <c r="C72" s="13">
        <v>1001</v>
      </c>
      <c r="D72" s="13">
        <v>2190564</v>
      </c>
      <c r="E72" s="13">
        <v>10012190564</v>
      </c>
      <c r="F72" s="4">
        <v>45169</v>
      </c>
      <c r="G72" s="4">
        <v>45181</v>
      </c>
      <c r="H72" s="15">
        <v>3142076</v>
      </c>
      <c r="I72" s="15">
        <v>3142076</v>
      </c>
      <c r="J72" s="2" t="s">
        <v>114</v>
      </c>
      <c r="K72" s="2" t="s">
        <v>114</v>
      </c>
      <c r="L72" s="2" t="s">
        <v>108</v>
      </c>
      <c r="M72" s="2" t="s">
        <v>112</v>
      </c>
      <c r="N72" s="2">
        <v>2023</v>
      </c>
      <c r="O72" s="15">
        <v>3142076</v>
      </c>
      <c r="P72" s="15"/>
      <c r="Q72" s="15">
        <v>0</v>
      </c>
      <c r="R72" s="15">
        <v>0</v>
      </c>
      <c r="S72" s="15">
        <v>3142076</v>
      </c>
      <c r="T72" s="14">
        <v>3142076</v>
      </c>
      <c r="U72" s="15">
        <v>0</v>
      </c>
      <c r="V72" s="15">
        <v>3142076</v>
      </c>
      <c r="W72" s="15">
        <v>0</v>
      </c>
      <c r="X72" s="15">
        <v>3142076</v>
      </c>
    </row>
    <row r="73" spans="1:24" hidden="1" x14ac:dyDescent="0.35">
      <c r="A73" s="2">
        <v>900219866</v>
      </c>
      <c r="B73" s="2" t="s">
        <v>11</v>
      </c>
      <c r="C73" s="13">
        <v>1001</v>
      </c>
      <c r="D73" s="13">
        <v>2190565</v>
      </c>
      <c r="E73" s="13">
        <v>10012190565</v>
      </c>
      <c r="F73" s="4">
        <v>45169</v>
      </c>
      <c r="G73" s="4">
        <v>45181</v>
      </c>
      <c r="H73" s="15">
        <v>700056</v>
      </c>
      <c r="I73" s="15">
        <v>700056</v>
      </c>
      <c r="J73" s="2" t="s">
        <v>114</v>
      </c>
      <c r="K73" s="2" t="s">
        <v>114</v>
      </c>
      <c r="L73" s="2" t="s">
        <v>108</v>
      </c>
      <c r="M73" s="2" t="s">
        <v>112</v>
      </c>
      <c r="N73" s="2">
        <v>2023</v>
      </c>
      <c r="O73" s="15">
        <v>700056</v>
      </c>
      <c r="P73" s="15"/>
      <c r="Q73" s="15">
        <v>0</v>
      </c>
      <c r="R73" s="15">
        <v>0</v>
      </c>
      <c r="S73" s="15">
        <v>0</v>
      </c>
      <c r="T73" s="14">
        <v>700056</v>
      </c>
      <c r="U73" s="15">
        <v>0</v>
      </c>
      <c r="V73" s="15">
        <v>700056</v>
      </c>
      <c r="W73" s="15">
        <v>0</v>
      </c>
      <c r="X73" s="15">
        <v>700056</v>
      </c>
    </row>
    <row r="74" spans="1:24" hidden="1" x14ac:dyDescent="0.35">
      <c r="A74" s="2">
        <v>900219866</v>
      </c>
      <c r="B74" s="2" t="s">
        <v>11</v>
      </c>
      <c r="C74" s="13">
        <v>1001</v>
      </c>
      <c r="D74" s="13">
        <v>2190566</v>
      </c>
      <c r="E74" s="13">
        <v>10012190566</v>
      </c>
      <c r="F74" s="4">
        <v>45169</v>
      </c>
      <c r="G74" s="4">
        <v>45181</v>
      </c>
      <c r="H74" s="15">
        <v>18555054</v>
      </c>
      <c r="I74" s="15">
        <v>18555054</v>
      </c>
      <c r="J74" s="2" t="s">
        <v>114</v>
      </c>
      <c r="K74" s="2" t="s">
        <v>114</v>
      </c>
      <c r="L74" s="2" t="s">
        <v>108</v>
      </c>
      <c r="M74" s="2" t="s">
        <v>112</v>
      </c>
      <c r="N74" s="2">
        <v>2023</v>
      </c>
      <c r="O74" s="15">
        <v>18559154</v>
      </c>
      <c r="P74" s="15"/>
      <c r="Q74" s="15">
        <v>0</v>
      </c>
      <c r="R74" s="15">
        <v>0</v>
      </c>
      <c r="S74" s="15">
        <v>18559154</v>
      </c>
      <c r="T74" s="14">
        <v>18559154</v>
      </c>
      <c r="U74" s="15">
        <v>4100</v>
      </c>
      <c r="V74" s="15">
        <v>18559154</v>
      </c>
      <c r="W74" s="15">
        <v>0</v>
      </c>
      <c r="X74" s="15">
        <v>18559154</v>
      </c>
    </row>
    <row r="75" spans="1:24" hidden="1" x14ac:dyDescent="0.35">
      <c r="A75" s="2">
        <v>900219866</v>
      </c>
      <c r="B75" s="2" t="s">
        <v>11</v>
      </c>
      <c r="C75" s="13">
        <v>1001</v>
      </c>
      <c r="D75" s="13">
        <v>2190567</v>
      </c>
      <c r="E75" s="13">
        <v>10012190567</v>
      </c>
      <c r="F75" s="4">
        <v>45169</v>
      </c>
      <c r="G75" s="4">
        <v>45181</v>
      </c>
      <c r="H75" s="15">
        <v>700056</v>
      </c>
      <c r="I75" s="15">
        <v>700056</v>
      </c>
      <c r="J75" s="2" t="s">
        <v>114</v>
      </c>
      <c r="K75" s="2" t="s">
        <v>114</v>
      </c>
      <c r="L75" s="2" t="s">
        <v>108</v>
      </c>
      <c r="M75" s="2" t="s">
        <v>112</v>
      </c>
      <c r="N75" s="2">
        <v>2023</v>
      </c>
      <c r="O75" s="15">
        <v>700056</v>
      </c>
      <c r="P75" s="15"/>
      <c r="Q75" s="15">
        <v>0</v>
      </c>
      <c r="R75" s="15">
        <v>0</v>
      </c>
      <c r="S75" s="15">
        <v>700056</v>
      </c>
      <c r="T75" s="14">
        <v>700056</v>
      </c>
      <c r="U75" s="15">
        <v>0</v>
      </c>
      <c r="V75" s="15">
        <v>700056</v>
      </c>
      <c r="W75" s="15">
        <v>0</v>
      </c>
      <c r="X75" s="15">
        <v>700056</v>
      </c>
    </row>
    <row r="76" spans="1:24" hidden="1" x14ac:dyDescent="0.35">
      <c r="A76" s="2">
        <v>900219866</v>
      </c>
      <c r="B76" s="2" t="s">
        <v>11</v>
      </c>
      <c r="C76" s="13">
        <v>1001</v>
      </c>
      <c r="D76" s="13">
        <v>2190568</v>
      </c>
      <c r="E76" s="13">
        <v>10012190568</v>
      </c>
      <c r="F76" s="4">
        <v>45169</v>
      </c>
      <c r="G76" s="4">
        <v>45181</v>
      </c>
      <c r="H76" s="15">
        <v>3142076</v>
      </c>
      <c r="I76" s="15">
        <v>62842</v>
      </c>
      <c r="J76" s="2" t="s">
        <v>119</v>
      </c>
      <c r="K76" s="2" t="s">
        <v>119</v>
      </c>
      <c r="L76" s="2" t="s">
        <v>108</v>
      </c>
      <c r="M76" s="2" t="s">
        <v>112</v>
      </c>
      <c r="N76" s="2">
        <v>2023</v>
      </c>
      <c r="O76" s="15">
        <v>3142076</v>
      </c>
      <c r="P76" s="15"/>
      <c r="Q76" s="15">
        <v>0</v>
      </c>
      <c r="R76" s="15">
        <v>0</v>
      </c>
      <c r="S76" s="15">
        <v>3142076</v>
      </c>
      <c r="T76" s="14">
        <v>3142076</v>
      </c>
      <c r="U76" s="15">
        <v>0</v>
      </c>
      <c r="V76" s="15">
        <v>3142076</v>
      </c>
      <c r="W76" s="15">
        <v>0</v>
      </c>
      <c r="X76" s="15">
        <v>3142076</v>
      </c>
    </row>
    <row r="77" spans="1:24" hidden="1" x14ac:dyDescent="0.35">
      <c r="A77" s="2">
        <v>900219866</v>
      </c>
      <c r="B77" s="2" t="s">
        <v>11</v>
      </c>
      <c r="C77" s="13">
        <v>1001</v>
      </c>
      <c r="D77" s="13">
        <v>2190569</v>
      </c>
      <c r="E77" s="13">
        <v>10012190569</v>
      </c>
      <c r="F77" s="4">
        <v>45169</v>
      </c>
      <c r="G77" s="4">
        <v>45181</v>
      </c>
      <c r="H77" s="15">
        <v>3142076</v>
      </c>
      <c r="I77" s="15">
        <v>3142076</v>
      </c>
      <c r="J77" s="2" t="s">
        <v>114</v>
      </c>
      <c r="K77" s="2" t="s">
        <v>114</v>
      </c>
      <c r="L77" s="2" t="s">
        <v>108</v>
      </c>
      <c r="M77" s="2" t="s">
        <v>112</v>
      </c>
      <c r="N77" s="2">
        <v>2023</v>
      </c>
      <c r="O77" s="15">
        <v>3142076</v>
      </c>
      <c r="P77" s="15"/>
      <c r="Q77" s="15">
        <v>0</v>
      </c>
      <c r="R77" s="15">
        <v>0</v>
      </c>
      <c r="S77" s="15">
        <v>3142076</v>
      </c>
      <c r="T77" s="14">
        <v>3142076</v>
      </c>
      <c r="U77" s="15">
        <v>0</v>
      </c>
      <c r="V77" s="15">
        <v>3142076</v>
      </c>
      <c r="W77" s="15">
        <v>0</v>
      </c>
      <c r="X77" s="15">
        <v>3142076</v>
      </c>
    </row>
    <row r="78" spans="1:24" hidden="1" x14ac:dyDescent="0.35">
      <c r="A78" s="2">
        <v>900219866</v>
      </c>
      <c r="B78" s="2" t="s">
        <v>11</v>
      </c>
      <c r="C78" s="13">
        <v>1001</v>
      </c>
      <c r="D78" s="13">
        <v>2190570</v>
      </c>
      <c r="E78" s="13">
        <v>10012190570</v>
      </c>
      <c r="F78" s="4">
        <v>45169</v>
      </c>
      <c r="G78" s="4">
        <v>45181</v>
      </c>
      <c r="H78" s="15">
        <v>3142076</v>
      </c>
      <c r="I78" s="15">
        <v>3142076</v>
      </c>
      <c r="J78" s="2" t="s">
        <v>114</v>
      </c>
      <c r="K78" s="2" t="s">
        <v>114</v>
      </c>
      <c r="L78" s="2" t="s">
        <v>108</v>
      </c>
      <c r="M78" s="2" t="s">
        <v>112</v>
      </c>
      <c r="N78" s="2">
        <v>2023</v>
      </c>
      <c r="O78" s="15">
        <v>3142076</v>
      </c>
      <c r="P78" s="15"/>
      <c r="Q78" s="15">
        <v>0</v>
      </c>
      <c r="R78" s="15">
        <v>0</v>
      </c>
      <c r="S78" s="15">
        <v>3142076</v>
      </c>
      <c r="T78" s="14">
        <v>3142076</v>
      </c>
      <c r="U78" s="15">
        <v>0</v>
      </c>
      <c r="V78" s="15">
        <v>3142076</v>
      </c>
      <c r="W78" s="15">
        <v>0</v>
      </c>
      <c r="X78" s="15">
        <v>3142076</v>
      </c>
    </row>
    <row r="79" spans="1:24" hidden="1" x14ac:dyDescent="0.35">
      <c r="A79" s="2">
        <v>900219866</v>
      </c>
      <c r="B79" s="2" t="s">
        <v>11</v>
      </c>
      <c r="C79" s="13">
        <v>1001</v>
      </c>
      <c r="D79" s="13">
        <v>2190571</v>
      </c>
      <c r="E79" s="13">
        <v>10012190571</v>
      </c>
      <c r="F79" s="4">
        <v>45169</v>
      </c>
      <c r="G79" s="4">
        <v>45181</v>
      </c>
      <c r="H79" s="15">
        <v>3142076</v>
      </c>
      <c r="I79" s="15">
        <v>3142076</v>
      </c>
      <c r="J79" s="2" t="s">
        <v>114</v>
      </c>
      <c r="K79" s="2" t="s">
        <v>114</v>
      </c>
      <c r="L79" s="2" t="s">
        <v>108</v>
      </c>
      <c r="M79" s="2" t="s">
        <v>112</v>
      </c>
      <c r="N79" s="2">
        <v>2023</v>
      </c>
      <c r="O79" s="15">
        <v>3142076</v>
      </c>
      <c r="P79" s="15"/>
      <c r="Q79" s="15">
        <v>0</v>
      </c>
      <c r="R79" s="15">
        <v>0</v>
      </c>
      <c r="S79" s="15">
        <v>3142076</v>
      </c>
      <c r="T79" s="14">
        <v>3142076</v>
      </c>
      <c r="U79" s="15">
        <v>0</v>
      </c>
      <c r="V79" s="15">
        <v>3142076</v>
      </c>
      <c r="W79" s="15">
        <v>0</v>
      </c>
      <c r="X79" s="15">
        <v>3142076</v>
      </c>
    </row>
    <row r="80" spans="1:24" hidden="1" x14ac:dyDescent="0.35">
      <c r="A80" s="2">
        <v>900219866</v>
      </c>
      <c r="B80" s="2" t="s">
        <v>11</v>
      </c>
      <c r="C80" s="13">
        <v>1001</v>
      </c>
      <c r="D80" s="13">
        <v>2279104</v>
      </c>
      <c r="E80" s="13">
        <v>10012279104</v>
      </c>
      <c r="F80" s="4">
        <v>45240</v>
      </c>
      <c r="G80" s="4">
        <v>45245</v>
      </c>
      <c r="H80" s="15">
        <v>37114208</v>
      </c>
      <c r="I80" s="15">
        <v>37114208</v>
      </c>
      <c r="J80" s="2" t="s">
        <v>114</v>
      </c>
      <c r="K80" s="2" t="s">
        <v>114</v>
      </c>
      <c r="L80" s="2" t="s">
        <v>108</v>
      </c>
      <c r="M80" s="2" t="s">
        <v>112</v>
      </c>
      <c r="N80" s="2">
        <v>2023</v>
      </c>
      <c r="O80" s="15">
        <v>37118308</v>
      </c>
      <c r="P80" s="15"/>
      <c r="Q80" s="15">
        <v>0</v>
      </c>
      <c r="R80" s="15">
        <v>0</v>
      </c>
      <c r="S80" s="15">
        <v>37118308</v>
      </c>
      <c r="T80" s="14">
        <v>37118308</v>
      </c>
      <c r="U80" s="15">
        <v>4100</v>
      </c>
      <c r="V80" s="15">
        <v>37118308</v>
      </c>
      <c r="W80" s="15">
        <v>0</v>
      </c>
      <c r="X80" s="15">
        <v>37118308</v>
      </c>
    </row>
    <row r="81" spans="1:24" hidden="1" x14ac:dyDescent="0.35">
      <c r="A81" s="2">
        <v>900219866</v>
      </c>
      <c r="B81" s="2" t="s">
        <v>11</v>
      </c>
      <c r="C81" s="13">
        <v>1001</v>
      </c>
      <c r="D81" s="13">
        <v>2279103</v>
      </c>
      <c r="E81" s="13">
        <v>10012279103</v>
      </c>
      <c r="F81" s="4">
        <v>45240</v>
      </c>
      <c r="G81" s="4">
        <v>45245</v>
      </c>
      <c r="H81" s="15">
        <v>37118308</v>
      </c>
      <c r="I81" s="15">
        <v>37118308</v>
      </c>
      <c r="J81" s="2" t="s">
        <v>114</v>
      </c>
      <c r="K81" s="2" t="s">
        <v>114</v>
      </c>
      <c r="L81" s="2" t="s">
        <v>108</v>
      </c>
      <c r="M81" s="2" t="s">
        <v>112</v>
      </c>
      <c r="N81" s="2">
        <v>2023</v>
      </c>
      <c r="O81" s="15">
        <v>37118308</v>
      </c>
      <c r="P81" s="15"/>
      <c r="Q81" s="15">
        <v>0</v>
      </c>
      <c r="R81" s="15">
        <v>0</v>
      </c>
      <c r="S81" s="15">
        <v>37118308</v>
      </c>
      <c r="T81" s="14">
        <v>37118308</v>
      </c>
      <c r="U81" s="15">
        <v>0</v>
      </c>
      <c r="V81" s="15">
        <v>37118308</v>
      </c>
      <c r="W81" s="15">
        <v>0</v>
      </c>
      <c r="X81" s="15">
        <v>37118308</v>
      </c>
    </row>
    <row r="82" spans="1:24" hidden="1" x14ac:dyDescent="0.35">
      <c r="A82" s="2">
        <v>900219866</v>
      </c>
      <c r="B82" s="2" t="s">
        <v>11</v>
      </c>
      <c r="C82" s="13">
        <v>1001</v>
      </c>
      <c r="D82" s="13">
        <v>2269071</v>
      </c>
      <c r="E82" s="13">
        <v>10012269071</v>
      </c>
      <c r="F82" s="4">
        <v>45232</v>
      </c>
      <c r="G82" s="4">
        <v>45238</v>
      </c>
      <c r="H82" s="15">
        <v>37114208</v>
      </c>
      <c r="I82" s="15">
        <v>37114208</v>
      </c>
      <c r="J82" s="2" t="s">
        <v>114</v>
      </c>
      <c r="K82" s="2" t="s">
        <v>114</v>
      </c>
      <c r="L82" s="2" t="s">
        <v>108</v>
      </c>
      <c r="M82" s="2" t="s">
        <v>112</v>
      </c>
      <c r="N82" s="2">
        <v>2023</v>
      </c>
      <c r="O82" s="15">
        <v>37118308</v>
      </c>
      <c r="P82" s="15"/>
      <c r="Q82" s="15">
        <v>0</v>
      </c>
      <c r="R82" s="15">
        <v>0</v>
      </c>
      <c r="S82" s="15">
        <v>37118308</v>
      </c>
      <c r="T82" s="14">
        <v>37118308</v>
      </c>
      <c r="U82" s="15">
        <v>4100</v>
      </c>
      <c r="V82" s="15">
        <v>37118308</v>
      </c>
      <c r="W82" s="15">
        <v>0</v>
      </c>
      <c r="X82" s="15">
        <v>37118308</v>
      </c>
    </row>
    <row r="83" spans="1:24" hidden="1" x14ac:dyDescent="0.35">
      <c r="A83" s="2">
        <v>900219866</v>
      </c>
      <c r="B83" s="2" t="s">
        <v>11</v>
      </c>
      <c r="C83" s="13">
        <v>1001</v>
      </c>
      <c r="D83" s="13">
        <v>2270947</v>
      </c>
      <c r="E83" s="13">
        <v>10012270947</v>
      </c>
      <c r="F83" s="4">
        <v>45233</v>
      </c>
      <c r="G83" s="4">
        <v>45238</v>
      </c>
      <c r="H83" s="15">
        <v>3142076</v>
      </c>
      <c r="I83" s="15">
        <v>3142076</v>
      </c>
      <c r="J83" s="2" t="s">
        <v>114</v>
      </c>
      <c r="K83" s="2" t="s">
        <v>114</v>
      </c>
      <c r="L83" s="2" t="s">
        <v>108</v>
      </c>
      <c r="M83" s="2" t="s">
        <v>112</v>
      </c>
      <c r="N83" s="2">
        <v>2023</v>
      </c>
      <c r="O83" s="15">
        <v>3142076</v>
      </c>
      <c r="P83" s="15"/>
      <c r="Q83" s="15">
        <v>0</v>
      </c>
      <c r="R83" s="15">
        <v>0</v>
      </c>
      <c r="S83" s="15">
        <v>3142076</v>
      </c>
      <c r="T83" s="14">
        <v>3142076</v>
      </c>
      <c r="U83" s="15">
        <v>0</v>
      </c>
      <c r="V83" s="15">
        <v>3142076</v>
      </c>
      <c r="W83" s="15">
        <v>0</v>
      </c>
      <c r="X83" s="15">
        <v>3142076</v>
      </c>
    </row>
    <row r="84" spans="1:24" hidden="1" x14ac:dyDescent="0.35">
      <c r="A84" s="2">
        <v>900219866</v>
      </c>
      <c r="B84" s="2" t="s">
        <v>11</v>
      </c>
      <c r="C84" s="13">
        <v>1001</v>
      </c>
      <c r="D84" s="13">
        <v>2279105</v>
      </c>
      <c r="E84" s="13">
        <v>10012279105</v>
      </c>
      <c r="F84" s="4">
        <v>45240</v>
      </c>
      <c r="G84" s="4">
        <v>45245</v>
      </c>
      <c r="H84" s="15">
        <v>37114208</v>
      </c>
      <c r="I84" s="15">
        <v>37114208</v>
      </c>
      <c r="J84" s="2" t="s">
        <v>114</v>
      </c>
      <c r="K84" s="2" t="s">
        <v>114</v>
      </c>
      <c r="L84" s="2" t="s">
        <v>108</v>
      </c>
      <c r="M84" s="2" t="s">
        <v>112</v>
      </c>
      <c r="N84" s="2">
        <v>2023</v>
      </c>
      <c r="O84" s="15">
        <v>37118308</v>
      </c>
      <c r="P84" s="15"/>
      <c r="Q84" s="15">
        <v>0</v>
      </c>
      <c r="R84" s="15">
        <v>0</v>
      </c>
      <c r="S84" s="15">
        <v>37118308</v>
      </c>
      <c r="T84" s="14">
        <v>37118308</v>
      </c>
      <c r="U84" s="15">
        <v>4100</v>
      </c>
      <c r="V84" s="15">
        <v>37118308</v>
      </c>
      <c r="W84" s="15">
        <v>0</v>
      </c>
      <c r="X84" s="15">
        <v>37118308</v>
      </c>
    </row>
    <row r="85" spans="1:24" hidden="1" x14ac:dyDescent="0.35">
      <c r="A85" s="2">
        <v>900219866</v>
      </c>
      <c r="B85" s="2" t="s">
        <v>11</v>
      </c>
      <c r="C85" s="13">
        <v>1001</v>
      </c>
      <c r="D85" s="13">
        <v>2271499</v>
      </c>
      <c r="E85" s="13">
        <v>10012271499</v>
      </c>
      <c r="F85" s="4">
        <v>45233</v>
      </c>
      <c r="G85" s="4">
        <v>45238</v>
      </c>
      <c r="H85" s="15">
        <v>700056</v>
      </c>
      <c r="I85" s="15">
        <v>700056</v>
      </c>
      <c r="J85" s="2" t="s">
        <v>114</v>
      </c>
      <c r="K85" s="2" t="s">
        <v>114</v>
      </c>
      <c r="L85" s="2" t="s">
        <v>108</v>
      </c>
      <c r="M85" s="2" t="s">
        <v>112</v>
      </c>
      <c r="N85" s="2">
        <v>2023</v>
      </c>
      <c r="O85" s="15">
        <v>700056</v>
      </c>
      <c r="P85" s="15"/>
      <c r="Q85" s="15">
        <v>0</v>
      </c>
      <c r="R85" s="15">
        <v>0</v>
      </c>
      <c r="S85" s="15">
        <v>700056</v>
      </c>
      <c r="T85" s="14">
        <v>700056</v>
      </c>
      <c r="U85" s="15">
        <v>0</v>
      </c>
      <c r="V85" s="15">
        <v>700056</v>
      </c>
      <c r="W85" s="15">
        <v>0</v>
      </c>
      <c r="X85" s="15">
        <v>700056</v>
      </c>
    </row>
    <row r="86" spans="1:24" hidden="1" x14ac:dyDescent="0.35">
      <c r="A86" s="2">
        <v>900219866</v>
      </c>
      <c r="B86" s="2" t="s">
        <v>11</v>
      </c>
      <c r="C86" s="13">
        <v>1001</v>
      </c>
      <c r="D86" s="13">
        <v>2245358</v>
      </c>
      <c r="E86" s="13">
        <v>10012245358</v>
      </c>
      <c r="F86" s="4">
        <v>45216</v>
      </c>
      <c r="G86" s="4">
        <v>45231</v>
      </c>
      <c r="H86" s="15">
        <v>700056</v>
      </c>
      <c r="I86" s="15">
        <v>700056</v>
      </c>
      <c r="J86" s="2" t="s">
        <v>114</v>
      </c>
      <c r="K86" s="2" t="s">
        <v>114</v>
      </c>
      <c r="L86" s="2" t="s">
        <v>108</v>
      </c>
      <c r="M86" s="2" t="s">
        <v>112</v>
      </c>
      <c r="N86" s="2">
        <v>2023</v>
      </c>
      <c r="O86" s="15">
        <v>700056</v>
      </c>
      <c r="P86" s="15"/>
      <c r="Q86" s="15">
        <v>0</v>
      </c>
      <c r="R86" s="15">
        <v>0</v>
      </c>
      <c r="S86" s="15">
        <v>60</v>
      </c>
      <c r="T86" s="14">
        <v>700056</v>
      </c>
      <c r="U86" s="15">
        <v>0</v>
      </c>
      <c r="V86" s="15">
        <v>700056</v>
      </c>
      <c r="W86" s="15">
        <v>0</v>
      </c>
      <c r="X86" s="15">
        <v>700056</v>
      </c>
    </row>
    <row r="87" spans="1:24" hidden="1" x14ac:dyDescent="0.35">
      <c r="A87" s="2">
        <v>900219866</v>
      </c>
      <c r="B87" s="2" t="s">
        <v>11</v>
      </c>
      <c r="C87" s="13">
        <v>1001</v>
      </c>
      <c r="D87" s="13">
        <v>2252518</v>
      </c>
      <c r="E87" s="13">
        <v>10012252518</v>
      </c>
      <c r="F87" s="4">
        <v>45219</v>
      </c>
      <c r="G87" s="4">
        <v>45231</v>
      </c>
      <c r="H87" s="15">
        <v>700056</v>
      </c>
      <c r="I87" s="15">
        <v>700056</v>
      </c>
      <c r="J87" s="2" t="s">
        <v>114</v>
      </c>
      <c r="K87" s="2" t="s">
        <v>114</v>
      </c>
      <c r="L87" s="2" t="s">
        <v>108</v>
      </c>
      <c r="M87" s="2" t="s">
        <v>112</v>
      </c>
      <c r="N87" s="2">
        <v>2023</v>
      </c>
      <c r="O87" s="15">
        <v>700056</v>
      </c>
      <c r="P87" s="15"/>
      <c r="Q87" s="15">
        <v>0</v>
      </c>
      <c r="R87" s="15">
        <v>0</v>
      </c>
      <c r="S87" s="15">
        <v>0</v>
      </c>
      <c r="T87" s="14">
        <v>700056</v>
      </c>
      <c r="U87" s="15">
        <v>0</v>
      </c>
      <c r="V87" s="15">
        <v>700056</v>
      </c>
      <c r="W87" s="15">
        <v>0</v>
      </c>
      <c r="X87" s="15">
        <v>700056</v>
      </c>
    </row>
    <row r="88" spans="1:24" hidden="1" x14ac:dyDescent="0.35">
      <c r="A88" s="2">
        <v>900219866</v>
      </c>
      <c r="B88" s="2" t="s">
        <v>11</v>
      </c>
      <c r="C88" s="13">
        <v>1001</v>
      </c>
      <c r="D88" s="13">
        <v>2252526</v>
      </c>
      <c r="E88" s="13">
        <v>10012252526</v>
      </c>
      <c r="F88" s="4">
        <v>45219</v>
      </c>
      <c r="G88" s="4">
        <v>45231</v>
      </c>
      <c r="H88" s="15">
        <v>3467660</v>
      </c>
      <c r="I88" s="15">
        <v>3467660</v>
      </c>
      <c r="J88" s="2" t="s">
        <v>114</v>
      </c>
      <c r="K88" s="2" t="s">
        <v>114</v>
      </c>
      <c r="L88" s="2" t="s">
        <v>108</v>
      </c>
      <c r="M88" s="2" t="s">
        <v>112</v>
      </c>
      <c r="N88" s="2">
        <v>2023</v>
      </c>
      <c r="O88" s="15">
        <v>3467660</v>
      </c>
      <c r="P88" s="15"/>
      <c r="Q88" s="15">
        <v>0</v>
      </c>
      <c r="R88" s="15">
        <v>0</v>
      </c>
      <c r="S88" s="15">
        <v>3467660</v>
      </c>
      <c r="T88" s="14">
        <v>3467660</v>
      </c>
      <c r="U88" s="15">
        <v>0</v>
      </c>
      <c r="V88" s="15">
        <v>3467660</v>
      </c>
      <c r="W88" s="15">
        <v>0</v>
      </c>
      <c r="X88" s="15">
        <v>3467660</v>
      </c>
    </row>
    <row r="89" spans="1:24" hidden="1" x14ac:dyDescent="0.35">
      <c r="A89" s="2">
        <v>900219866</v>
      </c>
      <c r="B89" s="2" t="s">
        <v>11</v>
      </c>
      <c r="C89" s="13">
        <v>1001</v>
      </c>
      <c r="D89" s="13">
        <v>2257511</v>
      </c>
      <c r="E89" s="13">
        <v>10012257511</v>
      </c>
      <c r="F89" s="4">
        <v>45224</v>
      </c>
      <c r="G89" s="4">
        <v>45231</v>
      </c>
      <c r="H89" s="15">
        <v>5143258</v>
      </c>
      <c r="I89" s="15">
        <v>5143258</v>
      </c>
      <c r="J89" s="2" t="s">
        <v>114</v>
      </c>
      <c r="K89" s="2" t="s">
        <v>114</v>
      </c>
      <c r="L89" s="2" t="s">
        <v>108</v>
      </c>
      <c r="M89" s="2" t="s">
        <v>112</v>
      </c>
      <c r="N89" s="2">
        <v>2023</v>
      </c>
      <c r="O89" s="15">
        <v>5143258</v>
      </c>
      <c r="P89" s="15"/>
      <c r="Q89" s="15">
        <v>0</v>
      </c>
      <c r="R89" s="15">
        <v>0</v>
      </c>
      <c r="S89" s="15">
        <v>5143258</v>
      </c>
      <c r="T89" s="14">
        <v>5143258</v>
      </c>
      <c r="U89" s="15">
        <v>0</v>
      </c>
      <c r="V89" s="15">
        <v>5143258</v>
      </c>
      <c r="W89" s="15">
        <v>0</v>
      </c>
      <c r="X89" s="15">
        <v>5143258</v>
      </c>
    </row>
    <row r="90" spans="1:24" hidden="1" x14ac:dyDescent="0.35">
      <c r="A90" s="2">
        <v>900219866</v>
      </c>
      <c r="B90" s="2" t="s">
        <v>11</v>
      </c>
      <c r="C90" s="13">
        <v>1001</v>
      </c>
      <c r="D90" s="13">
        <v>2257260</v>
      </c>
      <c r="E90" s="13">
        <v>10012257260</v>
      </c>
      <c r="F90" s="4">
        <v>45224</v>
      </c>
      <c r="G90" s="4">
        <v>45231</v>
      </c>
      <c r="H90" s="15">
        <v>3142076</v>
      </c>
      <c r="I90" s="15">
        <v>3142076</v>
      </c>
      <c r="J90" s="2" t="s">
        <v>114</v>
      </c>
      <c r="K90" s="2" t="s">
        <v>113</v>
      </c>
      <c r="L90" s="2" t="s">
        <v>109</v>
      </c>
      <c r="M90" s="2" t="s">
        <v>112</v>
      </c>
      <c r="N90" s="2"/>
      <c r="O90" s="15">
        <v>0</v>
      </c>
      <c r="P90" s="15" t="s">
        <v>148</v>
      </c>
      <c r="Q90" s="15">
        <v>0</v>
      </c>
      <c r="R90" s="15">
        <v>0</v>
      </c>
      <c r="S90" s="15">
        <v>0</v>
      </c>
      <c r="T90" s="14">
        <v>0</v>
      </c>
      <c r="U90" s="15">
        <v>0</v>
      </c>
      <c r="V90" s="15">
        <v>0</v>
      </c>
      <c r="W90" s="15">
        <v>0</v>
      </c>
      <c r="X90" s="15">
        <v>0</v>
      </c>
    </row>
    <row r="91" spans="1:24" hidden="1" x14ac:dyDescent="0.35">
      <c r="A91" s="2">
        <v>900219866</v>
      </c>
      <c r="B91" s="2" t="s">
        <v>11</v>
      </c>
      <c r="C91" s="13">
        <v>1001</v>
      </c>
      <c r="D91" s="13">
        <v>2287744</v>
      </c>
      <c r="E91" s="13">
        <v>10012287744</v>
      </c>
      <c r="F91" s="4">
        <v>45251</v>
      </c>
      <c r="G91" s="4">
        <v>45264</v>
      </c>
      <c r="H91" s="15">
        <v>3137976</v>
      </c>
      <c r="I91" s="15">
        <v>3137976</v>
      </c>
      <c r="J91" s="2" t="s">
        <v>114</v>
      </c>
      <c r="K91" s="2" t="s">
        <v>115</v>
      </c>
      <c r="L91" s="2" t="s">
        <v>111</v>
      </c>
      <c r="M91" s="2" t="s">
        <v>112</v>
      </c>
      <c r="N91" s="2"/>
      <c r="O91" s="15">
        <v>0</v>
      </c>
      <c r="P91" s="15"/>
      <c r="Q91" s="15">
        <v>0</v>
      </c>
      <c r="R91" s="15">
        <v>0</v>
      </c>
      <c r="S91" s="15">
        <v>0</v>
      </c>
      <c r="T91" s="14">
        <v>0</v>
      </c>
      <c r="U91" s="15">
        <v>0</v>
      </c>
      <c r="V91" s="15">
        <v>0</v>
      </c>
      <c r="W91" s="15">
        <v>0</v>
      </c>
      <c r="X91" s="15">
        <v>0</v>
      </c>
    </row>
    <row r="92" spans="1:24" hidden="1" x14ac:dyDescent="0.35">
      <c r="A92" s="2">
        <v>900219866</v>
      </c>
      <c r="B92" s="2" t="s">
        <v>11</v>
      </c>
      <c r="C92" s="13">
        <v>1001</v>
      </c>
      <c r="D92" s="13">
        <v>2287743</v>
      </c>
      <c r="E92" s="13">
        <v>10012287743</v>
      </c>
      <c r="F92" s="4">
        <v>45251</v>
      </c>
      <c r="G92" s="4">
        <v>45264</v>
      </c>
      <c r="H92" s="15">
        <v>116311280</v>
      </c>
      <c r="I92" s="15">
        <v>116311280</v>
      </c>
      <c r="J92" s="2" t="s">
        <v>114</v>
      </c>
      <c r="K92" s="2" t="s">
        <v>115</v>
      </c>
      <c r="L92" s="2" t="s">
        <v>111</v>
      </c>
      <c r="M92" s="2" t="e">
        <v>#N/A</v>
      </c>
      <c r="N92" s="2"/>
      <c r="O92" s="15">
        <v>0</v>
      </c>
      <c r="P92" s="15"/>
      <c r="Q92" s="15">
        <v>0</v>
      </c>
      <c r="R92" s="15">
        <v>0</v>
      </c>
      <c r="S92" s="15">
        <v>0</v>
      </c>
      <c r="T92" s="14">
        <v>0</v>
      </c>
      <c r="U92" s="15">
        <v>0</v>
      </c>
      <c r="V92" s="15">
        <v>0</v>
      </c>
      <c r="W92" s="15">
        <v>0</v>
      </c>
      <c r="X92" s="15">
        <v>0</v>
      </c>
    </row>
  </sheetData>
  <autoFilter ref="A2:X92">
    <filterColumn colId="10">
      <filters>
        <filter val="FACTURA EN PROGRAMACION DE PAGO-GLOSA POR CONCILIAR"/>
      </filters>
    </filterColumn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5" x14ac:dyDescent="0.25"/>
  <cols>
    <col min="1" max="1" width="4.453125" style="20" customWidth="1"/>
    <col min="2" max="2" width="10.90625" style="20"/>
    <col min="3" max="3" width="18.7265625" style="20" customWidth="1"/>
    <col min="4" max="4" width="18.26953125" style="20" customWidth="1"/>
    <col min="5" max="5" width="9.1796875" style="20" customWidth="1"/>
    <col min="6" max="8" width="10.90625" style="20"/>
    <col min="9" max="9" width="19.81640625" style="20" customWidth="1"/>
    <col min="10" max="10" width="15.81640625" style="20" customWidth="1"/>
    <col min="11" max="11" width="7.1796875" style="20" customWidth="1"/>
    <col min="12" max="215" width="10.90625" style="20"/>
    <col min="216" max="216" width="4.453125" style="20" customWidth="1"/>
    <col min="217" max="217" width="10.90625" style="20"/>
    <col min="218" max="218" width="17.54296875" style="20" customWidth="1"/>
    <col min="219" max="219" width="11.54296875" style="20" customWidth="1"/>
    <col min="220" max="223" width="10.90625" style="20"/>
    <col min="224" max="224" width="22.54296875" style="20" customWidth="1"/>
    <col min="225" max="225" width="14" style="20" customWidth="1"/>
    <col min="226" max="226" width="1.7265625" style="20" customWidth="1"/>
    <col min="227" max="471" width="10.90625" style="20"/>
    <col min="472" max="472" width="4.453125" style="20" customWidth="1"/>
    <col min="473" max="473" width="10.90625" style="20"/>
    <col min="474" max="474" width="17.54296875" style="20" customWidth="1"/>
    <col min="475" max="475" width="11.54296875" style="20" customWidth="1"/>
    <col min="476" max="479" width="10.90625" style="20"/>
    <col min="480" max="480" width="22.54296875" style="20" customWidth="1"/>
    <col min="481" max="481" width="14" style="20" customWidth="1"/>
    <col min="482" max="482" width="1.7265625" style="20" customWidth="1"/>
    <col min="483" max="727" width="10.90625" style="20"/>
    <col min="728" max="728" width="4.453125" style="20" customWidth="1"/>
    <col min="729" max="729" width="10.90625" style="20"/>
    <col min="730" max="730" width="17.54296875" style="20" customWidth="1"/>
    <col min="731" max="731" width="11.54296875" style="20" customWidth="1"/>
    <col min="732" max="735" width="10.90625" style="20"/>
    <col min="736" max="736" width="22.54296875" style="20" customWidth="1"/>
    <col min="737" max="737" width="14" style="20" customWidth="1"/>
    <col min="738" max="738" width="1.7265625" style="20" customWidth="1"/>
    <col min="739" max="983" width="10.90625" style="20"/>
    <col min="984" max="984" width="4.453125" style="20" customWidth="1"/>
    <col min="985" max="985" width="10.90625" style="20"/>
    <col min="986" max="986" width="17.54296875" style="20" customWidth="1"/>
    <col min="987" max="987" width="11.54296875" style="20" customWidth="1"/>
    <col min="988" max="991" width="10.90625" style="20"/>
    <col min="992" max="992" width="22.54296875" style="20" customWidth="1"/>
    <col min="993" max="993" width="14" style="20" customWidth="1"/>
    <col min="994" max="994" width="1.7265625" style="20" customWidth="1"/>
    <col min="995" max="1239" width="10.90625" style="20"/>
    <col min="1240" max="1240" width="4.453125" style="20" customWidth="1"/>
    <col min="1241" max="1241" width="10.90625" style="20"/>
    <col min="1242" max="1242" width="17.54296875" style="20" customWidth="1"/>
    <col min="1243" max="1243" width="11.54296875" style="20" customWidth="1"/>
    <col min="1244" max="1247" width="10.90625" style="20"/>
    <col min="1248" max="1248" width="22.54296875" style="20" customWidth="1"/>
    <col min="1249" max="1249" width="14" style="20" customWidth="1"/>
    <col min="1250" max="1250" width="1.7265625" style="20" customWidth="1"/>
    <col min="1251" max="1495" width="10.90625" style="20"/>
    <col min="1496" max="1496" width="4.453125" style="20" customWidth="1"/>
    <col min="1497" max="1497" width="10.90625" style="20"/>
    <col min="1498" max="1498" width="17.54296875" style="20" customWidth="1"/>
    <col min="1499" max="1499" width="11.54296875" style="20" customWidth="1"/>
    <col min="1500" max="1503" width="10.90625" style="20"/>
    <col min="1504" max="1504" width="22.54296875" style="20" customWidth="1"/>
    <col min="1505" max="1505" width="14" style="20" customWidth="1"/>
    <col min="1506" max="1506" width="1.7265625" style="20" customWidth="1"/>
    <col min="1507" max="1751" width="10.90625" style="20"/>
    <col min="1752" max="1752" width="4.453125" style="20" customWidth="1"/>
    <col min="1753" max="1753" width="10.90625" style="20"/>
    <col min="1754" max="1754" width="17.54296875" style="20" customWidth="1"/>
    <col min="1755" max="1755" width="11.54296875" style="20" customWidth="1"/>
    <col min="1756" max="1759" width="10.90625" style="20"/>
    <col min="1760" max="1760" width="22.54296875" style="20" customWidth="1"/>
    <col min="1761" max="1761" width="14" style="20" customWidth="1"/>
    <col min="1762" max="1762" width="1.7265625" style="20" customWidth="1"/>
    <col min="1763" max="2007" width="10.90625" style="20"/>
    <col min="2008" max="2008" width="4.453125" style="20" customWidth="1"/>
    <col min="2009" max="2009" width="10.90625" style="20"/>
    <col min="2010" max="2010" width="17.54296875" style="20" customWidth="1"/>
    <col min="2011" max="2011" width="11.54296875" style="20" customWidth="1"/>
    <col min="2012" max="2015" width="10.90625" style="20"/>
    <col min="2016" max="2016" width="22.54296875" style="20" customWidth="1"/>
    <col min="2017" max="2017" width="14" style="20" customWidth="1"/>
    <col min="2018" max="2018" width="1.7265625" style="20" customWidth="1"/>
    <col min="2019" max="2263" width="10.90625" style="20"/>
    <col min="2264" max="2264" width="4.453125" style="20" customWidth="1"/>
    <col min="2265" max="2265" width="10.90625" style="20"/>
    <col min="2266" max="2266" width="17.54296875" style="20" customWidth="1"/>
    <col min="2267" max="2267" width="11.54296875" style="20" customWidth="1"/>
    <col min="2268" max="2271" width="10.90625" style="20"/>
    <col min="2272" max="2272" width="22.54296875" style="20" customWidth="1"/>
    <col min="2273" max="2273" width="14" style="20" customWidth="1"/>
    <col min="2274" max="2274" width="1.7265625" style="20" customWidth="1"/>
    <col min="2275" max="2519" width="10.90625" style="20"/>
    <col min="2520" max="2520" width="4.453125" style="20" customWidth="1"/>
    <col min="2521" max="2521" width="10.90625" style="20"/>
    <col min="2522" max="2522" width="17.54296875" style="20" customWidth="1"/>
    <col min="2523" max="2523" width="11.54296875" style="20" customWidth="1"/>
    <col min="2524" max="2527" width="10.90625" style="20"/>
    <col min="2528" max="2528" width="22.54296875" style="20" customWidth="1"/>
    <col min="2529" max="2529" width="14" style="20" customWidth="1"/>
    <col min="2530" max="2530" width="1.7265625" style="20" customWidth="1"/>
    <col min="2531" max="2775" width="10.90625" style="20"/>
    <col min="2776" max="2776" width="4.453125" style="20" customWidth="1"/>
    <col min="2777" max="2777" width="10.90625" style="20"/>
    <col min="2778" max="2778" width="17.54296875" style="20" customWidth="1"/>
    <col min="2779" max="2779" width="11.54296875" style="20" customWidth="1"/>
    <col min="2780" max="2783" width="10.90625" style="20"/>
    <col min="2784" max="2784" width="22.54296875" style="20" customWidth="1"/>
    <col min="2785" max="2785" width="14" style="20" customWidth="1"/>
    <col min="2786" max="2786" width="1.7265625" style="20" customWidth="1"/>
    <col min="2787" max="3031" width="10.90625" style="20"/>
    <col min="3032" max="3032" width="4.453125" style="20" customWidth="1"/>
    <col min="3033" max="3033" width="10.90625" style="20"/>
    <col min="3034" max="3034" width="17.54296875" style="20" customWidth="1"/>
    <col min="3035" max="3035" width="11.54296875" style="20" customWidth="1"/>
    <col min="3036" max="3039" width="10.90625" style="20"/>
    <col min="3040" max="3040" width="22.54296875" style="20" customWidth="1"/>
    <col min="3041" max="3041" width="14" style="20" customWidth="1"/>
    <col min="3042" max="3042" width="1.7265625" style="20" customWidth="1"/>
    <col min="3043" max="3287" width="10.90625" style="20"/>
    <col min="3288" max="3288" width="4.453125" style="20" customWidth="1"/>
    <col min="3289" max="3289" width="10.90625" style="20"/>
    <col min="3290" max="3290" width="17.54296875" style="20" customWidth="1"/>
    <col min="3291" max="3291" width="11.54296875" style="20" customWidth="1"/>
    <col min="3292" max="3295" width="10.90625" style="20"/>
    <col min="3296" max="3296" width="22.54296875" style="20" customWidth="1"/>
    <col min="3297" max="3297" width="14" style="20" customWidth="1"/>
    <col min="3298" max="3298" width="1.7265625" style="20" customWidth="1"/>
    <col min="3299" max="3543" width="10.90625" style="20"/>
    <col min="3544" max="3544" width="4.453125" style="20" customWidth="1"/>
    <col min="3545" max="3545" width="10.90625" style="20"/>
    <col min="3546" max="3546" width="17.54296875" style="20" customWidth="1"/>
    <col min="3547" max="3547" width="11.54296875" style="20" customWidth="1"/>
    <col min="3548" max="3551" width="10.90625" style="20"/>
    <col min="3552" max="3552" width="22.54296875" style="20" customWidth="1"/>
    <col min="3553" max="3553" width="14" style="20" customWidth="1"/>
    <col min="3554" max="3554" width="1.7265625" style="20" customWidth="1"/>
    <col min="3555" max="3799" width="10.90625" style="20"/>
    <col min="3800" max="3800" width="4.453125" style="20" customWidth="1"/>
    <col min="3801" max="3801" width="10.90625" style="20"/>
    <col min="3802" max="3802" width="17.54296875" style="20" customWidth="1"/>
    <col min="3803" max="3803" width="11.54296875" style="20" customWidth="1"/>
    <col min="3804" max="3807" width="10.90625" style="20"/>
    <col min="3808" max="3808" width="22.54296875" style="20" customWidth="1"/>
    <col min="3809" max="3809" width="14" style="20" customWidth="1"/>
    <col min="3810" max="3810" width="1.7265625" style="20" customWidth="1"/>
    <col min="3811" max="4055" width="10.90625" style="20"/>
    <col min="4056" max="4056" width="4.453125" style="20" customWidth="1"/>
    <col min="4057" max="4057" width="10.90625" style="20"/>
    <col min="4058" max="4058" width="17.54296875" style="20" customWidth="1"/>
    <col min="4059" max="4059" width="11.54296875" style="20" customWidth="1"/>
    <col min="4060" max="4063" width="10.90625" style="20"/>
    <col min="4064" max="4064" width="22.54296875" style="20" customWidth="1"/>
    <col min="4065" max="4065" width="14" style="20" customWidth="1"/>
    <col min="4066" max="4066" width="1.7265625" style="20" customWidth="1"/>
    <col min="4067" max="4311" width="10.90625" style="20"/>
    <col min="4312" max="4312" width="4.453125" style="20" customWidth="1"/>
    <col min="4313" max="4313" width="10.90625" style="20"/>
    <col min="4314" max="4314" width="17.54296875" style="20" customWidth="1"/>
    <col min="4315" max="4315" width="11.54296875" style="20" customWidth="1"/>
    <col min="4316" max="4319" width="10.90625" style="20"/>
    <col min="4320" max="4320" width="22.54296875" style="20" customWidth="1"/>
    <col min="4321" max="4321" width="14" style="20" customWidth="1"/>
    <col min="4322" max="4322" width="1.7265625" style="20" customWidth="1"/>
    <col min="4323" max="4567" width="10.90625" style="20"/>
    <col min="4568" max="4568" width="4.453125" style="20" customWidth="1"/>
    <col min="4569" max="4569" width="10.90625" style="20"/>
    <col min="4570" max="4570" width="17.54296875" style="20" customWidth="1"/>
    <col min="4571" max="4571" width="11.54296875" style="20" customWidth="1"/>
    <col min="4572" max="4575" width="10.90625" style="20"/>
    <col min="4576" max="4576" width="22.54296875" style="20" customWidth="1"/>
    <col min="4577" max="4577" width="14" style="20" customWidth="1"/>
    <col min="4578" max="4578" width="1.7265625" style="20" customWidth="1"/>
    <col min="4579" max="4823" width="10.90625" style="20"/>
    <col min="4824" max="4824" width="4.453125" style="20" customWidth="1"/>
    <col min="4825" max="4825" width="10.90625" style="20"/>
    <col min="4826" max="4826" width="17.54296875" style="20" customWidth="1"/>
    <col min="4827" max="4827" width="11.54296875" style="20" customWidth="1"/>
    <col min="4828" max="4831" width="10.90625" style="20"/>
    <col min="4832" max="4832" width="22.54296875" style="20" customWidth="1"/>
    <col min="4833" max="4833" width="14" style="20" customWidth="1"/>
    <col min="4834" max="4834" width="1.7265625" style="20" customWidth="1"/>
    <col min="4835" max="5079" width="10.90625" style="20"/>
    <col min="5080" max="5080" width="4.453125" style="20" customWidth="1"/>
    <col min="5081" max="5081" width="10.90625" style="20"/>
    <col min="5082" max="5082" width="17.54296875" style="20" customWidth="1"/>
    <col min="5083" max="5083" width="11.54296875" style="20" customWidth="1"/>
    <col min="5084" max="5087" width="10.90625" style="20"/>
    <col min="5088" max="5088" width="22.54296875" style="20" customWidth="1"/>
    <col min="5089" max="5089" width="14" style="20" customWidth="1"/>
    <col min="5090" max="5090" width="1.7265625" style="20" customWidth="1"/>
    <col min="5091" max="5335" width="10.90625" style="20"/>
    <col min="5336" max="5336" width="4.453125" style="20" customWidth="1"/>
    <col min="5337" max="5337" width="10.90625" style="20"/>
    <col min="5338" max="5338" width="17.54296875" style="20" customWidth="1"/>
    <col min="5339" max="5339" width="11.54296875" style="20" customWidth="1"/>
    <col min="5340" max="5343" width="10.90625" style="20"/>
    <col min="5344" max="5344" width="22.54296875" style="20" customWidth="1"/>
    <col min="5345" max="5345" width="14" style="20" customWidth="1"/>
    <col min="5346" max="5346" width="1.7265625" style="20" customWidth="1"/>
    <col min="5347" max="5591" width="10.90625" style="20"/>
    <col min="5592" max="5592" width="4.453125" style="20" customWidth="1"/>
    <col min="5593" max="5593" width="10.90625" style="20"/>
    <col min="5594" max="5594" width="17.54296875" style="20" customWidth="1"/>
    <col min="5595" max="5595" width="11.54296875" style="20" customWidth="1"/>
    <col min="5596" max="5599" width="10.90625" style="20"/>
    <col min="5600" max="5600" width="22.54296875" style="20" customWidth="1"/>
    <col min="5601" max="5601" width="14" style="20" customWidth="1"/>
    <col min="5602" max="5602" width="1.7265625" style="20" customWidth="1"/>
    <col min="5603" max="5847" width="10.90625" style="20"/>
    <col min="5848" max="5848" width="4.453125" style="20" customWidth="1"/>
    <col min="5849" max="5849" width="10.90625" style="20"/>
    <col min="5850" max="5850" width="17.54296875" style="20" customWidth="1"/>
    <col min="5851" max="5851" width="11.54296875" style="20" customWidth="1"/>
    <col min="5852" max="5855" width="10.90625" style="20"/>
    <col min="5856" max="5856" width="22.54296875" style="20" customWidth="1"/>
    <col min="5857" max="5857" width="14" style="20" customWidth="1"/>
    <col min="5858" max="5858" width="1.7265625" style="20" customWidth="1"/>
    <col min="5859" max="6103" width="10.90625" style="20"/>
    <col min="6104" max="6104" width="4.453125" style="20" customWidth="1"/>
    <col min="6105" max="6105" width="10.90625" style="20"/>
    <col min="6106" max="6106" width="17.54296875" style="20" customWidth="1"/>
    <col min="6107" max="6107" width="11.54296875" style="20" customWidth="1"/>
    <col min="6108" max="6111" width="10.90625" style="20"/>
    <col min="6112" max="6112" width="22.54296875" style="20" customWidth="1"/>
    <col min="6113" max="6113" width="14" style="20" customWidth="1"/>
    <col min="6114" max="6114" width="1.7265625" style="20" customWidth="1"/>
    <col min="6115" max="6359" width="10.90625" style="20"/>
    <col min="6360" max="6360" width="4.453125" style="20" customWidth="1"/>
    <col min="6361" max="6361" width="10.90625" style="20"/>
    <col min="6362" max="6362" width="17.54296875" style="20" customWidth="1"/>
    <col min="6363" max="6363" width="11.54296875" style="20" customWidth="1"/>
    <col min="6364" max="6367" width="10.90625" style="20"/>
    <col min="6368" max="6368" width="22.54296875" style="20" customWidth="1"/>
    <col min="6369" max="6369" width="14" style="20" customWidth="1"/>
    <col min="6370" max="6370" width="1.7265625" style="20" customWidth="1"/>
    <col min="6371" max="6615" width="10.90625" style="20"/>
    <col min="6616" max="6616" width="4.453125" style="20" customWidth="1"/>
    <col min="6617" max="6617" width="10.90625" style="20"/>
    <col min="6618" max="6618" width="17.54296875" style="20" customWidth="1"/>
    <col min="6619" max="6619" width="11.54296875" style="20" customWidth="1"/>
    <col min="6620" max="6623" width="10.90625" style="20"/>
    <col min="6624" max="6624" width="22.54296875" style="20" customWidth="1"/>
    <col min="6625" max="6625" width="14" style="20" customWidth="1"/>
    <col min="6626" max="6626" width="1.7265625" style="20" customWidth="1"/>
    <col min="6627" max="6871" width="10.90625" style="20"/>
    <col min="6872" max="6872" width="4.453125" style="20" customWidth="1"/>
    <col min="6873" max="6873" width="10.90625" style="20"/>
    <col min="6874" max="6874" width="17.54296875" style="20" customWidth="1"/>
    <col min="6875" max="6875" width="11.54296875" style="20" customWidth="1"/>
    <col min="6876" max="6879" width="10.90625" style="20"/>
    <col min="6880" max="6880" width="22.54296875" style="20" customWidth="1"/>
    <col min="6881" max="6881" width="14" style="20" customWidth="1"/>
    <col min="6882" max="6882" width="1.7265625" style="20" customWidth="1"/>
    <col min="6883" max="7127" width="10.90625" style="20"/>
    <col min="7128" max="7128" width="4.453125" style="20" customWidth="1"/>
    <col min="7129" max="7129" width="10.90625" style="20"/>
    <col min="7130" max="7130" width="17.54296875" style="20" customWidth="1"/>
    <col min="7131" max="7131" width="11.54296875" style="20" customWidth="1"/>
    <col min="7132" max="7135" width="10.90625" style="20"/>
    <col min="7136" max="7136" width="22.54296875" style="20" customWidth="1"/>
    <col min="7137" max="7137" width="14" style="20" customWidth="1"/>
    <col min="7138" max="7138" width="1.7265625" style="20" customWidth="1"/>
    <col min="7139" max="7383" width="10.90625" style="20"/>
    <col min="7384" max="7384" width="4.453125" style="20" customWidth="1"/>
    <col min="7385" max="7385" width="10.90625" style="20"/>
    <col min="7386" max="7386" width="17.54296875" style="20" customWidth="1"/>
    <col min="7387" max="7387" width="11.54296875" style="20" customWidth="1"/>
    <col min="7388" max="7391" width="10.90625" style="20"/>
    <col min="7392" max="7392" width="22.54296875" style="20" customWidth="1"/>
    <col min="7393" max="7393" width="14" style="20" customWidth="1"/>
    <col min="7394" max="7394" width="1.7265625" style="20" customWidth="1"/>
    <col min="7395" max="7639" width="10.90625" style="20"/>
    <col min="7640" max="7640" width="4.453125" style="20" customWidth="1"/>
    <col min="7641" max="7641" width="10.90625" style="20"/>
    <col min="7642" max="7642" width="17.54296875" style="20" customWidth="1"/>
    <col min="7643" max="7643" width="11.54296875" style="20" customWidth="1"/>
    <col min="7644" max="7647" width="10.90625" style="20"/>
    <col min="7648" max="7648" width="22.54296875" style="20" customWidth="1"/>
    <col min="7649" max="7649" width="14" style="20" customWidth="1"/>
    <col min="7650" max="7650" width="1.7265625" style="20" customWidth="1"/>
    <col min="7651" max="7895" width="10.90625" style="20"/>
    <col min="7896" max="7896" width="4.453125" style="20" customWidth="1"/>
    <col min="7897" max="7897" width="10.90625" style="20"/>
    <col min="7898" max="7898" width="17.54296875" style="20" customWidth="1"/>
    <col min="7899" max="7899" width="11.54296875" style="20" customWidth="1"/>
    <col min="7900" max="7903" width="10.90625" style="20"/>
    <col min="7904" max="7904" width="22.54296875" style="20" customWidth="1"/>
    <col min="7905" max="7905" width="14" style="20" customWidth="1"/>
    <col min="7906" max="7906" width="1.7265625" style="20" customWidth="1"/>
    <col min="7907" max="8151" width="10.90625" style="20"/>
    <col min="8152" max="8152" width="4.453125" style="20" customWidth="1"/>
    <col min="8153" max="8153" width="10.90625" style="20"/>
    <col min="8154" max="8154" width="17.54296875" style="20" customWidth="1"/>
    <col min="8155" max="8155" width="11.54296875" style="20" customWidth="1"/>
    <col min="8156" max="8159" width="10.90625" style="20"/>
    <col min="8160" max="8160" width="22.54296875" style="20" customWidth="1"/>
    <col min="8161" max="8161" width="14" style="20" customWidth="1"/>
    <col min="8162" max="8162" width="1.7265625" style="20" customWidth="1"/>
    <col min="8163" max="8407" width="10.90625" style="20"/>
    <col min="8408" max="8408" width="4.453125" style="20" customWidth="1"/>
    <col min="8409" max="8409" width="10.90625" style="20"/>
    <col min="8410" max="8410" width="17.54296875" style="20" customWidth="1"/>
    <col min="8411" max="8411" width="11.54296875" style="20" customWidth="1"/>
    <col min="8412" max="8415" width="10.90625" style="20"/>
    <col min="8416" max="8416" width="22.54296875" style="20" customWidth="1"/>
    <col min="8417" max="8417" width="14" style="20" customWidth="1"/>
    <col min="8418" max="8418" width="1.7265625" style="20" customWidth="1"/>
    <col min="8419" max="8663" width="10.90625" style="20"/>
    <col min="8664" max="8664" width="4.453125" style="20" customWidth="1"/>
    <col min="8665" max="8665" width="10.90625" style="20"/>
    <col min="8666" max="8666" width="17.54296875" style="20" customWidth="1"/>
    <col min="8667" max="8667" width="11.54296875" style="20" customWidth="1"/>
    <col min="8668" max="8671" width="10.90625" style="20"/>
    <col min="8672" max="8672" width="22.54296875" style="20" customWidth="1"/>
    <col min="8673" max="8673" width="14" style="20" customWidth="1"/>
    <col min="8674" max="8674" width="1.7265625" style="20" customWidth="1"/>
    <col min="8675" max="8919" width="10.90625" style="20"/>
    <col min="8920" max="8920" width="4.453125" style="20" customWidth="1"/>
    <col min="8921" max="8921" width="10.90625" style="20"/>
    <col min="8922" max="8922" width="17.54296875" style="20" customWidth="1"/>
    <col min="8923" max="8923" width="11.54296875" style="20" customWidth="1"/>
    <col min="8924" max="8927" width="10.90625" style="20"/>
    <col min="8928" max="8928" width="22.54296875" style="20" customWidth="1"/>
    <col min="8929" max="8929" width="14" style="20" customWidth="1"/>
    <col min="8930" max="8930" width="1.7265625" style="20" customWidth="1"/>
    <col min="8931" max="9175" width="10.90625" style="20"/>
    <col min="9176" max="9176" width="4.453125" style="20" customWidth="1"/>
    <col min="9177" max="9177" width="10.90625" style="20"/>
    <col min="9178" max="9178" width="17.54296875" style="20" customWidth="1"/>
    <col min="9179" max="9179" width="11.54296875" style="20" customWidth="1"/>
    <col min="9180" max="9183" width="10.90625" style="20"/>
    <col min="9184" max="9184" width="22.54296875" style="20" customWidth="1"/>
    <col min="9185" max="9185" width="14" style="20" customWidth="1"/>
    <col min="9186" max="9186" width="1.7265625" style="20" customWidth="1"/>
    <col min="9187" max="9431" width="10.90625" style="20"/>
    <col min="9432" max="9432" width="4.453125" style="20" customWidth="1"/>
    <col min="9433" max="9433" width="10.90625" style="20"/>
    <col min="9434" max="9434" width="17.54296875" style="20" customWidth="1"/>
    <col min="9435" max="9435" width="11.54296875" style="20" customWidth="1"/>
    <col min="9436" max="9439" width="10.90625" style="20"/>
    <col min="9440" max="9440" width="22.54296875" style="20" customWidth="1"/>
    <col min="9441" max="9441" width="14" style="20" customWidth="1"/>
    <col min="9442" max="9442" width="1.7265625" style="20" customWidth="1"/>
    <col min="9443" max="9687" width="10.90625" style="20"/>
    <col min="9688" max="9688" width="4.453125" style="20" customWidth="1"/>
    <col min="9689" max="9689" width="10.90625" style="20"/>
    <col min="9690" max="9690" width="17.54296875" style="20" customWidth="1"/>
    <col min="9691" max="9691" width="11.54296875" style="20" customWidth="1"/>
    <col min="9692" max="9695" width="10.90625" style="20"/>
    <col min="9696" max="9696" width="22.54296875" style="20" customWidth="1"/>
    <col min="9697" max="9697" width="14" style="20" customWidth="1"/>
    <col min="9698" max="9698" width="1.7265625" style="20" customWidth="1"/>
    <col min="9699" max="9943" width="10.90625" style="20"/>
    <col min="9944" max="9944" width="4.453125" style="20" customWidth="1"/>
    <col min="9945" max="9945" width="10.90625" style="20"/>
    <col min="9946" max="9946" width="17.54296875" style="20" customWidth="1"/>
    <col min="9947" max="9947" width="11.54296875" style="20" customWidth="1"/>
    <col min="9948" max="9951" width="10.90625" style="20"/>
    <col min="9952" max="9952" width="22.54296875" style="20" customWidth="1"/>
    <col min="9953" max="9953" width="14" style="20" customWidth="1"/>
    <col min="9954" max="9954" width="1.7265625" style="20" customWidth="1"/>
    <col min="9955" max="10199" width="10.90625" style="20"/>
    <col min="10200" max="10200" width="4.453125" style="20" customWidth="1"/>
    <col min="10201" max="10201" width="10.90625" style="20"/>
    <col min="10202" max="10202" width="17.54296875" style="20" customWidth="1"/>
    <col min="10203" max="10203" width="11.54296875" style="20" customWidth="1"/>
    <col min="10204" max="10207" width="10.90625" style="20"/>
    <col min="10208" max="10208" width="22.54296875" style="20" customWidth="1"/>
    <col min="10209" max="10209" width="14" style="20" customWidth="1"/>
    <col min="10210" max="10210" width="1.7265625" style="20" customWidth="1"/>
    <col min="10211" max="10455" width="10.90625" style="20"/>
    <col min="10456" max="10456" width="4.453125" style="20" customWidth="1"/>
    <col min="10457" max="10457" width="10.90625" style="20"/>
    <col min="10458" max="10458" width="17.54296875" style="20" customWidth="1"/>
    <col min="10459" max="10459" width="11.54296875" style="20" customWidth="1"/>
    <col min="10460" max="10463" width="10.90625" style="20"/>
    <col min="10464" max="10464" width="22.54296875" style="20" customWidth="1"/>
    <col min="10465" max="10465" width="14" style="20" customWidth="1"/>
    <col min="10466" max="10466" width="1.7265625" style="20" customWidth="1"/>
    <col min="10467" max="10711" width="10.90625" style="20"/>
    <col min="10712" max="10712" width="4.453125" style="20" customWidth="1"/>
    <col min="10713" max="10713" width="10.90625" style="20"/>
    <col min="10714" max="10714" width="17.54296875" style="20" customWidth="1"/>
    <col min="10715" max="10715" width="11.54296875" style="20" customWidth="1"/>
    <col min="10716" max="10719" width="10.90625" style="20"/>
    <col min="10720" max="10720" width="22.54296875" style="20" customWidth="1"/>
    <col min="10721" max="10721" width="14" style="20" customWidth="1"/>
    <col min="10722" max="10722" width="1.7265625" style="20" customWidth="1"/>
    <col min="10723" max="10967" width="10.90625" style="20"/>
    <col min="10968" max="10968" width="4.453125" style="20" customWidth="1"/>
    <col min="10969" max="10969" width="10.90625" style="20"/>
    <col min="10970" max="10970" width="17.54296875" style="20" customWidth="1"/>
    <col min="10971" max="10971" width="11.54296875" style="20" customWidth="1"/>
    <col min="10972" max="10975" width="10.90625" style="20"/>
    <col min="10976" max="10976" width="22.54296875" style="20" customWidth="1"/>
    <col min="10977" max="10977" width="14" style="20" customWidth="1"/>
    <col min="10978" max="10978" width="1.7265625" style="20" customWidth="1"/>
    <col min="10979" max="11223" width="10.90625" style="20"/>
    <col min="11224" max="11224" width="4.453125" style="20" customWidth="1"/>
    <col min="11225" max="11225" width="10.90625" style="20"/>
    <col min="11226" max="11226" width="17.54296875" style="20" customWidth="1"/>
    <col min="11227" max="11227" width="11.54296875" style="20" customWidth="1"/>
    <col min="11228" max="11231" width="10.90625" style="20"/>
    <col min="11232" max="11232" width="22.54296875" style="20" customWidth="1"/>
    <col min="11233" max="11233" width="14" style="20" customWidth="1"/>
    <col min="11234" max="11234" width="1.7265625" style="20" customWidth="1"/>
    <col min="11235" max="11479" width="10.90625" style="20"/>
    <col min="11480" max="11480" width="4.453125" style="20" customWidth="1"/>
    <col min="11481" max="11481" width="10.90625" style="20"/>
    <col min="11482" max="11482" width="17.54296875" style="20" customWidth="1"/>
    <col min="11483" max="11483" width="11.54296875" style="20" customWidth="1"/>
    <col min="11484" max="11487" width="10.90625" style="20"/>
    <col min="11488" max="11488" width="22.54296875" style="20" customWidth="1"/>
    <col min="11489" max="11489" width="14" style="20" customWidth="1"/>
    <col min="11490" max="11490" width="1.7265625" style="20" customWidth="1"/>
    <col min="11491" max="11735" width="10.90625" style="20"/>
    <col min="11736" max="11736" width="4.453125" style="20" customWidth="1"/>
    <col min="11737" max="11737" width="10.90625" style="20"/>
    <col min="11738" max="11738" width="17.54296875" style="20" customWidth="1"/>
    <col min="11739" max="11739" width="11.54296875" style="20" customWidth="1"/>
    <col min="11740" max="11743" width="10.90625" style="20"/>
    <col min="11744" max="11744" width="22.54296875" style="20" customWidth="1"/>
    <col min="11745" max="11745" width="14" style="20" customWidth="1"/>
    <col min="11746" max="11746" width="1.7265625" style="20" customWidth="1"/>
    <col min="11747" max="11991" width="10.90625" style="20"/>
    <col min="11992" max="11992" width="4.453125" style="20" customWidth="1"/>
    <col min="11993" max="11993" width="10.90625" style="20"/>
    <col min="11994" max="11994" width="17.54296875" style="20" customWidth="1"/>
    <col min="11995" max="11995" width="11.54296875" style="20" customWidth="1"/>
    <col min="11996" max="11999" width="10.90625" style="20"/>
    <col min="12000" max="12000" width="22.54296875" style="20" customWidth="1"/>
    <col min="12001" max="12001" width="14" style="20" customWidth="1"/>
    <col min="12002" max="12002" width="1.7265625" style="20" customWidth="1"/>
    <col min="12003" max="12247" width="10.90625" style="20"/>
    <col min="12248" max="12248" width="4.453125" style="20" customWidth="1"/>
    <col min="12249" max="12249" width="10.90625" style="20"/>
    <col min="12250" max="12250" width="17.54296875" style="20" customWidth="1"/>
    <col min="12251" max="12251" width="11.54296875" style="20" customWidth="1"/>
    <col min="12252" max="12255" width="10.90625" style="20"/>
    <col min="12256" max="12256" width="22.54296875" style="20" customWidth="1"/>
    <col min="12257" max="12257" width="14" style="20" customWidth="1"/>
    <col min="12258" max="12258" width="1.7265625" style="20" customWidth="1"/>
    <col min="12259" max="12503" width="10.90625" style="20"/>
    <col min="12504" max="12504" width="4.453125" style="20" customWidth="1"/>
    <col min="12505" max="12505" width="10.90625" style="20"/>
    <col min="12506" max="12506" width="17.54296875" style="20" customWidth="1"/>
    <col min="12507" max="12507" width="11.54296875" style="20" customWidth="1"/>
    <col min="12508" max="12511" width="10.90625" style="20"/>
    <col min="12512" max="12512" width="22.54296875" style="20" customWidth="1"/>
    <col min="12513" max="12513" width="14" style="20" customWidth="1"/>
    <col min="12514" max="12514" width="1.7265625" style="20" customWidth="1"/>
    <col min="12515" max="12759" width="10.90625" style="20"/>
    <col min="12760" max="12760" width="4.453125" style="20" customWidth="1"/>
    <col min="12761" max="12761" width="10.90625" style="20"/>
    <col min="12762" max="12762" width="17.54296875" style="20" customWidth="1"/>
    <col min="12763" max="12763" width="11.54296875" style="20" customWidth="1"/>
    <col min="12764" max="12767" width="10.90625" style="20"/>
    <col min="12768" max="12768" width="22.54296875" style="20" customWidth="1"/>
    <col min="12769" max="12769" width="14" style="20" customWidth="1"/>
    <col min="12770" max="12770" width="1.7265625" style="20" customWidth="1"/>
    <col min="12771" max="13015" width="10.90625" style="20"/>
    <col min="13016" max="13016" width="4.453125" style="20" customWidth="1"/>
    <col min="13017" max="13017" width="10.90625" style="20"/>
    <col min="13018" max="13018" width="17.54296875" style="20" customWidth="1"/>
    <col min="13019" max="13019" width="11.54296875" style="20" customWidth="1"/>
    <col min="13020" max="13023" width="10.90625" style="20"/>
    <col min="13024" max="13024" width="22.54296875" style="20" customWidth="1"/>
    <col min="13025" max="13025" width="14" style="20" customWidth="1"/>
    <col min="13026" max="13026" width="1.7265625" style="20" customWidth="1"/>
    <col min="13027" max="13271" width="10.90625" style="20"/>
    <col min="13272" max="13272" width="4.453125" style="20" customWidth="1"/>
    <col min="13273" max="13273" width="10.90625" style="20"/>
    <col min="13274" max="13274" width="17.54296875" style="20" customWidth="1"/>
    <col min="13275" max="13275" width="11.54296875" style="20" customWidth="1"/>
    <col min="13276" max="13279" width="10.90625" style="20"/>
    <col min="13280" max="13280" width="22.54296875" style="20" customWidth="1"/>
    <col min="13281" max="13281" width="14" style="20" customWidth="1"/>
    <col min="13282" max="13282" width="1.7265625" style="20" customWidth="1"/>
    <col min="13283" max="13527" width="10.90625" style="20"/>
    <col min="13528" max="13528" width="4.453125" style="20" customWidth="1"/>
    <col min="13529" max="13529" width="10.90625" style="20"/>
    <col min="13530" max="13530" width="17.54296875" style="20" customWidth="1"/>
    <col min="13531" max="13531" width="11.54296875" style="20" customWidth="1"/>
    <col min="13532" max="13535" width="10.90625" style="20"/>
    <col min="13536" max="13536" width="22.54296875" style="20" customWidth="1"/>
    <col min="13537" max="13537" width="14" style="20" customWidth="1"/>
    <col min="13538" max="13538" width="1.7265625" style="20" customWidth="1"/>
    <col min="13539" max="13783" width="10.90625" style="20"/>
    <col min="13784" max="13784" width="4.453125" style="20" customWidth="1"/>
    <col min="13785" max="13785" width="10.90625" style="20"/>
    <col min="13786" max="13786" width="17.54296875" style="20" customWidth="1"/>
    <col min="13787" max="13787" width="11.54296875" style="20" customWidth="1"/>
    <col min="13788" max="13791" width="10.90625" style="20"/>
    <col min="13792" max="13792" width="22.54296875" style="20" customWidth="1"/>
    <col min="13793" max="13793" width="14" style="20" customWidth="1"/>
    <col min="13794" max="13794" width="1.7265625" style="20" customWidth="1"/>
    <col min="13795" max="14039" width="10.90625" style="20"/>
    <col min="14040" max="14040" width="4.453125" style="20" customWidth="1"/>
    <col min="14041" max="14041" width="10.90625" style="20"/>
    <col min="14042" max="14042" width="17.54296875" style="20" customWidth="1"/>
    <col min="14043" max="14043" width="11.54296875" style="20" customWidth="1"/>
    <col min="14044" max="14047" width="10.90625" style="20"/>
    <col min="14048" max="14048" width="22.54296875" style="20" customWidth="1"/>
    <col min="14049" max="14049" width="14" style="20" customWidth="1"/>
    <col min="14050" max="14050" width="1.7265625" style="20" customWidth="1"/>
    <col min="14051" max="14295" width="10.90625" style="20"/>
    <col min="14296" max="14296" width="4.453125" style="20" customWidth="1"/>
    <col min="14297" max="14297" width="10.90625" style="20"/>
    <col min="14298" max="14298" width="17.54296875" style="20" customWidth="1"/>
    <col min="14299" max="14299" width="11.54296875" style="20" customWidth="1"/>
    <col min="14300" max="14303" width="10.90625" style="20"/>
    <col min="14304" max="14304" width="22.54296875" style="20" customWidth="1"/>
    <col min="14305" max="14305" width="14" style="20" customWidth="1"/>
    <col min="14306" max="14306" width="1.7265625" style="20" customWidth="1"/>
    <col min="14307" max="14551" width="10.90625" style="20"/>
    <col min="14552" max="14552" width="4.453125" style="20" customWidth="1"/>
    <col min="14553" max="14553" width="10.90625" style="20"/>
    <col min="14554" max="14554" width="17.54296875" style="20" customWidth="1"/>
    <col min="14555" max="14555" width="11.54296875" style="20" customWidth="1"/>
    <col min="14556" max="14559" width="10.90625" style="20"/>
    <col min="14560" max="14560" width="22.54296875" style="20" customWidth="1"/>
    <col min="14561" max="14561" width="14" style="20" customWidth="1"/>
    <col min="14562" max="14562" width="1.7265625" style="20" customWidth="1"/>
    <col min="14563" max="14807" width="10.90625" style="20"/>
    <col min="14808" max="14808" width="4.453125" style="20" customWidth="1"/>
    <col min="14809" max="14809" width="10.90625" style="20"/>
    <col min="14810" max="14810" width="17.54296875" style="20" customWidth="1"/>
    <col min="14811" max="14811" width="11.54296875" style="20" customWidth="1"/>
    <col min="14812" max="14815" width="10.90625" style="20"/>
    <col min="14816" max="14816" width="22.54296875" style="20" customWidth="1"/>
    <col min="14817" max="14817" width="14" style="20" customWidth="1"/>
    <col min="14818" max="14818" width="1.7265625" style="20" customWidth="1"/>
    <col min="14819" max="15063" width="10.90625" style="20"/>
    <col min="15064" max="15064" width="4.453125" style="20" customWidth="1"/>
    <col min="15065" max="15065" width="10.90625" style="20"/>
    <col min="15066" max="15066" width="17.54296875" style="20" customWidth="1"/>
    <col min="15067" max="15067" width="11.54296875" style="20" customWidth="1"/>
    <col min="15068" max="15071" width="10.90625" style="20"/>
    <col min="15072" max="15072" width="22.54296875" style="20" customWidth="1"/>
    <col min="15073" max="15073" width="14" style="20" customWidth="1"/>
    <col min="15074" max="15074" width="1.7265625" style="20" customWidth="1"/>
    <col min="15075" max="15319" width="10.90625" style="20"/>
    <col min="15320" max="15320" width="4.453125" style="20" customWidth="1"/>
    <col min="15321" max="15321" width="10.90625" style="20"/>
    <col min="15322" max="15322" width="17.54296875" style="20" customWidth="1"/>
    <col min="15323" max="15323" width="11.54296875" style="20" customWidth="1"/>
    <col min="15324" max="15327" width="10.90625" style="20"/>
    <col min="15328" max="15328" width="22.54296875" style="20" customWidth="1"/>
    <col min="15329" max="15329" width="14" style="20" customWidth="1"/>
    <col min="15330" max="15330" width="1.7265625" style="20" customWidth="1"/>
    <col min="15331" max="15575" width="10.90625" style="20"/>
    <col min="15576" max="15576" width="4.453125" style="20" customWidth="1"/>
    <col min="15577" max="15577" width="10.90625" style="20"/>
    <col min="15578" max="15578" width="17.54296875" style="20" customWidth="1"/>
    <col min="15579" max="15579" width="11.54296875" style="20" customWidth="1"/>
    <col min="15580" max="15583" width="10.90625" style="20"/>
    <col min="15584" max="15584" width="22.54296875" style="20" customWidth="1"/>
    <col min="15585" max="15585" width="14" style="20" customWidth="1"/>
    <col min="15586" max="15586" width="1.7265625" style="20" customWidth="1"/>
    <col min="15587" max="15831" width="10.90625" style="20"/>
    <col min="15832" max="15832" width="4.453125" style="20" customWidth="1"/>
    <col min="15833" max="15833" width="10.90625" style="20"/>
    <col min="15834" max="15834" width="17.54296875" style="20" customWidth="1"/>
    <col min="15835" max="15835" width="11.54296875" style="20" customWidth="1"/>
    <col min="15836" max="15839" width="10.90625" style="20"/>
    <col min="15840" max="15840" width="22.54296875" style="20" customWidth="1"/>
    <col min="15841" max="15841" width="14" style="20" customWidth="1"/>
    <col min="15842" max="15842" width="1.7265625" style="20" customWidth="1"/>
    <col min="15843" max="16087" width="10.90625" style="20"/>
    <col min="16088" max="16088" width="4.453125" style="20" customWidth="1"/>
    <col min="16089" max="16089" width="10.90625" style="20"/>
    <col min="16090" max="16090" width="17.54296875" style="20" customWidth="1"/>
    <col min="16091" max="16091" width="11.54296875" style="20" customWidth="1"/>
    <col min="16092" max="16095" width="10.90625" style="20"/>
    <col min="16096" max="16096" width="22.54296875" style="20" customWidth="1"/>
    <col min="16097" max="16097" width="21.54296875" style="20" bestFit="1" customWidth="1"/>
    <col min="16098" max="16098" width="1.7265625" style="20" customWidth="1"/>
    <col min="16099" max="16384" width="10.90625" style="20"/>
  </cols>
  <sheetData>
    <row r="1" spans="2:10" ht="18" customHeight="1" thickBot="1" x14ac:dyDescent="0.3"/>
    <row r="2" spans="2:10" ht="35.25" customHeight="1" thickBot="1" x14ac:dyDescent="0.3">
      <c r="B2" s="84"/>
      <c r="C2" s="85"/>
      <c r="D2" s="88" t="s">
        <v>120</v>
      </c>
      <c r="E2" s="89"/>
      <c r="F2" s="89"/>
      <c r="G2" s="89"/>
      <c r="H2" s="89"/>
      <c r="I2" s="90"/>
      <c r="J2" s="21" t="s">
        <v>121</v>
      </c>
    </row>
    <row r="3" spans="2:10" ht="41.25" customHeight="1" thickBot="1" x14ac:dyDescent="0.3">
      <c r="B3" s="86"/>
      <c r="C3" s="87"/>
      <c r="D3" s="91" t="s">
        <v>122</v>
      </c>
      <c r="E3" s="92"/>
      <c r="F3" s="92"/>
      <c r="G3" s="92"/>
      <c r="H3" s="92"/>
      <c r="I3" s="93"/>
      <c r="J3" s="22" t="s">
        <v>123</v>
      </c>
    </row>
    <row r="4" spans="2:10" x14ac:dyDescent="0.25">
      <c r="B4" s="23"/>
      <c r="J4" s="24"/>
    </row>
    <row r="5" spans="2:10" x14ac:dyDescent="0.25">
      <c r="B5" s="23"/>
      <c r="J5" s="24"/>
    </row>
    <row r="6" spans="2:10" ht="13" x14ac:dyDescent="0.3">
      <c r="B6" s="23"/>
      <c r="C6" s="25" t="s">
        <v>173</v>
      </c>
      <c r="D6" s="26"/>
      <c r="E6" s="27"/>
      <c r="J6" s="24"/>
    </row>
    <row r="7" spans="2:10" x14ac:dyDescent="0.25">
      <c r="B7" s="23"/>
      <c r="J7" s="24"/>
    </row>
    <row r="8" spans="2:10" ht="13" x14ac:dyDescent="0.3">
      <c r="B8" s="23"/>
      <c r="C8" s="25" t="s">
        <v>124</v>
      </c>
      <c r="J8" s="24"/>
    </row>
    <row r="9" spans="2:10" ht="13" x14ac:dyDescent="0.3">
      <c r="B9" s="23"/>
      <c r="C9" s="25" t="s">
        <v>125</v>
      </c>
      <c r="J9" s="24"/>
    </row>
    <row r="10" spans="2:10" x14ac:dyDescent="0.25">
      <c r="B10" s="23"/>
      <c r="J10" s="24"/>
    </row>
    <row r="11" spans="2:10" x14ac:dyDescent="0.25">
      <c r="B11" s="23"/>
      <c r="C11" s="20" t="s">
        <v>126</v>
      </c>
      <c r="J11" s="24"/>
    </row>
    <row r="12" spans="2:10" x14ac:dyDescent="0.25">
      <c r="B12" s="23"/>
      <c r="C12" s="28"/>
      <c r="J12" s="24"/>
    </row>
    <row r="13" spans="2:10" ht="13" x14ac:dyDescent="0.3">
      <c r="B13" s="23"/>
      <c r="C13" s="29" t="s">
        <v>174</v>
      </c>
      <c r="D13" s="27"/>
      <c r="H13" s="30" t="s">
        <v>127</v>
      </c>
      <c r="I13" s="30" t="s">
        <v>128</v>
      </c>
      <c r="J13" s="24"/>
    </row>
    <row r="14" spans="2:10" ht="13" x14ac:dyDescent="0.3">
      <c r="B14" s="23"/>
      <c r="C14" s="25" t="s">
        <v>129</v>
      </c>
      <c r="D14" s="25"/>
      <c r="E14" s="25"/>
      <c r="F14" s="25"/>
      <c r="H14" s="31">
        <v>7</v>
      </c>
      <c r="I14" s="32">
        <v>131698274</v>
      </c>
      <c r="J14" s="24"/>
    </row>
    <row r="15" spans="2:10" x14ac:dyDescent="0.25">
      <c r="B15" s="23"/>
      <c r="C15" s="20" t="s">
        <v>172</v>
      </c>
      <c r="H15" s="33">
        <v>5</v>
      </c>
      <c r="I15" s="34">
        <v>123417040</v>
      </c>
      <c r="J15" s="24"/>
    </row>
    <row r="16" spans="2:10" x14ac:dyDescent="0.25">
      <c r="B16" s="23"/>
      <c r="C16" s="20" t="s">
        <v>130</v>
      </c>
      <c r="H16" s="33">
        <v>2</v>
      </c>
      <c r="I16" s="34">
        <v>8281234</v>
      </c>
      <c r="J16" s="24"/>
    </row>
    <row r="17" spans="2:10" x14ac:dyDescent="0.25">
      <c r="B17" s="23"/>
      <c r="C17" s="20" t="s">
        <v>131</v>
      </c>
      <c r="H17" s="33">
        <v>0</v>
      </c>
      <c r="I17" s="34">
        <v>0</v>
      </c>
      <c r="J17" s="24"/>
    </row>
    <row r="18" spans="2:10" x14ac:dyDescent="0.25">
      <c r="B18" s="23"/>
      <c r="C18" s="20" t="s">
        <v>132</v>
      </c>
      <c r="H18" s="33">
        <v>0</v>
      </c>
      <c r="I18" s="34">
        <v>0</v>
      </c>
      <c r="J18" s="24"/>
    </row>
    <row r="19" spans="2:10" x14ac:dyDescent="0.25">
      <c r="B19" s="23"/>
      <c r="C19" s="20" t="s">
        <v>116</v>
      </c>
      <c r="H19" s="35">
        <v>0</v>
      </c>
      <c r="I19" s="36">
        <v>0</v>
      </c>
      <c r="J19" s="24"/>
    </row>
    <row r="20" spans="2:10" ht="13" x14ac:dyDescent="0.3">
      <c r="B20" s="23"/>
      <c r="C20" s="25" t="s">
        <v>133</v>
      </c>
      <c r="D20" s="25"/>
      <c r="E20" s="25"/>
      <c r="F20" s="25"/>
      <c r="H20" s="33">
        <f>SUM(H15:H19)</f>
        <v>7</v>
      </c>
      <c r="I20" s="32">
        <f>(I15+I16+I17+I18+I19)</f>
        <v>131698274</v>
      </c>
      <c r="J20" s="24"/>
    </row>
    <row r="21" spans="2:10" ht="13.5" thickBot="1" x14ac:dyDescent="0.35">
      <c r="B21" s="23"/>
      <c r="C21" s="25"/>
      <c r="D21" s="25"/>
      <c r="H21" s="37"/>
      <c r="I21" s="38"/>
      <c r="J21" s="24"/>
    </row>
    <row r="22" spans="2:10" ht="13.5" thickTop="1" x14ac:dyDescent="0.3">
      <c r="B22" s="23"/>
      <c r="C22" s="25"/>
      <c r="D22" s="25"/>
      <c r="H22" s="39"/>
      <c r="I22" s="40"/>
      <c r="J22" s="24"/>
    </row>
    <row r="23" spans="2:10" x14ac:dyDescent="0.25">
      <c r="B23" s="23"/>
      <c r="G23" s="39"/>
      <c r="H23" s="39"/>
      <c r="I23" s="39"/>
      <c r="J23" s="24"/>
    </row>
    <row r="24" spans="2:10" ht="13" thickBot="1" x14ac:dyDescent="0.3">
      <c r="B24" s="23"/>
      <c r="C24" s="41"/>
      <c r="D24" s="41"/>
      <c r="G24" s="41"/>
      <c r="H24" s="41"/>
      <c r="I24" s="39"/>
      <c r="J24" s="24"/>
    </row>
    <row r="25" spans="2:10" x14ac:dyDescent="0.25">
      <c r="B25" s="23"/>
      <c r="C25" s="39" t="s">
        <v>134</v>
      </c>
      <c r="D25" s="39"/>
      <c r="G25" s="39" t="s">
        <v>135</v>
      </c>
      <c r="H25" s="39"/>
      <c r="I25" s="39"/>
      <c r="J25" s="24"/>
    </row>
    <row r="26" spans="2:10" ht="18.75" customHeight="1" thickBot="1" x14ac:dyDescent="0.3">
      <c r="B26" s="42"/>
      <c r="C26" s="43"/>
      <c r="D26" s="43"/>
      <c r="E26" s="43"/>
      <c r="F26" s="43"/>
      <c r="G26" s="41"/>
      <c r="H26" s="41"/>
      <c r="I26" s="41"/>
      <c r="J26" s="4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4"/>
  <sheetViews>
    <sheetView showGridLines="0" tabSelected="1" topLeftCell="B22" zoomScaleNormal="100" workbookViewId="0">
      <selection activeCell="C34" sqref="C34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10.90625" style="20"/>
    <col min="9" max="9" width="25.453125" style="20" customWidth="1"/>
    <col min="10" max="10" width="12.453125" style="20" customWidth="1"/>
    <col min="11" max="11" width="1.7265625" style="20" customWidth="1"/>
    <col min="12" max="12" width="22.453125" style="20" customWidth="1"/>
    <col min="13" max="13" width="16.54296875" style="68" bestFit="1" customWidth="1"/>
    <col min="14" max="14" width="13.81640625" style="20" bestFit="1" customWidth="1"/>
    <col min="15" max="15" width="14.816406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48"/>
      <c r="C2" s="49"/>
      <c r="D2" s="50" t="s">
        <v>153</v>
      </c>
      <c r="E2" s="51"/>
      <c r="F2" s="51"/>
      <c r="G2" s="51"/>
      <c r="H2" s="51"/>
      <c r="I2" s="52"/>
      <c r="J2" s="53" t="s">
        <v>154</v>
      </c>
    </row>
    <row r="3" spans="2:10" ht="4.5" customHeight="1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" ht="13" x14ac:dyDescent="0.25">
      <c r="B4" s="54"/>
      <c r="C4" s="55"/>
      <c r="D4" s="50" t="s">
        <v>155</v>
      </c>
      <c r="E4" s="51"/>
      <c r="F4" s="51"/>
      <c r="G4" s="51"/>
      <c r="H4" s="51"/>
      <c r="I4" s="52"/>
      <c r="J4" s="53" t="s">
        <v>156</v>
      </c>
    </row>
    <row r="5" spans="2:10" ht="5.25" customHeight="1" x14ac:dyDescent="0.25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 x14ac:dyDescent="0.3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 x14ac:dyDescent="0.25">
      <c r="B7" s="23"/>
      <c r="J7" s="24"/>
    </row>
    <row r="8" spans="2:10" ht="9" customHeight="1" x14ac:dyDescent="0.25">
      <c r="B8" s="23"/>
      <c r="J8" s="24"/>
    </row>
    <row r="9" spans="2:10" ht="13" x14ac:dyDescent="0.3">
      <c r="B9" s="23"/>
      <c r="C9" s="25" t="s">
        <v>168</v>
      </c>
      <c r="E9" s="27"/>
      <c r="H9" s="26"/>
      <c r="J9" s="24"/>
    </row>
    <row r="10" spans="2:10" ht="8.25" customHeight="1" x14ac:dyDescent="0.25">
      <c r="B10" s="23"/>
      <c r="J10" s="24"/>
    </row>
    <row r="11" spans="2:10" ht="13" x14ac:dyDescent="0.3">
      <c r="B11" s="23"/>
      <c r="C11" s="25" t="s">
        <v>169</v>
      </c>
      <c r="J11" s="24"/>
    </row>
    <row r="12" spans="2:10" ht="13" x14ac:dyDescent="0.3">
      <c r="B12" s="23"/>
      <c r="C12" s="25" t="s">
        <v>170</v>
      </c>
      <c r="J12" s="24"/>
    </row>
    <row r="13" spans="2:10" x14ac:dyDescent="0.25">
      <c r="B13" s="23"/>
      <c r="J13" s="24"/>
    </row>
    <row r="14" spans="2:10" x14ac:dyDescent="0.25">
      <c r="B14" s="23"/>
      <c r="C14" s="20" t="s">
        <v>171</v>
      </c>
      <c r="J14" s="24"/>
    </row>
    <row r="15" spans="2:10" ht="9" customHeight="1" x14ac:dyDescent="0.25">
      <c r="B15" s="23"/>
      <c r="C15" s="28"/>
      <c r="J15" s="24"/>
    </row>
    <row r="16" spans="2:10" ht="13" x14ac:dyDescent="0.3">
      <c r="B16" s="23"/>
      <c r="C16" s="20" t="s">
        <v>175</v>
      </c>
      <c r="D16" s="27"/>
      <c r="H16" s="30" t="s">
        <v>127</v>
      </c>
      <c r="I16" s="30" t="s">
        <v>128</v>
      </c>
      <c r="J16" s="24"/>
    </row>
    <row r="17" spans="2:15" ht="13" x14ac:dyDescent="0.3">
      <c r="B17" s="23"/>
      <c r="C17" s="25" t="s">
        <v>129</v>
      </c>
      <c r="D17" s="25"/>
      <c r="E17" s="25"/>
      <c r="F17" s="25"/>
      <c r="H17" s="66">
        <v>90</v>
      </c>
      <c r="I17" s="67">
        <v>945246087</v>
      </c>
      <c r="J17" s="24"/>
    </row>
    <row r="18" spans="2:15" x14ac:dyDescent="0.25">
      <c r="B18" s="23"/>
      <c r="C18" s="20" t="s">
        <v>172</v>
      </c>
      <c r="H18" s="69">
        <v>5</v>
      </c>
      <c r="I18" s="70">
        <v>123417040</v>
      </c>
      <c r="J18" s="24"/>
    </row>
    <row r="19" spans="2:15" x14ac:dyDescent="0.25">
      <c r="B19" s="23"/>
      <c r="C19" s="20" t="s">
        <v>130</v>
      </c>
      <c r="H19" s="69">
        <v>2</v>
      </c>
      <c r="I19" s="70">
        <v>8281234</v>
      </c>
      <c r="J19" s="24"/>
      <c r="O19" s="71"/>
    </row>
    <row r="20" spans="2:15" x14ac:dyDescent="0.25">
      <c r="B20" s="23"/>
      <c r="C20" s="20" t="s">
        <v>131</v>
      </c>
      <c r="H20" s="72"/>
      <c r="I20" s="70">
        <v>0</v>
      </c>
      <c r="J20" s="24"/>
      <c r="O20" s="71"/>
    </row>
    <row r="21" spans="2:15" x14ac:dyDescent="0.25">
      <c r="B21" s="23"/>
      <c r="C21" s="20" t="s">
        <v>132</v>
      </c>
      <c r="H21" s="72"/>
      <c r="I21" s="70">
        <v>0</v>
      </c>
      <c r="J21" s="24"/>
      <c r="O21" s="71"/>
    </row>
    <row r="22" spans="2:15" ht="13" thickBot="1" x14ac:dyDescent="0.3">
      <c r="B22" s="23"/>
      <c r="C22" s="20" t="s">
        <v>157</v>
      </c>
      <c r="H22" s="83">
        <v>1</v>
      </c>
      <c r="I22" s="74">
        <v>2631568</v>
      </c>
      <c r="J22" s="24"/>
      <c r="O22" s="71"/>
    </row>
    <row r="23" spans="2:15" ht="13" x14ac:dyDescent="0.3">
      <c r="B23" s="23"/>
      <c r="C23" s="25" t="s">
        <v>158</v>
      </c>
      <c r="D23" s="25"/>
      <c r="E23" s="25"/>
      <c r="F23" s="25"/>
      <c r="H23" s="66">
        <f>SUM(H18:H22)</f>
        <v>8</v>
      </c>
      <c r="I23" s="67">
        <f>SUM(I18:I22)</f>
        <v>134329842</v>
      </c>
      <c r="J23" s="24"/>
    </row>
    <row r="24" spans="2:15" x14ac:dyDescent="0.25">
      <c r="B24" s="23"/>
      <c r="C24" s="20" t="s">
        <v>159</v>
      </c>
      <c r="H24" s="69">
        <v>79</v>
      </c>
      <c r="I24" s="70">
        <f>690766933+700056</f>
        <v>691466989</v>
      </c>
      <c r="J24" s="24"/>
    </row>
    <row r="25" spans="2:15" ht="13" thickBot="1" x14ac:dyDescent="0.3">
      <c r="B25" s="23"/>
      <c r="C25" s="20" t="s">
        <v>115</v>
      </c>
      <c r="H25" s="83">
        <v>2</v>
      </c>
      <c r="I25" s="74">
        <v>119449256</v>
      </c>
      <c r="J25" s="24"/>
    </row>
    <row r="26" spans="2:15" ht="13" x14ac:dyDescent="0.3">
      <c r="B26" s="23"/>
      <c r="C26" s="25" t="s">
        <v>160</v>
      </c>
      <c r="D26" s="25"/>
      <c r="E26" s="25"/>
      <c r="F26" s="25"/>
      <c r="H26" s="75"/>
      <c r="I26" s="67">
        <f>SUM(I24:I25)</f>
        <v>810916245</v>
      </c>
      <c r="J26" s="24"/>
    </row>
    <row r="27" spans="2:15" ht="13.5" thickBot="1" x14ac:dyDescent="0.35">
      <c r="B27" s="23"/>
      <c r="C27" s="20" t="s">
        <v>161</v>
      </c>
      <c r="D27" s="25"/>
      <c r="E27" s="25"/>
      <c r="F27" s="25"/>
      <c r="H27" s="73"/>
      <c r="I27" s="74">
        <v>0</v>
      </c>
      <c r="J27" s="24"/>
    </row>
    <row r="28" spans="2:15" ht="13" x14ac:dyDescent="0.3">
      <c r="B28" s="23"/>
      <c r="C28" s="25" t="s">
        <v>162</v>
      </c>
      <c r="D28" s="25"/>
      <c r="E28" s="25"/>
      <c r="F28" s="25"/>
      <c r="H28" s="72"/>
      <c r="I28" s="70"/>
      <c r="J28" s="24"/>
    </row>
    <row r="29" spans="2:15" ht="13" x14ac:dyDescent="0.3">
      <c r="B29" s="23"/>
      <c r="C29" s="25"/>
      <c r="D29" s="25"/>
      <c r="E29" s="25"/>
      <c r="F29" s="25"/>
      <c r="H29" s="69"/>
      <c r="I29" s="67"/>
      <c r="J29" s="24"/>
    </row>
    <row r="30" spans="2:15" ht="13.5" thickBot="1" x14ac:dyDescent="0.35">
      <c r="B30" s="23"/>
      <c r="C30" s="25" t="s">
        <v>163</v>
      </c>
      <c r="D30" s="25"/>
      <c r="H30" s="76">
        <f>SUM(H23:H24)</f>
        <v>87</v>
      </c>
      <c r="I30" s="77">
        <f>I23+I26</f>
        <v>945246087</v>
      </c>
      <c r="J30" s="24"/>
    </row>
    <row r="31" spans="2:15" ht="13.5" thickTop="1" x14ac:dyDescent="0.3">
      <c r="B31" s="23"/>
      <c r="C31" s="25"/>
      <c r="D31" s="25"/>
      <c r="H31" s="78"/>
      <c r="I31" s="70">
        <f>I17-I30</f>
        <v>0</v>
      </c>
      <c r="J31" s="24"/>
    </row>
    <row r="32" spans="2:15" ht="13" x14ac:dyDescent="0.3">
      <c r="B32" s="23"/>
      <c r="C32" s="25"/>
      <c r="D32" s="25"/>
      <c r="H32" s="78"/>
      <c r="I32" s="70"/>
      <c r="J32" s="24"/>
    </row>
    <row r="33" spans="2:10" ht="13" x14ac:dyDescent="0.3">
      <c r="B33" s="23"/>
      <c r="C33" s="25" t="s">
        <v>179</v>
      </c>
      <c r="D33" s="25"/>
      <c r="H33" s="78"/>
      <c r="I33" s="70"/>
      <c r="J33" s="24"/>
    </row>
    <row r="34" spans="2:10" ht="13" x14ac:dyDescent="0.3">
      <c r="B34" s="23"/>
      <c r="C34" s="95">
        <v>0.375</v>
      </c>
      <c r="D34" s="25"/>
      <c r="H34" s="78"/>
      <c r="I34" s="70"/>
      <c r="J34" s="24"/>
    </row>
    <row r="35" spans="2:10" ht="13" x14ac:dyDescent="0.3">
      <c r="B35" s="23"/>
      <c r="C35" s="25"/>
      <c r="D35" s="25"/>
      <c r="H35" s="78"/>
      <c r="I35" s="70"/>
      <c r="J35" s="24"/>
    </row>
    <row r="36" spans="2:10" ht="9.75" customHeight="1" x14ac:dyDescent="0.25">
      <c r="B36" s="23"/>
      <c r="G36" s="39"/>
      <c r="H36" s="78"/>
      <c r="I36" s="68"/>
      <c r="J36" s="24"/>
    </row>
    <row r="37" spans="2:10" ht="13.5" thickBot="1" x14ac:dyDescent="0.35">
      <c r="B37" s="23"/>
      <c r="C37" s="79"/>
      <c r="D37" s="41"/>
      <c r="H37" s="80"/>
      <c r="I37" s="81"/>
      <c r="J37" s="24"/>
    </row>
    <row r="38" spans="2:10" ht="13" x14ac:dyDescent="0.3">
      <c r="B38" s="23"/>
      <c r="C38" s="25" t="s">
        <v>176</v>
      </c>
      <c r="D38" s="39"/>
      <c r="H38" s="82" t="s">
        <v>164</v>
      </c>
      <c r="I38" s="39"/>
      <c r="J38" s="24"/>
    </row>
    <row r="39" spans="2:10" ht="13" x14ac:dyDescent="0.3">
      <c r="B39" s="23"/>
      <c r="C39" s="25" t="s">
        <v>177</v>
      </c>
      <c r="H39" s="25" t="s">
        <v>165</v>
      </c>
      <c r="I39" s="39"/>
      <c r="J39" s="24"/>
    </row>
    <row r="40" spans="2:10" ht="13" x14ac:dyDescent="0.3">
      <c r="B40" s="23"/>
      <c r="C40" s="25" t="s">
        <v>178</v>
      </c>
      <c r="H40" s="25" t="s">
        <v>166</v>
      </c>
      <c r="I40" s="39"/>
      <c r="J40" s="24"/>
    </row>
    <row r="41" spans="2:10" ht="13" x14ac:dyDescent="0.3">
      <c r="B41" s="23"/>
      <c r="G41" s="25"/>
      <c r="H41" s="39"/>
      <c r="I41" s="39"/>
      <c r="J41" s="24"/>
    </row>
    <row r="42" spans="2:10" x14ac:dyDescent="0.25">
      <c r="B42" s="23"/>
      <c r="C42" s="94" t="s">
        <v>167</v>
      </c>
      <c r="D42" s="94"/>
      <c r="E42" s="94"/>
      <c r="F42" s="94"/>
      <c r="G42" s="94"/>
      <c r="H42" s="94"/>
      <c r="I42" s="94"/>
      <c r="J42" s="24"/>
    </row>
    <row r="43" spans="2:10" x14ac:dyDescent="0.25">
      <c r="B43" s="23"/>
      <c r="C43" s="94"/>
      <c r="D43" s="94"/>
      <c r="E43" s="94"/>
      <c r="F43" s="94"/>
      <c r="G43" s="94"/>
      <c r="H43" s="94"/>
      <c r="I43" s="94"/>
      <c r="J43" s="24"/>
    </row>
    <row r="44" spans="2:10" ht="7.5" customHeight="1" thickBot="1" x14ac:dyDescent="0.3">
      <c r="B44" s="42"/>
      <c r="C44" s="43"/>
      <c r="D44" s="43"/>
      <c r="E44" s="43"/>
      <c r="F44" s="43"/>
      <c r="G44" s="41"/>
      <c r="H44" s="41"/>
      <c r="I44" s="41"/>
      <c r="J44" s="44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FOR_CSA_004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Natalia Elena Granados Oviedo</cp:lastModifiedBy>
  <dcterms:created xsi:type="dcterms:W3CDTF">2023-11-14T12:42:20Z</dcterms:created>
  <dcterms:modified xsi:type="dcterms:W3CDTF">2023-12-22T15:47:12Z</dcterms:modified>
</cp:coreProperties>
</file>