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900826841_MTD S.A.S\"/>
    </mc:Choice>
  </mc:AlternateContent>
  <bookViews>
    <workbookView xWindow="-120" yWindow="-120" windowWidth="15480" windowHeight="5055" firstSheet="2" activeTab="4"/>
  </bookViews>
  <sheets>
    <sheet name="INFO IPS" sheetId="1" r:id="rId1"/>
    <sheet name="TD" sheetId="4" r:id="rId2"/>
    <sheet name="ESTADO DE CADA FACTURA" sheetId="2" r:id="rId3"/>
    <sheet name="FOR_CSA_004" sheetId="3" r:id="rId4"/>
    <sheet name="FOR-CSA-018" sheetId="5" r:id="rId5"/>
  </sheets>
  <definedNames>
    <definedName name="_xlnm._FilterDatabase" localSheetId="2" hidden="1">'ESTADO DE CADA FACTURA'!$A$2:$AC$53</definedName>
    <definedName name="_xlnm._FilterDatabase" localSheetId="0" hidden="1">'INFO IPS'!$B$7:$G$59</definedName>
  </definedNames>
  <calcPr calcId="152511"/>
  <pivotCaches>
    <pivotCache cacheId="4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5" l="1"/>
  <c r="I23" i="5"/>
  <c r="I30" i="5" s="1"/>
  <c r="I31" i="5" s="1"/>
  <c r="H23" i="5"/>
  <c r="H30" i="5" s="1"/>
  <c r="I20" i="3" l="1"/>
  <c r="H20" i="3"/>
  <c r="AD1" i="2"/>
  <c r="AE1" i="2"/>
  <c r="AC1" i="2" l="1"/>
  <c r="AB1" i="2"/>
  <c r="AA1" i="2"/>
  <c r="Z1" i="2"/>
  <c r="Y1" i="2"/>
  <c r="X1" i="2"/>
  <c r="W1" i="2"/>
  <c r="V1" i="2"/>
  <c r="U1" i="2"/>
  <c r="I1" i="2" l="1"/>
  <c r="H1" i="2"/>
  <c r="F59" i="1" l="1"/>
  <c r="E59" i="1"/>
</calcChain>
</file>

<file path=xl/sharedStrings.xml><?xml version="1.0" encoding="utf-8"?>
<sst xmlns="http://schemas.openxmlformats.org/spreadsheetml/2006/main" count="628" uniqueCount="201">
  <si>
    <t>ESTADO DE CARTERA</t>
  </si>
  <si>
    <t>MEDICINA Y TERAPIAS DOMICILIARIAS</t>
  </si>
  <si>
    <t>Nit. 900.826.841-8</t>
  </si>
  <si>
    <t>Corte: 30 de Noviembre de 2023</t>
  </si>
  <si>
    <t>PREFIJO</t>
  </si>
  <si>
    <t xml:space="preserve">FACTURA </t>
  </si>
  <si>
    <t>FECHA FACTURA</t>
  </si>
  <si>
    <t>VALOR BRUTO</t>
  </si>
  <si>
    <t>SALDO ACTUAL</t>
  </si>
  <si>
    <t>ESTADO</t>
  </si>
  <si>
    <t>PADO</t>
  </si>
  <si>
    <t>MT</t>
  </si>
  <si>
    <t>GESTIÓN FARMACEUTICA</t>
  </si>
  <si>
    <t>TOTAL</t>
  </si>
  <si>
    <t>MEDICINA Y TERAPIAS DOMICILIARIAS S.A.S</t>
  </si>
  <si>
    <t>NIT</t>
  </si>
  <si>
    <t>PRESTADOR</t>
  </si>
  <si>
    <t>FACTURA</t>
  </si>
  <si>
    <t>MT32088</t>
  </si>
  <si>
    <t>MT55564</t>
  </si>
  <si>
    <t>MT75747</t>
  </si>
  <si>
    <t>MT77587</t>
  </si>
  <si>
    <t>MT80280</t>
  </si>
  <si>
    <t>MT80555</t>
  </si>
  <si>
    <t>MT80557</t>
  </si>
  <si>
    <t>MT80563</t>
  </si>
  <si>
    <t>MT80561</t>
  </si>
  <si>
    <t>MT80559</t>
  </si>
  <si>
    <t>MT80283</t>
  </si>
  <si>
    <t>MT85491</t>
  </si>
  <si>
    <t>MT85490</t>
  </si>
  <si>
    <t>MT88768</t>
  </si>
  <si>
    <t>MT90555</t>
  </si>
  <si>
    <t>MT90557</t>
  </si>
  <si>
    <t>MT95718</t>
  </si>
  <si>
    <t>MT95725</t>
  </si>
  <si>
    <t>MT96960</t>
  </si>
  <si>
    <t>MT100579</t>
  </si>
  <si>
    <t>MT100581</t>
  </si>
  <si>
    <t>MT100635</t>
  </si>
  <si>
    <t>MT101923</t>
  </si>
  <si>
    <t>MT101924</t>
  </si>
  <si>
    <t>MT101189</t>
  </si>
  <si>
    <t>MT101190</t>
  </si>
  <si>
    <t>MT101185</t>
  </si>
  <si>
    <t>MT101186</t>
  </si>
  <si>
    <t>MT101193</t>
  </si>
  <si>
    <t>MT101191</t>
  </si>
  <si>
    <t>MT101194</t>
  </si>
  <si>
    <t>MT101187</t>
  </si>
  <si>
    <t>MT101192</t>
  </si>
  <si>
    <t>MT101188</t>
  </si>
  <si>
    <t>MT105784</t>
  </si>
  <si>
    <t>MT105786</t>
  </si>
  <si>
    <t>MT105788</t>
  </si>
  <si>
    <t>MT105789</t>
  </si>
  <si>
    <t>MT106961</t>
  </si>
  <si>
    <t>MT106962</t>
  </si>
  <si>
    <t>MT109752</t>
  </si>
  <si>
    <t>MT109753</t>
  </si>
  <si>
    <t>MT109756</t>
  </si>
  <si>
    <t>MT109757</t>
  </si>
  <si>
    <t>MT110649</t>
  </si>
  <si>
    <t>LLAVE</t>
  </si>
  <si>
    <t>900826841__15110</t>
  </si>
  <si>
    <t>900826841__16749</t>
  </si>
  <si>
    <t>900826841__17911</t>
  </si>
  <si>
    <t>900826841__17960</t>
  </si>
  <si>
    <t>900826841__17964</t>
  </si>
  <si>
    <t>900826841__18793</t>
  </si>
  <si>
    <t>900826841_MT_32088</t>
  </si>
  <si>
    <t>900826841_MT_55564</t>
  </si>
  <si>
    <t>900826841_MT_75747</t>
  </si>
  <si>
    <t>900826841_MT_77587</t>
  </si>
  <si>
    <t>900826841_MT_80280</t>
  </si>
  <si>
    <t>900826841_MT_80555</t>
  </si>
  <si>
    <t>900826841_MT_80557</t>
  </si>
  <si>
    <t>900826841_MT_80563</t>
  </si>
  <si>
    <t>900826841_MT_80561</t>
  </si>
  <si>
    <t>900826841_MT_80559</t>
  </si>
  <si>
    <t>900826841_MT_80283</t>
  </si>
  <si>
    <t>900826841_MT_85491</t>
  </si>
  <si>
    <t>900826841_MT_85490</t>
  </si>
  <si>
    <t>900826841_MT_88768</t>
  </si>
  <si>
    <t>900826841_MT_90555</t>
  </si>
  <si>
    <t>900826841_MT_90557</t>
  </si>
  <si>
    <t>900826841_MT_95718</t>
  </si>
  <si>
    <t>900826841_MT_95725</t>
  </si>
  <si>
    <t>900826841_MT_96960</t>
  </si>
  <si>
    <t>900826841_MT_100579</t>
  </si>
  <si>
    <t>900826841_MT_100581</t>
  </si>
  <si>
    <t>900826841_MT_100635</t>
  </si>
  <si>
    <t>900826841_MT_101923</t>
  </si>
  <si>
    <t>900826841_MT_101924</t>
  </si>
  <si>
    <t>900826841_MT_101189</t>
  </si>
  <si>
    <t>900826841_MT_101190</t>
  </si>
  <si>
    <t>900826841_MT_101185</t>
  </si>
  <si>
    <t>900826841_MT_101186</t>
  </si>
  <si>
    <t>900826841_MT_101193</t>
  </si>
  <si>
    <t>900826841_MT_101191</t>
  </si>
  <si>
    <t>900826841_MT_101194</t>
  </si>
  <si>
    <t>900826841_MT_101187</t>
  </si>
  <si>
    <t>900826841_MT_101192</t>
  </si>
  <si>
    <t>900826841_MT_101188</t>
  </si>
  <si>
    <t>900826841_MT_105784</t>
  </si>
  <si>
    <t>900826841_MT_105786</t>
  </si>
  <si>
    <t>900826841_MT_105788</t>
  </si>
  <si>
    <t>900826841_MT_105789</t>
  </si>
  <si>
    <t>900826841_MT_106961</t>
  </si>
  <si>
    <t>900826841_MT_106962</t>
  </si>
  <si>
    <t>900826841_MT_109752</t>
  </si>
  <si>
    <t>900826841_MT_109753</t>
  </si>
  <si>
    <t>900826841_MT_109756</t>
  </si>
  <si>
    <t>900826841_MT_109757</t>
  </si>
  <si>
    <t>900826841_MT_110649</t>
  </si>
  <si>
    <t>EstadoFacturaBoxalud</t>
  </si>
  <si>
    <t>Finalizada</t>
  </si>
  <si>
    <t>Auditada sin contabilizar</t>
  </si>
  <si>
    <t>TipoContrato</t>
  </si>
  <si>
    <t>Demanda</t>
  </si>
  <si>
    <t>Aseguramiento</t>
  </si>
  <si>
    <t>Libro abierto</t>
  </si>
  <si>
    <t>Año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</si>
  <si>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</si>
  <si>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</si>
  <si>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</si>
  <si>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</si>
  <si>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</si>
  <si>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</si>
  <si>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</si>
  <si>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ValorNotaCredito</t>
  </si>
  <si>
    <t>ValorGlosaPendiente</t>
  </si>
  <si>
    <t>ValorPagar</t>
  </si>
  <si>
    <t>ESTADO EPS 05 DE DICIEMBRE DE 2023</t>
  </si>
  <si>
    <t>ESTADO EPS 08 DE NOVIEMBRE DE 2023</t>
  </si>
  <si>
    <t>FACTURA DEVUELTA</t>
  </si>
  <si>
    <t>FACTURA EN PROGRAMACION DE PAGO</t>
  </si>
  <si>
    <t>FACTURA CANCELADA</t>
  </si>
  <si>
    <t>POR PAGAR SAP</t>
  </si>
  <si>
    <t>DOC CONTABLE</t>
  </si>
  <si>
    <t>DOCUMENTO COMPESACION</t>
  </si>
  <si>
    <t>VALOR CANCELADO SAP</t>
  </si>
  <si>
    <t>FECHA COMPENSA</t>
  </si>
  <si>
    <t>ObservacionGlosaDevolucion</t>
  </si>
  <si>
    <t>Se devuelve factura con soportes originales ya que la aut 191013062500315 autoriza servicio de cuidador de 16 dias adema mipres empiza cobertura desde 11 de abril 2019 prestacion s ercio 04 de abril 2019.Natalia Granados</t>
  </si>
  <si>
    <t>Se devuelve factura con soportes originales aut19172543408526 autoriza 8 horas del 21 al 29 de junio prestador factura a partir del 18 de junio mipres 2019062057000676633005.Favor evisar para proceder a realizar pago.Natalia Granados</t>
  </si>
  <si>
    <t>SE DEVUELVE LA FACTURA PORQUE EL PRESTADORNO CUMPLE LO LO DISPUESTO EN LA RES.1885 CARGUE CONSOLIDADO MIPRES 2.0 EXCEL NATALIA GRANADOS</t>
  </si>
  <si>
    <t>Se devuelve factura con soportes originales la prestacion del servicio fue 20190902 y la fecha del Mipres es 20190903 au torizacion 192466019556724 a partir del 20190904 por favor v alidar para proceder a realizar pago Natalia Granados</t>
  </si>
  <si>
    <t>FOR-CSA-004</t>
  </si>
  <si>
    <t>HOJA 1 DE 1</t>
  </si>
  <si>
    <t>RESUMEN DE CARTERA REVISADA POR LA EPS REPORTADA EN LA CIRCULAR 030</t>
  </si>
  <si>
    <t>VERSION 0</t>
  </si>
  <si>
    <t>Señores : MEDICINA Y TERAPIAS DOMICILIARIAS</t>
  </si>
  <si>
    <t>NIT: 900826841</t>
  </si>
  <si>
    <t>A continuacion me permito remitir nuestra respuesta al estado de cartera reportada en la Circular 030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</si>
  <si>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</si>
  <si>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</si>
  <si>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</si>
  <si>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</si>
  <si>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</si>
  <si>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</si>
  <si>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</si>
  <si>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</si>
  <si>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TOTAL CARTERA REVISADA CIRCULAR 030</t>
  </si>
  <si>
    <t>SILVIA SEPULVEDA</t>
  </si>
  <si>
    <t>NATALIA GRANADOS</t>
  </si>
  <si>
    <t>IPS,MTD</t>
  </si>
  <si>
    <t>EPS COMFENALCO VALLE</t>
  </si>
  <si>
    <t>1222329971</t>
  </si>
  <si>
    <t>1222329974</t>
  </si>
  <si>
    <t>1222331192</t>
  </si>
  <si>
    <t>1222334601</t>
  </si>
  <si>
    <t>1222333968</t>
  </si>
  <si>
    <t>Total general</t>
  </si>
  <si>
    <t xml:space="preserve"> TIPIFICACION</t>
  </si>
  <si>
    <t xml:space="preserve"> CANT FACT</t>
  </si>
  <si>
    <t xml:space="preserve"> SUMA SALDO IPS</t>
  </si>
  <si>
    <t>Santiago de Cali, Diciembre 05 de  2023</t>
  </si>
  <si>
    <t>Corte al dia: 30/11/2023</t>
  </si>
  <si>
    <t>FOR-CSA-018</t>
  </si>
  <si>
    <t>HOJA 1 DE 2</t>
  </si>
  <si>
    <t>RESUMEN DE CARTERA REVISADA POR LA EPS</t>
  </si>
  <si>
    <t>VERSION 1</t>
  </si>
  <si>
    <t>Santiago de Cali,Diciembre 06 de 2023</t>
  </si>
  <si>
    <t>Señores: MEDICINA Y TERAPIAS DOMICILIARIAS</t>
  </si>
  <si>
    <t>A continuacion me permito remitir nuestra respuesta al estado de cartera presentado en la fecha: 04/11/2023</t>
  </si>
  <si>
    <t>Con Corte al dia: 30/11/2023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</si>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</sst>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7" formatCode="[$-240A]d&quot; de &quot;mmmm&quot; de &quot;yyyy;@"/>
    <numFmt numFmtId="168" formatCode="[$$-240A]\ #,##0;\-[$$-240A]\ #,##0"/>
    <numFmt numFmtId="169" formatCode="&quot;$&quot;\ #,##0;[Red]&quot;$&quot;\ #,##0"/>
    <numFmt numFmtId="170" formatCode="_-* #,##0.00\ _€_-;\-* #,##0.00\ _€_-;_-* &quot;-&quot;??\ _€_-;_-@_-"/>
    <numFmt numFmtId="171" formatCode="_-&quot;$&quot;\ * #,##0_-;\-&quot;$&quot;\ * #,##0_-;_-&quot;$&quot;\ * &quot;-&quot;??_-;_-@_-"/>
  </numFmts>
  <fonts count="1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0" fontId="2" fillId="0" borderId="0"/>
    <xf numFmtId="41" fontId="3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6" fillId="0" borderId="0" xfId="2" applyFont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164" fontId="7" fillId="0" borderId="5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4" fontId="10" fillId="2" borderId="2" xfId="1" applyNumberFormat="1" applyFont="1" applyFill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4" fontId="7" fillId="0" borderId="11" xfId="0" applyNumberFormat="1" applyFont="1" applyBorder="1" applyAlignment="1">
      <alignment horizontal="center" vertical="center"/>
    </xf>
    <xf numFmtId="164" fontId="7" fillId="0" borderId="11" xfId="1" applyNumberFormat="1" applyFont="1" applyFill="1" applyBorder="1" applyAlignment="1">
      <alignment vertical="center"/>
    </xf>
    <xf numFmtId="164" fontId="8" fillId="0" borderId="11" xfId="1" applyNumberFormat="1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4" fontId="7" fillId="0" borderId="14" xfId="0" applyNumberFormat="1" applyFont="1" applyBorder="1" applyAlignment="1">
      <alignment horizontal="center" vertical="center"/>
    </xf>
    <xf numFmtId="164" fontId="7" fillId="0" borderId="14" xfId="1" applyNumberFormat="1" applyFont="1" applyFill="1" applyBorder="1" applyAlignment="1">
      <alignment vertical="center"/>
    </xf>
    <xf numFmtId="164" fontId="8" fillId="0" borderId="14" xfId="1" applyNumberFormat="1" applyFont="1" applyFill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164" fontId="10" fillId="2" borderId="3" xfId="1" applyNumberFormat="1" applyFont="1" applyFill="1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NumberFormat="1"/>
    <xf numFmtId="41" fontId="0" fillId="0" borderId="0" xfId="3" applyFont="1"/>
    <xf numFmtId="0" fontId="0" fillId="0" borderId="16" xfId="0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0" borderId="16" xfId="0" applyBorder="1"/>
    <xf numFmtId="0" fontId="0" fillId="0" borderId="16" xfId="0" applyNumberFormat="1" applyBorder="1"/>
    <xf numFmtId="14" fontId="0" fillId="0" borderId="16" xfId="0" applyNumberFormat="1" applyBorder="1"/>
    <xf numFmtId="41" fontId="0" fillId="0" borderId="16" xfId="3" applyFont="1" applyBorder="1"/>
    <xf numFmtId="0" fontId="0" fillId="4" borderId="16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 wrapText="1"/>
    </xf>
    <xf numFmtId="0" fontId="11" fillId="0" borderId="0" xfId="4" applyFont="1"/>
    <xf numFmtId="0" fontId="11" fillId="0" borderId="19" xfId="4" applyFont="1" applyBorder="1" applyAlignment="1">
      <alignment horizontal="center"/>
    </xf>
    <xf numFmtId="0" fontId="11" fillId="0" borderId="20" xfId="4" applyFont="1" applyBorder="1" applyAlignment="1">
      <alignment horizontal="center"/>
    </xf>
    <xf numFmtId="0" fontId="12" fillId="0" borderId="19" xfId="4" applyFont="1" applyBorder="1" applyAlignment="1">
      <alignment horizontal="center" vertical="center"/>
    </xf>
    <xf numFmtId="0" fontId="12" fillId="0" borderId="21" xfId="4" applyFont="1" applyBorder="1" applyAlignment="1">
      <alignment horizontal="center" vertical="center"/>
    </xf>
    <xf numFmtId="0" fontId="12" fillId="0" borderId="20" xfId="4" applyFont="1" applyBorder="1" applyAlignment="1">
      <alignment horizontal="center" vertical="center"/>
    </xf>
    <xf numFmtId="0" fontId="12" fillId="0" borderId="22" xfId="4" applyFont="1" applyBorder="1" applyAlignment="1">
      <alignment horizontal="center" vertical="center"/>
    </xf>
    <xf numFmtId="0" fontId="11" fillId="0" borderId="23" xfId="4" applyFont="1" applyBorder="1" applyAlignment="1">
      <alignment horizontal="center"/>
    </xf>
    <xf numFmtId="0" fontId="11" fillId="0" borderId="24" xfId="4" applyFont="1" applyBorder="1" applyAlignment="1">
      <alignment horizontal="center"/>
    </xf>
    <xf numFmtId="0" fontId="12" fillId="0" borderId="7" xfId="4" applyFont="1" applyBorder="1" applyAlignment="1">
      <alignment horizontal="center" vertical="center" wrapText="1"/>
    </xf>
    <xf numFmtId="0" fontId="12" fillId="0" borderId="8" xfId="4" applyFont="1" applyBorder="1" applyAlignment="1">
      <alignment horizontal="center" vertical="center" wrapText="1"/>
    </xf>
    <xf numFmtId="0" fontId="12" fillId="0" borderId="25" xfId="4" applyFont="1" applyBorder="1" applyAlignment="1">
      <alignment horizontal="center" vertical="center" wrapText="1"/>
    </xf>
    <xf numFmtId="0" fontId="12" fillId="0" borderId="26" xfId="4" applyFont="1" applyBorder="1" applyAlignment="1">
      <alignment horizontal="center" vertical="center"/>
    </xf>
    <xf numFmtId="0" fontId="11" fillId="0" borderId="27" xfId="4" applyFont="1" applyBorder="1"/>
    <xf numFmtId="0" fontId="11" fillId="0" borderId="28" xfId="4" applyFont="1" applyBorder="1"/>
    <xf numFmtId="0" fontId="12" fillId="0" borderId="0" xfId="4" applyFont="1"/>
    <xf numFmtId="167" fontId="11" fillId="0" borderId="0" xfId="4" applyNumberFormat="1" applyFont="1"/>
    <xf numFmtId="14" fontId="11" fillId="0" borderId="0" xfId="4" applyNumberFormat="1" applyFont="1"/>
    <xf numFmtId="14" fontId="11" fillId="0" borderId="0" xfId="4" applyNumberFormat="1" applyFont="1" applyAlignment="1">
      <alignment horizontal="left"/>
    </xf>
    <xf numFmtId="0" fontId="11" fillId="4" borderId="0" xfId="4" applyFont="1" applyFill="1"/>
    <xf numFmtId="0" fontId="12" fillId="0" borderId="0" xfId="4" applyFont="1" applyAlignment="1">
      <alignment horizontal="center"/>
    </xf>
    <xf numFmtId="164" fontId="12" fillId="0" borderId="0" xfId="5" applyNumberFormat="1" applyFont="1"/>
    <xf numFmtId="168" fontId="12" fillId="0" borderId="0" xfId="5" applyNumberFormat="1" applyFont="1" applyAlignment="1">
      <alignment horizontal="right"/>
    </xf>
    <xf numFmtId="164" fontId="11" fillId="0" borderId="0" xfId="5" applyNumberFormat="1" applyFont="1" applyAlignment="1">
      <alignment horizontal="center"/>
    </xf>
    <xf numFmtId="168" fontId="11" fillId="0" borderId="0" xfId="5" applyNumberFormat="1" applyFont="1" applyAlignment="1">
      <alignment horizontal="right"/>
    </xf>
    <xf numFmtId="164" fontId="11" fillId="0" borderId="17" xfId="5" applyNumberFormat="1" applyFont="1" applyBorder="1" applyAlignment="1">
      <alignment horizontal="center"/>
    </xf>
    <xf numFmtId="168" fontId="11" fillId="0" borderId="17" xfId="5" applyNumberFormat="1" applyFont="1" applyBorder="1" applyAlignment="1">
      <alignment horizontal="right"/>
    </xf>
    <xf numFmtId="164" fontId="11" fillId="0" borderId="29" xfId="5" applyNumberFormat="1" applyFont="1" applyBorder="1" applyAlignment="1">
      <alignment horizontal="center"/>
    </xf>
    <xf numFmtId="168" fontId="11" fillId="0" borderId="29" xfId="5" applyNumberFormat="1" applyFont="1" applyBorder="1" applyAlignment="1">
      <alignment horizontal="right"/>
    </xf>
    <xf numFmtId="169" fontId="11" fillId="0" borderId="0" xfId="4" applyNumberFormat="1" applyFont="1"/>
    <xf numFmtId="169" fontId="11" fillId="0" borderId="0" xfId="4" applyNumberFormat="1" applyFont="1" applyAlignment="1">
      <alignment horizontal="right"/>
    </xf>
    <xf numFmtId="169" fontId="11" fillId="0" borderId="30" xfId="4" applyNumberFormat="1" applyFont="1" applyBorder="1"/>
    <xf numFmtId="0" fontId="11" fillId="0" borderId="23" xfId="4" applyFont="1" applyBorder="1"/>
    <xf numFmtId="0" fontId="11" fillId="0" borderId="30" xfId="4" applyFont="1" applyBorder="1"/>
    <xf numFmtId="0" fontId="11" fillId="0" borderId="24" xfId="4" applyFont="1" applyBorder="1"/>
    <xf numFmtId="0" fontId="0" fillId="5" borderId="16" xfId="0" applyFill="1" applyBorder="1"/>
    <xf numFmtId="0" fontId="8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11" fillId="0" borderId="19" xfId="4" applyFont="1" applyBorder="1" applyAlignment="1">
      <alignment horizontal="centerContinuous"/>
    </xf>
    <xf numFmtId="0" fontId="11" fillId="0" borderId="20" xfId="4" applyFont="1" applyBorder="1" applyAlignment="1">
      <alignment horizontal="centerContinuous"/>
    </xf>
    <xf numFmtId="0" fontId="12" fillId="0" borderId="19" xfId="4" applyFont="1" applyBorder="1" applyAlignment="1">
      <alignment horizontal="centerContinuous" vertical="center"/>
    </xf>
    <xf numFmtId="0" fontId="12" fillId="0" borderId="21" xfId="4" applyFont="1" applyBorder="1" applyAlignment="1">
      <alignment horizontal="centerContinuous" vertical="center"/>
    </xf>
    <xf numFmtId="0" fontId="12" fillId="0" borderId="20" xfId="4" applyFont="1" applyBorder="1" applyAlignment="1">
      <alignment horizontal="centerContinuous" vertical="center"/>
    </xf>
    <xf numFmtId="0" fontId="12" fillId="0" borderId="22" xfId="4" applyFont="1" applyBorder="1" applyAlignment="1">
      <alignment horizontal="centerContinuous" vertical="center"/>
    </xf>
    <xf numFmtId="0" fontId="11" fillId="0" borderId="27" xfId="4" applyFont="1" applyBorder="1" applyAlignment="1">
      <alignment horizontal="centerContinuous"/>
    </xf>
    <xf numFmtId="0" fontId="11" fillId="0" borderId="28" xfId="4" applyFont="1" applyBorder="1" applyAlignment="1">
      <alignment horizontal="centerContinuous"/>
    </xf>
    <xf numFmtId="0" fontId="12" fillId="0" borderId="23" xfId="4" applyFont="1" applyBorder="1" applyAlignment="1">
      <alignment horizontal="centerContinuous" vertical="center"/>
    </xf>
    <xf numFmtId="0" fontId="12" fillId="0" borderId="30" xfId="4" applyFont="1" applyBorder="1" applyAlignment="1">
      <alignment horizontal="centerContinuous" vertical="center"/>
    </xf>
    <xf numFmtId="0" fontId="12" fillId="0" borderId="24" xfId="4" applyFont="1" applyBorder="1" applyAlignment="1">
      <alignment horizontal="centerContinuous" vertical="center"/>
    </xf>
    <xf numFmtId="0" fontId="12" fillId="0" borderId="31" xfId="4" applyFont="1" applyBorder="1" applyAlignment="1">
      <alignment horizontal="centerContinuous" vertical="center"/>
    </xf>
    <xf numFmtId="0" fontId="12" fillId="0" borderId="27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28" xfId="4" applyFont="1" applyBorder="1" applyAlignment="1">
      <alignment horizontal="centerContinuous" vertical="center"/>
    </xf>
    <xf numFmtId="0" fontId="12" fillId="0" borderId="32" xfId="4" applyFont="1" applyBorder="1" applyAlignment="1">
      <alignment horizontal="centerContinuous" vertical="center"/>
    </xf>
    <xf numFmtId="0" fontId="11" fillId="0" borderId="23" xfId="4" applyFont="1" applyBorder="1" applyAlignment="1">
      <alignment horizontal="centerContinuous"/>
    </xf>
    <xf numFmtId="0" fontId="11" fillId="0" borderId="24" xfId="4" applyFont="1" applyBorder="1" applyAlignment="1">
      <alignment horizontal="centerContinuous"/>
    </xf>
    <xf numFmtId="1" fontId="12" fillId="0" borderId="0" xfId="6" applyNumberFormat="1" applyFont="1" applyAlignment="1">
      <alignment horizontal="center"/>
    </xf>
    <xf numFmtId="171" fontId="12" fillId="0" borderId="0" xfId="7" applyNumberFormat="1" applyFont="1" applyAlignment="1">
      <alignment horizontal="right"/>
    </xf>
    <xf numFmtId="171" fontId="11" fillId="0" borderId="0" xfId="7" applyNumberFormat="1" applyFont="1"/>
    <xf numFmtId="1" fontId="11" fillId="0" borderId="0" xfId="6" applyNumberFormat="1" applyFont="1" applyAlignment="1">
      <alignment horizontal="center"/>
    </xf>
    <xf numFmtId="171" fontId="11" fillId="0" borderId="0" xfId="7" applyNumberFormat="1" applyFont="1" applyAlignment="1">
      <alignment horizontal="right"/>
    </xf>
    <xf numFmtId="41" fontId="11" fillId="0" borderId="0" xfId="8" applyFont="1"/>
    <xf numFmtId="170" fontId="11" fillId="0" borderId="0" xfId="6" applyFont="1" applyAlignment="1">
      <alignment horizontal="center"/>
    </xf>
    <xf numFmtId="171" fontId="11" fillId="0" borderId="0" xfId="4" applyNumberFormat="1" applyFont="1"/>
    <xf numFmtId="170" fontId="11" fillId="0" borderId="30" xfId="6" applyFont="1" applyBorder="1" applyAlignment="1">
      <alignment horizontal="center"/>
    </xf>
    <xf numFmtId="171" fontId="11" fillId="0" borderId="30" xfId="7" applyNumberFormat="1" applyFont="1" applyBorder="1" applyAlignment="1">
      <alignment horizontal="right"/>
    </xf>
    <xf numFmtId="170" fontId="12" fillId="0" borderId="0" xfId="6" applyFont="1" applyAlignment="1">
      <alignment horizontal="center"/>
    </xf>
    <xf numFmtId="1" fontId="12" fillId="0" borderId="29" xfId="6" applyNumberFormat="1" applyFont="1" applyBorder="1" applyAlignment="1">
      <alignment horizontal="center"/>
    </xf>
    <xf numFmtId="171" fontId="12" fillId="0" borderId="29" xfId="7" applyNumberFormat="1" applyFont="1" applyBorder="1" applyAlignment="1">
      <alignment horizontal="right"/>
    </xf>
    <xf numFmtId="170" fontId="11" fillId="0" borderId="0" xfId="6" applyFont="1"/>
    <xf numFmtId="169" fontId="12" fillId="0" borderId="30" xfId="4" applyNumberFormat="1" applyFont="1" applyBorder="1"/>
    <xf numFmtId="170" fontId="12" fillId="0" borderId="30" xfId="6" applyFont="1" applyBorder="1"/>
    <xf numFmtId="171" fontId="11" fillId="0" borderId="30" xfId="7" applyNumberFormat="1" applyFont="1" applyBorder="1"/>
    <xf numFmtId="169" fontId="12" fillId="0" borderId="0" xfId="4" applyNumberFormat="1" applyFont="1"/>
    <xf numFmtId="0" fontId="13" fillId="0" borderId="0" xfId="4" applyFont="1" applyAlignment="1">
      <alignment horizontal="center" vertical="center" wrapText="1"/>
    </xf>
  </cellXfs>
  <cellStyles count="9">
    <cellStyle name="Millares" xfId="1" builtinId="3"/>
    <cellStyle name="Millares [0]" xfId="3" builtinId="6"/>
    <cellStyle name="Millares [0] 2" xfId="8"/>
    <cellStyle name="Millares 2" xfId="5"/>
    <cellStyle name="Millares 3" xfId="6"/>
    <cellStyle name="Moneda 2" xfId="7"/>
    <cellStyle name="Normal" xfId="0" builtinId="0"/>
    <cellStyle name="Normal 2" xfId="2"/>
    <cellStyle name="Normal 2 2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2</xdr:row>
      <xdr:rowOff>47629</xdr:rowOff>
    </xdr:from>
    <xdr:to>
      <xdr:col>6</xdr:col>
      <xdr:colOff>914400</xdr:colOff>
      <xdr:row>4</xdr:row>
      <xdr:rowOff>121105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FD89135-6B87-4E66-BA69-4F5655C266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333"/>
        <a:stretch/>
      </xdr:blipFill>
      <xdr:spPr>
        <a:xfrm>
          <a:off x="5676900" y="438154"/>
          <a:ext cx="828675" cy="4735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581025</xdr:colOff>
      <xdr:row>21</xdr:row>
      <xdr:rowOff>30966</xdr:rowOff>
    </xdr:from>
    <xdr:to>
      <xdr:col>7</xdr:col>
      <xdr:colOff>333071</xdr:colOff>
      <xdr:row>22</xdr:row>
      <xdr:rowOff>104717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14875" y="4155291"/>
          <a:ext cx="1276046" cy="245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691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91050" y="4752975"/>
          <a:ext cx="2081589" cy="39999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66.443455787034" createdVersion="5" refreshedVersion="5" minRefreshableVersion="3" recordCount="51">
  <cacheSource type="worksheet">
    <worksheetSource ref="A2:AF53" sheet="ESTADO DE CADA FACTURA"/>
  </cacheSource>
  <cacheFields count="32">
    <cacheField name="NIT" numFmtId="0">
      <sharedItems containsSemiMixedTypes="0" containsString="0" containsNumber="1" containsInteger="1" minValue="900826841" maxValue="900826841"/>
    </cacheField>
    <cacheField name="PRESTADOR" numFmtId="0">
      <sharedItems/>
    </cacheField>
    <cacheField name="PREFIJO" numFmtId="0">
      <sharedItems containsBlank="1"/>
    </cacheField>
    <cacheField name="FACTURA " numFmtId="0">
      <sharedItems containsSemiMixedTypes="0" containsString="0" containsNumber="1" containsInteger="1" minValue="15110" maxValue="110649"/>
    </cacheField>
    <cacheField name="FACTURA" numFmtId="0">
      <sharedItems containsMixedTypes="1" containsNumber="1" containsInteger="1" minValue="15110" maxValue="18793"/>
    </cacheField>
    <cacheField name="LLAVE" numFmtId="0">
      <sharedItems/>
    </cacheField>
    <cacheField name="FECHA FACTURA" numFmtId="14">
      <sharedItems containsSemiMixedTypes="0" containsNonDate="0" containsDate="1" containsString="0" minDate="2019-05-15T00:00:00" maxDate="2023-11-17T00:00:00"/>
    </cacheField>
    <cacheField name="VALOR BRUTO" numFmtId="41">
      <sharedItems containsSemiMixedTypes="0" containsString="0" containsNumber="1" containsInteger="1" minValue="304135" maxValue="1963445886"/>
    </cacheField>
    <cacheField name="SALDO ACTUAL" numFmtId="41">
      <sharedItems containsSemiMixedTypes="0" containsString="0" containsNumber="1" minValue="258281" maxValue="1153795442.8499999"/>
    </cacheField>
    <cacheField name="ESTADO" numFmtId="0">
      <sharedItems/>
    </cacheField>
    <cacheField name="ESTADO EPS 08 DE NOVIEMBRE DE 2023" numFmtId="0">
      <sharedItems/>
    </cacheField>
    <cacheField name="ESTADO EPS 05 DE DICIEMBRE DE 2023" numFmtId="0">
      <sharedItems count="3">
        <s v="FACTURA DEVUELTA"/>
        <s v="FACTURA EN PROGRAMACION DE PAGO"/>
        <s v="FACTURA CANCELADA"/>
      </sharedItems>
    </cacheField>
    <cacheField name="EstadoFacturaBoxalud" numFmtId="0">
      <sharedItems containsBlank="1"/>
    </cacheField>
    <cacheField name="TipoContrato" numFmtId="0">
      <sharedItems containsBlank="1"/>
    </cacheField>
    <cacheField name="Año" numFmtId="0">
      <sharedItems containsString="0" containsBlank="1" containsNumber="1" containsInteger="1" minValue="2022" maxValue="2022"/>
    </cacheField>
    <cacheField name="POR PAGAR SAP" numFmtId="0">
      <sharedItems containsString="0" containsBlank="1" containsNumber="1" minValue="298052.3" maxValue="1134580778.3"/>
    </cacheField>
    <cacheField name="DOC CONTABLE" numFmtId="0">
      <sharedItems containsBlank="1" containsMixedTypes="1" containsNumber="1" containsInteger="1" minValue="1222006508" maxValue="1911239058"/>
    </cacheField>
    <cacheField name="DOCUMENTO COMPESACION" numFmtId="0">
      <sharedItems containsNonDate="0" containsString="0" containsBlank="1"/>
    </cacheField>
    <cacheField name="VALOR CANCELADO SAP" numFmtId="0">
      <sharedItems containsString="0" containsBlank="1" containsNumber="1" containsInteger="1" minValue="782902" maxValue="782902"/>
    </cacheField>
    <cacheField name="FECHA COMPENSA" numFmtId="0">
      <sharedItems containsNonDate="0" containsString="0" containsBlank="1"/>
    </cacheField>
    <cacheField name="ValorTotalBruto" numFmtId="41">
      <sharedItems containsSemiMixedTypes="0" containsString="0" containsNumber="1" containsInteger="1" minValue="0" maxValue="2569580"/>
    </cacheField>
    <cacheField name="ValorCasusado" numFmtId="41">
      <sharedItems containsSemiMixedTypes="0" containsString="0" containsNumber="1" containsInteger="1" minValue="0" maxValue="0"/>
    </cacheField>
    <cacheField name="ValorRadicado" numFmtId="41">
      <sharedItems containsSemiMixedTypes="0" containsString="0" containsNumber="1" containsInteger="1" minValue="0" maxValue="2569580"/>
    </cacheField>
    <cacheField name="ValorDeducible" numFmtId="41">
      <sharedItems containsSemiMixedTypes="0" containsString="0" containsNumber="1" containsInteger="1" minValue="0" maxValue="0"/>
    </cacheField>
    <cacheField name="ValorAprobado" numFmtId="41">
      <sharedItems containsSemiMixedTypes="0" containsString="0" containsNumber="1" containsInteger="1" minValue="0" maxValue="0"/>
    </cacheField>
    <cacheField name="ValorGlosaAceptada" numFmtId="41">
      <sharedItems containsSemiMixedTypes="0" containsString="0" containsNumber="1" containsInteger="1" minValue="0" maxValue="1778940"/>
    </cacheField>
    <cacheField name="ValorNotaCredito" numFmtId="41">
      <sharedItems containsSemiMixedTypes="0" containsString="0" containsNumber="1" containsInteger="1" minValue="0" maxValue="0"/>
    </cacheField>
    <cacheField name="ValorGlosaPendiente" numFmtId="41">
      <sharedItems containsSemiMixedTypes="0" containsString="0" containsNumber="1" containsInteger="1" minValue="0" maxValue="0"/>
    </cacheField>
    <cacheField name="ValorPagar" numFmtId="41">
      <sharedItems containsSemiMixedTypes="0" containsString="0" containsNumber="1" containsInteger="1" minValue="0" maxValue="0"/>
    </cacheField>
    <cacheField name="ValorDevolucion" numFmtId="0">
      <sharedItems containsString="0" containsBlank="1" containsNumber="1" containsInteger="1" minValue="0" maxValue="1778940"/>
    </cacheField>
    <cacheField name="ValorGlosaPendiente2" numFmtId="0">
      <sharedItems containsString="0" containsBlank="1" containsNumber="1" containsInteger="1" minValue="0" maxValue="1581280"/>
    </cacheField>
    <cacheField name="ObservacionGlosaDevolu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">
  <r>
    <n v="900826841"/>
    <s v="MEDICINA Y TERAPIAS DOMICILIARIAS S.A.S"/>
    <m/>
    <n v="15110"/>
    <n v="15110"/>
    <s v="900826841__15110"/>
    <d v="2019-05-15T00:00:00"/>
    <n v="2569580"/>
    <n v="1549654"/>
    <s v="PADO"/>
    <s v="FACTURA DEVUELTA"/>
    <x v="0"/>
    <s v="Finalizada"/>
    <s v="Demanda"/>
    <n v="2022"/>
    <m/>
    <m/>
    <m/>
    <m/>
    <m/>
    <n v="2569580"/>
    <n v="0"/>
    <n v="2569580"/>
    <n v="0"/>
    <n v="0"/>
    <n v="1581280"/>
    <n v="0"/>
    <n v="0"/>
    <n v="0"/>
    <n v="0"/>
    <n v="1581280"/>
    <s v="Se devuelve factura con soportes originales ya que la aut 191013062500315 autoriza servicio de cuidador de 16 dias adema mipres empiza cobertura desde 11 de abril 2019 prestacion s ercio 04 de abril 2019.Natalia Granados"/>
  </r>
  <r>
    <n v="900826841"/>
    <s v="MEDICINA Y TERAPIAS DOMICILIARIAS S.A.S"/>
    <m/>
    <n v="16749"/>
    <n v="16749"/>
    <s v="900826841__16749"/>
    <d v="2019-08-16T00:00:00"/>
    <n v="724768"/>
    <n v="516562"/>
    <s v="PADO"/>
    <s v="FACTURA DEVUELTA"/>
    <x v="0"/>
    <s v="Finalizada"/>
    <s v="Demanda"/>
    <n v="2022"/>
    <m/>
    <m/>
    <m/>
    <m/>
    <m/>
    <n v="724768"/>
    <n v="0"/>
    <n v="724768"/>
    <n v="0"/>
    <n v="0"/>
    <n v="527104"/>
    <n v="0"/>
    <n v="0"/>
    <n v="0"/>
    <n v="0"/>
    <n v="527104"/>
    <s v="Se devuelve factura con soportes originales aut19172543408526 autoriza 8 horas del 21 al 29 de junio prestador factura a partir del 18 de junio mipres 2019062057000676633005.Favor evisar para proceder a realizar pago.Natalia Granados"/>
  </r>
  <r>
    <n v="900826841"/>
    <s v="MEDICINA Y TERAPIAS DOMICILIARIAS S.A.S"/>
    <m/>
    <n v="17911"/>
    <n v="17911"/>
    <s v="900826841__17911"/>
    <d v="2019-10-16T00:00:00"/>
    <n v="1581312"/>
    <n v="1549686"/>
    <s v="PADO"/>
    <s v="FACTURA DEVUELTA"/>
    <x v="0"/>
    <s v="Finalizada"/>
    <s v="Demanda"/>
    <n v="2022"/>
    <m/>
    <m/>
    <m/>
    <m/>
    <m/>
    <n v="1581312"/>
    <n v="0"/>
    <n v="1581312"/>
    <n v="0"/>
    <n v="0"/>
    <n v="1581312"/>
    <n v="0"/>
    <n v="0"/>
    <n v="0"/>
    <n v="1581312"/>
    <n v="0"/>
    <s v="SE DEVUELVE LA FACTURA PORQUE EL PRESTADORNO CUMPLE LO LO DISPUESTO EN LA RES.1885 CARGUE CONSOLIDADO MIPRES 2.0 EXCEL NATALIA GRANADOS"/>
  </r>
  <r>
    <n v="900826841"/>
    <s v="MEDICINA Y TERAPIAS DOMICILIARIAS S.A.S"/>
    <m/>
    <n v="17960"/>
    <n v="17960"/>
    <s v="900826841__17960"/>
    <d v="2019-10-16T00:00:00"/>
    <n v="1778940"/>
    <n v="1743361"/>
    <s v="PADO"/>
    <s v="FACTURA DEVUELTA"/>
    <x v="0"/>
    <s v="Finalizada"/>
    <s v="Demanda"/>
    <n v="2022"/>
    <m/>
    <m/>
    <m/>
    <m/>
    <m/>
    <n v="1778940"/>
    <n v="0"/>
    <n v="1778940"/>
    <n v="0"/>
    <n v="0"/>
    <n v="1778940"/>
    <n v="0"/>
    <n v="0"/>
    <n v="0"/>
    <n v="1778940"/>
    <n v="0"/>
    <s v="SE DEVUELVE LA FACTURA PORQUE EL PRESTADORNO CUMPLE LO LO DISPUESTO EN LA RES.1885 CARGUE CONSOLIDADO MIPRES 2.0 EXCEL NATALIA GRANADOS"/>
  </r>
  <r>
    <n v="900826841"/>
    <s v="MEDICINA Y TERAPIAS DOMICILIARIAS S.A.S"/>
    <m/>
    <n v="17964"/>
    <n v="17964"/>
    <s v="900826841__17964"/>
    <d v="2019-10-16T00:00:00"/>
    <n v="1515424"/>
    <n v="1485116"/>
    <s v="PADO"/>
    <s v="FACTURA DEVUELTA"/>
    <x v="0"/>
    <s v="Finalizada"/>
    <s v="Demanda"/>
    <n v="2022"/>
    <m/>
    <m/>
    <m/>
    <m/>
    <m/>
    <n v="1515424"/>
    <n v="0"/>
    <n v="1515424"/>
    <n v="0"/>
    <n v="0"/>
    <n v="1515424"/>
    <n v="0"/>
    <n v="0"/>
    <n v="0"/>
    <n v="1515424"/>
    <n v="0"/>
    <s v="SE DEVUELVE LA FACTURA PORQUE EL PRESTADORNO CUMPLE LO LO DISPUESTO EN LA RES.1885 CARGUE CONSOLIDADO MIPRES 2.0 EXCEL NATALIA GRANADOS"/>
  </r>
  <r>
    <n v="900826841"/>
    <s v="MEDICINA Y TERAPIAS DOMICILIARIAS S.A.S"/>
    <m/>
    <n v="18793"/>
    <n v="18793"/>
    <s v="900826841__18793"/>
    <d v="2019-12-12T00:00:00"/>
    <n v="329440"/>
    <n v="258281"/>
    <s v="PADO"/>
    <s v="FACTURA DEVUELTA"/>
    <x v="0"/>
    <s v="Finalizada"/>
    <s v="Demanda"/>
    <m/>
    <m/>
    <m/>
    <m/>
    <m/>
    <m/>
    <n v="329440"/>
    <n v="0"/>
    <n v="329440"/>
    <n v="0"/>
    <n v="0"/>
    <n v="329440"/>
    <n v="0"/>
    <n v="0"/>
    <n v="0"/>
    <n v="329440"/>
    <n v="0"/>
    <s v="Se devuelve factura con soportes originales la prestacion del servicio fue 20190902 y la fecha del Mipres es 20190903 au torizacion 192466019556724 a partir del 20190904 por favor v alidar para proceder a realizar pago Natalia Granados"/>
  </r>
  <r>
    <n v="900826841"/>
    <s v="MEDICINA Y TERAPIAS DOMICILIARIAS S.A.S"/>
    <s v="MT"/>
    <n v="32088"/>
    <s v="MT32088"/>
    <s v="900826841_MT_32088"/>
    <d v="2022-06-15T00:00:00"/>
    <n v="6706618"/>
    <n v="6572485.6399999997"/>
    <s v="PADO"/>
    <s v="FACTURA EN PROGRAMACION DE PAGO"/>
    <x v="1"/>
    <m/>
    <m/>
    <m/>
    <n v="6572485.6399999997"/>
    <n v="1222006508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55564"/>
    <s v="MT55564"/>
    <s v="900826841_MT_55564"/>
    <d v="2022-11-30T00:00:00"/>
    <n v="643440490"/>
    <n v="782901.75"/>
    <s v="GESTIÓN FARMACEUTICA"/>
    <s v="FACTURA CANCELADA"/>
    <x v="2"/>
    <m/>
    <m/>
    <m/>
    <m/>
    <m/>
    <m/>
    <n v="782902"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75747"/>
    <s v="MT75747"/>
    <s v="900826841_MT_75747"/>
    <d v="2023-04-17T00:00:00"/>
    <n v="1005168677"/>
    <n v="980038859.08000004"/>
    <s v="GESTIÓN FARMACEUTICA"/>
    <s v="FACTURA EN PROGRAMACION DE PAGO"/>
    <x v="1"/>
    <m/>
    <m/>
    <m/>
    <m/>
    <m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77587"/>
    <s v="MT77587"/>
    <s v="900826841_MT_77587"/>
    <d v="2023-04-26T00:00:00"/>
    <n v="1622556"/>
    <n v="1590104.88"/>
    <s v="PADO"/>
    <s v="FACTURA EN PROGRAMACION DE PAGO"/>
    <x v="1"/>
    <m/>
    <m/>
    <m/>
    <n v="1590104.88"/>
    <n v="1222248173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0280"/>
    <s v="MT80280"/>
    <s v="900826841_MT_80280"/>
    <d v="2023-05-10T00:00:00"/>
    <n v="132451157"/>
    <n v="129053278.08"/>
    <s v="GESTIÓN FARMACEUTICA"/>
    <s v="FACTURA EN PROGRAMACION DE PAGO"/>
    <x v="1"/>
    <m/>
    <m/>
    <m/>
    <n v="129053278.08"/>
    <n v="1911239057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0555"/>
    <s v="MT80555"/>
    <s v="900826841_MT_80555"/>
    <d v="2023-05-10T00:00:00"/>
    <n v="248003514"/>
    <n v="241803426.15000001"/>
    <s v="GESTIÓN FARMACEUTICA"/>
    <s v="FACTURA EN PROGRAMACION DE PAGO"/>
    <x v="1"/>
    <m/>
    <m/>
    <m/>
    <n v="241803426.15000001"/>
    <n v="1222288197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0557"/>
    <s v="MT80557"/>
    <s v="900826841_MT_80557"/>
    <d v="2023-05-10T00:00:00"/>
    <n v="275650019"/>
    <n v="268758768.52999997"/>
    <s v="GESTIÓN FARMACEUTICA"/>
    <s v="FACTURA EN PROGRAMACION DE PAGO"/>
    <x v="1"/>
    <m/>
    <m/>
    <m/>
    <n v="268758768.52999997"/>
    <n v="1222288198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0563"/>
    <s v="MT80563"/>
    <s v="900826841_MT_80563"/>
    <d v="2023-05-10T00:00:00"/>
    <n v="280395562"/>
    <n v="273385672.94999999"/>
    <s v="GESTIÓN FARMACEUTICA"/>
    <s v="FACTURA EN PROGRAMACION DE PAGO"/>
    <x v="1"/>
    <m/>
    <m/>
    <m/>
    <n v="273385672.94999999"/>
    <n v="1222288201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0561"/>
    <s v="MT80561"/>
    <s v="900826841_MT_80561"/>
    <d v="2023-05-10T00:00:00"/>
    <n v="336355453"/>
    <n v="327946566.68000001"/>
    <s v="GESTIÓN FARMACEUTICA"/>
    <s v="FACTURA EN PROGRAMACION DE PAGO"/>
    <x v="1"/>
    <m/>
    <m/>
    <m/>
    <n v="327946566.68000001"/>
    <n v="1222288200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0559"/>
    <s v="MT80559"/>
    <s v="900826841_MT_80559"/>
    <d v="2023-05-10T00:00:00"/>
    <n v="582478226"/>
    <n v="567916270.35000002"/>
    <s v="GESTIÓN FARMACEUTICA"/>
    <s v="FACTURA EN PROGRAMACION DE PAGO"/>
    <x v="1"/>
    <m/>
    <m/>
    <m/>
    <n v="567916270.35000002"/>
    <n v="1222288199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0283"/>
    <s v="MT80283"/>
    <s v="900826841_MT_80283"/>
    <d v="2023-05-10T00:00:00"/>
    <n v="1163674388"/>
    <n v="1134580778.3"/>
    <s v="GESTIÓN FARMACEUTICA"/>
    <s v="FACTURA EN PROGRAMACION DE PAGO"/>
    <x v="1"/>
    <m/>
    <m/>
    <m/>
    <n v="1134580778.3"/>
    <n v="1222288196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5491"/>
    <s v="MT85491"/>
    <s v="900826841_MT_85491"/>
    <d v="2023-06-13T00:00:00"/>
    <n v="71019741"/>
    <n v="69202597.480000004"/>
    <s v="GESTIÓN FARMACEUTICA"/>
    <s v="FACTURA EN PROGRAMACION DE PAGO"/>
    <x v="1"/>
    <m/>
    <m/>
    <m/>
    <n v="69202597.480000004"/>
    <n v="1911239058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5490"/>
    <s v="MT85490"/>
    <s v="900826841_MT_85490"/>
    <d v="2023-06-13T00:00:00"/>
    <n v="703383513"/>
    <n v="685790725.17999995"/>
    <s v="GESTIÓN FARMACEUTICA"/>
    <s v="FACTURA EN PROGRAMACION DE PAGO"/>
    <x v="1"/>
    <m/>
    <m/>
    <m/>
    <n v="685790725.17999995"/>
    <n v="1222288202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88768"/>
    <s v="MT88768"/>
    <s v="900826841_MT_88768"/>
    <d v="2023-06-26T00:00:00"/>
    <n v="304135"/>
    <n v="298052.3"/>
    <s v="PADO"/>
    <s v="FACTURA EN PROGRAMACION DE PAGO"/>
    <x v="1"/>
    <m/>
    <m/>
    <m/>
    <n v="298052.3"/>
    <n v="1222277624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90555"/>
    <s v="MT90555"/>
    <s v="900826841_MT_90555"/>
    <d v="2023-06-30T00:00:00"/>
    <n v="17233765"/>
    <n v="16802920.879999999"/>
    <s v="PADO"/>
    <s v="FACTURA EN PROGRAMACION DE PAGO"/>
    <x v="1"/>
    <s v="Finalizada"/>
    <s v="Aseguramiento"/>
    <m/>
    <n v="16802920.879999999"/>
    <n v="1222305485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90557"/>
    <s v="MT90557"/>
    <s v="900826841_MT_90557"/>
    <d v="2023-06-30T00:00:00"/>
    <n v="17577306"/>
    <n v="17137873.350000001"/>
    <s v="PADO"/>
    <s v="FACTURA EN PROGRAMACION DE PAGO"/>
    <x v="1"/>
    <s v="Finalizada"/>
    <s v="Aseguramiento"/>
    <m/>
    <n v="17137873.350000001"/>
    <n v="1222305489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95718"/>
    <s v="MT95718"/>
    <s v="900826841_MT_95718"/>
    <d v="2023-08-02T00:00:00"/>
    <n v="221365252"/>
    <n v="216937946.96000001"/>
    <s v="PADO"/>
    <s v="FACTURA EN PROGRAMACION DE PAGO"/>
    <x v="1"/>
    <s v="Auditada sin contabilizar"/>
    <s v="Aseguramiento"/>
    <m/>
    <n v="216937946.96000001"/>
    <n v="1222287749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95725"/>
    <s v="MT95725"/>
    <s v="900826841_MT_95725"/>
    <d v="2023-08-02T00:00:00"/>
    <n v="72643329"/>
    <n v="71190462.420000002"/>
    <s v="PADO"/>
    <s v="FACTURA EN PROGRAMACION DE PAGO"/>
    <x v="1"/>
    <s v="Auditada sin contabilizar"/>
    <s v="Aseguramiento"/>
    <m/>
    <n v="71190462.420000002"/>
    <n v="1222287752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96960"/>
    <s v="MT96960"/>
    <s v="900826841_MT_96960"/>
    <d v="2023-08-15T00:00:00"/>
    <n v="681857"/>
    <n v="668219.86"/>
    <s v="PADO"/>
    <s v="FACTURA EN PROGRAMACION DE PAGO"/>
    <x v="1"/>
    <s v="Auditada sin contabilizar"/>
    <s v="Aseguramiento"/>
    <m/>
    <n v="668219.86"/>
    <n v="1222288052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0579"/>
    <s v="MT100579"/>
    <s v="900826841_MT_100579"/>
    <d v="2023-09-04T00:00:00"/>
    <n v="352359882"/>
    <n v="44016652.359999999"/>
    <s v="PADO"/>
    <s v="FACTURA EN PROGRAMACION DE PAGO"/>
    <x v="1"/>
    <s v="Auditada sin contabilizar"/>
    <s v="Aseguramiento"/>
    <m/>
    <m/>
    <m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0581"/>
    <s v="MT100581"/>
    <s v="900826841_MT_100581"/>
    <d v="2023-09-04T00:00:00"/>
    <n v="72643329"/>
    <n v="71190462.420000002"/>
    <s v="PADO"/>
    <s v="FACTURA EN PROGRAMACION DE PAGO"/>
    <x v="1"/>
    <s v="Auditada sin contabilizar"/>
    <s v="Aseguramiento"/>
    <m/>
    <n v="71190462.420000002"/>
    <n v="1222305401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0635"/>
    <s v="MT100635"/>
    <s v="900826841_MT_100635"/>
    <d v="2023-09-05T00:00:00"/>
    <n v="221365252"/>
    <n v="216937946.96000001"/>
    <s v="PADO"/>
    <s v="FACTURA EN PROGRAMACION DE PAGO"/>
    <x v="1"/>
    <s v="Auditada sin contabilizar"/>
    <s v="Aseguramiento"/>
    <m/>
    <n v="216937946.96000001"/>
    <n v="1222310510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923"/>
    <s v="MT101923"/>
    <s v="900826841_MT_101923"/>
    <d v="2023-09-18T00:00:00"/>
    <n v="45954241"/>
    <n v="45035156.18"/>
    <s v="PADO"/>
    <s v="FACTURA EN PROGRAMACION DE PAGO"/>
    <x v="1"/>
    <s v="Auditada sin contabilizar"/>
    <s v="Aseguramiento"/>
    <m/>
    <n v="45035156.18"/>
    <n v="1222306078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924"/>
    <s v="MT101924"/>
    <s v="900826841_MT_101924"/>
    <d v="2023-09-18T00:00:00"/>
    <n v="2210533"/>
    <n v="2166322.34"/>
    <s v="PADO"/>
    <s v="FACTURA EN PROGRAMACION DE PAGO"/>
    <x v="1"/>
    <s v="Auditada sin contabilizar"/>
    <s v="Aseguramiento"/>
    <m/>
    <n v="2166322.34"/>
    <n v="1222306079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89"/>
    <s v="MT101189"/>
    <s v="900826841_MT_101189"/>
    <d v="2023-09-18T00:00:00"/>
    <n v="1334641"/>
    <n v="1301274.98"/>
    <s v="GESTIÓN FARMACEUTICA"/>
    <s v="FACTURA EN PROGRAMACION DE PAGO"/>
    <x v="1"/>
    <s v="Auditada sin contabilizar"/>
    <s v="Aseguramiento"/>
    <m/>
    <n v="1301274.98"/>
    <n v="1222310536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90"/>
    <s v="MT101190"/>
    <s v="900826841_MT_101190"/>
    <d v="2023-09-18T00:00:00"/>
    <n v="5805134"/>
    <n v="5660005.6500000004"/>
    <s v="GESTIÓN FARMACEUTICA"/>
    <s v="FACTURA EN PROGRAMACION DE PAGO"/>
    <x v="1"/>
    <s v="Auditada sin contabilizar"/>
    <s v="Aseguramiento"/>
    <m/>
    <n v="5660005.6500000004"/>
    <n v="1222310537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85"/>
    <s v="MT101185"/>
    <s v="900826841_MT_101185"/>
    <d v="2023-09-18T00:00:00"/>
    <n v="7803776"/>
    <n v="7608681.5999999996"/>
    <s v="GESTIÓN FARMACEUTICA"/>
    <s v="FACTURA EN PROGRAMACION DE PAGO"/>
    <x v="1"/>
    <s v="Auditada sin contabilizar"/>
    <s v="Aseguramiento"/>
    <m/>
    <n v="7608681.5999999996"/>
    <n v="1222310534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86"/>
    <s v="MT101186"/>
    <s v="900826841_MT_101186"/>
    <d v="2023-09-18T00:00:00"/>
    <n v="33943192"/>
    <n v="33094612.199999999"/>
    <s v="GESTIÓN FARMACEUTICA"/>
    <s v="FACTURA EN PROGRAMACION DE PAGO"/>
    <x v="1"/>
    <s v="Auditada sin contabilizar"/>
    <s v="Aseguramiento"/>
    <m/>
    <n v="33094612.199999999"/>
    <n v="1222310535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93"/>
    <s v="MT101193"/>
    <s v="900826841_MT_101193"/>
    <d v="2023-09-18T00:00:00"/>
    <n v="74772150"/>
    <n v="72902846.25"/>
    <s v="GESTIÓN FARMACEUTICA"/>
    <s v="FACTURA EN PROGRAMACION DE PAGO"/>
    <x v="1"/>
    <s v="Auditada sin contabilizar"/>
    <s v="Aseguramiento"/>
    <m/>
    <n v="72902846.25"/>
    <n v="1222310540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91"/>
    <s v="MT101191"/>
    <s v="900826841_MT_101191"/>
    <d v="2023-09-18T00:00:00"/>
    <n v="205810343"/>
    <n v="200665084.43000001"/>
    <s v="GESTIÓN FARMACEUTICA"/>
    <s v="FACTURA EN PROGRAMACION DE PAGO"/>
    <x v="1"/>
    <s v="Auditada sin contabilizar"/>
    <s v="Aseguramiento"/>
    <m/>
    <n v="200665084.43000001"/>
    <n v="1222310538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94"/>
    <s v="MT101194"/>
    <s v="900826841_MT_101194"/>
    <d v="2023-09-18T00:00:00"/>
    <n v="325227850"/>
    <n v="317097153.75"/>
    <s v="GESTIÓN FARMACEUTICA"/>
    <s v="FACTURA EN PROGRAMACION DE PAGO"/>
    <x v="1"/>
    <s v="Auditada sin contabilizar"/>
    <s v="Aseguramiento"/>
    <m/>
    <m/>
    <m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87"/>
    <s v="MT101187"/>
    <s v="900826841_MT_101187"/>
    <d v="2023-09-18T00:00:00"/>
    <n v="451409897"/>
    <n v="440124649.57999998"/>
    <s v="GESTIÓN FARMACEUTICA"/>
    <s v="FACTURA EN PROGRAMACION DE PAGO"/>
    <x v="1"/>
    <s v="Auditada sin contabilizar"/>
    <s v="Aseguramiento"/>
    <m/>
    <m/>
    <m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92"/>
    <s v="MT101192"/>
    <s v="900826841_MT_101192"/>
    <d v="2023-09-18T00:00:00"/>
    <n v="895189657"/>
    <n v="872809915.58000004"/>
    <s v="GESTIÓN FARMACEUTICA"/>
    <s v="FACTURA EN PROGRAMACION DE PAGO"/>
    <x v="1"/>
    <s v="Auditada sin contabilizar"/>
    <s v="Aseguramiento"/>
    <m/>
    <m/>
    <m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1188"/>
    <s v="MT101188"/>
    <s v="900826841_MT_101188"/>
    <d v="2023-09-18T00:00:00"/>
    <n v="1963445886"/>
    <n v="1153795442.8499999"/>
    <s v="GESTIÓN FARMACEUTICA"/>
    <s v="FACTURA EN PROGRAMACION DE PAGO"/>
    <x v="1"/>
    <s v="Auditada sin contabilizar"/>
    <s v="Aseguramiento"/>
    <m/>
    <m/>
    <m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5784"/>
    <s v="MT105784"/>
    <s v="900826841_MT_105784"/>
    <d v="2023-10-05T00:00:00"/>
    <n v="352359882"/>
    <n v="345312684.36000001"/>
    <s v="PADO"/>
    <s v="FACTURA EN PROGRAMACION DE PAGO"/>
    <x v="1"/>
    <s v="Auditada sin contabilizar"/>
    <s v="Aseguramiento"/>
    <m/>
    <n v="345312684.36000001"/>
    <s v="1222329971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5786"/>
    <s v="MT105786"/>
    <s v="900826841_MT_105786"/>
    <d v="2023-10-05T00:00:00"/>
    <n v="72643329"/>
    <n v="71190462.420000002"/>
    <s v="PADO"/>
    <s v="FACTURA EN PROGRAMACION DE PAGO"/>
    <x v="1"/>
    <s v="Auditada sin contabilizar"/>
    <s v="Aseguramiento"/>
    <m/>
    <n v="71190462.420000002"/>
    <s v="1222329971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5788"/>
    <s v="MT105788"/>
    <s v="900826841_MT_105788"/>
    <d v="2023-10-06T00:00:00"/>
    <n v="221365252"/>
    <n v="216937946.96000001"/>
    <s v="PADO"/>
    <s v="FACTURA EN PROGRAMACION DE PAGO"/>
    <x v="1"/>
    <s v="Auditada sin contabilizar"/>
    <s v="Aseguramiento"/>
    <m/>
    <n v="216937946.96000001"/>
    <s v="1222329971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5789"/>
    <s v="MT105789"/>
    <s v="900826841_MT_105789"/>
    <d v="2023-10-06T00:00:00"/>
    <n v="831634748"/>
    <n v="815002053.03999996"/>
    <s v="PADO"/>
    <s v="FACTURA EN PROGRAMACION DE PAGO"/>
    <x v="1"/>
    <s v="Auditada sin contabilizar"/>
    <s v="Aseguramiento"/>
    <m/>
    <n v="815002053.03999996"/>
    <s v="1222329974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6961"/>
    <s v="MT106961"/>
    <s v="900826841_MT_106961"/>
    <d v="2023-10-17T00:00:00"/>
    <n v="4661551"/>
    <n v="4568319.9800000004"/>
    <s v="PADO"/>
    <s v="FACTURA EN PROGRAMACION DE PAGO"/>
    <x v="1"/>
    <s v="Auditada sin contabilizar"/>
    <s v="Aseguramiento"/>
    <m/>
    <n v="4568319.9800000004"/>
    <s v="1222331192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6962"/>
    <s v="MT106962"/>
    <s v="900826841_MT_106962"/>
    <d v="2023-10-17T00:00:00"/>
    <n v="53537447"/>
    <n v="52466698.060000002"/>
    <s v="PADO"/>
    <s v="FACTURA EN PROGRAMACION DE PAGO"/>
    <x v="1"/>
    <s v="Auditada sin contabilizar"/>
    <s v="Aseguramiento"/>
    <m/>
    <n v="52466698.060000002"/>
    <s v="1222331192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9752"/>
    <s v="MT109752"/>
    <s v="900826841_MT_109752"/>
    <d v="2023-11-03T00:00:00"/>
    <n v="352359882"/>
    <n v="345312684.36000001"/>
    <s v="PADO"/>
    <e v="#N/A"/>
    <x v="1"/>
    <s v="Auditada sin contabilizar"/>
    <s v="Aseguramiento"/>
    <m/>
    <n v="345312684.36000001"/>
    <s v="1222334601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9753"/>
    <s v="MT109753"/>
    <s v="900826841_MT_109753"/>
    <d v="2023-11-03T00:00:00"/>
    <n v="72643329"/>
    <n v="71190462.420000002"/>
    <s v="PADO"/>
    <e v="#N/A"/>
    <x v="1"/>
    <s v="Auditada sin contabilizar"/>
    <s v="Aseguramiento"/>
    <m/>
    <n v="71190462.420000002"/>
    <s v="1222334601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9756"/>
    <s v="MT109756"/>
    <s v="900826841_MT_109756"/>
    <d v="2023-11-03T00:00:00"/>
    <n v="221365252"/>
    <n v="216937946.96000001"/>
    <s v="PADO"/>
    <e v="#N/A"/>
    <x v="1"/>
    <s v="Auditada sin contabilizar"/>
    <s v="Aseguramiento"/>
    <m/>
    <n v="216937946.96000001"/>
    <s v="1222334601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09757"/>
    <s v="MT109757"/>
    <s v="900826841_MT_109757"/>
    <d v="2023-11-03T00:00:00"/>
    <n v="831634748"/>
    <n v="815002053.03999996"/>
    <s v="PADO"/>
    <e v="#N/A"/>
    <x v="1"/>
    <s v="Auditada sin contabilizar"/>
    <s v="Aseguramiento"/>
    <m/>
    <n v="815002053.03999996"/>
    <s v="1222333968"/>
    <m/>
    <m/>
    <m/>
    <n v="0"/>
    <n v="0"/>
    <n v="0"/>
    <n v="0"/>
    <n v="0"/>
    <n v="0"/>
    <n v="0"/>
    <n v="0"/>
    <n v="0"/>
    <m/>
    <m/>
    <m/>
  </r>
  <r>
    <n v="900826841"/>
    <s v="MEDICINA Y TERAPIAS DOMICILIARIAS S.A.S"/>
    <s v="MT"/>
    <n v="110649"/>
    <s v="MT110649"/>
    <s v="900826841_MT_110649"/>
    <d v="2023-11-16T00:00:00"/>
    <n v="64258255"/>
    <n v="62973089.899999999"/>
    <s v="PADO"/>
    <e v="#N/A"/>
    <x v="1"/>
    <s v="Auditada sin contabilizar"/>
    <s v="Libro abierto"/>
    <m/>
    <m/>
    <m/>
    <m/>
    <m/>
    <m/>
    <n v="0"/>
    <n v="0"/>
    <n v="0"/>
    <n v="0"/>
    <n v="0"/>
    <n v="0"/>
    <n v="0"/>
    <n v="0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1" baseItem="0"/>
    <dataField name=" SUMA SALDO IPS" fld="8" baseField="0" baseItem="0" numFmtId="41"/>
  </dataFields>
  <formats count="1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G59"/>
  <sheetViews>
    <sheetView showGridLines="0" workbookViewId="0">
      <pane ySplit="7" topLeftCell="A44" activePane="bottomLeft" state="frozen"/>
      <selection pane="bottomLeft" activeCell="B7" sqref="B7:G58"/>
    </sheetView>
  </sheetViews>
  <sheetFormatPr baseColWidth="10" defaultRowHeight="15" x14ac:dyDescent="0.25"/>
  <cols>
    <col min="1" max="1" width="4.5703125" customWidth="1"/>
    <col min="2" max="2" width="12" bestFit="1" customWidth="1"/>
    <col min="3" max="3" width="12" customWidth="1"/>
    <col min="4" max="4" width="14.42578125" customWidth="1"/>
    <col min="5" max="5" width="17" customWidth="1"/>
    <col min="6" max="6" width="14.85546875" customWidth="1"/>
    <col min="7" max="7" width="20.140625" customWidth="1"/>
  </cols>
  <sheetData>
    <row r="1" spans="2:7" s="1" customFormat="1" x14ac:dyDescent="0.25">
      <c r="D1" s="2"/>
      <c r="E1" s="3"/>
      <c r="F1" s="3"/>
      <c r="G1" s="3"/>
    </row>
    <row r="2" spans="2:7" s="1" customFormat="1" ht="15.75" x14ac:dyDescent="0.25">
      <c r="B2" s="32" t="s">
        <v>0</v>
      </c>
      <c r="C2" s="32"/>
      <c r="D2" s="32"/>
      <c r="E2" s="32"/>
      <c r="F2" s="32"/>
      <c r="G2" s="3"/>
    </row>
    <row r="3" spans="2:7" s="1" customFormat="1" ht="15.75" customHeight="1" x14ac:dyDescent="0.25">
      <c r="B3" s="32" t="s">
        <v>1</v>
      </c>
      <c r="C3" s="32"/>
      <c r="D3" s="32"/>
      <c r="E3" s="32"/>
      <c r="F3" s="32"/>
    </row>
    <row r="4" spans="2:7" s="1" customFormat="1" ht="15.75" x14ac:dyDescent="0.25">
      <c r="B4" s="32" t="s">
        <v>2</v>
      </c>
      <c r="C4" s="32"/>
      <c r="D4" s="32"/>
      <c r="E4" s="32"/>
      <c r="F4" s="32"/>
    </row>
    <row r="5" spans="2:7" s="1" customFormat="1" x14ac:dyDescent="0.25">
      <c r="B5" s="33" t="s">
        <v>3</v>
      </c>
      <c r="C5" s="33"/>
      <c r="D5" s="33"/>
      <c r="E5" s="33"/>
      <c r="F5" s="33"/>
      <c r="G5" s="3"/>
    </row>
    <row r="6" spans="2:7" s="1" customFormat="1" ht="8.25" customHeight="1" thickBot="1" x14ac:dyDescent="0.3">
      <c r="B6" s="4"/>
      <c r="C6" s="4"/>
      <c r="D6" s="4"/>
      <c r="E6" s="5"/>
      <c r="F6" s="6"/>
    </row>
    <row r="7" spans="2:7" s="1" customFormat="1" ht="26.25" customHeight="1" thickBot="1" x14ac:dyDescent="0.3">
      <c r="B7" s="7" t="s">
        <v>4</v>
      </c>
      <c r="C7" s="8" t="s">
        <v>5</v>
      </c>
      <c r="D7" s="9" t="s">
        <v>6</v>
      </c>
      <c r="E7" s="10" t="s">
        <v>7</v>
      </c>
      <c r="F7" s="10" t="s">
        <v>8</v>
      </c>
      <c r="G7" s="30" t="s">
        <v>9</v>
      </c>
    </row>
    <row r="8" spans="2:7" s="1" customFormat="1" ht="12.95" customHeight="1" x14ac:dyDescent="0.25">
      <c r="B8" s="24"/>
      <c r="C8" s="25">
        <v>15110</v>
      </c>
      <c r="D8" s="26">
        <v>43600</v>
      </c>
      <c r="E8" s="27">
        <v>2569580</v>
      </c>
      <c r="F8" s="28">
        <v>1549654</v>
      </c>
      <c r="G8" s="29" t="s">
        <v>10</v>
      </c>
    </row>
    <row r="9" spans="2:7" s="1" customFormat="1" ht="12.95" customHeight="1" x14ac:dyDescent="0.25">
      <c r="B9" s="11"/>
      <c r="C9" s="12">
        <v>16749</v>
      </c>
      <c r="D9" s="13">
        <v>43693</v>
      </c>
      <c r="E9" s="14">
        <v>724768</v>
      </c>
      <c r="F9" s="15">
        <v>516562</v>
      </c>
      <c r="G9" s="17" t="s">
        <v>10</v>
      </c>
    </row>
    <row r="10" spans="2:7" s="1" customFormat="1" ht="12.95" customHeight="1" x14ac:dyDescent="0.25">
      <c r="B10" s="11"/>
      <c r="C10" s="12">
        <v>17911</v>
      </c>
      <c r="D10" s="13">
        <v>43754</v>
      </c>
      <c r="E10" s="14">
        <v>1581312</v>
      </c>
      <c r="F10" s="15">
        <v>1549686</v>
      </c>
      <c r="G10" s="17" t="s">
        <v>10</v>
      </c>
    </row>
    <row r="11" spans="2:7" s="1" customFormat="1" ht="12.95" customHeight="1" x14ac:dyDescent="0.25">
      <c r="B11" s="11"/>
      <c r="C11" s="12">
        <v>17960</v>
      </c>
      <c r="D11" s="13">
        <v>43754</v>
      </c>
      <c r="E11" s="14">
        <v>1778940</v>
      </c>
      <c r="F11" s="15">
        <v>1743361</v>
      </c>
      <c r="G11" s="17" t="s">
        <v>10</v>
      </c>
    </row>
    <row r="12" spans="2:7" s="1" customFormat="1" ht="12.95" customHeight="1" x14ac:dyDescent="0.25">
      <c r="B12" s="11"/>
      <c r="C12" s="12">
        <v>17964</v>
      </c>
      <c r="D12" s="13">
        <v>43754</v>
      </c>
      <c r="E12" s="14">
        <v>1515424</v>
      </c>
      <c r="F12" s="15">
        <v>1485116</v>
      </c>
      <c r="G12" s="17" t="s">
        <v>10</v>
      </c>
    </row>
    <row r="13" spans="2:7" s="1" customFormat="1" ht="12.95" customHeight="1" x14ac:dyDescent="0.25">
      <c r="B13" s="11"/>
      <c r="C13" s="12">
        <v>18793</v>
      </c>
      <c r="D13" s="13">
        <v>43811</v>
      </c>
      <c r="E13" s="14">
        <v>329440</v>
      </c>
      <c r="F13" s="15">
        <v>258281</v>
      </c>
      <c r="G13" s="17" t="s">
        <v>10</v>
      </c>
    </row>
    <row r="14" spans="2:7" s="1" customFormat="1" ht="12.95" customHeight="1" x14ac:dyDescent="0.25">
      <c r="B14" s="11" t="s">
        <v>11</v>
      </c>
      <c r="C14" s="12">
        <v>32088</v>
      </c>
      <c r="D14" s="13">
        <v>44727</v>
      </c>
      <c r="E14" s="14">
        <v>6706618</v>
      </c>
      <c r="F14" s="15">
        <v>6572485.6399999997</v>
      </c>
      <c r="G14" s="17" t="s">
        <v>10</v>
      </c>
    </row>
    <row r="15" spans="2:7" s="1" customFormat="1" ht="12.95" customHeight="1" x14ac:dyDescent="0.25">
      <c r="B15" s="11" t="s">
        <v>11</v>
      </c>
      <c r="C15" s="12">
        <v>55564</v>
      </c>
      <c r="D15" s="13">
        <v>44895</v>
      </c>
      <c r="E15" s="14">
        <v>643440490</v>
      </c>
      <c r="F15" s="15">
        <v>782901.75</v>
      </c>
      <c r="G15" s="17" t="s">
        <v>12</v>
      </c>
    </row>
    <row r="16" spans="2:7" s="1" customFormat="1" ht="12.95" customHeight="1" x14ac:dyDescent="0.25">
      <c r="B16" s="11" t="s">
        <v>11</v>
      </c>
      <c r="C16" s="12">
        <v>75747</v>
      </c>
      <c r="D16" s="13">
        <v>45033</v>
      </c>
      <c r="E16" s="14">
        <v>1005168677</v>
      </c>
      <c r="F16" s="15">
        <v>980038859.08000004</v>
      </c>
      <c r="G16" s="17" t="s">
        <v>12</v>
      </c>
    </row>
    <row r="17" spans="2:7" s="1" customFormat="1" ht="12.95" customHeight="1" x14ac:dyDescent="0.25">
      <c r="B17" s="11" t="s">
        <v>11</v>
      </c>
      <c r="C17" s="12">
        <v>77587</v>
      </c>
      <c r="D17" s="13">
        <v>45042</v>
      </c>
      <c r="E17" s="14">
        <v>1622556</v>
      </c>
      <c r="F17" s="15">
        <v>1590104.88</v>
      </c>
      <c r="G17" s="17" t="s">
        <v>10</v>
      </c>
    </row>
    <row r="18" spans="2:7" s="1" customFormat="1" ht="12.95" customHeight="1" x14ac:dyDescent="0.25">
      <c r="B18" s="11" t="s">
        <v>11</v>
      </c>
      <c r="C18" s="12">
        <v>80280</v>
      </c>
      <c r="D18" s="13">
        <v>45056</v>
      </c>
      <c r="E18" s="14">
        <v>132451157</v>
      </c>
      <c r="F18" s="15">
        <v>129053278.08</v>
      </c>
      <c r="G18" s="17" t="s">
        <v>12</v>
      </c>
    </row>
    <row r="19" spans="2:7" s="1" customFormat="1" ht="12.95" customHeight="1" x14ac:dyDescent="0.25">
      <c r="B19" s="11" t="s">
        <v>11</v>
      </c>
      <c r="C19" s="12">
        <v>80555</v>
      </c>
      <c r="D19" s="13">
        <v>45056</v>
      </c>
      <c r="E19" s="14">
        <v>248003514</v>
      </c>
      <c r="F19" s="15">
        <v>241803426.15000001</v>
      </c>
      <c r="G19" s="17" t="s">
        <v>12</v>
      </c>
    </row>
    <row r="20" spans="2:7" s="1" customFormat="1" ht="12.95" customHeight="1" x14ac:dyDescent="0.25">
      <c r="B20" s="11" t="s">
        <v>11</v>
      </c>
      <c r="C20" s="12">
        <v>80557</v>
      </c>
      <c r="D20" s="13">
        <v>45056</v>
      </c>
      <c r="E20" s="14">
        <v>275650019</v>
      </c>
      <c r="F20" s="15">
        <v>268758768.52999997</v>
      </c>
      <c r="G20" s="17" t="s">
        <v>12</v>
      </c>
    </row>
    <row r="21" spans="2:7" s="1" customFormat="1" ht="12.95" customHeight="1" x14ac:dyDescent="0.25">
      <c r="B21" s="11" t="s">
        <v>11</v>
      </c>
      <c r="C21" s="12">
        <v>80563</v>
      </c>
      <c r="D21" s="13">
        <v>45056</v>
      </c>
      <c r="E21" s="14">
        <v>280395562</v>
      </c>
      <c r="F21" s="15">
        <v>273385672.94999999</v>
      </c>
      <c r="G21" s="17" t="s">
        <v>12</v>
      </c>
    </row>
    <row r="22" spans="2:7" s="1" customFormat="1" ht="12.95" customHeight="1" x14ac:dyDescent="0.25">
      <c r="B22" s="11" t="s">
        <v>11</v>
      </c>
      <c r="C22" s="12">
        <v>80561</v>
      </c>
      <c r="D22" s="13">
        <v>45056</v>
      </c>
      <c r="E22" s="14">
        <v>336355453</v>
      </c>
      <c r="F22" s="15">
        <v>327946566.68000001</v>
      </c>
      <c r="G22" s="17" t="s">
        <v>12</v>
      </c>
    </row>
    <row r="23" spans="2:7" s="1" customFormat="1" ht="12.95" customHeight="1" x14ac:dyDescent="0.25">
      <c r="B23" s="11" t="s">
        <v>11</v>
      </c>
      <c r="C23" s="12">
        <v>80559</v>
      </c>
      <c r="D23" s="13">
        <v>45056</v>
      </c>
      <c r="E23" s="14">
        <v>582478226</v>
      </c>
      <c r="F23" s="15">
        <v>567916270.35000002</v>
      </c>
      <c r="G23" s="17" t="s">
        <v>12</v>
      </c>
    </row>
    <row r="24" spans="2:7" s="1" customFormat="1" ht="12.95" customHeight="1" x14ac:dyDescent="0.25">
      <c r="B24" s="11" t="s">
        <v>11</v>
      </c>
      <c r="C24" s="12">
        <v>80283</v>
      </c>
      <c r="D24" s="13">
        <v>45056</v>
      </c>
      <c r="E24" s="14">
        <v>1163674388</v>
      </c>
      <c r="F24" s="15">
        <v>1134580778.3</v>
      </c>
      <c r="G24" s="17" t="s">
        <v>12</v>
      </c>
    </row>
    <row r="25" spans="2:7" s="1" customFormat="1" ht="12.95" customHeight="1" x14ac:dyDescent="0.25">
      <c r="B25" s="11" t="s">
        <v>11</v>
      </c>
      <c r="C25" s="12">
        <v>85491</v>
      </c>
      <c r="D25" s="13">
        <v>45090</v>
      </c>
      <c r="E25" s="14">
        <v>71019741</v>
      </c>
      <c r="F25" s="15">
        <v>69202597.480000004</v>
      </c>
      <c r="G25" s="17" t="s">
        <v>12</v>
      </c>
    </row>
    <row r="26" spans="2:7" s="1" customFormat="1" ht="12.95" customHeight="1" x14ac:dyDescent="0.25">
      <c r="B26" s="11" t="s">
        <v>11</v>
      </c>
      <c r="C26" s="12">
        <v>85490</v>
      </c>
      <c r="D26" s="13">
        <v>45090</v>
      </c>
      <c r="E26" s="14">
        <v>703383513</v>
      </c>
      <c r="F26" s="15">
        <v>685790725.17999995</v>
      </c>
      <c r="G26" s="17" t="s">
        <v>12</v>
      </c>
    </row>
    <row r="27" spans="2:7" s="1" customFormat="1" ht="12.95" customHeight="1" x14ac:dyDescent="0.25">
      <c r="B27" s="11" t="s">
        <v>11</v>
      </c>
      <c r="C27" s="12">
        <v>88768</v>
      </c>
      <c r="D27" s="13">
        <v>45103</v>
      </c>
      <c r="E27" s="14">
        <v>304135</v>
      </c>
      <c r="F27" s="15">
        <v>298052.3</v>
      </c>
      <c r="G27" s="17" t="s">
        <v>10</v>
      </c>
    </row>
    <row r="28" spans="2:7" s="1" customFormat="1" ht="12.95" customHeight="1" x14ac:dyDescent="0.25">
      <c r="B28" s="11" t="s">
        <v>11</v>
      </c>
      <c r="C28" s="12">
        <v>90555</v>
      </c>
      <c r="D28" s="13">
        <v>45107</v>
      </c>
      <c r="E28" s="14">
        <v>17233765</v>
      </c>
      <c r="F28" s="15">
        <v>16802920.879999999</v>
      </c>
      <c r="G28" s="17" t="s">
        <v>10</v>
      </c>
    </row>
    <row r="29" spans="2:7" s="1" customFormat="1" ht="12.95" customHeight="1" x14ac:dyDescent="0.25">
      <c r="B29" s="11" t="s">
        <v>11</v>
      </c>
      <c r="C29" s="12">
        <v>90557</v>
      </c>
      <c r="D29" s="13">
        <v>45107</v>
      </c>
      <c r="E29" s="14">
        <v>17577306</v>
      </c>
      <c r="F29" s="15">
        <v>17137873.350000001</v>
      </c>
      <c r="G29" s="17" t="s">
        <v>10</v>
      </c>
    </row>
    <row r="30" spans="2:7" s="1" customFormat="1" ht="12.95" customHeight="1" x14ac:dyDescent="0.25">
      <c r="B30" s="11" t="s">
        <v>11</v>
      </c>
      <c r="C30" s="12">
        <v>95718</v>
      </c>
      <c r="D30" s="13">
        <v>45140</v>
      </c>
      <c r="E30" s="14">
        <v>221365252</v>
      </c>
      <c r="F30" s="15">
        <v>216937946.96000001</v>
      </c>
      <c r="G30" s="17" t="s">
        <v>10</v>
      </c>
    </row>
    <row r="31" spans="2:7" s="1" customFormat="1" ht="12.95" customHeight="1" x14ac:dyDescent="0.25">
      <c r="B31" s="11" t="s">
        <v>11</v>
      </c>
      <c r="C31" s="12">
        <v>95725</v>
      </c>
      <c r="D31" s="13">
        <v>45140</v>
      </c>
      <c r="E31" s="14">
        <v>72643329</v>
      </c>
      <c r="F31" s="15">
        <v>71190462.420000002</v>
      </c>
      <c r="G31" s="17" t="s">
        <v>10</v>
      </c>
    </row>
    <row r="32" spans="2:7" s="1" customFormat="1" ht="12.95" customHeight="1" x14ac:dyDescent="0.25">
      <c r="B32" s="11" t="s">
        <v>11</v>
      </c>
      <c r="C32" s="12">
        <v>96960</v>
      </c>
      <c r="D32" s="13">
        <v>45153</v>
      </c>
      <c r="E32" s="14">
        <v>681857</v>
      </c>
      <c r="F32" s="15">
        <v>668219.86</v>
      </c>
      <c r="G32" s="17" t="s">
        <v>10</v>
      </c>
    </row>
    <row r="33" spans="2:7" s="1" customFormat="1" ht="12.95" customHeight="1" x14ac:dyDescent="0.25">
      <c r="B33" s="11" t="s">
        <v>11</v>
      </c>
      <c r="C33" s="12">
        <v>100579</v>
      </c>
      <c r="D33" s="13">
        <v>45173</v>
      </c>
      <c r="E33" s="14">
        <v>352359882</v>
      </c>
      <c r="F33" s="15">
        <v>44016652.359999999</v>
      </c>
      <c r="G33" s="17" t="s">
        <v>10</v>
      </c>
    </row>
    <row r="34" spans="2:7" s="1" customFormat="1" ht="12.95" customHeight="1" x14ac:dyDescent="0.25">
      <c r="B34" s="11" t="s">
        <v>11</v>
      </c>
      <c r="C34" s="12">
        <v>100581</v>
      </c>
      <c r="D34" s="13">
        <v>45173</v>
      </c>
      <c r="E34" s="14">
        <v>72643329</v>
      </c>
      <c r="F34" s="15">
        <v>71190462.420000002</v>
      </c>
      <c r="G34" s="17" t="s">
        <v>10</v>
      </c>
    </row>
    <row r="35" spans="2:7" s="1" customFormat="1" ht="12.95" customHeight="1" x14ac:dyDescent="0.25">
      <c r="B35" s="11" t="s">
        <v>11</v>
      </c>
      <c r="C35" s="12">
        <v>100635</v>
      </c>
      <c r="D35" s="13">
        <v>45174</v>
      </c>
      <c r="E35" s="14">
        <v>221365252</v>
      </c>
      <c r="F35" s="15">
        <v>216937946.96000001</v>
      </c>
      <c r="G35" s="17" t="s">
        <v>10</v>
      </c>
    </row>
    <row r="36" spans="2:7" s="1" customFormat="1" ht="12.95" customHeight="1" x14ac:dyDescent="0.25">
      <c r="B36" s="11" t="s">
        <v>11</v>
      </c>
      <c r="C36" s="12">
        <v>101923</v>
      </c>
      <c r="D36" s="13">
        <v>45187</v>
      </c>
      <c r="E36" s="14">
        <v>45954241</v>
      </c>
      <c r="F36" s="15">
        <v>45035156.18</v>
      </c>
      <c r="G36" s="17" t="s">
        <v>10</v>
      </c>
    </row>
    <row r="37" spans="2:7" s="1" customFormat="1" ht="12.95" customHeight="1" x14ac:dyDescent="0.25">
      <c r="B37" s="11" t="s">
        <v>11</v>
      </c>
      <c r="C37" s="12">
        <v>101924</v>
      </c>
      <c r="D37" s="13">
        <v>45187</v>
      </c>
      <c r="E37" s="14">
        <v>2210533</v>
      </c>
      <c r="F37" s="15">
        <v>2166322.34</v>
      </c>
      <c r="G37" s="17" t="s">
        <v>10</v>
      </c>
    </row>
    <row r="38" spans="2:7" s="1" customFormat="1" ht="12.95" customHeight="1" x14ac:dyDescent="0.25">
      <c r="B38" s="11" t="s">
        <v>11</v>
      </c>
      <c r="C38" s="12">
        <v>101189</v>
      </c>
      <c r="D38" s="13">
        <v>45187</v>
      </c>
      <c r="E38" s="14">
        <v>1334641</v>
      </c>
      <c r="F38" s="15">
        <v>1301274.98</v>
      </c>
      <c r="G38" s="17" t="s">
        <v>12</v>
      </c>
    </row>
    <row r="39" spans="2:7" s="1" customFormat="1" ht="12.95" customHeight="1" x14ac:dyDescent="0.25">
      <c r="B39" s="11" t="s">
        <v>11</v>
      </c>
      <c r="C39" s="12">
        <v>101190</v>
      </c>
      <c r="D39" s="13">
        <v>45187</v>
      </c>
      <c r="E39" s="14">
        <v>5805134</v>
      </c>
      <c r="F39" s="15">
        <v>5660005.6500000004</v>
      </c>
      <c r="G39" s="17" t="s">
        <v>12</v>
      </c>
    </row>
    <row r="40" spans="2:7" s="1" customFormat="1" ht="12.95" customHeight="1" x14ac:dyDescent="0.25">
      <c r="B40" s="11" t="s">
        <v>11</v>
      </c>
      <c r="C40" s="12">
        <v>101185</v>
      </c>
      <c r="D40" s="13">
        <v>45187</v>
      </c>
      <c r="E40" s="14">
        <v>7803776</v>
      </c>
      <c r="F40" s="15">
        <v>7608681.5999999996</v>
      </c>
      <c r="G40" s="17" t="s">
        <v>12</v>
      </c>
    </row>
    <row r="41" spans="2:7" s="1" customFormat="1" ht="12.95" customHeight="1" x14ac:dyDescent="0.25">
      <c r="B41" s="11" t="s">
        <v>11</v>
      </c>
      <c r="C41" s="12">
        <v>101186</v>
      </c>
      <c r="D41" s="13">
        <v>45187</v>
      </c>
      <c r="E41" s="14">
        <v>33943192</v>
      </c>
      <c r="F41" s="15">
        <v>33094612.199999999</v>
      </c>
      <c r="G41" s="17" t="s">
        <v>12</v>
      </c>
    </row>
    <row r="42" spans="2:7" s="1" customFormat="1" ht="12.95" customHeight="1" x14ac:dyDescent="0.25">
      <c r="B42" s="11" t="s">
        <v>11</v>
      </c>
      <c r="C42" s="12">
        <v>101193</v>
      </c>
      <c r="D42" s="13">
        <v>45187</v>
      </c>
      <c r="E42" s="14">
        <v>74772150</v>
      </c>
      <c r="F42" s="15">
        <v>72902846.25</v>
      </c>
      <c r="G42" s="17" t="s">
        <v>12</v>
      </c>
    </row>
    <row r="43" spans="2:7" s="1" customFormat="1" ht="12.95" customHeight="1" x14ac:dyDescent="0.25">
      <c r="B43" s="11" t="s">
        <v>11</v>
      </c>
      <c r="C43" s="12">
        <v>101191</v>
      </c>
      <c r="D43" s="13">
        <v>45187</v>
      </c>
      <c r="E43" s="14">
        <v>205810343</v>
      </c>
      <c r="F43" s="15">
        <v>200665084.43000001</v>
      </c>
      <c r="G43" s="17" t="s">
        <v>12</v>
      </c>
    </row>
    <row r="44" spans="2:7" s="1" customFormat="1" ht="12.95" customHeight="1" x14ac:dyDescent="0.25">
      <c r="B44" s="11" t="s">
        <v>11</v>
      </c>
      <c r="C44" s="12">
        <v>101194</v>
      </c>
      <c r="D44" s="13">
        <v>45187</v>
      </c>
      <c r="E44" s="14">
        <v>325227850</v>
      </c>
      <c r="F44" s="15">
        <v>317097153.75</v>
      </c>
      <c r="G44" s="17" t="s">
        <v>12</v>
      </c>
    </row>
    <row r="45" spans="2:7" s="1" customFormat="1" ht="12.95" customHeight="1" x14ac:dyDescent="0.25">
      <c r="B45" s="11" t="s">
        <v>11</v>
      </c>
      <c r="C45" s="12">
        <v>101187</v>
      </c>
      <c r="D45" s="13">
        <v>45187</v>
      </c>
      <c r="E45" s="14">
        <v>451409897</v>
      </c>
      <c r="F45" s="15">
        <v>440124649.57999998</v>
      </c>
      <c r="G45" s="17" t="s">
        <v>12</v>
      </c>
    </row>
    <row r="46" spans="2:7" s="1" customFormat="1" ht="12.95" customHeight="1" x14ac:dyDescent="0.25">
      <c r="B46" s="11" t="s">
        <v>11</v>
      </c>
      <c r="C46" s="12">
        <v>101192</v>
      </c>
      <c r="D46" s="13">
        <v>45187</v>
      </c>
      <c r="E46" s="14">
        <v>895189657</v>
      </c>
      <c r="F46" s="15">
        <v>872809915.58000004</v>
      </c>
      <c r="G46" s="17" t="s">
        <v>12</v>
      </c>
    </row>
    <row r="47" spans="2:7" s="1" customFormat="1" ht="12.95" customHeight="1" x14ac:dyDescent="0.25">
      <c r="B47" s="11" t="s">
        <v>11</v>
      </c>
      <c r="C47" s="12">
        <v>101188</v>
      </c>
      <c r="D47" s="13">
        <v>45187</v>
      </c>
      <c r="E47" s="14">
        <v>1963445886</v>
      </c>
      <c r="F47" s="15">
        <v>1153795442.8499999</v>
      </c>
      <c r="G47" s="17" t="s">
        <v>12</v>
      </c>
    </row>
    <row r="48" spans="2:7" s="1" customFormat="1" ht="12.95" customHeight="1" x14ac:dyDescent="0.25">
      <c r="B48" s="11" t="s">
        <v>11</v>
      </c>
      <c r="C48" s="12">
        <v>105784</v>
      </c>
      <c r="D48" s="13">
        <v>45204</v>
      </c>
      <c r="E48" s="14">
        <v>352359882</v>
      </c>
      <c r="F48" s="15">
        <v>345312684.36000001</v>
      </c>
      <c r="G48" s="17" t="s">
        <v>10</v>
      </c>
    </row>
    <row r="49" spans="2:7" s="1" customFormat="1" ht="12.95" customHeight="1" x14ac:dyDescent="0.25">
      <c r="B49" s="11" t="s">
        <v>11</v>
      </c>
      <c r="C49" s="12">
        <v>105786</v>
      </c>
      <c r="D49" s="13">
        <v>45204</v>
      </c>
      <c r="E49" s="14">
        <v>72643329</v>
      </c>
      <c r="F49" s="15">
        <v>71190462.420000002</v>
      </c>
      <c r="G49" s="17" t="s">
        <v>10</v>
      </c>
    </row>
    <row r="50" spans="2:7" s="1" customFormat="1" ht="12.95" customHeight="1" x14ac:dyDescent="0.25">
      <c r="B50" s="11" t="s">
        <v>11</v>
      </c>
      <c r="C50" s="12">
        <v>105788</v>
      </c>
      <c r="D50" s="13">
        <v>45205</v>
      </c>
      <c r="E50" s="14">
        <v>221365252</v>
      </c>
      <c r="F50" s="15">
        <v>216937946.96000001</v>
      </c>
      <c r="G50" s="17" t="s">
        <v>10</v>
      </c>
    </row>
    <row r="51" spans="2:7" s="1" customFormat="1" ht="12.95" customHeight="1" x14ac:dyDescent="0.25">
      <c r="B51" s="11" t="s">
        <v>11</v>
      </c>
      <c r="C51" s="12">
        <v>105789</v>
      </c>
      <c r="D51" s="13">
        <v>45205</v>
      </c>
      <c r="E51" s="14">
        <v>831634748</v>
      </c>
      <c r="F51" s="15">
        <v>815002053.03999996</v>
      </c>
      <c r="G51" s="17" t="s">
        <v>10</v>
      </c>
    </row>
    <row r="52" spans="2:7" s="1" customFormat="1" ht="12.95" customHeight="1" x14ac:dyDescent="0.25">
      <c r="B52" s="11" t="s">
        <v>11</v>
      </c>
      <c r="C52" s="12">
        <v>106961</v>
      </c>
      <c r="D52" s="13">
        <v>45216</v>
      </c>
      <c r="E52" s="14">
        <v>4661551</v>
      </c>
      <c r="F52" s="15">
        <v>4568319.9800000004</v>
      </c>
      <c r="G52" s="17" t="s">
        <v>10</v>
      </c>
    </row>
    <row r="53" spans="2:7" s="1" customFormat="1" ht="12.95" customHeight="1" x14ac:dyDescent="0.25">
      <c r="B53" s="11" t="s">
        <v>11</v>
      </c>
      <c r="C53" s="12">
        <v>106962</v>
      </c>
      <c r="D53" s="13">
        <v>45216</v>
      </c>
      <c r="E53" s="14">
        <v>53537447</v>
      </c>
      <c r="F53" s="15">
        <v>52466698.060000002</v>
      </c>
      <c r="G53" s="17" t="s">
        <v>10</v>
      </c>
    </row>
    <row r="54" spans="2:7" s="1" customFormat="1" ht="12.95" customHeight="1" x14ac:dyDescent="0.25">
      <c r="B54" s="11" t="s">
        <v>11</v>
      </c>
      <c r="C54" s="12">
        <v>109752</v>
      </c>
      <c r="D54" s="13">
        <v>45233</v>
      </c>
      <c r="E54" s="14">
        <v>352359882</v>
      </c>
      <c r="F54" s="15">
        <v>345312684.36000001</v>
      </c>
      <c r="G54" s="17" t="s">
        <v>10</v>
      </c>
    </row>
    <row r="55" spans="2:7" s="1" customFormat="1" ht="12.95" customHeight="1" x14ac:dyDescent="0.25">
      <c r="B55" s="11" t="s">
        <v>11</v>
      </c>
      <c r="C55" s="12">
        <v>109753</v>
      </c>
      <c r="D55" s="13">
        <v>45233</v>
      </c>
      <c r="E55" s="14">
        <v>72643329</v>
      </c>
      <c r="F55" s="15">
        <v>71190462.420000002</v>
      </c>
      <c r="G55" s="17" t="s">
        <v>10</v>
      </c>
    </row>
    <row r="56" spans="2:7" s="1" customFormat="1" ht="12.95" customHeight="1" x14ac:dyDescent="0.25">
      <c r="B56" s="11" t="s">
        <v>11</v>
      </c>
      <c r="C56" s="12">
        <v>109756</v>
      </c>
      <c r="D56" s="13">
        <v>45233</v>
      </c>
      <c r="E56" s="14">
        <v>221365252</v>
      </c>
      <c r="F56" s="15">
        <v>216937946.96000001</v>
      </c>
      <c r="G56" s="17" t="s">
        <v>10</v>
      </c>
    </row>
    <row r="57" spans="2:7" s="1" customFormat="1" ht="12.95" customHeight="1" x14ac:dyDescent="0.25">
      <c r="B57" s="11" t="s">
        <v>11</v>
      </c>
      <c r="C57" s="12">
        <v>109757</v>
      </c>
      <c r="D57" s="13">
        <v>45233</v>
      </c>
      <c r="E57" s="14">
        <v>831634748</v>
      </c>
      <c r="F57" s="15">
        <v>815002053.03999996</v>
      </c>
      <c r="G57" s="17" t="s">
        <v>10</v>
      </c>
    </row>
    <row r="58" spans="2:7" s="1" customFormat="1" ht="12.95" customHeight="1" thickBot="1" x14ac:dyDescent="0.3">
      <c r="B58" s="18" t="s">
        <v>11</v>
      </c>
      <c r="C58" s="19">
        <v>110649</v>
      </c>
      <c r="D58" s="20">
        <v>45246</v>
      </c>
      <c r="E58" s="21">
        <v>64258255</v>
      </c>
      <c r="F58" s="22">
        <v>62973089.899999999</v>
      </c>
      <c r="G58" s="23" t="s">
        <v>10</v>
      </c>
    </row>
    <row r="59" spans="2:7" ht="15.75" thickBot="1" x14ac:dyDescent="0.3">
      <c r="B59" s="34" t="s">
        <v>13</v>
      </c>
      <c r="C59" s="35"/>
      <c r="D59" s="36"/>
      <c r="E59" s="16">
        <f>SUM(E7:E58)</f>
        <v>13526394460</v>
      </c>
      <c r="F59" s="16">
        <f>SUM(F7:F58)</f>
        <v>11518861179.449999</v>
      </c>
      <c r="G59" s="31"/>
    </row>
  </sheetData>
  <autoFilter ref="B7:G59"/>
  <mergeCells count="5">
    <mergeCell ref="B2:F2"/>
    <mergeCell ref="B3:F3"/>
    <mergeCell ref="B4:F4"/>
    <mergeCell ref="B5:F5"/>
    <mergeCell ref="B59:D59"/>
  </mergeCells>
  <conditionalFormatting sqref="C8:C58">
    <cfRule type="duplicateValues" dxfId="1" priority="1"/>
    <cfRule type="duplicateValues" dxfId="0" priority="2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3.7109375" customWidth="1"/>
    <col min="3" max="3" width="18" customWidth="1"/>
  </cols>
  <sheetData>
    <row r="3" spans="1:3" x14ac:dyDescent="0.25">
      <c r="A3" s="88" t="s">
        <v>174</v>
      </c>
      <c r="B3" t="s">
        <v>175</v>
      </c>
      <c r="C3" t="s">
        <v>176</v>
      </c>
    </row>
    <row r="4" spans="1:3" x14ac:dyDescent="0.25">
      <c r="A4" s="89" t="s">
        <v>137</v>
      </c>
      <c r="B4" s="38">
        <v>1</v>
      </c>
      <c r="C4" s="90">
        <v>782901.75</v>
      </c>
    </row>
    <row r="5" spans="1:3" x14ac:dyDescent="0.25">
      <c r="A5" s="89" t="s">
        <v>135</v>
      </c>
      <c r="B5" s="38">
        <v>6</v>
      </c>
      <c r="C5" s="90">
        <v>7102660</v>
      </c>
    </row>
    <row r="6" spans="1:3" x14ac:dyDescent="0.25">
      <c r="A6" s="89" t="s">
        <v>136</v>
      </c>
      <c r="B6" s="38">
        <v>44</v>
      </c>
      <c r="C6" s="90">
        <v>11510975617.699999</v>
      </c>
    </row>
    <row r="7" spans="1:3" x14ac:dyDescent="0.25">
      <c r="A7" s="89" t="s">
        <v>173</v>
      </c>
      <c r="B7" s="38">
        <v>51</v>
      </c>
      <c r="C7" s="90">
        <v>11518861179.449999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topLeftCell="A2" zoomScaleNormal="100" workbookViewId="0">
      <selection activeCell="A2" sqref="A2:AF53"/>
    </sheetView>
  </sheetViews>
  <sheetFormatPr baseColWidth="10" defaultRowHeight="15" x14ac:dyDescent="0.25"/>
  <cols>
    <col min="2" max="2" width="44.5703125" customWidth="1"/>
    <col min="6" max="6" width="24.28515625" customWidth="1"/>
    <col min="8" max="8" width="15.140625" bestFit="1" customWidth="1"/>
    <col min="9" max="9" width="16" customWidth="1"/>
    <col min="10" max="11" width="24.42578125" customWidth="1"/>
    <col min="12" max="12" width="22" customWidth="1"/>
    <col min="13" max="13" width="13.140625" customWidth="1"/>
    <col min="14" max="14" width="13.5703125" customWidth="1"/>
    <col min="16" max="16" width="14.140625" bestFit="1" customWidth="1"/>
    <col min="18" max="18" width="15.42578125" customWidth="1"/>
    <col min="19" max="19" width="12.5703125" customWidth="1"/>
    <col min="21" max="21" width="10.7109375" customWidth="1"/>
    <col min="22" max="22" width="14.85546875" customWidth="1"/>
    <col min="23" max="23" width="14" customWidth="1"/>
    <col min="24" max="24" width="14.42578125" customWidth="1"/>
    <col min="25" max="25" width="14.5703125" customWidth="1"/>
    <col min="27" max="27" width="10.28515625" customWidth="1"/>
  </cols>
  <sheetData>
    <row r="1" spans="1:32" x14ac:dyDescent="0.25">
      <c r="H1" s="39">
        <f>SUBTOTAL(9,H3:H53)</f>
        <v>13526394460</v>
      </c>
      <c r="I1" s="39">
        <f>SUBTOTAL(9,I3:I53)</f>
        <v>11518861179.449999</v>
      </c>
      <c r="U1" s="39">
        <f>SUBTOTAL(9,U3:U53)</f>
        <v>8499464</v>
      </c>
      <c r="V1" s="39">
        <f>SUBTOTAL(9,V3:V53)</f>
        <v>0</v>
      </c>
      <c r="W1" s="39">
        <f>SUBTOTAL(9,W3:W53)</f>
        <v>8499464</v>
      </c>
      <c r="X1" s="39">
        <f>SUBTOTAL(9,X3:X53)</f>
        <v>0</v>
      </c>
      <c r="Y1" s="39">
        <f>SUBTOTAL(9,Y3:Y53)</f>
        <v>0</v>
      </c>
      <c r="Z1" s="39">
        <f>SUBTOTAL(9,Z3:Z53)</f>
        <v>7313500</v>
      </c>
      <c r="AA1" s="39">
        <f>SUBTOTAL(9,AA3:AA53)</f>
        <v>0</v>
      </c>
      <c r="AB1" s="39">
        <f>SUBTOTAL(9,AB3:AB53)</f>
        <v>0</v>
      </c>
      <c r="AC1" s="39">
        <f>SUBTOTAL(9,AC3:AC53)</f>
        <v>0</v>
      </c>
      <c r="AD1" s="39">
        <f t="shared" ref="AD1:AE1" si="0">SUBTOTAL(9,AD3:AD53)</f>
        <v>5205116</v>
      </c>
      <c r="AE1" s="39">
        <f t="shared" si="0"/>
        <v>2108384</v>
      </c>
    </row>
    <row r="2" spans="1:32" s="37" customFormat="1" ht="45" x14ac:dyDescent="0.25">
      <c r="A2" s="40" t="s">
        <v>15</v>
      </c>
      <c r="B2" s="40" t="s">
        <v>16</v>
      </c>
      <c r="C2" s="40" t="s">
        <v>4</v>
      </c>
      <c r="D2" s="40" t="s">
        <v>5</v>
      </c>
      <c r="E2" s="41" t="s">
        <v>17</v>
      </c>
      <c r="F2" s="41" t="s">
        <v>63</v>
      </c>
      <c r="G2" s="40" t="s">
        <v>6</v>
      </c>
      <c r="H2" s="40" t="s">
        <v>7</v>
      </c>
      <c r="I2" s="41" t="s">
        <v>8</v>
      </c>
      <c r="J2" s="40" t="s">
        <v>9</v>
      </c>
      <c r="K2" s="47" t="s">
        <v>134</v>
      </c>
      <c r="L2" s="41" t="s">
        <v>133</v>
      </c>
      <c r="M2" s="41" t="s">
        <v>115</v>
      </c>
      <c r="N2" s="46" t="s">
        <v>118</v>
      </c>
      <c r="O2" s="46" t="s">
        <v>122</v>
      </c>
      <c r="P2" s="48" t="s">
        <v>138</v>
      </c>
      <c r="Q2" s="48" t="s">
        <v>139</v>
      </c>
      <c r="R2" s="49" t="s">
        <v>140</v>
      </c>
      <c r="S2" s="49" t="s">
        <v>141</v>
      </c>
      <c r="T2" s="49" t="s">
        <v>142</v>
      </c>
      <c r="U2" s="46" t="s">
        <v>123</v>
      </c>
      <c r="V2" s="46" t="s">
        <v>125</v>
      </c>
      <c r="W2" s="46" t="s">
        <v>126</v>
      </c>
      <c r="X2" s="46" t="s">
        <v>127</v>
      </c>
      <c r="Y2" s="46" t="s">
        <v>128</v>
      </c>
      <c r="Z2" s="46" t="s">
        <v>129</v>
      </c>
      <c r="AA2" s="46" t="s">
        <v>130</v>
      </c>
      <c r="AB2" s="46" t="s">
        <v>131</v>
      </c>
      <c r="AC2" s="41" t="s">
        <v>132</v>
      </c>
      <c r="AD2" s="50" t="s">
        <v>124</v>
      </c>
      <c r="AE2" s="50" t="s">
        <v>131</v>
      </c>
      <c r="AF2" s="50" t="s">
        <v>143</v>
      </c>
    </row>
    <row r="3" spans="1:32" x14ac:dyDescent="0.25">
      <c r="A3" s="42">
        <v>900826841</v>
      </c>
      <c r="B3" s="42" t="s">
        <v>14</v>
      </c>
      <c r="C3" s="42"/>
      <c r="D3" s="42">
        <v>15110</v>
      </c>
      <c r="E3" s="43">
        <v>15110</v>
      </c>
      <c r="F3" s="43" t="s">
        <v>64</v>
      </c>
      <c r="G3" s="44">
        <v>43600</v>
      </c>
      <c r="H3" s="45">
        <v>2569580</v>
      </c>
      <c r="I3" s="45">
        <v>1549654</v>
      </c>
      <c r="J3" s="42" t="s">
        <v>10</v>
      </c>
      <c r="K3" s="42" t="s">
        <v>135</v>
      </c>
      <c r="L3" s="42" t="s">
        <v>135</v>
      </c>
      <c r="M3" s="42" t="s">
        <v>116</v>
      </c>
      <c r="N3" s="42" t="s">
        <v>119</v>
      </c>
      <c r="O3" s="42">
        <v>2022</v>
      </c>
      <c r="P3" s="42"/>
      <c r="Q3" s="42"/>
      <c r="R3" s="42"/>
      <c r="S3" s="42"/>
      <c r="T3" s="42"/>
      <c r="U3" s="45">
        <v>2569580</v>
      </c>
      <c r="V3" s="45">
        <v>0</v>
      </c>
      <c r="W3" s="45">
        <v>2569580</v>
      </c>
      <c r="X3" s="45">
        <v>0</v>
      </c>
      <c r="Y3" s="45">
        <v>0</v>
      </c>
      <c r="Z3" s="45">
        <v>1581280</v>
      </c>
      <c r="AA3" s="45">
        <v>0</v>
      </c>
      <c r="AB3" s="45">
        <v>0</v>
      </c>
      <c r="AC3" s="45">
        <v>0</v>
      </c>
      <c r="AD3" s="45">
        <v>0</v>
      </c>
      <c r="AE3" s="45">
        <v>1581280</v>
      </c>
      <c r="AF3" s="42" t="s">
        <v>144</v>
      </c>
    </row>
    <row r="4" spans="1:32" x14ac:dyDescent="0.25">
      <c r="A4" s="42">
        <v>900826841</v>
      </c>
      <c r="B4" s="42" t="s">
        <v>14</v>
      </c>
      <c r="C4" s="42"/>
      <c r="D4" s="42">
        <v>16749</v>
      </c>
      <c r="E4" s="43">
        <v>16749</v>
      </c>
      <c r="F4" s="43" t="s">
        <v>65</v>
      </c>
      <c r="G4" s="44">
        <v>43693</v>
      </c>
      <c r="H4" s="45">
        <v>724768</v>
      </c>
      <c r="I4" s="45">
        <v>516562</v>
      </c>
      <c r="J4" s="42" t="s">
        <v>10</v>
      </c>
      <c r="K4" s="42" t="s">
        <v>135</v>
      </c>
      <c r="L4" s="42" t="s">
        <v>135</v>
      </c>
      <c r="M4" s="42" t="s">
        <v>116</v>
      </c>
      <c r="N4" s="42" t="s">
        <v>119</v>
      </c>
      <c r="O4" s="42">
        <v>2022</v>
      </c>
      <c r="P4" s="42"/>
      <c r="Q4" s="42"/>
      <c r="R4" s="42"/>
      <c r="S4" s="42"/>
      <c r="T4" s="42"/>
      <c r="U4" s="45">
        <v>724768</v>
      </c>
      <c r="V4" s="45">
        <v>0</v>
      </c>
      <c r="W4" s="45">
        <v>724768</v>
      </c>
      <c r="X4" s="45">
        <v>0</v>
      </c>
      <c r="Y4" s="45">
        <v>0</v>
      </c>
      <c r="Z4" s="45">
        <v>527104</v>
      </c>
      <c r="AA4" s="45">
        <v>0</v>
      </c>
      <c r="AB4" s="45">
        <v>0</v>
      </c>
      <c r="AC4" s="45">
        <v>0</v>
      </c>
      <c r="AD4" s="45">
        <v>0</v>
      </c>
      <c r="AE4" s="45">
        <v>527104</v>
      </c>
      <c r="AF4" s="42" t="s">
        <v>145</v>
      </c>
    </row>
    <row r="5" spans="1:32" x14ac:dyDescent="0.25">
      <c r="A5" s="42">
        <v>900826841</v>
      </c>
      <c r="B5" s="42" t="s">
        <v>14</v>
      </c>
      <c r="C5" s="42"/>
      <c r="D5" s="42">
        <v>17911</v>
      </c>
      <c r="E5" s="43">
        <v>17911</v>
      </c>
      <c r="F5" s="43" t="s">
        <v>66</v>
      </c>
      <c r="G5" s="44">
        <v>43754</v>
      </c>
      <c r="H5" s="45">
        <v>1581312</v>
      </c>
      <c r="I5" s="45">
        <v>1549686</v>
      </c>
      <c r="J5" s="42" t="s">
        <v>10</v>
      </c>
      <c r="K5" s="42" t="s">
        <v>135</v>
      </c>
      <c r="L5" s="42" t="s">
        <v>135</v>
      </c>
      <c r="M5" s="42" t="s">
        <v>116</v>
      </c>
      <c r="N5" s="42" t="s">
        <v>119</v>
      </c>
      <c r="O5" s="42">
        <v>2022</v>
      </c>
      <c r="P5" s="42"/>
      <c r="Q5" s="42"/>
      <c r="R5" s="42"/>
      <c r="S5" s="42"/>
      <c r="T5" s="42"/>
      <c r="U5" s="45">
        <v>1581312</v>
      </c>
      <c r="V5" s="45">
        <v>0</v>
      </c>
      <c r="W5" s="45">
        <v>1581312</v>
      </c>
      <c r="X5" s="45">
        <v>0</v>
      </c>
      <c r="Y5" s="45">
        <v>0</v>
      </c>
      <c r="Z5" s="45">
        <v>1581312</v>
      </c>
      <c r="AA5" s="45">
        <v>0</v>
      </c>
      <c r="AB5" s="45">
        <v>0</v>
      </c>
      <c r="AC5" s="45">
        <v>0</v>
      </c>
      <c r="AD5" s="45">
        <v>1581312</v>
      </c>
      <c r="AE5" s="45">
        <v>0</v>
      </c>
      <c r="AF5" s="42" t="s">
        <v>146</v>
      </c>
    </row>
    <row r="6" spans="1:32" x14ac:dyDescent="0.25">
      <c r="A6" s="42">
        <v>900826841</v>
      </c>
      <c r="B6" s="42" t="s">
        <v>14</v>
      </c>
      <c r="C6" s="42"/>
      <c r="D6" s="42">
        <v>17960</v>
      </c>
      <c r="E6" s="43">
        <v>17960</v>
      </c>
      <c r="F6" s="43" t="s">
        <v>67</v>
      </c>
      <c r="G6" s="44">
        <v>43754</v>
      </c>
      <c r="H6" s="45">
        <v>1778940</v>
      </c>
      <c r="I6" s="45">
        <v>1743361</v>
      </c>
      <c r="J6" s="42" t="s">
        <v>10</v>
      </c>
      <c r="K6" s="42" t="s">
        <v>135</v>
      </c>
      <c r="L6" s="42" t="s">
        <v>135</v>
      </c>
      <c r="M6" s="42" t="s">
        <v>116</v>
      </c>
      <c r="N6" s="42" t="s">
        <v>119</v>
      </c>
      <c r="O6" s="42">
        <v>2022</v>
      </c>
      <c r="P6" s="42"/>
      <c r="Q6" s="42"/>
      <c r="R6" s="42"/>
      <c r="S6" s="42"/>
      <c r="T6" s="42"/>
      <c r="U6" s="45">
        <v>1778940</v>
      </c>
      <c r="V6" s="45">
        <v>0</v>
      </c>
      <c r="W6" s="45">
        <v>1778940</v>
      </c>
      <c r="X6" s="45">
        <v>0</v>
      </c>
      <c r="Y6" s="45">
        <v>0</v>
      </c>
      <c r="Z6" s="45">
        <v>1778940</v>
      </c>
      <c r="AA6" s="45">
        <v>0</v>
      </c>
      <c r="AB6" s="45">
        <v>0</v>
      </c>
      <c r="AC6" s="45">
        <v>0</v>
      </c>
      <c r="AD6" s="45">
        <v>1778940</v>
      </c>
      <c r="AE6" s="45">
        <v>0</v>
      </c>
      <c r="AF6" s="42" t="s">
        <v>146</v>
      </c>
    </row>
    <row r="7" spans="1:32" x14ac:dyDescent="0.25">
      <c r="A7" s="42">
        <v>900826841</v>
      </c>
      <c r="B7" s="42" t="s">
        <v>14</v>
      </c>
      <c r="C7" s="42"/>
      <c r="D7" s="42">
        <v>17964</v>
      </c>
      <c r="E7" s="43">
        <v>17964</v>
      </c>
      <c r="F7" s="43" t="s">
        <v>68</v>
      </c>
      <c r="G7" s="44">
        <v>43754</v>
      </c>
      <c r="H7" s="45">
        <v>1515424</v>
      </c>
      <c r="I7" s="45">
        <v>1485116</v>
      </c>
      <c r="J7" s="42" t="s">
        <v>10</v>
      </c>
      <c r="K7" s="42" t="s">
        <v>135</v>
      </c>
      <c r="L7" s="42" t="s">
        <v>135</v>
      </c>
      <c r="M7" s="42" t="s">
        <v>116</v>
      </c>
      <c r="N7" s="42" t="s">
        <v>119</v>
      </c>
      <c r="O7" s="42">
        <v>2022</v>
      </c>
      <c r="P7" s="42"/>
      <c r="Q7" s="42"/>
      <c r="R7" s="42"/>
      <c r="S7" s="42"/>
      <c r="T7" s="42"/>
      <c r="U7" s="45">
        <v>1515424</v>
      </c>
      <c r="V7" s="45">
        <v>0</v>
      </c>
      <c r="W7" s="45">
        <v>1515424</v>
      </c>
      <c r="X7" s="45">
        <v>0</v>
      </c>
      <c r="Y7" s="45">
        <v>0</v>
      </c>
      <c r="Z7" s="45">
        <v>1515424</v>
      </c>
      <c r="AA7" s="45">
        <v>0</v>
      </c>
      <c r="AB7" s="45">
        <v>0</v>
      </c>
      <c r="AC7" s="45">
        <v>0</v>
      </c>
      <c r="AD7" s="45">
        <v>1515424</v>
      </c>
      <c r="AE7" s="45">
        <v>0</v>
      </c>
      <c r="AF7" s="42" t="s">
        <v>146</v>
      </c>
    </row>
    <row r="8" spans="1:32" x14ac:dyDescent="0.25">
      <c r="A8" s="42">
        <v>900826841</v>
      </c>
      <c r="B8" s="42" t="s">
        <v>14</v>
      </c>
      <c r="C8" s="42"/>
      <c r="D8" s="42">
        <v>18793</v>
      </c>
      <c r="E8" s="43">
        <v>18793</v>
      </c>
      <c r="F8" s="43" t="s">
        <v>69</v>
      </c>
      <c r="G8" s="44">
        <v>43811</v>
      </c>
      <c r="H8" s="45">
        <v>329440</v>
      </c>
      <c r="I8" s="45">
        <v>258281</v>
      </c>
      <c r="J8" s="42" t="s">
        <v>10</v>
      </c>
      <c r="K8" s="42" t="s">
        <v>135</v>
      </c>
      <c r="L8" s="42" t="s">
        <v>135</v>
      </c>
      <c r="M8" s="42" t="s">
        <v>116</v>
      </c>
      <c r="N8" s="42" t="s">
        <v>119</v>
      </c>
      <c r="O8" s="42"/>
      <c r="P8" s="42"/>
      <c r="Q8" s="42"/>
      <c r="R8" s="42"/>
      <c r="S8" s="42"/>
      <c r="T8" s="42"/>
      <c r="U8" s="45">
        <v>329440</v>
      </c>
      <c r="V8" s="45">
        <v>0</v>
      </c>
      <c r="W8" s="45">
        <v>329440</v>
      </c>
      <c r="X8" s="45">
        <v>0</v>
      </c>
      <c r="Y8" s="45">
        <v>0</v>
      </c>
      <c r="Z8" s="45">
        <v>329440</v>
      </c>
      <c r="AA8" s="45">
        <v>0</v>
      </c>
      <c r="AB8" s="45">
        <v>0</v>
      </c>
      <c r="AC8" s="45">
        <v>0</v>
      </c>
      <c r="AD8" s="45">
        <v>329440</v>
      </c>
      <c r="AE8" s="45">
        <v>0</v>
      </c>
      <c r="AF8" s="42" t="s">
        <v>147</v>
      </c>
    </row>
    <row r="9" spans="1:32" x14ac:dyDescent="0.25">
      <c r="A9" s="42">
        <v>900826841</v>
      </c>
      <c r="B9" s="42" t="s">
        <v>14</v>
      </c>
      <c r="C9" s="42" t="s">
        <v>11</v>
      </c>
      <c r="D9" s="42">
        <v>32088</v>
      </c>
      <c r="E9" s="42" t="s">
        <v>18</v>
      </c>
      <c r="F9" s="43" t="s">
        <v>70</v>
      </c>
      <c r="G9" s="44">
        <v>44727</v>
      </c>
      <c r="H9" s="45">
        <v>6706618</v>
      </c>
      <c r="I9" s="45">
        <v>6572485.6399999997</v>
      </c>
      <c r="J9" s="42" t="s">
        <v>10</v>
      </c>
      <c r="K9" s="42" t="s">
        <v>136</v>
      </c>
      <c r="L9" s="42" t="s">
        <v>136</v>
      </c>
      <c r="M9" s="42"/>
      <c r="N9" s="42"/>
      <c r="O9" s="42"/>
      <c r="P9" s="45">
        <v>6572485.6399999997</v>
      </c>
      <c r="Q9" s="42">
        <v>1222006508</v>
      </c>
      <c r="R9" s="42"/>
      <c r="S9" s="42"/>
      <c r="T9" s="42"/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5">
        <v>0</v>
      </c>
      <c r="AD9" s="42"/>
      <c r="AE9" s="42"/>
      <c r="AF9" s="42"/>
    </row>
    <row r="10" spans="1:32" x14ac:dyDescent="0.25">
      <c r="A10" s="42">
        <v>900826841</v>
      </c>
      <c r="B10" s="42" t="s">
        <v>14</v>
      </c>
      <c r="C10" s="42" t="s">
        <v>11</v>
      </c>
      <c r="D10" s="42">
        <v>55564</v>
      </c>
      <c r="E10" s="42" t="s">
        <v>19</v>
      </c>
      <c r="F10" s="43" t="s">
        <v>71</v>
      </c>
      <c r="G10" s="44">
        <v>44895</v>
      </c>
      <c r="H10" s="45">
        <v>643440490</v>
      </c>
      <c r="I10" s="45">
        <v>782901.75</v>
      </c>
      <c r="J10" s="42" t="s">
        <v>12</v>
      </c>
      <c r="K10" s="42" t="s">
        <v>137</v>
      </c>
      <c r="L10" s="42" t="s">
        <v>137</v>
      </c>
      <c r="M10" s="42"/>
      <c r="N10" s="42"/>
      <c r="O10" s="42"/>
      <c r="P10" s="42"/>
      <c r="Q10" s="42"/>
      <c r="R10" s="42"/>
      <c r="S10" s="45">
        <v>782902</v>
      </c>
      <c r="T10" s="42"/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5">
        <v>0</v>
      </c>
      <c r="AD10" s="42"/>
      <c r="AE10" s="42"/>
      <c r="AF10" s="42"/>
    </row>
    <row r="11" spans="1:32" x14ac:dyDescent="0.25">
      <c r="A11" s="42">
        <v>900826841</v>
      </c>
      <c r="B11" s="42" t="s">
        <v>14</v>
      </c>
      <c r="C11" s="42" t="s">
        <v>11</v>
      </c>
      <c r="D11" s="42">
        <v>75747</v>
      </c>
      <c r="E11" s="86" t="s">
        <v>20</v>
      </c>
      <c r="F11" s="43" t="s">
        <v>72</v>
      </c>
      <c r="G11" s="44">
        <v>45033</v>
      </c>
      <c r="H11" s="45">
        <v>1005168677</v>
      </c>
      <c r="I11" s="45">
        <v>980038859.08000004</v>
      </c>
      <c r="J11" s="42" t="s">
        <v>12</v>
      </c>
      <c r="K11" s="42" t="s">
        <v>136</v>
      </c>
      <c r="L11" s="42" t="s">
        <v>136</v>
      </c>
      <c r="M11" s="42"/>
      <c r="N11" s="42"/>
      <c r="O11" s="42"/>
      <c r="P11" s="42"/>
      <c r="Q11" s="42"/>
      <c r="R11" s="42"/>
      <c r="S11" s="42"/>
      <c r="T11" s="42"/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2"/>
      <c r="AE11" s="42"/>
      <c r="AF11" s="42"/>
    </row>
    <row r="12" spans="1:32" x14ac:dyDescent="0.25">
      <c r="A12" s="42">
        <v>900826841</v>
      </c>
      <c r="B12" s="42" t="s">
        <v>14</v>
      </c>
      <c r="C12" s="42" t="s">
        <v>11</v>
      </c>
      <c r="D12" s="42">
        <v>77587</v>
      </c>
      <c r="E12" s="42" t="s">
        <v>21</v>
      </c>
      <c r="F12" s="43" t="s">
        <v>73</v>
      </c>
      <c r="G12" s="44">
        <v>45042</v>
      </c>
      <c r="H12" s="45">
        <v>1622556</v>
      </c>
      <c r="I12" s="45">
        <v>1590104.88</v>
      </c>
      <c r="J12" s="42" t="s">
        <v>10</v>
      </c>
      <c r="K12" s="42" t="s">
        <v>136</v>
      </c>
      <c r="L12" s="42" t="s">
        <v>136</v>
      </c>
      <c r="M12" s="42"/>
      <c r="N12" s="42"/>
      <c r="O12" s="42"/>
      <c r="P12" s="45">
        <v>1590104.88</v>
      </c>
      <c r="Q12" s="42">
        <v>1222248173</v>
      </c>
      <c r="R12" s="42"/>
      <c r="S12" s="42"/>
      <c r="T12" s="42"/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2"/>
      <c r="AE12" s="42"/>
      <c r="AF12" s="42"/>
    </row>
    <row r="13" spans="1:32" x14ac:dyDescent="0.25">
      <c r="A13" s="42">
        <v>900826841</v>
      </c>
      <c r="B13" s="42" t="s">
        <v>14</v>
      </c>
      <c r="C13" s="42" t="s">
        <v>11</v>
      </c>
      <c r="D13" s="42">
        <v>80280</v>
      </c>
      <c r="E13" s="42" t="s">
        <v>22</v>
      </c>
      <c r="F13" s="43" t="s">
        <v>74</v>
      </c>
      <c r="G13" s="44">
        <v>45056</v>
      </c>
      <c r="H13" s="45">
        <v>132451157</v>
      </c>
      <c r="I13" s="45">
        <v>129053278.08</v>
      </c>
      <c r="J13" s="42" t="s">
        <v>12</v>
      </c>
      <c r="K13" s="42" t="s">
        <v>136</v>
      </c>
      <c r="L13" s="42" t="s">
        <v>136</v>
      </c>
      <c r="M13" s="42"/>
      <c r="N13" s="42"/>
      <c r="O13" s="42"/>
      <c r="P13" s="45">
        <v>129053278.08</v>
      </c>
      <c r="Q13" s="42">
        <v>1911239057</v>
      </c>
      <c r="R13" s="42"/>
      <c r="S13" s="42"/>
      <c r="T13" s="42"/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2"/>
      <c r="AE13" s="42"/>
      <c r="AF13" s="42"/>
    </row>
    <row r="14" spans="1:32" x14ac:dyDescent="0.25">
      <c r="A14" s="42">
        <v>900826841</v>
      </c>
      <c r="B14" s="42" t="s">
        <v>14</v>
      </c>
      <c r="C14" s="42" t="s">
        <v>11</v>
      </c>
      <c r="D14" s="42">
        <v>80555</v>
      </c>
      <c r="E14" s="42" t="s">
        <v>23</v>
      </c>
      <c r="F14" s="43" t="s">
        <v>75</v>
      </c>
      <c r="G14" s="44">
        <v>45056</v>
      </c>
      <c r="H14" s="45">
        <v>248003514</v>
      </c>
      <c r="I14" s="45">
        <v>241803426.15000001</v>
      </c>
      <c r="J14" s="42" t="s">
        <v>12</v>
      </c>
      <c r="K14" s="42" t="s">
        <v>136</v>
      </c>
      <c r="L14" s="42" t="s">
        <v>136</v>
      </c>
      <c r="M14" s="42"/>
      <c r="N14" s="42"/>
      <c r="O14" s="42"/>
      <c r="P14" s="45">
        <v>241803426.15000001</v>
      </c>
      <c r="Q14" s="42">
        <v>1222288197</v>
      </c>
      <c r="R14" s="42"/>
      <c r="S14" s="42"/>
      <c r="T14" s="42"/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2"/>
      <c r="AE14" s="42"/>
      <c r="AF14" s="42"/>
    </row>
    <row r="15" spans="1:32" x14ac:dyDescent="0.25">
      <c r="A15" s="42">
        <v>900826841</v>
      </c>
      <c r="B15" s="42" t="s">
        <v>14</v>
      </c>
      <c r="C15" s="42" t="s">
        <v>11</v>
      </c>
      <c r="D15" s="42">
        <v>80557</v>
      </c>
      <c r="E15" s="42" t="s">
        <v>24</v>
      </c>
      <c r="F15" s="43" t="s">
        <v>76</v>
      </c>
      <c r="G15" s="44">
        <v>45056</v>
      </c>
      <c r="H15" s="45">
        <v>275650019</v>
      </c>
      <c r="I15" s="45">
        <v>268758768.52999997</v>
      </c>
      <c r="J15" s="42" t="s">
        <v>12</v>
      </c>
      <c r="K15" s="42" t="s">
        <v>136</v>
      </c>
      <c r="L15" s="42" t="s">
        <v>136</v>
      </c>
      <c r="M15" s="42"/>
      <c r="N15" s="42"/>
      <c r="O15" s="42"/>
      <c r="P15" s="45">
        <v>268758768.52999997</v>
      </c>
      <c r="Q15" s="42">
        <v>1222288198</v>
      </c>
      <c r="R15" s="42"/>
      <c r="S15" s="42"/>
      <c r="T15" s="42"/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2"/>
      <c r="AE15" s="42"/>
      <c r="AF15" s="42"/>
    </row>
    <row r="16" spans="1:32" x14ac:dyDescent="0.25">
      <c r="A16" s="42">
        <v>900826841</v>
      </c>
      <c r="B16" s="42" t="s">
        <v>14</v>
      </c>
      <c r="C16" s="42" t="s">
        <v>11</v>
      </c>
      <c r="D16" s="42">
        <v>80563</v>
      </c>
      <c r="E16" s="42" t="s">
        <v>25</v>
      </c>
      <c r="F16" s="43" t="s">
        <v>77</v>
      </c>
      <c r="G16" s="44">
        <v>45056</v>
      </c>
      <c r="H16" s="45">
        <v>280395562</v>
      </c>
      <c r="I16" s="45">
        <v>273385672.94999999</v>
      </c>
      <c r="J16" s="42" t="s">
        <v>12</v>
      </c>
      <c r="K16" s="42" t="s">
        <v>136</v>
      </c>
      <c r="L16" s="42" t="s">
        <v>136</v>
      </c>
      <c r="M16" s="42"/>
      <c r="N16" s="42"/>
      <c r="O16" s="42"/>
      <c r="P16" s="45">
        <v>273385672.94999999</v>
      </c>
      <c r="Q16" s="42">
        <v>1222288201</v>
      </c>
      <c r="R16" s="42"/>
      <c r="S16" s="42"/>
      <c r="T16" s="42"/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45">
        <v>0</v>
      </c>
      <c r="AC16" s="45">
        <v>0</v>
      </c>
      <c r="AD16" s="42"/>
      <c r="AE16" s="42"/>
      <c r="AF16" s="42"/>
    </row>
    <row r="17" spans="1:32" x14ac:dyDescent="0.25">
      <c r="A17" s="42">
        <v>900826841</v>
      </c>
      <c r="B17" s="42" t="s">
        <v>14</v>
      </c>
      <c r="C17" s="42" t="s">
        <v>11</v>
      </c>
      <c r="D17" s="42">
        <v>80561</v>
      </c>
      <c r="E17" s="42" t="s">
        <v>26</v>
      </c>
      <c r="F17" s="43" t="s">
        <v>78</v>
      </c>
      <c r="G17" s="44">
        <v>45056</v>
      </c>
      <c r="H17" s="45">
        <v>336355453</v>
      </c>
      <c r="I17" s="45">
        <v>327946566.68000001</v>
      </c>
      <c r="J17" s="42" t="s">
        <v>12</v>
      </c>
      <c r="K17" s="42" t="s">
        <v>136</v>
      </c>
      <c r="L17" s="42" t="s">
        <v>136</v>
      </c>
      <c r="M17" s="42"/>
      <c r="N17" s="42"/>
      <c r="O17" s="42"/>
      <c r="P17" s="45">
        <v>327946566.68000001</v>
      </c>
      <c r="Q17" s="42">
        <v>1222288200</v>
      </c>
      <c r="R17" s="42"/>
      <c r="S17" s="42"/>
      <c r="T17" s="42"/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2"/>
      <c r="AE17" s="42"/>
      <c r="AF17" s="42"/>
    </row>
    <row r="18" spans="1:32" x14ac:dyDescent="0.25">
      <c r="A18" s="42">
        <v>900826841</v>
      </c>
      <c r="B18" s="42" t="s">
        <v>14</v>
      </c>
      <c r="C18" s="42" t="s">
        <v>11</v>
      </c>
      <c r="D18" s="42">
        <v>80559</v>
      </c>
      <c r="E18" s="42" t="s">
        <v>27</v>
      </c>
      <c r="F18" s="43" t="s">
        <v>79</v>
      </c>
      <c r="G18" s="44">
        <v>45056</v>
      </c>
      <c r="H18" s="45">
        <v>582478226</v>
      </c>
      <c r="I18" s="45">
        <v>567916270.35000002</v>
      </c>
      <c r="J18" s="42" t="s">
        <v>12</v>
      </c>
      <c r="K18" s="42" t="s">
        <v>136</v>
      </c>
      <c r="L18" s="42" t="s">
        <v>136</v>
      </c>
      <c r="M18" s="42"/>
      <c r="N18" s="42"/>
      <c r="O18" s="42"/>
      <c r="P18" s="45">
        <v>567916270.35000002</v>
      </c>
      <c r="Q18" s="42">
        <v>1222288199</v>
      </c>
      <c r="R18" s="42"/>
      <c r="S18" s="42"/>
      <c r="T18" s="42"/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2"/>
      <c r="AE18" s="42"/>
      <c r="AF18" s="42"/>
    </row>
    <row r="19" spans="1:32" x14ac:dyDescent="0.25">
      <c r="A19" s="42">
        <v>900826841</v>
      </c>
      <c r="B19" s="42" t="s">
        <v>14</v>
      </c>
      <c r="C19" s="42" t="s">
        <v>11</v>
      </c>
      <c r="D19" s="42">
        <v>80283</v>
      </c>
      <c r="E19" s="42" t="s">
        <v>28</v>
      </c>
      <c r="F19" s="43" t="s">
        <v>80</v>
      </c>
      <c r="G19" s="44">
        <v>45056</v>
      </c>
      <c r="H19" s="45">
        <v>1163674388</v>
      </c>
      <c r="I19" s="45">
        <v>1134580778.3</v>
      </c>
      <c r="J19" s="42" t="s">
        <v>12</v>
      </c>
      <c r="K19" s="42" t="s">
        <v>136</v>
      </c>
      <c r="L19" s="42" t="s">
        <v>136</v>
      </c>
      <c r="M19" s="42"/>
      <c r="N19" s="42"/>
      <c r="O19" s="42"/>
      <c r="P19" s="45">
        <v>1134580778.3</v>
      </c>
      <c r="Q19" s="42">
        <v>1222288196</v>
      </c>
      <c r="R19" s="42"/>
      <c r="S19" s="42"/>
      <c r="T19" s="42"/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2"/>
      <c r="AE19" s="42"/>
      <c r="AF19" s="42"/>
    </row>
    <row r="20" spans="1:32" x14ac:dyDescent="0.25">
      <c r="A20" s="42">
        <v>900826841</v>
      </c>
      <c r="B20" s="42" t="s">
        <v>14</v>
      </c>
      <c r="C20" s="42" t="s">
        <v>11</v>
      </c>
      <c r="D20" s="42">
        <v>85491</v>
      </c>
      <c r="E20" s="42" t="s">
        <v>29</v>
      </c>
      <c r="F20" s="43" t="s">
        <v>81</v>
      </c>
      <c r="G20" s="44">
        <v>45090</v>
      </c>
      <c r="H20" s="45">
        <v>71019741</v>
      </c>
      <c r="I20" s="45">
        <v>69202597.480000004</v>
      </c>
      <c r="J20" s="42" t="s">
        <v>12</v>
      </c>
      <c r="K20" s="42" t="s">
        <v>136</v>
      </c>
      <c r="L20" s="42" t="s">
        <v>136</v>
      </c>
      <c r="M20" s="42"/>
      <c r="N20" s="42"/>
      <c r="O20" s="42"/>
      <c r="P20" s="45">
        <v>69202597.480000004</v>
      </c>
      <c r="Q20" s="42">
        <v>1911239058</v>
      </c>
      <c r="R20" s="42"/>
      <c r="S20" s="42"/>
      <c r="T20" s="42"/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2"/>
      <c r="AE20" s="42"/>
      <c r="AF20" s="42"/>
    </row>
    <row r="21" spans="1:32" x14ac:dyDescent="0.25">
      <c r="A21" s="42">
        <v>900826841</v>
      </c>
      <c r="B21" s="42" t="s">
        <v>14</v>
      </c>
      <c r="C21" s="42" t="s">
        <v>11</v>
      </c>
      <c r="D21" s="42">
        <v>85490</v>
      </c>
      <c r="E21" s="42" t="s">
        <v>30</v>
      </c>
      <c r="F21" s="43" t="s">
        <v>82</v>
      </c>
      <c r="G21" s="44">
        <v>45090</v>
      </c>
      <c r="H21" s="45">
        <v>703383513</v>
      </c>
      <c r="I21" s="45">
        <v>685790725.17999995</v>
      </c>
      <c r="J21" s="42" t="s">
        <v>12</v>
      </c>
      <c r="K21" s="42" t="s">
        <v>136</v>
      </c>
      <c r="L21" s="42" t="s">
        <v>136</v>
      </c>
      <c r="M21" s="42"/>
      <c r="N21" s="42"/>
      <c r="O21" s="42"/>
      <c r="P21" s="45">
        <v>685790725.17999995</v>
      </c>
      <c r="Q21" s="42">
        <v>1222288202</v>
      </c>
      <c r="R21" s="42"/>
      <c r="S21" s="42"/>
      <c r="T21" s="42"/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42"/>
      <c r="AE21" s="42"/>
      <c r="AF21" s="42"/>
    </row>
    <row r="22" spans="1:32" x14ac:dyDescent="0.25">
      <c r="A22" s="42">
        <v>900826841</v>
      </c>
      <c r="B22" s="42" t="s">
        <v>14</v>
      </c>
      <c r="C22" s="42" t="s">
        <v>11</v>
      </c>
      <c r="D22" s="42">
        <v>88768</v>
      </c>
      <c r="E22" s="42" t="s">
        <v>31</v>
      </c>
      <c r="F22" s="43" t="s">
        <v>83</v>
      </c>
      <c r="G22" s="44">
        <v>45103</v>
      </c>
      <c r="H22" s="45">
        <v>304135</v>
      </c>
      <c r="I22" s="45">
        <v>298052.3</v>
      </c>
      <c r="J22" s="42" t="s">
        <v>10</v>
      </c>
      <c r="K22" s="42" t="s">
        <v>136</v>
      </c>
      <c r="L22" s="42" t="s">
        <v>136</v>
      </c>
      <c r="M22" s="42"/>
      <c r="N22" s="42"/>
      <c r="O22" s="42"/>
      <c r="P22" s="45">
        <v>298052.3</v>
      </c>
      <c r="Q22" s="42">
        <v>1222277624</v>
      </c>
      <c r="R22" s="42"/>
      <c r="S22" s="42"/>
      <c r="T22" s="42"/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2"/>
      <c r="AE22" s="42"/>
      <c r="AF22" s="42"/>
    </row>
    <row r="23" spans="1:32" x14ac:dyDescent="0.25">
      <c r="A23" s="42">
        <v>900826841</v>
      </c>
      <c r="B23" s="42" t="s">
        <v>14</v>
      </c>
      <c r="C23" s="42" t="s">
        <v>11</v>
      </c>
      <c r="D23" s="42">
        <v>90555</v>
      </c>
      <c r="E23" s="42" t="s">
        <v>32</v>
      </c>
      <c r="F23" s="43" t="s">
        <v>84</v>
      </c>
      <c r="G23" s="44">
        <v>45107</v>
      </c>
      <c r="H23" s="45">
        <v>17233765</v>
      </c>
      <c r="I23" s="45">
        <v>16802920.879999999</v>
      </c>
      <c r="J23" s="42" t="s">
        <v>10</v>
      </c>
      <c r="K23" s="42" t="s">
        <v>136</v>
      </c>
      <c r="L23" s="42" t="s">
        <v>136</v>
      </c>
      <c r="M23" s="42" t="s">
        <v>116</v>
      </c>
      <c r="N23" s="42" t="s">
        <v>120</v>
      </c>
      <c r="O23" s="42"/>
      <c r="P23" s="45">
        <v>16802920.879999999</v>
      </c>
      <c r="Q23" s="42">
        <v>1222305485</v>
      </c>
      <c r="R23" s="42"/>
      <c r="S23" s="42"/>
      <c r="T23" s="42"/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2"/>
      <c r="AE23" s="42"/>
      <c r="AF23" s="42"/>
    </row>
    <row r="24" spans="1:32" x14ac:dyDescent="0.25">
      <c r="A24" s="42">
        <v>900826841</v>
      </c>
      <c r="B24" s="42" t="s">
        <v>14</v>
      </c>
      <c r="C24" s="42" t="s">
        <v>11</v>
      </c>
      <c r="D24" s="42">
        <v>90557</v>
      </c>
      <c r="E24" s="42" t="s">
        <v>33</v>
      </c>
      <c r="F24" s="43" t="s">
        <v>85</v>
      </c>
      <c r="G24" s="44">
        <v>45107</v>
      </c>
      <c r="H24" s="45">
        <v>17577306</v>
      </c>
      <c r="I24" s="45">
        <v>17137873.350000001</v>
      </c>
      <c r="J24" s="42" t="s">
        <v>10</v>
      </c>
      <c r="K24" s="42" t="s">
        <v>136</v>
      </c>
      <c r="L24" s="42" t="s">
        <v>136</v>
      </c>
      <c r="M24" s="42" t="s">
        <v>116</v>
      </c>
      <c r="N24" s="42" t="s">
        <v>120</v>
      </c>
      <c r="O24" s="42"/>
      <c r="P24" s="45">
        <v>17137873.350000001</v>
      </c>
      <c r="Q24" s="42">
        <v>1222305489</v>
      </c>
      <c r="R24" s="42"/>
      <c r="S24" s="42"/>
      <c r="T24" s="42"/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2"/>
      <c r="AE24" s="42"/>
      <c r="AF24" s="42"/>
    </row>
    <row r="25" spans="1:32" x14ac:dyDescent="0.25">
      <c r="A25" s="42">
        <v>900826841</v>
      </c>
      <c r="B25" s="42" t="s">
        <v>14</v>
      </c>
      <c r="C25" s="42" t="s">
        <v>11</v>
      </c>
      <c r="D25" s="42">
        <v>95718</v>
      </c>
      <c r="E25" s="42" t="s">
        <v>34</v>
      </c>
      <c r="F25" s="43" t="s">
        <v>86</v>
      </c>
      <c r="G25" s="44">
        <v>45140</v>
      </c>
      <c r="H25" s="45">
        <v>221365252</v>
      </c>
      <c r="I25" s="45">
        <v>216937946.96000001</v>
      </c>
      <c r="J25" s="42" t="s">
        <v>10</v>
      </c>
      <c r="K25" s="42" t="s">
        <v>136</v>
      </c>
      <c r="L25" s="42" t="s">
        <v>136</v>
      </c>
      <c r="M25" s="42" t="s">
        <v>117</v>
      </c>
      <c r="N25" s="42" t="s">
        <v>120</v>
      </c>
      <c r="O25" s="42"/>
      <c r="P25" s="45">
        <v>216937946.96000001</v>
      </c>
      <c r="Q25" s="42">
        <v>1222287749</v>
      </c>
      <c r="R25" s="42"/>
      <c r="S25" s="42"/>
      <c r="T25" s="42"/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2"/>
      <c r="AE25" s="42"/>
      <c r="AF25" s="42"/>
    </row>
    <row r="26" spans="1:32" x14ac:dyDescent="0.25">
      <c r="A26" s="42">
        <v>900826841</v>
      </c>
      <c r="B26" s="42" t="s">
        <v>14</v>
      </c>
      <c r="C26" s="42" t="s">
        <v>11</v>
      </c>
      <c r="D26" s="42">
        <v>95725</v>
      </c>
      <c r="E26" s="42" t="s">
        <v>35</v>
      </c>
      <c r="F26" s="43" t="s">
        <v>87</v>
      </c>
      <c r="G26" s="44">
        <v>45140</v>
      </c>
      <c r="H26" s="45">
        <v>72643329</v>
      </c>
      <c r="I26" s="45">
        <v>71190462.420000002</v>
      </c>
      <c r="J26" s="42" t="s">
        <v>10</v>
      </c>
      <c r="K26" s="42" t="s">
        <v>136</v>
      </c>
      <c r="L26" s="42" t="s">
        <v>136</v>
      </c>
      <c r="M26" s="42" t="s">
        <v>117</v>
      </c>
      <c r="N26" s="42" t="s">
        <v>120</v>
      </c>
      <c r="O26" s="42"/>
      <c r="P26" s="45">
        <v>71190462.420000002</v>
      </c>
      <c r="Q26" s="42">
        <v>1222287752</v>
      </c>
      <c r="R26" s="42"/>
      <c r="S26" s="42"/>
      <c r="T26" s="42"/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2"/>
      <c r="AE26" s="42"/>
      <c r="AF26" s="42"/>
    </row>
    <row r="27" spans="1:32" x14ac:dyDescent="0.25">
      <c r="A27" s="42">
        <v>900826841</v>
      </c>
      <c r="B27" s="42" t="s">
        <v>14</v>
      </c>
      <c r="C27" s="42" t="s">
        <v>11</v>
      </c>
      <c r="D27" s="42">
        <v>96960</v>
      </c>
      <c r="E27" s="42" t="s">
        <v>36</v>
      </c>
      <c r="F27" s="43" t="s">
        <v>88</v>
      </c>
      <c r="G27" s="44">
        <v>45153</v>
      </c>
      <c r="H27" s="45">
        <v>681857</v>
      </c>
      <c r="I27" s="45">
        <v>668219.86</v>
      </c>
      <c r="J27" s="42" t="s">
        <v>10</v>
      </c>
      <c r="K27" s="42" t="s">
        <v>136</v>
      </c>
      <c r="L27" s="42" t="s">
        <v>136</v>
      </c>
      <c r="M27" s="42" t="s">
        <v>117</v>
      </c>
      <c r="N27" s="42" t="s">
        <v>120</v>
      </c>
      <c r="O27" s="42"/>
      <c r="P27" s="45">
        <v>668219.86</v>
      </c>
      <c r="Q27" s="42">
        <v>1222288052</v>
      </c>
      <c r="R27" s="42"/>
      <c r="S27" s="42"/>
      <c r="T27" s="42"/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2"/>
      <c r="AE27" s="42"/>
      <c r="AF27" s="42"/>
    </row>
    <row r="28" spans="1:32" x14ac:dyDescent="0.25">
      <c r="A28" s="42">
        <v>900826841</v>
      </c>
      <c r="B28" s="42" t="s">
        <v>14</v>
      </c>
      <c r="C28" s="42" t="s">
        <v>11</v>
      </c>
      <c r="D28" s="42">
        <v>100579</v>
      </c>
      <c r="E28" s="42" t="s">
        <v>37</v>
      </c>
      <c r="F28" s="43" t="s">
        <v>89</v>
      </c>
      <c r="G28" s="44">
        <v>45173</v>
      </c>
      <c r="H28" s="45">
        <v>352359882</v>
      </c>
      <c r="I28" s="45">
        <v>44016652.359999999</v>
      </c>
      <c r="J28" s="42" t="s">
        <v>10</v>
      </c>
      <c r="K28" s="42" t="s">
        <v>136</v>
      </c>
      <c r="L28" s="42" t="s">
        <v>136</v>
      </c>
      <c r="M28" s="42" t="s">
        <v>117</v>
      </c>
      <c r="N28" s="42" t="s">
        <v>120</v>
      </c>
      <c r="O28" s="42"/>
      <c r="P28" s="42"/>
      <c r="Q28" s="42"/>
      <c r="R28" s="42"/>
      <c r="S28" s="42"/>
      <c r="T28" s="42"/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2"/>
      <c r="AE28" s="42"/>
      <c r="AF28" s="42"/>
    </row>
    <row r="29" spans="1:32" x14ac:dyDescent="0.25">
      <c r="A29" s="42">
        <v>900826841</v>
      </c>
      <c r="B29" s="42" t="s">
        <v>14</v>
      </c>
      <c r="C29" s="42" t="s">
        <v>11</v>
      </c>
      <c r="D29" s="42">
        <v>100581</v>
      </c>
      <c r="E29" s="42" t="s">
        <v>38</v>
      </c>
      <c r="F29" s="43" t="s">
        <v>90</v>
      </c>
      <c r="G29" s="44">
        <v>45173</v>
      </c>
      <c r="H29" s="45">
        <v>72643329</v>
      </c>
      <c r="I29" s="45">
        <v>71190462.420000002</v>
      </c>
      <c r="J29" s="42" t="s">
        <v>10</v>
      </c>
      <c r="K29" s="42" t="s">
        <v>136</v>
      </c>
      <c r="L29" s="42" t="s">
        <v>136</v>
      </c>
      <c r="M29" s="42" t="s">
        <v>117</v>
      </c>
      <c r="N29" s="42" t="s">
        <v>120</v>
      </c>
      <c r="O29" s="42"/>
      <c r="P29" s="45">
        <v>71190462.420000002</v>
      </c>
      <c r="Q29" s="42">
        <v>1222305401</v>
      </c>
      <c r="R29" s="42"/>
      <c r="S29" s="42"/>
      <c r="T29" s="42"/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2"/>
      <c r="AE29" s="42"/>
      <c r="AF29" s="42"/>
    </row>
    <row r="30" spans="1:32" x14ac:dyDescent="0.25">
      <c r="A30" s="42">
        <v>900826841</v>
      </c>
      <c r="B30" s="42" t="s">
        <v>14</v>
      </c>
      <c r="C30" s="42" t="s">
        <v>11</v>
      </c>
      <c r="D30" s="42">
        <v>100635</v>
      </c>
      <c r="E30" s="42" t="s">
        <v>39</v>
      </c>
      <c r="F30" s="43" t="s">
        <v>91</v>
      </c>
      <c r="G30" s="44">
        <v>45174</v>
      </c>
      <c r="H30" s="45">
        <v>221365252</v>
      </c>
      <c r="I30" s="45">
        <v>216937946.96000001</v>
      </c>
      <c r="J30" s="42" t="s">
        <v>10</v>
      </c>
      <c r="K30" s="42" t="s">
        <v>136</v>
      </c>
      <c r="L30" s="42" t="s">
        <v>136</v>
      </c>
      <c r="M30" s="42" t="s">
        <v>117</v>
      </c>
      <c r="N30" s="42" t="s">
        <v>120</v>
      </c>
      <c r="O30" s="42"/>
      <c r="P30" s="45">
        <v>216937946.96000001</v>
      </c>
      <c r="Q30" s="42">
        <v>1222310510</v>
      </c>
      <c r="R30" s="42"/>
      <c r="S30" s="42"/>
      <c r="T30" s="42"/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2"/>
      <c r="AE30" s="42"/>
      <c r="AF30" s="42"/>
    </row>
    <row r="31" spans="1:32" x14ac:dyDescent="0.25">
      <c r="A31" s="42">
        <v>900826841</v>
      </c>
      <c r="B31" s="42" t="s">
        <v>14</v>
      </c>
      <c r="C31" s="42" t="s">
        <v>11</v>
      </c>
      <c r="D31" s="42">
        <v>101923</v>
      </c>
      <c r="E31" s="42" t="s">
        <v>40</v>
      </c>
      <c r="F31" s="43" t="s">
        <v>92</v>
      </c>
      <c r="G31" s="44">
        <v>45187</v>
      </c>
      <c r="H31" s="45">
        <v>45954241</v>
      </c>
      <c r="I31" s="45">
        <v>45035156.18</v>
      </c>
      <c r="J31" s="42" t="s">
        <v>10</v>
      </c>
      <c r="K31" s="42" t="s">
        <v>136</v>
      </c>
      <c r="L31" s="42" t="s">
        <v>136</v>
      </c>
      <c r="M31" s="42" t="s">
        <v>117</v>
      </c>
      <c r="N31" s="42" t="s">
        <v>120</v>
      </c>
      <c r="O31" s="42"/>
      <c r="P31" s="45">
        <v>45035156.18</v>
      </c>
      <c r="Q31" s="42">
        <v>1222306078</v>
      </c>
      <c r="R31" s="42"/>
      <c r="S31" s="42"/>
      <c r="T31" s="42"/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2"/>
      <c r="AE31" s="42"/>
      <c r="AF31" s="42"/>
    </row>
    <row r="32" spans="1:32" x14ac:dyDescent="0.25">
      <c r="A32" s="42">
        <v>900826841</v>
      </c>
      <c r="B32" s="42" t="s">
        <v>14</v>
      </c>
      <c r="C32" s="42" t="s">
        <v>11</v>
      </c>
      <c r="D32" s="42">
        <v>101924</v>
      </c>
      <c r="E32" s="42" t="s">
        <v>41</v>
      </c>
      <c r="F32" s="43" t="s">
        <v>93</v>
      </c>
      <c r="G32" s="44">
        <v>45187</v>
      </c>
      <c r="H32" s="45">
        <v>2210533</v>
      </c>
      <c r="I32" s="45">
        <v>2166322.34</v>
      </c>
      <c r="J32" s="42" t="s">
        <v>10</v>
      </c>
      <c r="K32" s="42" t="s">
        <v>136</v>
      </c>
      <c r="L32" s="42" t="s">
        <v>136</v>
      </c>
      <c r="M32" s="42" t="s">
        <v>117</v>
      </c>
      <c r="N32" s="42" t="s">
        <v>120</v>
      </c>
      <c r="O32" s="42"/>
      <c r="P32" s="45">
        <v>2166322.34</v>
      </c>
      <c r="Q32" s="42">
        <v>1222306079</v>
      </c>
      <c r="R32" s="42"/>
      <c r="S32" s="42"/>
      <c r="T32" s="42"/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2"/>
      <c r="AE32" s="42"/>
      <c r="AF32" s="42"/>
    </row>
    <row r="33" spans="1:32" x14ac:dyDescent="0.25">
      <c r="A33" s="42">
        <v>900826841</v>
      </c>
      <c r="B33" s="42" t="s">
        <v>14</v>
      </c>
      <c r="C33" s="42" t="s">
        <v>11</v>
      </c>
      <c r="D33" s="42">
        <v>101189</v>
      </c>
      <c r="E33" s="42" t="s">
        <v>42</v>
      </c>
      <c r="F33" s="43" t="s">
        <v>94</v>
      </c>
      <c r="G33" s="44">
        <v>45187</v>
      </c>
      <c r="H33" s="45">
        <v>1334641</v>
      </c>
      <c r="I33" s="45">
        <v>1301274.98</v>
      </c>
      <c r="J33" s="42" t="s">
        <v>12</v>
      </c>
      <c r="K33" s="42" t="s">
        <v>136</v>
      </c>
      <c r="L33" s="42" t="s">
        <v>136</v>
      </c>
      <c r="M33" s="42" t="s">
        <v>117</v>
      </c>
      <c r="N33" s="42" t="s">
        <v>120</v>
      </c>
      <c r="O33" s="42"/>
      <c r="P33" s="45">
        <v>1301274.98</v>
      </c>
      <c r="Q33" s="42">
        <v>1222310536</v>
      </c>
      <c r="R33" s="42"/>
      <c r="S33" s="42"/>
      <c r="T33" s="42"/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2"/>
      <c r="AE33" s="42"/>
      <c r="AF33" s="42"/>
    </row>
    <row r="34" spans="1:32" x14ac:dyDescent="0.25">
      <c r="A34" s="42">
        <v>900826841</v>
      </c>
      <c r="B34" s="42" t="s">
        <v>14</v>
      </c>
      <c r="C34" s="42" t="s">
        <v>11</v>
      </c>
      <c r="D34" s="42">
        <v>101190</v>
      </c>
      <c r="E34" s="42" t="s">
        <v>43</v>
      </c>
      <c r="F34" s="43" t="s">
        <v>95</v>
      </c>
      <c r="G34" s="44">
        <v>45187</v>
      </c>
      <c r="H34" s="45">
        <v>5805134</v>
      </c>
      <c r="I34" s="45">
        <v>5660005.6500000004</v>
      </c>
      <c r="J34" s="42" t="s">
        <v>12</v>
      </c>
      <c r="K34" s="42" t="s">
        <v>136</v>
      </c>
      <c r="L34" s="42" t="s">
        <v>136</v>
      </c>
      <c r="M34" s="42" t="s">
        <v>117</v>
      </c>
      <c r="N34" s="42" t="s">
        <v>120</v>
      </c>
      <c r="O34" s="42"/>
      <c r="P34" s="45">
        <v>5660005.6500000004</v>
      </c>
      <c r="Q34" s="42">
        <v>1222310537</v>
      </c>
      <c r="R34" s="42"/>
      <c r="S34" s="42"/>
      <c r="T34" s="42"/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2"/>
      <c r="AE34" s="42"/>
      <c r="AF34" s="42"/>
    </row>
    <row r="35" spans="1:32" x14ac:dyDescent="0.25">
      <c r="A35" s="42">
        <v>900826841</v>
      </c>
      <c r="B35" s="42" t="s">
        <v>14</v>
      </c>
      <c r="C35" s="42" t="s">
        <v>11</v>
      </c>
      <c r="D35" s="42">
        <v>101185</v>
      </c>
      <c r="E35" s="42" t="s">
        <v>44</v>
      </c>
      <c r="F35" s="43" t="s">
        <v>96</v>
      </c>
      <c r="G35" s="44">
        <v>45187</v>
      </c>
      <c r="H35" s="45">
        <v>7803776</v>
      </c>
      <c r="I35" s="45">
        <v>7608681.5999999996</v>
      </c>
      <c r="J35" s="42" t="s">
        <v>12</v>
      </c>
      <c r="K35" s="42" t="s">
        <v>136</v>
      </c>
      <c r="L35" s="42" t="s">
        <v>136</v>
      </c>
      <c r="M35" s="42" t="s">
        <v>117</v>
      </c>
      <c r="N35" s="42" t="s">
        <v>120</v>
      </c>
      <c r="O35" s="42"/>
      <c r="P35" s="45">
        <v>7608681.5999999996</v>
      </c>
      <c r="Q35" s="42">
        <v>1222310534</v>
      </c>
      <c r="R35" s="42"/>
      <c r="S35" s="42"/>
      <c r="T35" s="42"/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2"/>
      <c r="AE35" s="42"/>
      <c r="AF35" s="42"/>
    </row>
    <row r="36" spans="1:32" x14ac:dyDescent="0.25">
      <c r="A36" s="42">
        <v>900826841</v>
      </c>
      <c r="B36" s="42" t="s">
        <v>14</v>
      </c>
      <c r="C36" s="42" t="s">
        <v>11</v>
      </c>
      <c r="D36" s="42">
        <v>101186</v>
      </c>
      <c r="E36" s="42" t="s">
        <v>45</v>
      </c>
      <c r="F36" s="43" t="s">
        <v>97</v>
      </c>
      <c r="G36" s="44">
        <v>45187</v>
      </c>
      <c r="H36" s="45">
        <v>33943192</v>
      </c>
      <c r="I36" s="45">
        <v>33094612.199999999</v>
      </c>
      <c r="J36" s="42" t="s">
        <v>12</v>
      </c>
      <c r="K36" s="42" t="s">
        <v>136</v>
      </c>
      <c r="L36" s="42" t="s">
        <v>136</v>
      </c>
      <c r="M36" s="42" t="s">
        <v>117</v>
      </c>
      <c r="N36" s="42" t="s">
        <v>120</v>
      </c>
      <c r="O36" s="42"/>
      <c r="P36" s="45">
        <v>33094612.199999999</v>
      </c>
      <c r="Q36" s="42">
        <v>1222310535</v>
      </c>
      <c r="R36" s="42"/>
      <c r="S36" s="42"/>
      <c r="T36" s="42"/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2"/>
      <c r="AE36" s="42"/>
      <c r="AF36" s="42"/>
    </row>
    <row r="37" spans="1:32" x14ac:dyDescent="0.25">
      <c r="A37" s="42">
        <v>900826841</v>
      </c>
      <c r="B37" s="42" t="s">
        <v>14</v>
      </c>
      <c r="C37" s="42" t="s">
        <v>11</v>
      </c>
      <c r="D37" s="42">
        <v>101193</v>
      </c>
      <c r="E37" s="42" t="s">
        <v>46</v>
      </c>
      <c r="F37" s="43" t="s">
        <v>98</v>
      </c>
      <c r="G37" s="44">
        <v>45187</v>
      </c>
      <c r="H37" s="45">
        <v>74772150</v>
      </c>
      <c r="I37" s="45">
        <v>72902846.25</v>
      </c>
      <c r="J37" s="42" t="s">
        <v>12</v>
      </c>
      <c r="K37" s="42" t="s">
        <v>136</v>
      </c>
      <c r="L37" s="42" t="s">
        <v>136</v>
      </c>
      <c r="M37" s="42" t="s">
        <v>117</v>
      </c>
      <c r="N37" s="42" t="s">
        <v>120</v>
      </c>
      <c r="O37" s="42"/>
      <c r="P37" s="45">
        <v>72902846.25</v>
      </c>
      <c r="Q37" s="42">
        <v>1222310540</v>
      </c>
      <c r="R37" s="42"/>
      <c r="S37" s="42"/>
      <c r="T37" s="42"/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2"/>
      <c r="AE37" s="42"/>
      <c r="AF37" s="42"/>
    </row>
    <row r="38" spans="1:32" x14ac:dyDescent="0.25">
      <c r="A38" s="42">
        <v>900826841</v>
      </c>
      <c r="B38" s="42" t="s">
        <v>14</v>
      </c>
      <c r="C38" s="42" t="s">
        <v>11</v>
      </c>
      <c r="D38" s="42">
        <v>101191</v>
      </c>
      <c r="E38" s="42" t="s">
        <v>47</v>
      </c>
      <c r="F38" s="43" t="s">
        <v>99</v>
      </c>
      <c r="G38" s="44">
        <v>45187</v>
      </c>
      <c r="H38" s="45">
        <v>205810343</v>
      </c>
      <c r="I38" s="45">
        <v>200665084.43000001</v>
      </c>
      <c r="J38" s="42" t="s">
        <v>12</v>
      </c>
      <c r="K38" s="42" t="s">
        <v>136</v>
      </c>
      <c r="L38" s="42" t="s">
        <v>136</v>
      </c>
      <c r="M38" s="42" t="s">
        <v>117</v>
      </c>
      <c r="N38" s="42" t="s">
        <v>120</v>
      </c>
      <c r="O38" s="42"/>
      <c r="P38" s="45">
        <v>200665084.43000001</v>
      </c>
      <c r="Q38" s="42">
        <v>1222310538</v>
      </c>
      <c r="R38" s="42"/>
      <c r="S38" s="42"/>
      <c r="T38" s="42"/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2"/>
      <c r="AE38" s="42"/>
      <c r="AF38" s="42"/>
    </row>
    <row r="39" spans="1:32" x14ac:dyDescent="0.25">
      <c r="A39" s="42">
        <v>900826841</v>
      </c>
      <c r="B39" s="42" t="s">
        <v>14</v>
      </c>
      <c r="C39" s="42" t="s">
        <v>11</v>
      </c>
      <c r="D39" s="42">
        <v>101194</v>
      </c>
      <c r="E39" s="42" t="s">
        <v>48</v>
      </c>
      <c r="F39" s="43" t="s">
        <v>100</v>
      </c>
      <c r="G39" s="44">
        <v>45187</v>
      </c>
      <c r="H39" s="45">
        <v>325227850</v>
      </c>
      <c r="I39" s="45">
        <v>317097153.75</v>
      </c>
      <c r="J39" s="42" t="s">
        <v>12</v>
      </c>
      <c r="K39" s="42" t="s">
        <v>136</v>
      </c>
      <c r="L39" s="42" t="s">
        <v>136</v>
      </c>
      <c r="M39" s="42" t="s">
        <v>117</v>
      </c>
      <c r="N39" s="42" t="s">
        <v>120</v>
      </c>
      <c r="O39" s="42"/>
      <c r="P39" s="42"/>
      <c r="Q39" s="42"/>
      <c r="R39" s="42"/>
      <c r="S39" s="42"/>
      <c r="T39" s="42"/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2"/>
      <c r="AE39" s="42"/>
      <c r="AF39" s="42"/>
    </row>
    <row r="40" spans="1:32" x14ac:dyDescent="0.25">
      <c r="A40" s="42">
        <v>900826841</v>
      </c>
      <c r="B40" s="42" t="s">
        <v>14</v>
      </c>
      <c r="C40" s="42" t="s">
        <v>11</v>
      </c>
      <c r="D40" s="42">
        <v>101187</v>
      </c>
      <c r="E40" s="42" t="s">
        <v>49</v>
      </c>
      <c r="F40" s="43" t="s">
        <v>101</v>
      </c>
      <c r="G40" s="44">
        <v>45187</v>
      </c>
      <c r="H40" s="45">
        <v>451409897</v>
      </c>
      <c r="I40" s="45">
        <v>440124649.57999998</v>
      </c>
      <c r="J40" s="42" t="s">
        <v>12</v>
      </c>
      <c r="K40" s="42" t="s">
        <v>136</v>
      </c>
      <c r="L40" s="42" t="s">
        <v>136</v>
      </c>
      <c r="M40" s="42" t="s">
        <v>117</v>
      </c>
      <c r="N40" s="42" t="s">
        <v>120</v>
      </c>
      <c r="O40" s="42"/>
      <c r="P40" s="42"/>
      <c r="Q40" s="42"/>
      <c r="R40" s="42"/>
      <c r="S40" s="42"/>
      <c r="T40" s="42"/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2"/>
      <c r="AE40" s="42"/>
      <c r="AF40" s="42"/>
    </row>
    <row r="41" spans="1:32" x14ac:dyDescent="0.25">
      <c r="A41" s="42">
        <v>900826841</v>
      </c>
      <c r="B41" s="42" t="s">
        <v>14</v>
      </c>
      <c r="C41" s="42" t="s">
        <v>11</v>
      </c>
      <c r="D41" s="42">
        <v>101192</v>
      </c>
      <c r="E41" s="42" t="s">
        <v>50</v>
      </c>
      <c r="F41" s="43" t="s">
        <v>102</v>
      </c>
      <c r="G41" s="44">
        <v>45187</v>
      </c>
      <c r="H41" s="45">
        <v>895189657</v>
      </c>
      <c r="I41" s="45">
        <v>872809915.58000004</v>
      </c>
      <c r="J41" s="42" t="s">
        <v>12</v>
      </c>
      <c r="K41" s="42" t="s">
        <v>136</v>
      </c>
      <c r="L41" s="42" t="s">
        <v>136</v>
      </c>
      <c r="M41" s="42" t="s">
        <v>117</v>
      </c>
      <c r="N41" s="42" t="s">
        <v>120</v>
      </c>
      <c r="O41" s="42"/>
      <c r="P41" s="42"/>
      <c r="Q41" s="42"/>
      <c r="R41" s="42"/>
      <c r="S41" s="42"/>
      <c r="T41" s="42"/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2"/>
      <c r="AE41" s="42"/>
      <c r="AF41" s="42"/>
    </row>
    <row r="42" spans="1:32" x14ac:dyDescent="0.25">
      <c r="A42" s="42">
        <v>900826841</v>
      </c>
      <c r="B42" s="42" t="s">
        <v>14</v>
      </c>
      <c r="C42" s="42" t="s">
        <v>11</v>
      </c>
      <c r="D42" s="42">
        <v>101188</v>
      </c>
      <c r="E42" s="42" t="s">
        <v>51</v>
      </c>
      <c r="F42" s="43" t="s">
        <v>103</v>
      </c>
      <c r="G42" s="44">
        <v>45187</v>
      </c>
      <c r="H42" s="45">
        <v>1963445886</v>
      </c>
      <c r="I42" s="45">
        <v>1153795442.8499999</v>
      </c>
      <c r="J42" s="42" t="s">
        <v>12</v>
      </c>
      <c r="K42" s="42" t="s">
        <v>136</v>
      </c>
      <c r="L42" s="42" t="s">
        <v>136</v>
      </c>
      <c r="M42" s="42" t="s">
        <v>117</v>
      </c>
      <c r="N42" s="42" t="s">
        <v>120</v>
      </c>
      <c r="O42" s="42"/>
      <c r="P42" s="42"/>
      <c r="Q42" s="42"/>
      <c r="R42" s="42"/>
      <c r="S42" s="42"/>
      <c r="T42" s="42"/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2"/>
      <c r="AE42" s="42"/>
      <c r="AF42" s="42"/>
    </row>
    <row r="43" spans="1:32" x14ac:dyDescent="0.25">
      <c r="A43" s="42">
        <v>900826841</v>
      </c>
      <c r="B43" s="42" t="s">
        <v>14</v>
      </c>
      <c r="C43" s="42" t="s">
        <v>11</v>
      </c>
      <c r="D43" s="42">
        <v>105784</v>
      </c>
      <c r="E43" s="42" t="s">
        <v>52</v>
      </c>
      <c r="F43" s="43" t="s">
        <v>104</v>
      </c>
      <c r="G43" s="44">
        <v>45204</v>
      </c>
      <c r="H43" s="45">
        <v>352359882</v>
      </c>
      <c r="I43" s="45">
        <v>345312684.36000001</v>
      </c>
      <c r="J43" s="42" t="s">
        <v>10</v>
      </c>
      <c r="K43" s="42" t="s">
        <v>136</v>
      </c>
      <c r="L43" s="42" t="s">
        <v>136</v>
      </c>
      <c r="M43" s="42" t="s">
        <v>117</v>
      </c>
      <c r="N43" s="42" t="s">
        <v>120</v>
      </c>
      <c r="O43" s="42"/>
      <c r="P43" s="45">
        <v>345312684.36000001</v>
      </c>
      <c r="Q43" s="87" t="s">
        <v>168</v>
      </c>
      <c r="R43" s="42"/>
      <c r="S43" s="42"/>
      <c r="T43" s="42"/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2"/>
      <c r="AE43" s="42"/>
      <c r="AF43" s="42"/>
    </row>
    <row r="44" spans="1:32" x14ac:dyDescent="0.25">
      <c r="A44" s="42">
        <v>900826841</v>
      </c>
      <c r="B44" s="42" t="s">
        <v>14</v>
      </c>
      <c r="C44" s="42" t="s">
        <v>11</v>
      </c>
      <c r="D44" s="42">
        <v>105786</v>
      </c>
      <c r="E44" s="42" t="s">
        <v>53</v>
      </c>
      <c r="F44" s="43" t="s">
        <v>105</v>
      </c>
      <c r="G44" s="44">
        <v>45204</v>
      </c>
      <c r="H44" s="45">
        <v>72643329</v>
      </c>
      <c r="I44" s="45">
        <v>71190462.420000002</v>
      </c>
      <c r="J44" s="42" t="s">
        <v>10</v>
      </c>
      <c r="K44" s="42" t="s">
        <v>136</v>
      </c>
      <c r="L44" s="42" t="s">
        <v>136</v>
      </c>
      <c r="M44" s="42" t="s">
        <v>117</v>
      </c>
      <c r="N44" s="42" t="s">
        <v>120</v>
      </c>
      <c r="O44" s="42"/>
      <c r="P44" s="45">
        <v>71190462.420000002</v>
      </c>
      <c r="Q44" s="87" t="s">
        <v>168</v>
      </c>
      <c r="R44" s="42"/>
      <c r="S44" s="42"/>
      <c r="T44" s="42"/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2"/>
      <c r="AE44" s="42"/>
      <c r="AF44" s="42"/>
    </row>
    <row r="45" spans="1:32" x14ac:dyDescent="0.25">
      <c r="A45" s="42">
        <v>900826841</v>
      </c>
      <c r="B45" s="42" t="s">
        <v>14</v>
      </c>
      <c r="C45" s="42" t="s">
        <v>11</v>
      </c>
      <c r="D45" s="42">
        <v>105788</v>
      </c>
      <c r="E45" s="42" t="s">
        <v>54</v>
      </c>
      <c r="F45" s="43" t="s">
        <v>106</v>
      </c>
      <c r="G45" s="44">
        <v>45205</v>
      </c>
      <c r="H45" s="45">
        <v>221365252</v>
      </c>
      <c r="I45" s="45">
        <v>216937946.96000001</v>
      </c>
      <c r="J45" s="42" t="s">
        <v>10</v>
      </c>
      <c r="K45" s="42" t="s">
        <v>136</v>
      </c>
      <c r="L45" s="42" t="s">
        <v>136</v>
      </c>
      <c r="M45" s="42" t="s">
        <v>117</v>
      </c>
      <c r="N45" s="42" t="s">
        <v>120</v>
      </c>
      <c r="O45" s="42"/>
      <c r="P45" s="45">
        <v>216937946.96000001</v>
      </c>
      <c r="Q45" s="87" t="s">
        <v>168</v>
      </c>
      <c r="R45" s="42"/>
      <c r="S45" s="42"/>
      <c r="T45" s="42"/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2"/>
      <c r="AE45" s="42"/>
      <c r="AF45" s="42"/>
    </row>
    <row r="46" spans="1:32" x14ac:dyDescent="0.25">
      <c r="A46" s="42">
        <v>900826841</v>
      </c>
      <c r="B46" s="42" t="s">
        <v>14</v>
      </c>
      <c r="C46" s="42" t="s">
        <v>11</v>
      </c>
      <c r="D46" s="42">
        <v>105789</v>
      </c>
      <c r="E46" s="42" t="s">
        <v>55</v>
      </c>
      <c r="F46" s="43" t="s">
        <v>107</v>
      </c>
      <c r="G46" s="44">
        <v>45205</v>
      </c>
      <c r="H46" s="45">
        <v>831634748</v>
      </c>
      <c r="I46" s="45">
        <v>815002053.03999996</v>
      </c>
      <c r="J46" s="42" t="s">
        <v>10</v>
      </c>
      <c r="K46" s="42" t="s">
        <v>136</v>
      </c>
      <c r="L46" s="42" t="s">
        <v>136</v>
      </c>
      <c r="M46" s="42" t="s">
        <v>117</v>
      </c>
      <c r="N46" s="42" t="s">
        <v>120</v>
      </c>
      <c r="O46" s="42"/>
      <c r="P46" s="45">
        <v>815002053.03999996</v>
      </c>
      <c r="Q46" s="87" t="s">
        <v>169</v>
      </c>
      <c r="R46" s="42"/>
      <c r="S46" s="42"/>
      <c r="T46" s="42"/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2"/>
      <c r="AE46" s="42"/>
      <c r="AF46" s="42"/>
    </row>
    <row r="47" spans="1:32" x14ac:dyDescent="0.25">
      <c r="A47" s="42">
        <v>900826841</v>
      </c>
      <c r="B47" s="42" t="s">
        <v>14</v>
      </c>
      <c r="C47" s="42" t="s">
        <v>11</v>
      </c>
      <c r="D47" s="42">
        <v>106961</v>
      </c>
      <c r="E47" s="42" t="s">
        <v>56</v>
      </c>
      <c r="F47" s="43" t="s">
        <v>108</v>
      </c>
      <c r="G47" s="44">
        <v>45216</v>
      </c>
      <c r="H47" s="45">
        <v>4661551</v>
      </c>
      <c r="I47" s="45">
        <v>4568319.9800000004</v>
      </c>
      <c r="J47" s="42" t="s">
        <v>10</v>
      </c>
      <c r="K47" s="42" t="s">
        <v>136</v>
      </c>
      <c r="L47" s="42" t="s">
        <v>136</v>
      </c>
      <c r="M47" s="42" t="s">
        <v>117</v>
      </c>
      <c r="N47" s="42" t="s">
        <v>120</v>
      </c>
      <c r="O47" s="42"/>
      <c r="P47" s="45">
        <v>4568319.9800000004</v>
      </c>
      <c r="Q47" s="87" t="s">
        <v>170</v>
      </c>
      <c r="R47" s="42"/>
      <c r="S47" s="42"/>
      <c r="T47" s="42"/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2"/>
      <c r="AE47" s="42"/>
      <c r="AF47" s="42"/>
    </row>
    <row r="48" spans="1:32" x14ac:dyDescent="0.25">
      <c r="A48" s="42">
        <v>900826841</v>
      </c>
      <c r="B48" s="42" t="s">
        <v>14</v>
      </c>
      <c r="C48" s="42" t="s">
        <v>11</v>
      </c>
      <c r="D48" s="42">
        <v>106962</v>
      </c>
      <c r="E48" s="42" t="s">
        <v>57</v>
      </c>
      <c r="F48" s="43" t="s">
        <v>109</v>
      </c>
      <c r="G48" s="44">
        <v>45216</v>
      </c>
      <c r="H48" s="45">
        <v>53537447</v>
      </c>
      <c r="I48" s="45">
        <v>52466698.060000002</v>
      </c>
      <c r="J48" s="42" t="s">
        <v>10</v>
      </c>
      <c r="K48" s="42" t="s">
        <v>136</v>
      </c>
      <c r="L48" s="42" t="s">
        <v>136</v>
      </c>
      <c r="M48" s="42" t="s">
        <v>117</v>
      </c>
      <c r="N48" s="42" t="s">
        <v>120</v>
      </c>
      <c r="O48" s="42"/>
      <c r="P48" s="45">
        <v>52466698.060000002</v>
      </c>
      <c r="Q48" s="87" t="s">
        <v>170</v>
      </c>
      <c r="R48" s="42"/>
      <c r="S48" s="42"/>
      <c r="T48" s="42"/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42"/>
      <c r="AE48" s="42"/>
      <c r="AF48" s="42"/>
    </row>
    <row r="49" spans="1:32" x14ac:dyDescent="0.25">
      <c r="A49" s="42">
        <v>900826841</v>
      </c>
      <c r="B49" s="42" t="s">
        <v>14</v>
      </c>
      <c r="C49" s="42" t="s">
        <v>11</v>
      </c>
      <c r="D49" s="42">
        <v>109752</v>
      </c>
      <c r="E49" s="42" t="s">
        <v>58</v>
      </c>
      <c r="F49" s="43" t="s">
        <v>110</v>
      </c>
      <c r="G49" s="44">
        <v>45233</v>
      </c>
      <c r="H49" s="45">
        <v>352359882</v>
      </c>
      <c r="I49" s="45">
        <v>345312684.36000001</v>
      </c>
      <c r="J49" s="42" t="s">
        <v>10</v>
      </c>
      <c r="K49" s="42" t="e">
        <v>#N/A</v>
      </c>
      <c r="L49" s="42" t="s">
        <v>136</v>
      </c>
      <c r="M49" s="42" t="s">
        <v>117</v>
      </c>
      <c r="N49" s="42" t="s">
        <v>120</v>
      </c>
      <c r="O49" s="42"/>
      <c r="P49" s="45">
        <v>345312684.36000001</v>
      </c>
      <c r="Q49" s="87" t="s">
        <v>171</v>
      </c>
      <c r="R49" s="42"/>
      <c r="S49" s="42"/>
      <c r="T49" s="42"/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45">
        <v>0</v>
      </c>
      <c r="AD49" s="42"/>
      <c r="AE49" s="42"/>
      <c r="AF49" s="42"/>
    </row>
    <row r="50" spans="1:32" x14ac:dyDescent="0.25">
      <c r="A50" s="42">
        <v>900826841</v>
      </c>
      <c r="B50" s="42" t="s">
        <v>14</v>
      </c>
      <c r="C50" s="42" t="s">
        <v>11</v>
      </c>
      <c r="D50" s="42">
        <v>109753</v>
      </c>
      <c r="E50" s="42" t="s">
        <v>59</v>
      </c>
      <c r="F50" s="43" t="s">
        <v>111</v>
      </c>
      <c r="G50" s="44">
        <v>45233</v>
      </c>
      <c r="H50" s="45">
        <v>72643329</v>
      </c>
      <c r="I50" s="45">
        <v>71190462.420000002</v>
      </c>
      <c r="J50" s="42" t="s">
        <v>10</v>
      </c>
      <c r="K50" s="42" t="e">
        <v>#N/A</v>
      </c>
      <c r="L50" s="42" t="s">
        <v>136</v>
      </c>
      <c r="M50" s="42" t="s">
        <v>117</v>
      </c>
      <c r="N50" s="42" t="s">
        <v>120</v>
      </c>
      <c r="O50" s="42"/>
      <c r="P50" s="45">
        <v>71190462.420000002</v>
      </c>
      <c r="Q50" s="87" t="s">
        <v>171</v>
      </c>
      <c r="R50" s="42"/>
      <c r="S50" s="42"/>
      <c r="T50" s="42"/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2"/>
      <c r="AE50" s="42"/>
      <c r="AF50" s="42"/>
    </row>
    <row r="51" spans="1:32" x14ac:dyDescent="0.25">
      <c r="A51" s="42">
        <v>900826841</v>
      </c>
      <c r="B51" s="42" t="s">
        <v>14</v>
      </c>
      <c r="C51" s="42" t="s">
        <v>11</v>
      </c>
      <c r="D51" s="42">
        <v>109756</v>
      </c>
      <c r="E51" s="42" t="s">
        <v>60</v>
      </c>
      <c r="F51" s="43" t="s">
        <v>112</v>
      </c>
      <c r="G51" s="44">
        <v>45233</v>
      </c>
      <c r="H51" s="45">
        <v>221365252</v>
      </c>
      <c r="I51" s="45">
        <v>216937946.96000001</v>
      </c>
      <c r="J51" s="42" t="s">
        <v>10</v>
      </c>
      <c r="K51" s="42" t="e">
        <v>#N/A</v>
      </c>
      <c r="L51" s="42" t="s">
        <v>136</v>
      </c>
      <c r="M51" s="42" t="s">
        <v>117</v>
      </c>
      <c r="N51" s="42" t="s">
        <v>120</v>
      </c>
      <c r="O51" s="42"/>
      <c r="P51" s="45">
        <v>216937946.96000001</v>
      </c>
      <c r="Q51" s="87" t="s">
        <v>171</v>
      </c>
      <c r="R51" s="42"/>
      <c r="S51" s="42"/>
      <c r="T51" s="42"/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2"/>
      <c r="AE51" s="42"/>
      <c r="AF51" s="42"/>
    </row>
    <row r="52" spans="1:32" x14ac:dyDescent="0.25">
      <c r="A52" s="42">
        <v>900826841</v>
      </c>
      <c r="B52" s="42" t="s">
        <v>14</v>
      </c>
      <c r="C52" s="42" t="s">
        <v>11</v>
      </c>
      <c r="D52" s="42">
        <v>109757</v>
      </c>
      <c r="E52" s="42" t="s">
        <v>61</v>
      </c>
      <c r="F52" s="43" t="s">
        <v>113</v>
      </c>
      <c r="G52" s="44">
        <v>45233</v>
      </c>
      <c r="H52" s="45">
        <v>831634748</v>
      </c>
      <c r="I52" s="45">
        <v>815002053.03999996</v>
      </c>
      <c r="J52" s="42" t="s">
        <v>10</v>
      </c>
      <c r="K52" s="42" t="e">
        <v>#N/A</v>
      </c>
      <c r="L52" s="42" t="s">
        <v>136</v>
      </c>
      <c r="M52" s="42" t="s">
        <v>117</v>
      </c>
      <c r="N52" s="42" t="s">
        <v>120</v>
      </c>
      <c r="O52" s="42"/>
      <c r="P52" s="45">
        <v>815002053.03999996</v>
      </c>
      <c r="Q52" s="87" t="s">
        <v>172</v>
      </c>
      <c r="R52" s="42"/>
      <c r="S52" s="42"/>
      <c r="T52" s="42"/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2"/>
      <c r="AE52" s="42"/>
      <c r="AF52" s="42"/>
    </row>
    <row r="53" spans="1:32" x14ac:dyDescent="0.25">
      <c r="A53" s="42">
        <v>900826841</v>
      </c>
      <c r="B53" s="42" t="s">
        <v>14</v>
      </c>
      <c r="C53" s="42" t="s">
        <v>11</v>
      </c>
      <c r="D53" s="42">
        <v>110649</v>
      </c>
      <c r="E53" s="42" t="s">
        <v>62</v>
      </c>
      <c r="F53" s="43" t="s">
        <v>114</v>
      </c>
      <c r="G53" s="44">
        <v>45246</v>
      </c>
      <c r="H53" s="45">
        <v>64258255</v>
      </c>
      <c r="I53" s="45">
        <v>62973089.899999999</v>
      </c>
      <c r="J53" s="42" t="s">
        <v>10</v>
      </c>
      <c r="K53" s="42" t="e">
        <v>#N/A</v>
      </c>
      <c r="L53" s="42" t="s">
        <v>136</v>
      </c>
      <c r="M53" s="42" t="s">
        <v>117</v>
      </c>
      <c r="N53" s="42" t="s">
        <v>121</v>
      </c>
      <c r="O53" s="42"/>
      <c r="P53" s="42"/>
      <c r="Q53" s="42"/>
      <c r="R53" s="42"/>
      <c r="S53" s="42"/>
      <c r="T53" s="42"/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2"/>
      <c r="AE53" s="42"/>
      <c r="AF53" s="42"/>
    </row>
  </sheetData>
  <autoFilter ref="A2:AC5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N1048576"/>
    </sheetView>
  </sheetViews>
  <sheetFormatPr baseColWidth="10" defaultRowHeight="12.75" x14ac:dyDescent="0.2"/>
  <cols>
    <col min="1" max="1" width="4.42578125" style="51" customWidth="1"/>
    <col min="2" max="2" width="11.42578125" style="51"/>
    <col min="3" max="3" width="18.7109375" style="51" customWidth="1"/>
    <col min="4" max="4" width="18.28515625" style="51" customWidth="1"/>
    <col min="5" max="5" width="9.140625" style="51" customWidth="1"/>
    <col min="6" max="8" width="11.42578125" style="51"/>
    <col min="9" max="9" width="19.85546875" style="51" customWidth="1"/>
    <col min="10" max="10" width="15.85546875" style="51" customWidth="1"/>
    <col min="11" max="11" width="7.140625" style="51" customWidth="1"/>
    <col min="12" max="209" width="11.42578125" style="51"/>
    <col min="210" max="210" width="4.42578125" style="51" customWidth="1"/>
    <col min="211" max="211" width="11.42578125" style="51"/>
    <col min="212" max="212" width="17.5703125" style="51" customWidth="1"/>
    <col min="213" max="213" width="11.5703125" style="51" customWidth="1"/>
    <col min="214" max="217" width="11.42578125" style="51"/>
    <col min="218" max="218" width="22.5703125" style="51" customWidth="1"/>
    <col min="219" max="219" width="14" style="51" customWidth="1"/>
    <col min="220" max="220" width="1.7109375" style="51" customWidth="1"/>
    <col min="221" max="465" width="11.42578125" style="51"/>
    <col min="466" max="466" width="4.42578125" style="51" customWidth="1"/>
    <col min="467" max="467" width="11.42578125" style="51"/>
    <col min="468" max="468" width="17.5703125" style="51" customWidth="1"/>
    <col min="469" max="469" width="11.5703125" style="51" customWidth="1"/>
    <col min="470" max="473" width="11.42578125" style="51"/>
    <col min="474" max="474" width="22.5703125" style="51" customWidth="1"/>
    <col min="475" max="475" width="14" style="51" customWidth="1"/>
    <col min="476" max="476" width="1.7109375" style="51" customWidth="1"/>
    <col min="477" max="721" width="11.42578125" style="51"/>
    <col min="722" max="722" width="4.42578125" style="51" customWidth="1"/>
    <col min="723" max="723" width="11.42578125" style="51"/>
    <col min="724" max="724" width="17.5703125" style="51" customWidth="1"/>
    <col min="725" max="725" width="11.5703125" style="51" customWidth="1"/>
    <col min="726" max="729" width="11.42578125" style="51"/>
    <col min="730" max="730" width="22.5703125" style="51" customWidth="1"/>
    <col min="731" max="731" width="14" style="51" customWidth="1"/>
    <col min="732" max="732" width="1.7109375" style="51" customWidth="1"/>
    <col min="733" max="977" width="11.42578125" style="51"/>
    <col min="978" max="978" width="4.42578125" style="51" customWidth="1"/>
    <col min="979" max="979" width="11.42578125" style="51"/>
    <col min="980" max="980" width="17.5703125" style="51" customWidth="1"/>
    <col min="981" max="981" width="11.5703125" style="51" customWidth="1"/>
    <col min="982" max="985" width="11.42578125" style="51"/>
    <col min="986" max="986" width="22.5703125" style="51" customWidth="1"/>
    <col min="987" max="987" width="14" style="51" customWidth="1"/>
    <col min="988" max="988" width="1.7109375" style="51" customWidth="1"/>
    <col min="989" max="1233" width="11.42578125" style="51"/>
    <col min="1234" max="1234" width="4.42578125" style="51" customWidth="1"/>
    <col min="1235" max="1235" width="11.42578125" style="51"/>
    <col min="1236" max="1236" width="17.5703125" style="51" customWidth="1"/>
    <col min="1237" max="1237" width="11.5703125" style="51" customWidth="1"/>
    <col min="1238" max="1241" width="11.42578125" style="51"/>
    <col min="1242" max="1242" width="22.5703125" style="51" customWidth="1"/>
    <col min="1243" max="1243" width="14" style="51" customWidth="1"/>
    <col min="1244" max="1244" width="1.7109375" style="51" customWidth="1"/>
    <col min="1245" max="1489" width="11.42578125" style="51"/>
    <col min="1490" max="1490" width="4.42578125" style="51" customWidth="1"/>
    <col min="1491" max="1491" width="11.42578125" style="51"/>
    <col min="1492" max="1492" width="17.5703125" style="51" customWidth="1"/>
    <col min="1493" max="1493" width="11.5703125" style="51" customWidth="1"/>
    <col min="1494" max="1497" width="11.42578125" style="51"/>
    <col min="1498" max="1498" width="22.5703125" style="51" customWidth="1"/>
    <col min="1499" max="1499" width="14" style="51" customWidth="1"/>
    <col min="1500" max="1500" width="1.7109375" style="51" customWidth="1"/>
    <col min="1501" max="1745" width="11.42578125" style="51"/>
    <col min="1746" max="1746" width="4.42578125" style="51" customWidth="1"/>
    <col min="1747" max="1747" width="11.42578125" style="51"/>
    <col min="1748" max="1748" width="17.5703125" style="51" customWidth="1"/>
    <col min="1749" max="1749" width="11.5703125" style="51" customWidth="1"/>
    <col min="1750" max="1753" width="11.42578125" style="51"/>
    <col min="1754" max="1754" width="22.5703125" style="51" customWidth="1"/>
    <col min="1755" max="1755" width="14" style="51" customWidth="1"/>
    <col min="1756" max="1756" width="1.7109375" style="51" customWidth="1"/>
    <col min="1757" max="2001" width="11.42578125" style="51"/>
    <col min="2002" max="2002" width="4.42578125" style="51" customWidth="1"/>
    <col min="2003" max="2003" width="11.42578125" style="51"/>
    <col min="2004" max="2004" width="17.5703125" style="51" customWidth="1"/>
    <col min="2005" max="2005" width="11.5703125" style="51" customWidth="1"/>
    <col min="2006" max="2009" width="11.42578125" style="51"/>
    <col min="2010" max="2010" width="22.5703125" style="51" customWidth="1"/>
    <col min="2011" max="2011" width="14" style="51" customWidth="1"/>
    <col min="2012" max="2012" width="1.7109375" style="51" customWidth="1"/>
    <col min="2013" max="2257" width="11.42578125" style="51"/>
    <col min="2258" max="2258" width="4.42578125" style="51" customWidth="1"/>
    <col min="2259" max="2259" width="11.42578125" style="51"/>
    <col min="2260" max="2260" width="17.5703125" style="51" customWidth="1"/>
    <col min="2261" max="2261" width="11.5703125" style="51" customWidth="1"/>
    <col min="2262" max="2265" width="11.42578125" style="51"/>
    <col min="2266" max="2266" width="22.5703125" style="51" customWidth="1"/>
    <col min="2267" max="2267" width="14" style="51" customWidth="1"/>
    <col min="2268" max="2268" width="1.7109375" style="51" customWidth="1"/>
    <col min="2269" max="2513" width="11.42578125" style="51"/>
    <col min="2514" max="2514" width="4.42578125" style="51" customWidth="1"/>
    <col min="2515" max="2515" width="11.42578125" style="51"/>
    <col min="2516" max="2516" width="17.5703125" style="51" customWidth="1"/>
    <col min="2517" max="2517" width="11.5703125" style="51" customWidth="1"/>
    <col min="2518" max="2521" width="11.42578125" style="51"/>
    <col min="2522" max="2522" width="22.5703125" style="51" customWidth="1"/>
    <col min="2523" max="2523" width="14" style="51" customWidth="1"/>
    <col min="2524" max="2524" width="1.7109375" style="51" customWidth="1"/>
    <col min="2525" max="2769" width="11.42578125" style="51"/>
    <col min="2770" max="2770" width="4.42578125" style="51" customWidth="1"/>
    <col min="2771" max="2771" width="11.42578125" style="51"/>
    <col min="2772" max="2772" width="17.5703125" style="51" customWidth="1"/>
    <col min="2773" max="2773" width="11.5703125" style="51" customWidth="1"/>
    <col min="2774" max="2777" width="11.42578125" style="51"/>
    <col min="2778" max="2778" width="22.5703125" style="51" customWidth="1"/>
    <col min="2779" max="2779" width="14" style="51" customWidth="1"/>
    <col min="2780" max="2780" width="1.7109375" style="51" customWidth="1"/>
    <col min="2781" max="3025" width="11.42578125" style="51"/>
    <col min="3026" max="3026" width="4.42578125" style="51" customWidth="1"/>
    <col min="3027" max="3027" width="11.42578125" style="51"/>
    <col min="3028" max="3028" width="17.5703125" style="51" customWidth="1"/>
    <col min="3029" max="3029" width="11.5703125" style="51" customWidth="1"/>
    <col min="3030" max="3033" width="11.42578125" style="51"/>
    <col min="3034" max="3034" width="22.5703125" style="51" customWidth="1"/>
    <col min="3035" max="3035" width="14" style="51" customWidth="1"/>
    <col min="3036" max="3036" width="1.7109375" style="51" customWidth="1"/>
    <col min="3037" max="3281" width="11.42578125" style="51"/>
    <col min="3282" max="3282" width="4.42578125" style="51" customWidth="1"/>
    <col min="3283" max="3283" width="11.42578125" style="51"/>
    <col min="3284" max="3284" width="17.5703125" style="51" customWidth="1"/>
    <col min="3285" max="3285" width="11.5703125" style="51" customWidth="1"/>
    <col min="3286" max="3289" width="11.42578125" style="51"/>
    <col min="3290" max="3290" width="22.5703125" style="51" customWidth="1"/>
    <col min="3291" max="3291" width="14" style="51" customWidth="1"/>
    <col min="3292" max="3292" width="1.7109375" style="51" customWidth="1"/>
    <col min="3293" max="3537" width="11.42578125" style="51"/>
    <col min="3538" max="3538" width="4.42578125" style="51" customWidth="1"/>
    <col min="3539" max="3539" width="11.42578125" style="51"/>
    <col min="3540" max="3540" width="17.5703125" style="51" customWidth="1"/>
    <col min="3541" max="3541" width="11.5703125" style="51" customWidth="1"/>
    <col min="3542" max="3545" width="11.42578125" style="51"/>
    <col min="3546" max="3546" width="22.5703125" style="51" customWidth="1"/>
    <col min="3547" max="3547" width="14" style="51" customWidth="1"/>
    <col min="3548" max="3548" width="1.7109375" style="51" customWidth="1"/>
    <col min="3549" max="3793" width="11.42578125" style="51"/>
    <col min="3794" max="3794" width="4.42578125" style="51" customWidth="1"/>
    <col min="3795" max="3795" width="11.42578125" style="51"/>
    <col min="3796" max="3796" width="17.5703125" style="51" customWidth="1"/>
    <col min="3797" max="3797" width="11.5703125" style="51" customWidth="1"/>
    <col min="3798" max="3801" width="11.42578125" style="51"/>
    <col min="3802" max="3802" width="22.5703125" style="51" customWidth="1"/>
    <col min="3803" max="3803" width="14" style="51" customWidth="1"/>
    <col min="3804" max="3804" width="1.7109375" style="51" customWidth="1"/>
    <col min="3805" max="4049" width="11.42578125" style="51"/>
    <col min="4050" max="4050" width="4.42578125" style="51" customWidth="1"/>
    <col min="4051" max="4051" width="11.42578125" style="51"/>
    <col min="4052" max="4052" width="17.5703125" style="51" customWidth="1"/>
    <col min="4053" max="4053" width="11.5703125" style="51" customWidth="1"/>
    <col min="4054" max="4057" width="11.42578125" style="51"/>
    <col min="4058" max="4058" width="22.5703125" style="51" customWidth="1"/>
    <col min="4059" max="4059" width="14" style="51" customWidth="1"/>
    <col min="4060" max="4060" width="1.7109375" style="51" customWidth="1"/>
    <col min="4061" max="4305" width="11.42578125" style="51"/>
    <col min="4306" max="4306" width="4.42578125" style="51" customWidth="1"/>
    <col min="4307" max="4307" width="11.42578125" style="51"/>
    <col min="4308" max="4308" width="17.5703125" style="51" customWidth="1"/>
    <col min="4309" max="4309" width="11.5703125" style="51" customWidth="1"/>
    <col min="4310" max="4313" width="11.42578125" style="51"/>
    <col min="4314" max="4314" width="22.5703125" style="51" customWidth="1"/>
    <col min="4315" max="4315" width="14" style="51" customWidth="1"/>
    <col min="4316" max="4316" width="1.7109375" style="51" customWidth="1"/>
    <col min="4317" max="4561" width="11.42578125" style="51"/>
    <col min="4562" max="4562" width="4.42578125" style="51" customWidth="1"/>
    <col min="4563" max="4563" width="11.42578125" style="51"/>
    <col min="4564" max="4564" width="17.5703125" style="51" customWidth="1"/>
    <col min="4565" max="4565" width="11.5703125" style="51" customWidth="1"/>
    <col min="4566" max="4569" width="11.42578125" style="51"/>
    <col min="4570" max="4570" width="22.5703125" style="51" customWidth="1"/>
    <col min="4571" max="4571" width="14" style="51" customWidth="1"/>
    <col min="4572" max="4572" width="1.7109375" style="51" customWidth="1"/>
    <col min="4573" max="4817" width="11.42578125" style="51"/>
    <col min="4818" max="4818" width="4.42578125" style="51" customWidth="1"/>
    <col min="4819" max="4819" width="11.42578125" style="51"/>
    <col min="4820" max="4820" width="17.5703125" style="51" customWidth="1"/>
    <col min="4821" max="4821" width="11.5703125" style="51" customWidth="1"/>
    <col min="4822" max="4825" width="11.42578125" style="51"/>
    <col min="4826" max="4826" width="22.5703125" style="51" customWidth="1"/>
    <col min="4827" max="4827" width="14" style="51" customWidth="1"/>
    <col min="4828" max="4828" width="1.7109375" style="51" customWidth="1"/>
    <col min="4829" max="5073" width="11.42578125" style="51"/>
    <col min="5074" max="5074" width="4.42578125" style="51" customWidth="1"/>
    <col min="5075" max="5075" width="11.42578125" style="51"/>
    <col min="5076" max="5076" width="17.5703125" style="51" customWidth="1"/>
    <col min="5077" max="5077" width="11.5703125" style="51" customWidth="1"/>
    <col min="5078" max="5081" width="11.42578125" style="51"/>
    <col min="5082" max="5082" width="22.5703125" style="51" customWidth="1"/>
    <col min="5083" max="5083" width="14" style="51" customWidth="1"/>
    <col min="5084" max="5084" width="1.7109375" style="51" customWidth="1"/>
    <col min="5085" max="5329" width="11.42578125" style="51"/>
    <col min="5330" max="5330" width="4.42578125" style="51" customWidth="1"/>
    <col min="5331" max="5331" width="11.42578125" style="51"/>
    <col min="5332" max="5332" width="17.5703125" style="51" customWidth="1"/>
    <col min="5333" max="5333" width="11.5703125" style="51" customWidth="1"/>
    <col min="5334" max="5337" width="11.42578125" style="51"/>
    <col min="5338" max="5338" width="22.5703125" style="51" customWidth="1"/>
    <col min="5339" max="5339" width="14" style="51" customWidth="1"/>
    <col min="5340" max="5340" width="1.7109375" style="51" customWidth="1"/>
    <col min="5341" max="5585" width="11.42578125" style="51"/>
    <col min="5586" max="5586" width="4.42578125" style="51" customWidth="1"/>
    <col min="5587" max="5587" width="11.42578125" style="51"/>
    <col min="5588" max="5588" width="17.5703125" style="51" customWidth="1"/>
    <col min="5589" max="5589" width="11.5703125" style="51" customWidth="1"/>
    <col min="5590" max="5593" width="11.42578125" style="51"/>
    <col min="5594" max="5594" width="22.5703125" style="51" customWidth="1"/>
    <col min="5595" max="5595" width="14" style="51" customWidth="1"/>
    <col min="5596" max="5596" width="1.7109375" style="51" customWidth="1"/>
    <col min="5597" max="5841" width="11.42578125" style="51"/>
    <col min="5842" max="5842" width="4.42578125" style="51" customWidth="1"/>
    <col min="5843" max="5843" width="11.42578125" style="51"/>
    <col min="5844" max="5844" width="17.5703125" style="51" customWidth="1"/>
    <col min="5845" max="5845" width="11.5703125" style="51" customWidth="1"/>
    <col min="5846" max="5849" width="11.42578125" style="51"/>
    <col min="5850" max="5850" width="22.5703125" style="51" customWidth="1"/>
    <col min="5851" max="5851" width="14" style="51" customWidth="1"/>
    <col min="5852" max="5852" width="1.7109375" style="51" customWidth="1"/>
    <col min="5853" max="6097" width="11.42578125" style="51"/>
    <col min="6098" max="6098" width="4.42578125" style="51" customWidth="1"/>
    <col min="6099" max="6099" width="11.42578125" style="51"/>
    <col min="6100" max="6100" width="17.5703125" style="51" customWidth="1"/>
    <col min="6101" max="6101" width="11.5703125" style="51" customWidth="1"/>
    <col min="6102" max="6105" width="11.42578125" style="51"/>
    <col min="6106" max="6106" width="22.5703125" style="51" customWidth="1"/>
    <col min="6107" max="6107" width="14" style="51" customWidth="1"/>
    <col min="6108" max="6108" width="1.7109375" style="51" customWidth="1"/>
    <col min="6109" max="6353" width="11.42578125" style="51"/>
    <col min="6354" max="6354" width="4.42578125" style="51" customWidth="1"/>
    <col min="6355" max="6355" width="11.42578125" style="51"/>
    <col min="6356" max="6356" width="17.5703125" style="51" customWidth="1"/>
    <col min="6357" max="6357" width="11.5703125" style="51" customWidth="1"/>
    <col min="6358" max="6361" width="11.42578125" style="51"/>
    <col min="6362" max="6362" width="22.5703125" style="51" customWidth="1"/>
    <col min="6363" max="6363" width="14" style="51" customWidth="1"/>
    <col min="6364" max="6364" width="1.7109375" style="51" customWidth="1"/>
    <col min="6365" max="6609" width="11.42578125" style="51"/>
    <col min="6610" max="6610" width="4.42578125" style="51" customWidth="1"/>
    <col min="6611" max="6611" width="11.42578125" style="51"/>
    <col min="6612" max="6612" width="17.5703125" style="51" customWidth="1"/>
    <col min="6613" max="6613" width="11.5703125" style="51" customWidth="1"/>
    <col min="6614" max="6617" width="11.42578125" style="51"/>
    <col min="6618" max="6618" width="22.5703125" style="51" customWidth="1"/>
    <col min="6619" max="6619" width="14" style="51" customWidth="1"/>
    <col min="6620" max="6620" width="1.7109375" style="51" customWidth="1"/>
    <col min="6621" max="6865" width="11.42578125" style="51"/>
    <col min="6866" max="6866" width="4.42578125" style="51" customWidth="1"/>
    <col min="6867" max="6867" width="11.42578125" style="51"/>
    <col min="6868" max="6868" width="17.5703125" style="51" customWidth="1"/>
    <col min="6869" max="6869" width="11.5703125" style="51" customWidth="1"/>
    <col min="6870" max="6873" width="11.42578125" style="51"/>
    <col min="6874" max="6874" width="22.5703125" style="51" customWidth="1"/>
    <col min="6875" max="6875" width="14" style="51" customWidth="1"/>
    <col min="6876" max="6876" width="1.7109375" style="51" customWidth="1"/>
    <col min="6877" max="7121" width="11.42578125" style="51"/>
    <col min="7122" max="7122" width="4.42578125" style="51" customWidth="1"/>
    <col min="7123" max="7123" width="11.42578125" style="51"/>
    <col min="7124" max="7124" width="17.5703125" style="51" customWidth="1"/>
    <col min="7125" max="7125" width="11.5703125" style="51" customWidth="1"/>
    <col min="7126" max="7129" width="11.42578125" style="51"/>
    <col min="7130" max="7130" width="22.5703125" style="51" customWidth="1"/>
    <col min="7131" max="7131" width="14" style="51" customWidth="1"/>
    <col min="7132" max="7132" width="1.7109375" style="51" customWidth="1"/>
    <col min="7133" max="7377" width="11.42578125" style="51"/>
    <col min="7378" max="7378" width="4.42578125" style="51" customWidth="1"/>
    <col min="7379" max="7379" width="11.42578125" style="51"/>
    <col min="7380" max="7380" width="17.5703125" style="51" customWidth="1"/>
    <col min="7381" max="7381" width="11.5703125" style="51" customWidth="1"/>
    <col min="7382" max="7385" width="11.42578125" style="51"/>
    <col min="7386" max="7386" width="22.5703125" style="51" customWidth="1"/>
    <col min="7387" max="7387" width="14" style="51" customWidth="1"/>
    <col min="7388" max="7388" width="1.7109375" style="51" customWidth="1"/>
    <col min="7389" max="7633" width="11.42578125" style="51"/>
    <col min="7634" max="7634" width="4.42578125" style="51" customWidth="1"/>
    <col min="7635" max="7635" width="11.42578125" style="51"/>
    <col min="7636" max="7636" width="17.5703125" style="51" customWidth="1"/>
    <col min="7637" max="7637" width="11.5703125" style="51" customWidth="1"/>
    <col min="7638" max="7641" width="11.42578125" style="51"/>
    <col min="7642" max="7642" width="22.5703125" style="51" customWidth="1"/>
    <col min="7643" max="7643" width="14" style="51" customWidth="1"/>
    <col min="7644" max="7644" width="1.7109375" style="51" customWidth="1"/>
    <col min="7645" max="7889" width="11.42578125" style="51"/>
    <col min="7890" max="7890" width="4.42578125" style="51" customWidth="1"/>
    <col min="7891" max="7891" width="11.42578125" style="51"/>
    <col min="7892" max="7892" width="17.5703125" style="51" customWidth="1"/>
    <col min="7893" max="7893" width="11.5703125" style="51" customWidth="1"/>
    <col min="7894" max="7897" width="11.42578125" style="51"/>
    <col min="7898" max="7898" width="22.5703125" style="51" customWidth="1"/>
    <col min="7899" max="7899" width="14" style="51" customWidth="1"/>
    <col min="7900" max="7900" width="1.7109375" style="51" customWidth="1"/>
    <col min="7901" max="8145" width="11.42578125" style="51"/>
    <col min="8146" max="8146" width="4.42578125" style="51" customWidth="1"/>
    <col min="8147" max="8147" width="11.42578125" style="51"/>
    <col min="8148" max="8148" width="17.5703125" style="51" customWidth="1"/>
    <col min="8149" max="8149" width="11.5703125" style="51" customWidth="1"/>
    <col min="8150" max="8153" width="11.42578125" style="51"/>
    <col min="8154" max="8154" width="22.5703125" style="51" customWidth="1"/>
    <col min="8155" max="8155" width="14" style="51" customWidth="1"/>
    <col min="8156" max="8156" width="1.7109375" style="51" customWidth="1"/>
    <col min="8157" max="8401" width="11.42578125" style="51"/>
    <col min="8402" max="8402" width="4.42578125" style="51" customWidth="1"/>
    <col min="8403" max="8403" width="11.42578125" style="51"/>
    <col min="8404" max="8404" width="17.5703125" style="51" customWidth="1"/>
    <col min="8405" max="8405" width="11.5703125" style="51" customWidth="1"/>
    <col min="8406" max="8409" width="11.42578125" style="51"/>
    <col min="8410" max="8410" width="22.5703125" style="51" customWidth="1"/>
    <col min="8411" max="8411" width="14" style="51" customWidth="1"/>
    <col min="8412" max="8412" width="1.7109375" style="51" customWidth="1"/>
    <col min="8413" max="8657" width="11.42578125" style="51"/>
    <col min="8658" max="8658" width="4.42578125" style="51" customWidth="1"/>
    <col min="8659" max="8659" width="11.42578125" style="51"/>
    <col min="8660" max="8660" width="17.5703125" style="51" customWidth="1"/>
    <col min="8661" max="8661" width="11.5703125" style="51" customWidth="1"/>
    <col min="8662" max="8665" width="11.42578125" style="51"/>
    <col min="8666" max="8666" width="22.5703125" style="51" customWidth="1"/>
    <col min="8667" max="8667" width="14" style="51" customWidth="1"/>
    <col min="8668" max="8668" width="1.7109375" style="51" customWidth="1"/>
    <col min="8669" max="8913" width="11.42578125" style="51"/>
    <col min="8914" max="8914" width="4.42578125" style="51" customWidth="1"/>
    <col min="8915" max="8915" width="11.42578125" style="51"/>
    <col min="8916" max="8916" width="17.5703125" style="51" customWidth="1"/>
    <col min="8917" max="8917" width="11.5703125" style="51" customWidth="1"/>
    <col min="8918" max="8921" width="11.42578125" style="51"/>
    <col min="8922" max="8922" width="22.5703125" style="51" customWidth="1"/>
    <col min="8923" max="8923" width="14" style="51" customWidth="1"/>
    <col min="8924" max="8924" width="1.7109375" style="51" customWidth="1"/>
    <col min="8925" max="9169" width="11.42578125" style="51"/>
    <col min="9170" max="9170" width="4.42578125" style="51" customWidth="1"/>
    <col min="9171" max="9171" width="11.42578125" style="51"/>
    <col min="9172" max="9172" width="17.5703125" style="51" customWidth="1"/>
    <col min="9173" max="9173" width="11.5703125" style="51" customWidth="1"/>
    <col min="9174" max="9177" width="11.42578125" style="51"/>
    <col min="9178" max="9178" width="22.5703125" style="51" customWidth="1"/>
    <col min="9179" max="9179" width="14" style="51" customWidth="1"/>
    <col min="9180" max="9180" width="1.7109375" style="51" customWidth="1"/>
    <col min="9181" max="9425" width="11.42578125" style="51"/>
    <col min="9426" max="9426" width="4.42578125" style="51" customWidth="1"/>
    <col min="9427" max="9427" width="11.42578125" style="51"/>
    <col min="9428" max="9428" width="17.5703125" style="51" customWidth="1"/>
    <col min="9429" max="9429" width="11.5703125" style="51" customWidth="1"/>
    <col min="9430" max="9433" width="11.42578125" style="51"/>
    <col min="9434" max="9434" width="22.5703125" style="51" customWidth="1"/>
    <col min="9435" max="9435" width="14" style="51" customWidth="1"/>
    <col min="9436" max="9436" width="1.7109375" style="51" customWidth="1"/>
    <col min="9437" max="9681" width="11.42578125" style="51"/>
    <col min="9682" max="9682" width="4.42578125" style="51" customWidth="1"/>
    <col min="9683" max="9683" width="11.42578125" style="51"/>
    <col min="9684" max="9684" width="17.5703125" style="51" customWidth="1"/>
    <col min="9685" max="9685" width="11.5703125" style="51" customWidth="1"/>
    <col min="9686" max="9689" width="11.42578125" style="51"/>
    <col min="9690" max="9690" width="22.5703125" style="51" customWidth="1"/>
    <col min="9691" max="9691" width="14" style="51" customWidth="1"/>
    <col min="9692" max="9692" width="1.7109375" style="51" customWidth="1"/>
    <col min="9693" max="9937" width="11.42578125" style="51"/>
    <col min="9938" max="9938" width="4.42578125" style="51" customWidth="1"/>
    <col min="9939" max="9939" width="11.42578125" style="51"/>
    <col min="9940" max="9940" width="17.5703125" style="51" customWidth="1"/>
    <col min="9941" max="9941" width="11.5703125" style="51" customWidth="1"/>
    <col min="9942" max="9945" width="11.42578125" style="51"/>
    <col min="9946" max="9946" width="22.5703125" style="51" customWidth="1"/>
    <col min="9947" max="9947" width="14" style="51" customWidth="1"/>
    <col min="9948" max="9948" width="1.7109375" style="51" customWidth="1"/>
    <col min="9949" max="10193" width="11.42578125" style="51"/>
    <col min="10194" max="10194" width="4.42578125" style="51" customWidth="1"/>
    <col min="10195" max="10195" width="11.42578125" style="51"/>
    <col min="10196" max="10196" width="17.5703125" style="51" customWidth="1"/>
    <col min="10197" max="10197" width="11.5703125" style="51" customWidth="1"/>
    <col min="10198" max="10201" width="11.42578125" style="51"/>
    <col min="10202" max="10202" width="22.5703125" style="51" customWidth="1"/>
    <col min="10203" max="10203" width="14" style="51" customWidth="1"/>
    <col min="10204" max="10204" width="1.7109375" style="51" customWidth="1"/>
    <col min="10205" max="10449" width="11.42578125" style="51"/>
    <col min="10450" max="10450" width="4.42578125" style="51" customWidth="1"/>
    <col min="10451" max="10451" width="11.42578125" style="51"/>
    <col min="10452" max="10452" width="17.5703125" style="51" customWidth="1"/>
    <col min="10453" max="10453" width="11.5703125" style="51" customWidth="1"/>
    <col min="10454" max="10457" width="11.42578125" style="51"/>
    <col min="10458" max="10458" width="22.5703125" style="51" customWidth="1"/>
    <col min="10459" max="10459" width="14" style="51" customWidth="1"/>
    <col min="10460" max="10460" width="1.7109375" style="51" customWidth="1"/>
    <col min="10461" max="10705" width="11.42578125" style="51"/>
    <col min="10706" max="10706" width="4.42578125" style="51" customWidth="1"/>
    <col min="10707" max="10707" width="11.42578125" style="51"/>
    <col min="10708" max="10708" width="17.5703125" style="51" customWidth="1"/>
    <col min="10709" max="10709" width="11.5703125" style="51" customWidth="1"/>
    <col min="10710" max="10713" width="11.42578125" style="51"/>
    <col min="10714" max="10714" width="22.5703125" style="51" customWidth="1"/>
    <col min="10715" max="10715" width="14" style="51" customWidth="1"/>
    <col min="10716" max="10716" width="1.7109375" style="51" customWidth="1"/>
    <col min="10717" max="10961" width="11.42578125" style="51"/>
    <col min="10962" max="10962" width="4.42578125" style="51" customWidth="1"/>
    <col min="10963" max="10963" width="11.42578125" style="51"/>
    <col min="10964" max="10964" width="17.5703125" style="51" customWidth="1"/>
    <col min="10965" max="10965" width="11.5703125" style="51" customWidth="1"/>
    <col min="10966" max="10969" width="11.42578125" style="51"/>
    <col min="10970" max="10970" width="22.5703125" style="51" customWidth="1"/>
    <col min="10971" max="10971" width="14" style="51" customWidth="1"/>
    <col min="10972" max="10972" width="1.7109375" style="51" customWidth="1"/>
    <col min="10973" max="11217" width="11.42578125" style="51"/>
    <col min="11218" max="11218" width="4.42578125" style="51" customWidth="1"/>
    <col min="11219" max="11219" width="11.42578125" style="51"/>
    <col min="11220" max="11220" width="17.5703125" style="51" customWidth="1"/>
    <col min="11221" max="11221" width="11.5703125" style="51" customWidth="1"/>
    <col min="11222" max="11225" width="11.42578125" style="51"/>
    <col min="11226" max="11226" width="22.5703125" style="51" customWidth="1"/>
    <col min="11227" max="11227" width="14" style="51" customWidth="1"/>
    <col min="11228" max="11228" width="1.7109375" style="51" customWidth="1"/>
    <col min="11229" max="11473" width="11.42578125" style="51"/>
    <col min="11474" max="11474" width="4.42578125" style="51" customWidth="1"/>
    <col min="11475" max="11475" width="11.42578125" style="51"/>
    <col min="11476" max="11476" width="17.5703125" style="51" customWidth="1"/>
    <col min="11477" max="11477" width="11.5703125" style="51" customWidth="1"/>
    <col min="11478" max="11481" width="11.42578125" style="51"/>
    <col min="11482" max="11482" width="22.5703125" style="51" customWidth="1"/>
    <col min="11483" max="11483" width="14" style="51" customWidth="1"/>
    <col min="11484" max="11484" width="1.7109375" style="51" customWidth="1"/>
    <col min="11485" max="11729" width="11.42578125" style="51"/>
    <col min="11730" max="11730" width="4.42578125" style="51" customWidth="1"/>
    <col min="11731" max="11731" width="11.42578125" style="51"/>
    <col min="11732" max="11732" width="17.5703125" style="51" customWidth="1"/>
    <col min="11733" max="11733" width="11.5703125" style="51" customWidth="1"/>
    <col min="11734" max="11737" width="11.42578125" style="51"/>
    <col min="11738" max="11738" width="22.5703125" style="51" customWidth="1"/>
    <col min="11739" max="11739" width="14" style="51" customWidth="1"/>
    <col min="11740" max="11740" width="1.7109375" style="51" customWidth="1"/>
    <col min="11741" max="11985" width="11.42578125" style="51"/>
    <col min="11986" max="11986" width="4.42578125" style="51" customWidth="1"/>
    <col min="11987" max="11987" width="11.42578125" style="51"/>
    <col min="11988" max="11988" width="17.5703125" style="51" customWidth="1"/>
    <col min="11989" max="11989" width="11.5703125" style="51" customWidth="1"/>
    <col min="11990" max="11993" width="11.42578125" style="51"/>
    <col min="11994" max="11994" width="22.5703125" style="51" customWidth="1"/>
    <col min="11995" max="11995" width="14" style="51" customWidth="1"/>
    <col min="11996" max="11996" width="1.7109375" style="51" customWidth="1"/>
    <col min="11997" max="12241" width="11.42578125" style="51"/>
    <col min="12242" max="12242" width="4.42578125" style="51" customWidth="1"/>
    <col min="12243" max="12243" width="11.42578125" style="51"/>
    <col min="12244" max="12244" width="17.5703125" style="51" customWidth="1"/>
    <col min="12245" max="12245" width="11.5703125" style="51" customWidth="1"/>
    <col min="12246" max="12249" width="11.42578125" style="51"/>
    <col min="12250" max="12250" width="22.5703125" style="51" customWidth="1"/>
    <col min="12251" max="12251" width="14" style="51" customWidth="1"/>
    <col min="12252" max="12252" width="1.7109375" style="51" customWidth="1"/>
    <col min="12253" max="12497" width="11.42578125" style="51"/>
    <col min="12498" max="12498" width="4.42578125" style="51" customWidth="1"/>
    <col min="12499" max="12499" width="11.42578125" style="51"/>
    <col min="12500" max="12500" width="17.5703125" style="51" customWidth="1"/>
    <col min="12501" max="12501" width="11.5703125" style="51" customWidth="1"/>
    <col min="12502" max="12505" width="11.42578125" style="51"/>
    <col min="12506" max="12506" width="22.5703125" style="51" customWidth="1"/>
    <col min="12507" max="12507" width="14" style="51" customWidth="1"/>
    <col min="12508" max="12508" width="1.7109375" style="51" customWidth="1"/>
    <col min="12509" max="12753" width="11.42578125" style="51"/>
    <col min="12754" max="12754" width="4.42578125" style="51" customWidth="1"/>
    <col min="12755" max="12755" width="11.42578125" style="51"/>
    <col min="12756" max="12756" width="17.5703125" style="51" customWidth="1"/>
    <col min="12757" max="12757" width="11.5703125" style="51" customWidth="1"/>
    <col min="12758" max="12761" width="11.42578125" style="51"/>
    <col min="12762" max="12762" width="22.5703125" style="51" customWidth="1"/>
    <col min="12763" max="12763" width="14" style="51" customWidth="1"/>
    <col min="12764" max="12764" width="1.7109375" style="51" customWidth="1"/>
    <col min="12765" max="13009" width="11.42578125" style="51"/>
    <col min="13010" max="13010" width="4.42578125" style="51" customWidth="1"/>
    <col min="13011" max="13011" width="11.42578125" style="51"/>
    <col min="13012" max="13012" width="17.5703125" style="51" customWidth="1"/>
    <col min="13013" max="13013" width="11.5703125" style="51" customWidth="1"/>
    <col min="13014" max="13017" width="11.42578125" style="51"/>
    <col min="13018" max="13018" width="22.5703125" style="51" customWidth="1"/>
    <col min="13019" max="13019" width="14" style="51" customWidth="1"/>
    <col min="13020" max="13020" width="1.7109375" style="51" customWidth="1"/>
    <col min="13021" max="13265" width="11.42578125" style="51"/>
    <col min="13266" max="13266" width="4.42578125" style="51" customWidth="1"/>
    <col min="13267" max="13267" width="11.42578125" style="51"/>
    <col min="13268" max="13268" width="17.5703125" style="51" customWidth="1"/>
    <col min="13269" max="13269" width="11.5703125" style="51" customWidth="1"/>
    <col min="13270" max="13273" width="11.42578125" style="51"/>
    <col min="13274" max="13274" width="22.5703125" style="51" customWidth="1"/>
    <col min="13275" max="13275" width="14" style="51" customWidth="1"/>
    <col min="13276" max="13276" width="1.7109375" style="51" customWidth="1"/>
    <col min="13277" max="13521" width="11.42578125" style="51"/>
    <col min="13522" max="13522" width="4.42578125" style="51" customWidth="1"/>
    <col min="13523" max="13523" width="11.42578125" style="51"/>
    <col min="13524" max="13524" width="17.5703125" style="51" customWidth="1"/>
    <col min="13525" max="13525" width="11.5703125" style="51" customWidth="1"/>
    <col min="13526" max="13529" width="11.42578125" style="51"/>
    <col min="13530" max="13530" width="22.5703125" style="51" customWidth="1"/>
    <col min="13531" max="13531" width="14" style="51" customWidth="1"/>
    <col min="13532" max="13532" width="1.7109375" style="51" customWidth="1"/>
    <col min="13533" max="13777" width="11.42578125" style="51"/>
    <col min="13778" max="13778" width="4.42578125" style="51" customWidth="1"/>
    <col min="13779" max="13779" width="11.42578125" style="51"/>
    <col min="13780" max="13780" width="17.5703125" style="51" customWidth="1"/>
    <col min="13781" max="13781" width="11.5703125" style="51" customWidth="1"/>
    <col min="13782" max="13785" width="11.42578125" style="51"/>
    <col min="13786" max="13786" width="22.5703125" style="51" customWidth="1"/>
    <col min="13787" max="13787" width="14" style="51" customWidth="1"/>
    <col min="13788" max="13788" width="1.7109375" style="51" customWidth="1"/>
    <col min="13789" max="14033" width="11.42578125" style="51"/>
    <col min="14034" max="14034" width="4.42578125" style="51" customWidth="1"/>
    <col min="14035" max="14035" width="11.42578125" style="51"/>
    <col min="14036" max="14036" width="17.5703125" style="51" customWidth="1"/>
    <col min="14037" max="14037" width="11.5703125" style="51" customWidth="1"/>
    <col min="14038" max="14041" width="11.42578125" style="51"/>
    <col min="14042" max="14042" width="22.5703125" style="51" customWidth="1"/>
    <col min="14043" max="14043" width="14" style="51" customWidth="1"/>
    <col min="14044" max="14044" width="1.7109375" style="51" customWidth="1"/>
    <col min="14045" max="14289" width="11.42578125" style="51"/>
    <col min="14290" max="14290" width="4.42578125" style="51" customWidth="1"/>
    <col min="14291" max="14291" width="11.42578125" style="51"/>
    <col min="14292" max="14292" width="17.5703125" style="51" customWidth="1"/>
    <col min="14293" max="14293" width="11.5703125" style="51" customWidth="1"/>
    <col min="14294" max="14297" width="11.42578125" style="51"/>
    <col min="14298" max="14298" width="22.5703125" style="51" customWidth="1"/>
    <col min="14299" max="14299" width="14" style="51" customWidth="1"/>
    <col min="14300" max="14300" width="1.7109375" style="51" customWidth="1"/>
    <col min="14301" max="14545" width="11.42578125" style="51"/>
    <col min="14546" max="14546" width="4.42578125" style="51" customWidth="1"/>
    <col min="14547" max="14547" width="11.42578125" style="51"/>
    <col min="14548" max="14548" width="17.5703125" style="51" customWidth="1"/>
    <col min="14549" max="14549" width="11.5703125" style="51" customWidth="1"/>
    <col min="14550" max="14553" width="11.42578125" style="51"/>
    <col min="14554" max="14554" width="22.5703125" style="51" customWidth="1"/>
    <col min="14555" max="14555" width="14" style="51" customWidth="1"/>
    <col min="14556" max="14556" width="1.7109375" style="51" customWidth="1"/>
    <col min="14557" max="14801" width="11.42578125" style="51"/>
    <col min="14802" max="14802" width="4.42578125" style="51" customWidth="1"/>
    <col min="14803" max="14803" width="11.42578125" style="51"/>
    <col min="14804" max="14804" width="17.5703125" style="51" customWidth="1"/>
    <col min="14805" max="14805" width="11.5703125" style="51" customWidth="1"/>
    <col min="14806" max="14809" width="11.42578125" style="51"/>
    <col min="14810" max="14810" width="22.5703125" style="51" customWidth="1"/>
    <col min="14811" max="14811" width="14" style="51" customWidth="1"/>
    <col min="14812" max="14812" width="1.7109375" style="51" customWidth="1"/>
    <col min="14813" max="15057" width="11.42578125" style="51"/>
    <col min="15058" max="15058" width="4.42578125" style="51" customWidth="1"/>
    <col min="15059" max="15059" width="11.42578125" style="51"/>
    <col min="15060" max="15060" width="17.5703125" style="51" customWidth="1"/>
    <col min="15061" max="15061" width="11.5703125" style="51" customWidth="1"/>
    <col min="15062" max="15065" width="11.42578125" style="51"/>
    <col min="15066" max="15066" width="22.5703125" style="51" customWidth="1"/>
    <col min="15067" max="15067" width="14" style="51" customWidth="1"/>
    <col min="15068" max="15068" width="1.7109375" style="51" customWidth="1"/>
    <col min="15069" max="15313" width="11.42578125" style="51"/>
    <col min="15314" max="15314" width="4.42578125" style="51" customWidth="1"/>
    <col min="15315" max="15315" width="11.42578125" style="51"/>
    <col min="15316" max="15316" width="17.5703125" style="51" customWidth="1"/>
    <col min="15317" max="15317" width="11.5703125" style="51" customWidth="1"/>
    <col min="15318" max="15321" width="11.42578125" style="51"/>
    <col min="15322" max="15322" width="22.5703125" style="51" customWidth="1"/>
    <col min="15323" max="15323" width="14" style="51" customWidth="1"/>
    <col min="15324" max="15324" width="1.7109375" style="51" customWidth="1"/>
    <col min="15325" max="15569" width="11.42578125" style="51"/>
    <col min="15570" max="15570" width="4.42578125" style="51" customWidth="1"/>
    <col min="15571" max="15571" width="11.42578125" style="51"/>
    <col min="15572" max="15572" width="17.5703125" style="51" customWidth="1"/>
    <col min="15573" max="15573" width="11.5703125" style="51" customWidth="1"/>
    <col min="15574" max="15577" width="11.42578125" style="51"/>
    <col min="15578" max="15578" width="22.5703125" style="51" customWidth="1"/>
    <col min="15579" max="15579" width="14" style="51" customWidth="1"/>
    <col min="15580" max="15580" width="1.7109375" style="51" customWidth="1"/>
    <col min="15581" max="15825" width="11.42578125" style="51"/>
    <col min="15826" max="15826" width="4.42578125" style="51" customWidth="1"/>
    <col min="15827" max="15827" width="11.42578125" style="51"/>
    <col min="15828" max="15828" width="17.5703125" style="51" customWidth="1"/>
    <col min="15829" max="15829" width="11.5703125" style="51" customWidth="1"/>
    <col min="15830" max="15833" width="11.42578125" style="51"/>
    <col min="15834" max="15834" width="22.5703125" style="51" customWidth="1"/>
    <col min="15835" max="15835" width="14" style="51" customWidth="1"/>
    <col min="15836" max="15836" width="1.7109375" style="51" customWidth="1"/>
    <col min="15837" max="16081" width="11.42578125" style="51"/>
    <col min="16082" max="16082" width="4.42578125" style="51" customWidth="1"/>
    <col min="16083" max="16083" width="11.42578125" style="51"/>
    <col min="16084" max="16084" width="17.5703125" style="51" customWidth="1"/>
    <col min="16085" max="16085" width="11.5703125" style="51" customWidth="1"/>
    <col min="16086" max="16089" width="11.42578125" style="51"/>
    <col min="16090" max="16090" width="22.5703125" style="51" customWidth="1"/>
    <col min="16091" max="16091" width="21.5703125" style="51" bestFit="1" customWidth="1"/>
    <col min="16092" max="16092" width="1.7109375" style="51" customWidth="1"/>
    <col min="16093" max="16384" width="11.42578125" style="51"/>
  </cols>
  <sheetData>
    <row r="1" spans="2:10" ht="18" customHeight="1" thickBot="1" x14ac:dyDescent="0.25"/>
    <row r="2" spans="2:10" ht="35.25" customHeight="1" thickBot="1" x14ac:dyDescent="0.25">
      <c r="B2" s="52"/>
      <c r="C2" s="53"/>
      <c r="D2" s="54" t="s">
        <v>148</v>
      </c>
      <c r="E2" s="55"/>
      <c r="F2" s="55"/>
      <c r="G2" s="55"/>
      <c r="H2" s="55"/>
      <c r="I2" s="56"/>
      <c r="J2" s="57" t="s">
        <v>149</v>
      </c>
    </row>
    <row r="3" spans="2:10" ht="41.25" customHeight="1" thickBot="1" x14ac:dyDescent="0.25">
      <c r="B3" s="58"/>
      <c r="C3" s="59"/>
      <c r="D3" s="60" t="s">
        <v>150</v>
      </c>
      <c r="E3" s="61"/>
      <c r="F3" s="61"/>
      <c r="G3" s="61"/>
      <c r="H3" s="61"/>
      <c r="I3" s="62"/>
      <c r="J3" s="63" t="s">
        <v>151</v>
      </c>
    </row>
    <row r="4" spans="2:10" x14ac:dyDescent="0.2">
      <c r="B4" s="64"/>
      <c r="J4" s="65"/>
    </row>
    <row r="5" spans="2:10" x14ac:dyDescent="0.2">
      <c r="B5" s="64"/>
      <c r="J5" s="65"/>
    </row>
    <row r="6" spans="2:10" x14ac:dyDescent="0.2">
      <c r="B6" s="64"/>
      <c r="C6" s="66" t="s">
        <v>177</v>
      </c>
      <c r="D6" s="67"/>
      <c r="E6" s="68"/>
      <c r="J6" s="65"/>
    </row>
    <row r="7" spans="2:10" x14ac:dyDescent="0.2">
      <c r="B7" s="64"/>
      <c r="J7" s="65"/>
    </row>
    <row r="8" spans="2:10" x14ac:dyDescent="0.2">
      <c r="B8" s="64"/>
      <c r="C8" s="66" t="s">
        <v>152</v>
      </c>
      <c r="J8" s="65"/>
    </row>
    <row r="9" spans="2:10" x14ac:dyDescent="0.2">
      <c r="B9" s="64"/>
      <c r="C9" s="66" t="s">
        <v>153</v>
      </c>
      <c r="J9" s="65"/>
    </row>
    <row r="10" spans="2:10" x14ac:dyDescent="0.2">
      <c r="B10" s="64"/>
      <c r="J10" s="65"/>
    </row>
    <row r="11" spans="2:10" x14ac:dyDescent="0.2">
      <c r="B11" s="64"/>
      <c r="C11" s="51" t="s">
        <v>154</v>
      </c>
      <c r="J11" s="65"/>
    </row>
    <row r="12" spans="2:10" x14ac:dyDescent="0.2">
      <c r="B12" s="64"/>
      <c r="C12" s="69"/>
      <c r="J12" s="65"/>
    </row>
    <row r="13" spans="2:10" x14ac:dyDescent="0.2">
      <c r="B13" s="64"/>
      <c r="C13" s="70" t="s">
        <v>178</v>
      </c>
      <c r="D13" s="68"/>
      <c r="H13" s="71" t="s">
        <v>155</v>
      </c>
      <c r="I13" s="71" t="s">
        <v>156</v>
      </c>
      <c r="J13" s="65"/>
    </row>
    <row r="14" spans="2:10" x14ac:dyDescent="0.2">
      <c r="B14" s="64"/>
      <c r="C14" s="66" t="s">
        <v>157</v>
      </c>
      <c r="D14" s="66"/>
      <c r="E14" s="66"/>
      <c r="F14" s="66"/>
      <c r="H14" s="72">
        <v>7</v>
      </c>
      <c r="I14" s="73">
        <v>7885562</v>
      </c>
      <c r="J14" s="65"/>
    </row>
    <row r="15" spans="2:10" x14ac:dyDescent="0.2">
      <c r="B15" s="64"/>
      <c r="C15" s="51" t="s">
        <v>158</v>
      </c>
      <c r="H15" s="74">
        <v>1</v>
      </c>
      <c r="I15" s="75">
        <v>782902</v>
      </c>
      <c r="J15" s="65"/>
    </row>
    <row r="16" spans="2:10" x14ac:dyDescent="0.2">
      <c r="B16" s="64"/>
      <c r="C16" s="51" t="s">
        <v>159</v>
      </c>
      <c r="H16" s="74">
        <v>6</v>
      </c>
      <c r="I16" s="75">
        <v>7102660</v>
      </c>
      <c r="J16" s="65"/>
    </row>
    <row r="17" spans="2:10" x14ac:dyDescent="0.2">
      <c r="B17" s="64"/>
      <c r="C17" s="51" t="s">
        <v>160</v>
      </c>
      <c r="H17" s="74"/>
      <c r="I17" s="75">
        <v>0</v>
      </c>
      <c r="J17" s="65"/>
    </row>
    <row r="18" spans="2:10" x14ac:dyDescent="0.2">
      <c r="B18" s="64"/>
      <c r="C18" s="51" t="s">
        <v>161</v>
      </c>
      <c r="H18" s="74">
        <v>0</v>
      </c>
      <c r="I18" s="75">
        <v>0</v>
      </c>
      <c r="J18" s="65"/>
    </row>
    <row r="19" spans="2:10" x14ac:dyDescent="0.2">
      <c r="B19" s="64"/>
      <c r="C19" s="51" t="s">
        <v>162</v>
      </c>
      <c r="H19" s="76">
        <v>0</v>
      </c>
      <c r="I19" s="77">
        <v>0</v>
      </c>
      <c r="J19" s="65"/>
    </row>
    <row r="20" spans="2:10" x14ac:dyDescent="0.2">
      <c r="B20" s="64"/>
      <c r="C20" s="66" t="s">
        <v>163</v>
      </c>
      <c r="D20" s="66"/>
      <c r="E20" s="66"/>
      <c r="F20" s="66"/>
      <c r="H20" s="74">
        <f>SUM(H15:H19)</f>
        <v>7</v>
      </c>
      <c r="I20" s="73">
        <f>(I15+I16+I17+I18+I19)</f>
        <v>7885562</v>
      </c>
      <c r="J20" s="65"/>
    </row>
    <row r="21" spans="2:10" ht="13.5" thickBot="1" x14ac:dyDescent="0.25">
      <c r="B21" s="64"/>
      <c r="C21" s="66"/>
      <c r="D21" s="66"/>
      <c r="H21" s="78"/>
      <c r="I21" s="79"/>
      <c r="J21" s="65"/>
    </row>
    <row r="22" spans="2:10" ht="13.5" thickTop="1" x14ac:dyDescent="0.2">
      <c r="B22" s="64"/>
      <c r="C22" s="66"/>
      <c r="D22" s="66"/>
      <c r="H22" s="80"/>
      <c r="I22" s="81"/>
      <c r="J22" s="65"/>
    </row>
    <row r="23" spans="2:10" x14ac:dyDescent="0.2">
      <c r="B23" s="64"/>
      <c r="G23" s="80"/>
      <c r="H23" s="80"/>
      <c r="I23" s="80"/>
      <c r="J23" s="65"/>
    </row>
    <row r="24" spans="2:10" ht="13.5" thickBot="1" x14ac:dyDescent="0.25">
      <c r="B24" s="64"/>
      <c r="C24" s="82" t="s">
        <v>164</v>
      </c>
      <c r="D24" s="82"/>
      <c r="G24" s="82" t="s">
        <v>165</v>
      </c>
      <c r="H24" s="82"/>
      <c r="I24" s="80"/>
      <c r="J24" s="65"/>
    </row>
    <row r="25" spans="2:10" x14ac:dyDescent="0.2">
      <c r="B25" s="64"/>
      <c r="C25" s="80" t="s">
        <v>166</v>
      </c>
      <c r="D25" s="80"/>
      <c r="G25" s="80" t="s">
        <v>167</v>
      </c>
      <c r="H25" s="80"/>
      <c r="I25" s="80"/>
      <c r="J25" s="65"/>
    </row>
    <row r="26" spans="2:10" ht="18.75" customHeight="1" thickBot="1" x14ac:dyDescent="0.25">
      <c r="B26" s="83"/>
      <c r="C26" s="84"/>
      <c r="D26" s="84"/>
      <c r="E26" s="84"/>
      <c r="F26" s="84"/>
      <c r="G26" s="82"/>
      <c r="H26" s="82"/>
      <c r="I26" s="82"/>
      <c r="J26" s="8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7" zoomScaleNormal="100" workbookViewId="0">
      <selection activeCell="I24" sqref="I24"/>
    </sheetView>
  </sheetViews>
  <sheetFormatPr baseColWidth="10" defaultRowHeight="12.75" x14ac:dyDescent="0.2"/>
  <cols>
    <col min="1" max="1" width="1" style="51" customWidth="1"/>
    <col min="2" max="2" width="7.85546875" style="51" customWidth="1"/>
    <col min="3" max="3" width="17.5703125" style="51" customWidth="1"/>
    <col min="4" max="4" width="11.5703125" style="51" customWidth="1"/>
    <col min="5" max="6" width="11.42578125" style="51" customWidth="1"/>
    <col min="7" max="7" width="8.140625" style="51" customWidth="1"/>
    <col min="8" max="8" width="11.42578125" style="51"/>
    <col min="9" max="9" width="25.42578125" style="51" customWidth="1"/>
    <col min="10" max="10" width="12.42578125" style="51" customWidth="1"/>
    <col min="11" max="11" width="1.7109375" style="51" customWidth="1"/>
    <col min="12" max="12" width="8.7109375" style="51" customWidth="1"/>
    <col min="13" max="13" width="16.5703125" style="111" bestFit="1" customWidth="1"/>
    <col min="14" max="14" width="13.85546875" style="51" bestFit="1" customWidth="1"/>
    <col min="15" max="15" width="14.85546875" style="51" bestFit="1" customWidth="1"/>
    <col min="16" max="16" width="13.28515625" style="51" bestFit="1" customWidth="1"/>
    <col min="17" max="225" width="11.42578125" style="51"/>
    <col min="226" max="226" width="4.42578125" style="51" customWidth="1"/>
    <col min="227" max="227" width="11.42578125" style="51"/>
    <col min="228" max="228" width="17.5703125" style="51" customWidth="1"/>
    <col min="229" max="229" width="11.5703125" style="51" customWidth="1"/>
    <col min="230" max="233" width="11.42578125" style="51"/>
    <col min="234" max="234" width="22.5703125" style="51" customWidth="1"/>
    <col min="235" max="235" width="14" style="51" customWidth="1"/>
    <col min="236" max="236" width="1.7109375" style="51" customWidth="1"/>
    <col min="237" max="481" width="11.42578125" style="51"/>
    <col min="482" max="482" width="4.42578125" style="51" customWidth="1"/>
    <col min="483" max="483" width="11.42578125" style="51"/>
    <col min="484" max="484" width="17.5703125" style="51" customWidth="1"/>
    <col min="485" max="485" width="11.5703125" style="51" customWidth="1"/>
    <col min="486" max="489" width="11.42578125" style="51"/>
    <col min="490" max="490" width="22.5703125" style="51" customWidth="1"/>
    <col min="491" max="491" width="14" style="51" customWidth="1"/>
    <col min="492" max="492" width="1.7109375" style="51" customWidth="1"/>
    <col min="493" max="737" width="11.42578125" style="51"/>
    <col min="738" max="738" width="4.42578125" style="51" customWidth="1"/>
    <col min="739" max="739" width="11.42578125" style="51"/>
    <col min="740" max="740" width="17.5703125" style="51" customWidth="1"/>
    <col min="741" max="741" width="11.5703125" style="51" customWidth="1"/>
    <col min="742" max="745" width="11.42578125" style="51"/>
    <col min="746" max="746" width="22.5703125" style="51" customWidth="1"/>
    <col min="747" max="747" width="14" style="51" customWidth="1"/>
    <col min="748" max="748" width="1.7109375" style="51" customWidth="1"/>
    <col min="749" max="993" width="11.42578125" style="51"/>
    <col min="994" max="994" width="4.42578125" style="51" customWidth="1"/>
    <col min="995" max="995" width="11.42578125" style="51"/>
    <col min="996" max="996" width="17.5703125" style="51" customWidth="1"/>
    <col min="997" max="997" width="11.5703125" style="51" customWidth="1"/>
    <col min="998" max="1001" width="11.42578125" style="51"/>
    <col min="1002" max="1002" width="22.5703125" style="51" customWidth="1"/>
    <col min="1003" max="1003" width="14" style="51" customWidth="1"/>
    <col min="1004" max="1004" width="1.7109375" style="51" customWidth="1"/>
    <col min="1005" max="1249" width="11.42578125" style="51"/>
    <col min="1250" max="1250" width="4.42578125" style="51" customWidth="1"/>
    <col min="1251" max="1251" width="11.42578125" style="51"/>
    <col min="1252" max="1252" width="17.5703125" style="51" customWidth="1"/>
    <col min="1253" max="1253" width="11.5703125" style="51" customWidth="1"/>
    <col min="1254" max="1257" width="11.42578125" style="51"/>
    <col min="1258" max="1258" width="22.5703125" style="51" customWidth="1"/>
    <col min="1259" max="1259" width="14" style="51" customWidth="1"/>
    <col min="1260" max="1260" width="1.7109375" style="51" customWidth="1"/>
    <col min="1261" max="1505" width="11.42578125" style="51"/>
    <col min="1506" max="1506" width="4.42578125" style="51" customWidth="1"/>
    <col min="1507" max="1507" width="11.42578125" style="51"/>
    <col min="1508" max="1508" width="17.5703125" style="51" customWidth="1"/>
    <col min="1509" max="1509" width="11.5703125" style="51" customWidth="1"/>
    <col min="1510" max="1513" width="11.42578125" style="51"/>
    <col min="1514" max="1514" width="22.5703125" style="51" customWidth="1"/>
    <col min="1515" max="1515" width="14" style="51" customWidth="1"/>
    <col min="1516" max="1516" width="1.7109375" style="51" customWidth="1"/>
    <col min="1517" max="1761" width="11.42578125" style="51"/>
    <col min="1762" max="1762" width="4.42578125" style="51" customWidth="1"/>
    <col min="1763" max="1763" width="11.42578125" style="51"/>
    <col min="1764" max="1764" width="17.5703125" style="51" customWidth="1"/>
    <col min="1765" max="1765" width="11.5703125" style="51" customWidth="1"/>
    <col min="1766" max="1769" width="11.42578125" style="51"/>
    <col min="1770" max="1770" width="22.5703125" style="51" customWidth="1"/>
    <col min="1771" max="1771" width="14" style="51" customWidth="1"/>
    <col min="1772" max="1772" width="1.7109375" style="51" customWidth="1"/>
    <col min="1773" max="2017" width="11.42578125" style="51"/>
    <col min="2018" max="2018" width="4.42578125" style="51" customWidth="1"/>
    <col min="2019" max="2019" width="11.42578125" style="51"/>
    <col min="2020" max="2020" width="17.5703125" style="51" customWidth="1"/>
    <col min="2021" max="2021" width="11.5703125" style="51" customWidth="1"/>
    <col min="2022" max="2025" width="11.42578125" style="51"/>
    <col min="2026" max="2026" width="22.5703125" style="51" customWidth="1"/>
    <col min="2027" max="2027" width="14" style="51" customWidth="1"/>
    <col min="2028" max="2028" width="1.7109375" style="51" customWidth="1"/>
    <col min="2029" max="2273" width="11.42578125" style="51"/>
    <col min="2274" max="2274" width="4.42578125" style="51" customWidth="1"/>
    <col min="2275" max="2275" width="11.42578125" style="51"/>
    <col min="2276" max="2276" width="17.5703125" style="51" customWidth="1"/>
    <col min="2277" max="2277" width="11.5703125" style="51" customWidth="1"/>
    <col min="2278" max="2281" width="11.42578125" style="51"/>
    <col min="2282" max="2282" width="22.5703125" style="51" customWidth="1"/>
    <col min="2283" max="2283" width="14" style="51" customWidth="1"/>
    <col min="2284" max="2284" width="1.7109375" style="51" customWidth="1"/>
    <col min="2285" max="2529" width="11.42578125" style="51"/>
    <col min="2530" max="2530" width="4.42578125" style="51" customWidth="1"/>
    <col min="2531" max="2531" width="11.42578125" style="51"/>
    <col min="2532" max="2532" width="17.5703125" style="51" customWidth="1"/>
    <col min="2533" max="2533" width="11.5703125" style="51" customWidth="1"/>
    <col min="2534" max="2537" width="11.42578125" style="51"/>
    <col min="2538" max="2538" width="22.5703125" style="51" customWidth="1"/>
    <col min="2539" max="2539" width="14" style="51" customWidth="1"/>
    <col min="2540" max="2540" width="1.7109375" style="51" customWidth="1"/>
    <col min="2541" max="2785" width="11.42578125" style="51"/>
    <col min="2786" max="2786" width="4.42578125" style="51" customWidth="1"/>
    <col min="2787" max="2787" width="11.42578125" style="51"/>
    <col min="2788" max="2788" width="17.5703125" style="51" customWidth="1"/>
    <col min="2789" max="2789" width="11.5703125" style="51" customWidth="1"/>
    <col min="2790" max="2793" width="11.42578125" style="51"/>
    <col min="2794" max="2794" width="22.5703125" style="51" customWidth="1"/>
    <col min="2795" max="2795" width="14" style="51" customWidth="1"/>
    <col min="2796" max="2796" width="1.7109375" style="51" customWidth="1"/>
    <col min="2797" max="3041" width="11.42578125" style="51"/>
    <col min="3042" max="3042" width="4.42578125" style="51" customWidth="1"/>
    <col min="3043" max="3043" width="11.42578125" style="51"/>
    <col min="3044" max="3044" width="17.5703125" style="51" customWidth="1"/>
    <col min="3045" max="3045" width="11.5703125" style="51" customWidth="1"/>
    <col min="3046" max="3049" width="11.42578125" style="51"/>
    <col min="3050" max="3050" width="22.5703125" style="51" customWidth="1"/>
    <col min="3051" max="3051" width="14" style="51" customWidth="1"/>
    <col min="3052" max="3052" width="1.7109375" style="51" customWidth="1"/>
    <col min="3053" max="3297" width="11.42578125" style="51"/>
    <col min="3298" max="3298" width="4.42578125" style="51" customWidth="1"/>
    <col min="3299" max="3299" width="11.42578125" style="51"/>
    <col min="3300" max="3300" width="17.5703125" style="51" customWidth="1"/>
    <col min="3301" max="3301" width="11.5703125" style="51" customWidth="1"/>
    <col min="3302" max="3305" width="11.42578125" style="51"/>
    <col min="3306" max="3306" width="22.5703125" style="51" customWidth="1"/>
    <col min="3307" max="3307" width="14" style="51" customWidth="1"/>
    <col min="3308" max="3308" width="1.7109375" style="51" customWidth="1"/>
    <col min="3309" max="3553" width="11.42578125" style="51"/>
    <col min="3554" max="3554" width="4.42578125" style="51" customWidth="1"/>
    <col min="3555" max="3555" width="11.42578125" style="51"/>
    <col min="3556" max="3556" width="17.5703125" style="51" customWidth="1"/>
    <col min="3557" max="3557" width="11.5703125" style="51" customWidth="1"/>
    <col min="3558" max="3561" width="11.42578125" style="51"/>
    <col min="3562" max="3562" width="22.5703125" style="51" customWidth="1"/>
    <col min="3563" max="3563" width="14" style="51" customWidth="1"/>
    <col min="3564" max="3564" width="1.7109375" style="51" customWidth="1"/>
    <col min="3565" max="3809" width="11.42578125" style="51"/>
    <col min="3810" max="3810" width="4.42578125" style="51" customWidth="1"/>
    <col min="3811" max="3811" width="11.42578125" style="51"/>
    <col min="3812" max="3812" width="17.5703125" style="51" customWidth="1"/>
    <col min="3813" max="3813" width="11.5703125" style="51" customWidth="1"/>
    <col min="3814" max="3817" width="11.42578125" style="51"/>
    <col min="3818" max="3818" width="22.5703125" style="51" customWidth="1"/>
    <col min="3819" max="3819" width="14" style="51" customWidth="1"/>
    <col min="3820" max="3820" width="1.7109375" style="51" customWidth="1"/>
    <col min="3821" max="4065" width="11.42578125" style="51"/>
    <col min="4066" max="4066" width="4.42578125" style="51" customWidth="1"/>
    <col min="4067" max="4067" width="11.42578125" style="51"/>
    <col min="4068" max="4068" width="17.5703125" style="51" customWidth="1"/>
    <col min="4069" max="4069" width="11.5703125" style="51" customWidth="1"/>
    <col min="4070" max="4073" width="11.42578125" style="51"/>
    <col min="4074" max="4074" width="22.5703125" style="51" customWidth="1"/>
    <col min="4075" max="4075" width="14" style="51" customWidth="1"/>
    <col min="4076" max="4076" width="1.7109375" style="51" customWidth="1"/>
    <col min="4077" max="4321" width="11.42578125" style="51"/>
    <col min="4322" max="4322" width="4.42578125" style="51" customWidth="1"/>
    <col min="4323" max="4323" width="11.42578125" style="51"/>
    <col min="4324" max="4324" width="17.5703125" style="51" customWidth="1"/>
    <col min="4325" max="4325" width="11.5703125" style="51" customWidth="1"/>
    <col min="4326" max="4329" width="11.42578125" style="51"/>
    <col min="4330" max="4330" width="22.5703125" style="51" customWidth="1"/>
    <col min="4331" max="4331" width="14" style="51" customWidth="1"/>
    <col min="4332" max="4332" width="1.7109375" style="51" customWidth="1"/>
    <col min="4333" max="4577" width="11.42578125" style="51"/>
    <col min="4578" max="4578" width="4.42578125" style="51" customWidth="1"/>
    <col min="4579" max="4579" width="11.42578125" style="51"/>
    <col min="4580" max="4580" width="17.5703125" style="51" customWidth="1"/>
    <col min="4581" max="4581" width="11.5703125" style="51" customWidth="1"/>
    <col min="4582" max="4585" width="11.42578125" style="51"/>
    <col min="4586" max="4586" width="22.5703125" style="51" customWidth="1"/>
    <col min="4587" max="4587" width="14" style="51" customWidth="1"/>
    <col min="4588" max="4588" width="1.7109375" style="51" customWidth="1"/>
    <col min="4589" max="4833" width="11.42578125" style="51"/>
    <col min="4834" max="4834" width="4.42578125" style="51" customWidth="1"/>
    <col min="4835" max="4835" width="11.42578125" style="51"/>
    <col min="4836" max="4836" width="17.5703125" style="51" customWidth="1"/>
    <col min="4837" max="4837" width="11.5703125" style="51" customWidth="1"/>
    <col min="4838" max="4841" width="11.42578125" style="51"/>
    <col min="4842" max="4842" width="22.5703125" style="51" customWidth="1"/>
    <col min="4843" max="4843" width="14" style="51" customWidth="1"/>
    <col min="4844" max="4844" width="1.7109375" style="51" customWidth="1"/>
    <col min="4845" max="5089" width="11.42578125" style="51"/>
    <col min="5090" max="5090" width="4.42578125" style="51" customWidth="1"/>
    <col min="5091" max="5091" width="11.42578125" style="51"/>
    <col min="5092" max="5092" width="17.5703125" style="51" customWidth="1"/>
    <col min="5093" max="5093" width="11.5703125" style="51" customWidth="1"/>
    <col min="5094" max="5097" width="11.42578125" style="51"/>
    <col min="5098" max="5098" width="22.5703125" style="51" customWidth="1"/>
    <col min="5099" max="5099" width="14" style="51" customWidth="1"/>
    <col min="5100" max="5100" width="1.7109375" style="51" customWidth="1"/>
    <col min="5101" max="5345" width="11.42578125" style="51"/>
    <col min="5346" max="5346" width="4.42578125" style="51" customWidth="1"/>
    <col min="5347" max="5347" width="11.42578125" style="51"/>
    <col min="5348" max="5348" width="17.5703125" style="51" customWidth="1"/>
    <col min="5349" max="5349" width="11.5703125" style="51" customWidth="1"/>
    <col min="5350" max="5353" width="11.42578125" style="51"/>
    <col min="5354" max="5354" width="22.5703125" style="51" customWidth="1"/>
    <col min="5355" max="5355" width="14" style="51" customWidth="1"/>
    <col min="5356" max="5356" width="1.7109375" style="51" customWidth="1"/>
    <col min="5357" max="5601" width="11.42578125" style="51"/>
    <col min="5602" max="5602" width="4.42578125" style="51" customWidth="1"/>
    <col min="5603" max="5603" width="11.42578125" style="51"/>
    <col min="5604" max="5604" width="17.5703125" style="51" customWidth="1"/>
    <col min="5605" max="5605" width="11.5703125" style="51" customWidth="1"/>
    <col min="5606" max="5609" width="11.42578125" style="51"/>
    <col min="5610" max="5610" width="22.5703125" style="51" customWidth="1"/>
    <col min="5611" max="5611" width="14" style="51" customWidth="1"/>
    <col min="5612" max="5612" width="1.7109375" style="51" customWidth="1"/>
    <col min="5613" max="5857" width="11.42578125" style="51"/>
    <col min="5858" max="5858" width="4.42578125" style="51" customWidth="1"/>
    <col min="5859" max="5859" width="11.42578125" style="51"/>
    <col min="5860" max="5860" width="17.5703125" style="51" customWidth="1"/>
    <col min="5861" max="5861" width="11.5703125" style="51" customWidth="1"/>
    <col min="5862" max="5865" width="11.42578125" style="51"/>
    <col min="5866" max="5866" width="22.5703125" style="51" customWidth="1"/>
    <col min="5867" max="5867" width="14" style="51" customWidth="1"/>
    <col min="5868" max="5868" width="1.7109375" style="51" customWidth="1"/>
    <col min="5869" max="6113" width="11.42578125" style="51"/>
    <col min="6114" max="6114" width="4.42578125" style="51" customWidth="1"/>
    <col min="6115" max="6115" width="11.42578125" style="51"/>
    <col min="6116" max="6116" width="17.5703125" style="51" customWidth="1"/>
    <col min="6117" max="6117" width="11.5703125" style="51" customWidth="1"/>
    <col min="6118" max="6121" width="11.42578125" style="51"/>
    <col min="6122" max="6122" width="22.5703125" style="51" customWidth="1"/>
    <col min="6123" max="6123" width="14" style="51" customWidth="1"/>
    <col min="6124" max="6124" width="1.7109375" style="51" customWidth="1"/>
    <col min="6125" max="6369" width="11.42578125" style="51"/>
    <col min="6370" max="6370" width="4.42578125" style="51" customWidth="1"/>
    <col min="6371" max="6371" width="11.42578125" style="51"/>
    <col min="6372" max="6372" width="17.5703125" style="51" customWidth="1"/>
    <col min="6373" max="6373" width="11.5703125" style="51" customWidth="1"/>
    <col min="6374" max="6377" width="11.42578125" style="51"/>
    <col min="6378" max="6378" width="22.5703125" style="51" customWidth="1"/>
    <col min="6379" max="6379" width="14" style="51" customWidth="1"/>
    <col min="6380" max="6380" width="1.7109375" style="51" customWidth="1"/>
    <col min="6381" max="6625" width="11.42578125" style="51"/>
    <col min="6626" max="6626" width="4.42578125" style="51" customWidth="1"/>
    <col min="6627" max="6627" width="11.42578125" style="51"/>
    <col min="6628" max="6628" width="17.5703125" style="51" customWidth="1"/>
    <col min="6629" max="6629" width="11.5703125" style="51" customWidth="1"/>
    <col min="6630" max="6633" width="11.42578125" style="51"/>
    <col min="6634" max="6634" width="22.5703125" style="51" customWidth="1"/>
    <col min="6635" max="6635" width="14" style="51" customWidth="1"/>
    <col min="6636" max="6636" width="1.7109375" style="51" customWidth="1"/>
    <col min="6637" max="6881" width="11.42578125" style="51"/>
    <col min="6882" max="6882" width="4.42578125" style="51" customWidth="1"/>
    <col min="6883" max="6883" width="11.42578125" style="51"/>
    <col min="6884" max="6884" width="17.5703125" style="51" customWidth="1"/>
    <col min="6885" max="6885" width="11.5703125" style="51" customWidth="1"/>
    <col min="6886" max="6889" width="11.42578125" style="51"/>
    <col min="6890" max="6890" width="22.5703125" style="51" customWidth="1"/>
    <col min="6891" max="6891" width="14" style="51" customWidth="1"/>
    <col min="6892" max="6892" width="1.7109375" style="51" customWidth="1"/>
    <col min="6893" max="7137" width="11.42578125" style="51"/>
    <col min="7138" max="7138" width="4.42578125" style="51" customWidth="1"/>
    <col min="7139" max="7139" width="11.42578125" style="51"/>
    <col min="7140" max="7140" width="17.5703125" style="51" customWidth="1"/>
    <col min="7141" max="7141" width="11.5703125" style="51" customWidth="1"/>
    <col min="7142" max="7145" width="11.42578125" style="51"/>
    <col min="7146" max="7146" width="22.5703125" style="51" customWidth="1"/>
    <col min="7147" max="7147" width="14" style="51" customWidth="1"/>
    <col min="7148" max="7148" width="1.7109375" style="51" customWidth="1"/>
    <col min="7149" max="7393" width="11.42578125" style="51"/>
    <col min="7394" max="7394" width="4.42578125" style="51" customWidth="1"/>
    <col min="7395" max="7395" width="11.42578125" style="51"/>
    <col min="7396" max="7396" width="17.5703125" style="51" customWidth="1"/>
    <col min="7397" max="7397" width="11.5703125" style="51" customWidth="1"/>
    <col min="7398" max="7401" width="11.42578125" style="51"/>
    <col min="7402" max="7402" width="22.5703125" style="51" customWidth="1"/>
    <col min="7403" max="7403" width="14" style="51" customWidth="1"/>
    <col min="7404" max="7404" width="1.7109375" style="51" customWidth="1"/>
    <col min="7405" max="7649" width="11.42578125" style="51"/>
    <col min="7650" max="7650" width="4.42578125" style="51" customWidth="1"/>
    <col min="7651" max="7651" width="11.42578125" style="51"/>
    <col min="7652" max="7652" width="17.5703125" style="51" customWidth="1"/>
    <col min="7653" max="7653" width="11.5703125" style="51" customWidth="1"/>
    <col min="7654" max="7657" width="11.42578125" style="51"/>
    <col min="7658" max="7658" width="22.5703125" style="51" customWidth="1"/>
    <col min="7659" max="7659" width="14" style="51" customWidth="1"/>
    <col min="7660" max="7660" width="1.7109375" style="51" customWidth="1"/>
    <col min="7661" max="7905" width="11.42578125" style="51"/>
    <col min="7906" max="7906" width="4.42578125" style="51" customWidth="1"/>
    <col min="7907" max="7907" width="11.42578125" style="51"/>
    <col min="7908" max="7908" width="17.5703125" style="51" customWidth="1"/>
    <col min="7909" max="7909" width="11.5703125" style="51" customWidth="1"/>
    <col min="7910" max="7913" width="11.42578125" style="51"/>
    <col min="7914" max="7914" width="22.5703125" style="51" customWidth="1"/>
    <col min="7915" max="7915" width="14" style="51" customWidth="1"/>
    <col min="7916" max="7916" width="1.7109375" style="51" customWidth="1"/>
    <col min="7917" max="8161" width="11.42578125" style="51"/>
    <col min="8162" max="8162" width="4.42578125" style="51" customWidth="1"/>
    <col min="8163" max="8163" width="11.42578125" style="51"/>
    <col min="8164" max="8164" width="17.5703125" style="51" customWidth="1"/>
    <col min="8165" max="8165" width="11.5703125" style="51" customWidth="1"/>
    <col min="8166" max="8169" width="11.42578125" style="51"/>
    <col min="8170" max="8170" width="22.5703125" style="51" customWidth="1"/>
    <col min="8171" max="8171" width="14" style="51" customWidth="1"/>
    <col min="8172" max="8172" width="1.7109375" style="51" customWidth="1"/>
    <col min="8173" max="8417" width="11.42578125" style="51"/>
    <col min="8418" max="8418" width="4.42578125" style="51" customWidth="1"/>
    <col min="8419" max="8419" width="11.42578125" style="51"/>
    <col min="8420" max="8420" width="17.5703125" style="51" customWidth="1"/>
    <col min="8421" max="8421" width="11.5703125" style="51" customWidth="1"/>
    <col min="8422" max="8425" width="11.42578125" style="51"/>
    <col min="8426" max="8426" width="22.5703125" style="51" customWidth="1"/>
    <col min="8427" max="8427" width="14" style="51" customWidth="1"/>
    <col min="8428" max="8428" width="1.7109375" style="51" customWidth="1"/>
    <col min="8429" max="8673" width="11.42578125" style="51"/>
    <col min="8674" max="8674" width="4.42578125" style="51" customWidth="1"/>
    <col min="8675" max="8675" width="11.42578125" style="51"/>
    <col min="8676" max="8676" width="17.5703125" style="51" customWidth="1"/>
    <col min="8677" max="8677" width="11.5703125" style="51" customWidth="1"/>
    <col min="8678" max="8681" width="11.42578125" style="51"/>
    <col min="8682" max="8682" width="22.5703125" style="51" customWidth="1"/>
    <col min="8683" max="8683" width="14" style="51" customWidth="1"/>
    <col min="8684" max="8684" width="1.7109375" style="51" customWidth="1"/>
    <col min="8685" max="8929" width="11.42578125" style="51"/>
    <col min="8930" max="8930" width="4.42578125" style="51" customWidth="1"/>
    <col min="8931" max="8931" width="11.42578125" style="51"/>
    <col min="8932" max="8932" width="17.5703125" style="51" customWidth="1"/>
    <col min="8933" max="8933" width="11.5703125" style="51" customWidth="1"/>
    <col min="8934" max="8937" width="11.42578125" style="51"/>
    <col min="8938" max="8938" width="22.5703125" style="51" customWidth="1"/>
    <col min="8939" max="8939" width="14" style="51" customWidth="1"/>
    <col min="8940" max="8940" width="1.7109375" style="51" customWidth="1"/>
    <col min="8941" max="9185" width="11.42578125" style="51"/>
    <col min="9186" max="9186" width="4.42578125" style="51" customWidth="1"/>
    <col min="9187" max="9187" width="11.42578125" style="51"/>
    <col min="9188" max="9188" width="17.5703125" style="51" customWidth="1"/>
    <col min="9189" max="9189" width="11.5703125" style="51" customWidth="1"/>
    <col min="9190" max="9193" width="11.42578125" style="51"/>
    <col min="9194" max="9194" width="22.5703125" style="51" customWidth="1"/>
    <col min="9195" max="9195" width="14" style="51" customWidth="1"/>
    <col min="9196" max="9196" width="1.7109375" style="51" customWidth="1"/>
    <col min="9197" max="9441" width="11.42578125" style="51"/>
    <col min="9442" max="9442" width="4.42578125" style="51" customWidth="1"/>
    <col min="9443" max="9443" width="11.42578125" style="51"/>
    <col min="9444" max="9444" width="17.5703125" style="51" customWidth="1"/>
    <col min="9445" max="9445" width="11.5703125" style="51" customWidth="1"/>
    <col min="9446" max="9449" width="11.42578125" style="51"/>
    <col min="9450" max="9450" width="22.5703125" style="51" customWidth="1"/>
    <col min="9451" max="9451" width="14" style="51" customWidth="1"/>
    <col min="9452" max="9452" width="1.7109375" style="51" customWidth="1"/>
    <col min="9453" max="9697" width="11.42578125" style="51"/>
    <col min="9698" max="9698" width="4.42578125" style="51" customWidth="1"/>
    <col min="9699" max="9699" width="11.42578125" style="51"/>
    <col min="9700" max="9700" width="17.5703125" style="51" customWidth="1"/>
    <col min="9701" max="9701" width="11.5703125" style="51" customWidth="1"/>
    <col min="9702" max="9705" width="11.42578125" style="51"/>
    <col min="9706" max="9706" width="22.5703125" style="51" customWidth="1"/>
    <col min="9707" max="9707" width="14" style="51" customWidth="1"/>
    <col min="9708" max="9708" width="1.7109375" style="51" customWidth="1"/>
    <col min="9709" max="9953" width="11.42578125" style="51"/>
    <col min="9954" max="9954" width="4.42578125" style="51" customWidth="1"/>
    <col min="9955" max="9955" width="11.42578125" style="51"/>
    <col min="9956" max="9956" width="17.5703125" style="51" customWidth="1"/>
    <col min="9957" max="9957" width="11.5703125" style="51" customWidth="1"/>
    <col min="9958" max="9961" width="11.42578125" style="51"/>
    <col min="9962" max="9962" width="22.5703125" style="51" customWidth="1"/>
    <col min="9963" max="9963" width="14" style="51" customWidth="1"/>
    <col min="9964" max="9964" width="1.7109375" style="51" customWidth="1"/>
    <col min="9965" max="10209" width="11.42578125" style="51"/>
    <col min="10210" max="10210" width="4.42578125" style="51" customWidth="1"/>
    <col min="10211" max="10211" width="11.42578125" style="51"/>
    <col min="10212" max="10212" width="17.5703125" style="51" customWidth="1"/>
    <col min="10213" max="10213" width="11.5703125" style="51" customWidth="1"/>
    <col min="10214" max="10217" width="11.42578125" style="51"/>
    <col min="10218" max="10218" width="22.5703125" style="51" customWidth="1"/>
    <col min="10219" max="10219" width="14" style="51" customWidth="1"/>
    <col min="10220" max="10220" width="1.7109375" style="51" customWidth="1"/>
    <col min="10221" max="10465" width="11.42578125" style="51"/>
    <col min="10466" max="10466" width="4.42578125" style="51" customWidth="1"/>
    <col min="10467" max="10467" width="11.42578125" style="51"/>
    <col min="10468" max="10468" width="17.5703125" style="51" customWidth="1"/>
    <col min="10469" max="10469" width="11.5703125" style="51" customWidth="1"/>
    <col min="10470" max="10473" width="11.42578125" style="51"/>
    <col min="10474" max="10474" width="22.5703125" style="51" customWidth="1"/>
    <col min="10475" max="10475" width="14" style="51" customWidth="1"/>
    <col min="10476" max="10476" width="1.7109375" style="51" customWidth="1"/>
    <col min="10477" max="10721" width="11.42578125" style="51"/>
    <col min="10722" max="10722" width="4.42578125" style="51" customWidth="1"/>
    <col min="10723" max="10723" width="11.42578125" style="51"/>
    <col min="10724" max="10724" width="17.5703125" style="51" customWidth="1"/>
    <col min="10725" max="10725" width="11.5703125" style="51" customWidth="1"/>
    <col min="10726" max="10729" width="11.42578125" style="51"/>
    <col min="10730" max="10730" width="22.5703125" style="51" customWidth="1"/>
    <col min="10731" max="10731" width="14" style="51" customWidth="1"/>
    <col min="10732" max="10732" width="1.7109375" style="51" customWidth="1"/>
    <col min="10733" max="10977" width="11.42578125" style="51"/>
    <col min="10978" max="10978" width="4.42578125" style="51" customWidth="1"/>
    <col min="10979" max="10979" width="11.42578125" style="51"/>
    <col min="10980" max="10980" width="17.5703125" style="51" customWidth="1"/>
    <col min="10981" max="10981" width="11.5703125" style="51" customWidth="1"/>
    <col min="10982" max="10985" width="11.42578125" style="51"/>
    <col min="10986" max="10986" width="22.5703125" style="51" customWidth="1"/>
    <col min="10987" max="10987" width="14" style="51" customWidth="1"/>
    <col min="10988" max="10988" width="1.7109375" style="51" customWidth="1"/>
    <col min="10989" max="11233" width="11.42578125" style="51"/>
    <col min="11234" max="11234" width="4.42578125" style="51" customWidth="1"/>
    <col min="11235" max="11235" width="11.42578125" style="51"/>
    <col min="11236" max="11236" width="17.5703125" style="51" customWidth="1"/>
    <col min="11237" max="11237" width="11.5703125" style="51" customWidth="1"/>
    <col min="11238" max="11241" width="11.42578125" style="51"/>
    <col min="11242" max="11242" width="22.5703125" style="51" customWidth="1"/>
    <col min="11243" max="11243" width="14" style="51" customWidth="1"/>
    <col min="11244" max="11244" width="1.7109375" style="51" customWidth="1"/>
    <col min="11245" max="11489" width="11.42578125" style="51"/>
    <col min="11490" max="11490" width="4.42578125" style="51" customWidth="1"/>
    <col min="11491" max="11491" width="11.42578125" style="51"/>
    <col min="11492" max="11492" width="17.5703125" style="51" customWidth="1"/>
    <col min="11493" max="11493" width="11.5703125" style="51" customWidth="1"/>
    <col min="11494" max="11497" width="11.42578125" style="51"/>
    <col min="11498" max="11498" width="22.5703125" style="51" customWidth="1"/>
    <col min="11499" max="11499" width="14" style="51" customWidth="1"/>
    <col min="11500" max="11500" width="1.7109375" style="51" customWidth="1"/>
    <col min="11501" max="11745" width="11.42578125" style="51"/>
    <col min="11746" max="11746" width="4.42578125" style="51" customWidth="1"/>
    <col min="11747" max="11747" width="11.42578125" style="51"/>
    <col min="11748" max="11748" width="17.5703125" style="51" customWidth="1"/>
    <col min="11749" max="11749" width="11.5703125" style="51" customWidth="1"/>
    <col min="11750" max="11753" width="11.42578125" style="51"/>
    <col min="11754" max="11754" width="22.5703125" style="51" customWidth="1"/>
    <col min="11755" max="11755" width="14" style="51" customWidth="1"/>
    <col min="11756" max="11756" width="1.7109375" style="51" customWidth="1"/>
    <col min="11757" max="12001" width="11.42578125" style="51"/>
    <col min="12002" max="12002" width="4.42578125" style="51" customWidth="1"/>
    <col min="12003" max="12003" width="11.42578125" style="51"/>
    <col min="12004" max="12004" width="17.5703125" style="51" customWidth="1"/>
    <col min="12005" max="12005" width="11.5703125" style="51" customWidth="1"/>
    <col min="12006" max="12009" width="11.42578125" style="51"/>
    <col min="12010" max="12010" width="22.5703125" style="51" customWidth="1"/>
    <col min="12011" max="12011" width="14" style="51" customWidth="1"/>
    <col min="12012" max="12012" width="1.7109375" style="51" customWidth="1"/>
    <col min="12013" max="12257" width="11.42578125" style="51"/>
    <col min="12258" max="12258" width="4.42578125" style="51" customWidth="1"/>
    <col min="12259" max="12259" width="11.42578125" style="51"/>
    <col min="12260" max="12260" width="17.5703125" style="51" customWidth="1"/>
    <col min="12261" max="12261" width="11.5703125" style="51" customWidth="1"/>
    <col min="12262" max="12265" width="11.42578125" style="51"/>
    <col min="12266" max="12266" width="22.5703125" style="51" customWidth="1"/>
    <col min="12267" max="12267" width="14" style="51" customWidth="1"/>
    <col min="12268" max="12268" width="1.7109375" style="51" customWidth="1"/>
    <col min="12269" max="12513" width="11.42578125" style="51"/>
    <col min="12514" max="12514" width="4.42578125" style="51" customWidth="1"/>
    <col min="12515" max="12515" width="11.42578125" style="51"/>
    <col min="12516" max="12516" width="17.5703125" style="51" customWidth="1"/>
    <col min="12517" max="12517" width="11.5703125" style="51" customWidth="1"/>
    <col min="12518" max="12521" width="11.42578125" style="51"/>
    <col min="12522" max="12522" width="22.5703125" style="51" customWidth="1"/>
    <col min="12523" max="12523" width="14" style="51" customWidth="1"/>
    <col min="12524" max="12524" width="1.7109375" style="51" customWidth="1"/>
    <col min="12525" max="12769" width="11.42578125" style="51"/>
    <col min="12770" max="12770" width="4.42578125" style="51" customWidth="1"/>
    <col min="12771" max="12771" width="11.42578125" style="51"/>
    <col min="12772" max="12772" width="17.5703125" style="51" customWidth="1"/>
    <col min="12773" max="12773" width="11.5703125" style="51" customWidth="1"/>
    <col min="12774" max="12777" width="11.42578125" style="51"/>
    <col min="12778" max="12778" width="22.5703125" style="51" customWidth="1"/>
    <col min="12779" max="12779" width="14" style="51" customWidth="1"/>
    <col min="12780" max="12780" width="1.7109375" style="51" customWidth="1"/>
    <col min="12781" max="13025" width="11.42578125" style="51"/>
    <col min="13026" max="13026" width="4.42578125" style="51" customWidth="1"/>
    <col min="13027" max="13027" width="11.42578125" style="51"/>
    <col min="13028" max="13028" width="17.5703125" style="51" customWidth="1"/>
    <col min="13029" max="13029" width="11.5703125" style="51" customWidth="1"/>
    <col min="13030" max="13033" width="11.42578125" style="51"/>
    <col min="13034" max="13034" width="22.5703125" style="51" customWidth="1"/>
    <col min="13035" max="13035" width="14" style="51" customWidth="1"/>
    <col min="13036" max="13036" width="1.7109375" style="51" customWidth="1"/>
    <col min="13037" max="13281" width="11.42578125" style="51"/>
    <col min="13282" max="13282" width="4.42578125" style="51" customWidth="1"/>
    <col min="13283" max="13283" width="11.42578125" style="51"/>
    <col min="13284" max="13284" width="17.5703125" style="51" customWidth="1"/>
    <col min="13285" max="13285" width="11.5703125" style="51" customWidth="1"/>
    <col min="13286" max="13289" width="11.42578125" style="51"/>
    <col min="13290" max="13290" width="22.5703125" style="51" customWidth="1"/>
    <col min="13291" max="13291" width="14" style="51" customWidth="1"/>
    <col min="13292" max="13292" width="1.7109375" style="51" customWidth="1"/>
    <col min="13293" max="13537" width="11.42578125" style="51"/>
    <col min="13538" max="13538" width="4.42578125" style="51" customWidth="1"/>
    <col min="13539" max="13539" width="11.42578125" style="51"/>
    <col min="13540" max="13540" width="17.5703125" style="51" customWidth="1"/>
    <col min="13541" max="13541" width="11.5703125" style="51" customWidth="1"/>
    <col min="13542" max="13545" width="11.42578125" style="51"/>
    <col min="13546" max="13546" width="22.5703125" style="51" customWidth="1"/>
    <col min="13547" max="13547" width="14" style="51" customWidth="1"/>
    <col min="13548" max="13548" width="1.7109375" style="51" customWidth="1"/>
    <col min="13549" max="13793" width="11.42578125" style="51"/>
    <col min="13794" max="13794" width="4.42578125" style="51" customWidth="1"/>
    <col min="13795" max="13795" width="11.42578125" style="51"/>
    <col min="13796" max="13796" width="17.5703125" style="51" customWidth="1"/>
    <col min="13797" max="13797" width="11.5703125" style="51" customWidth="1"/>
    <col min="13798" max="13801" width="11.42578125" style="51"/>
    <col min="13802" max="13802" width="22.5703125" style="51" customWidth="1"/>
    <col min="13803" max="13803" width="14" style="51" customWidth="1"/>
    <col min="13804" max="13804" width="1.7109375" style="51" customWidth="1"/>
    <col min="13805" max="14049" width="11.42578125" style="51"/>
    <col min="14050" max="14050" width="4.42578125" style="51" customWidth="1"/>
    <col min="14051" max="14051" width="11.42578125" style="51"/>
    <col min="14052" max="14052" width="17.5703125" style="51" customWidth="1"/>
    <col min="14053" max="14053" width="11.5703125" style="51" customWidth="1"/>
    <col min="14054" max="14057" width="11.42578125" style="51"/>
    <col min="14058" max="14058" width="22.5703125" style="51" customWidth="1"/>
    <col min="14059" max="14059" width="14" style="51" customWidth="1"/>
    <col min="14060" max="14060" width="1.7109375" style="51" customWidth="1"/>
    <col min="14061" max="14305" width="11.42578125" style="51"/>
    <col min="14306" max="14306" width="4.42578125" style="51" customWidth="1"/>
    <col min="14307" max="14307" width="11.42578125" style="51"/>
    <col min="14308" max="14308" width="17.5703125" style="51" customWidth="1"/>
    <col min="14309" max="14309" width="11.5703125" style="51" customWidth="1"/>
    <col min="14310" max="14313" width="11.42578125" style="51"/>
    <col min="14314" max="14314" width="22.5703125" style="51" customWidth="1"/>
    <col min="14315" max="14315" width="14" style="51" customWidth="1"/>
    <col min="14316" max="14316" width="1.7109375" style="51" customWidth="1"/>
    <col min="14317" max="14561" width="11.42578125" style="51"/>
    <col min="14562" max="14562" width="4.42578125" style="51" customWidth="1"/>
    <col min="14563" max="14563" width="11.42578125" style="51"/>
    <col min="14564" max="14564" width="17.5703125" style="51" customWidth="1"/>
    <col min="14565" max="14565" width="11.5703125" style="51" customWidth="1"/>
    <col min="14566" max="14569" width="11.42578125" style="51"/>
    <col min="14570" max="14570" width="22.5703125" style="51" customWidth="1"/>
    <col min="14571" max="14571" width="14" style="51" customWidth="1"/>
    <col min="14572" max="14572" width="1.7109375" style="51" customWidth="1"/>
    <col min="14573" max="14817" width="11.42578125" style="51"/>
    <col min="14818" max="14818" width="4.42578125" style="51" customWidth="1"/>
    <col min="14819" max="14819" width="11.42578125" style="51"/>
    <col min="14820" max="14820" width="17.5703125" style="51" customWidth="1"/>
    <col min="14821" max="14821" width="11.5703125" style="51" customWidth="1"/>
    <col min="14822" max="14825" width="11.42578125" style="51"/>
    <col min="14826" max="14826" width="22.5703125" style="51" customWidth="1"/>
    <col min="14827" max="14827" width="14" style="51" customWidth="1"/>
    <col min="14828" max="14828" width="1.7109375" style="51" customWidth="1"/>
    <col min="14829" max="15073" width="11.42578125" style="51"/>
    <col min="15074" max="15074" width="4.42578125" style="51" customWidth="1"/>
    <col min="15075" max="15075" width="11.42578125" style="51"/>
    <col min="15076" max="15076" width="17.5703125" style="51" customWidth="1"/>
    <col min="15077" max="15077" width="11.5703125" style="51" customWidth="1"/>
    <col min="15078" max="15081" width="11.42578125" style="51"/>
    <col min="15082" max="15082" width="22.5703125" style="51" customWidth="1"/>
    <col min="15083" max="15083" width="14" style="51" customWidth="1"/>
    <col min="15084" max="15084" width="1.7109375" style="51" customWidth="1"/>
    <col min="15085" max="15329" width="11.42578125" style="51"/>
    <col min="15330" max="15330" width="4.42578125" style="51" customWidth="1"/>
    <col min="15331" max="15331" width="11.42578125" style="51"/>
    <col min="15332" max="15332" width="17.5703125" style="51" customWidth="1"/>
    <col min="15333" max="15333" width="11.5703125" style="51" customWidth="1"/>
    <col min="15334" max="15337" width="11.42578125" style="51"/>
    <col min="15338" max="15338" width="22.5703125" style="51" customWidth="1"/>
    <col min="15339" max="15339" width="14" style="51" customWidth="1"/>
    <col min="15340" max="15340" width="1.7109375" style="51" customWidth="1"/>
    <col min="15341" max="15585" width="11.42578125" style="51"/>
    <col min="15586" max="15586" width="4.42578125" style="51" customWidth="1"/>
    <col min="15587" max="15587" width="11.42578125" style="51"/>
    <col min="15588" max="15588" width="17.5703125" style="51" customWidth="1"/>
    <col min="15589" max="15589" width="11.5703125" style="51" customWidth="1"/>
    <col min="15590" max="15593" width="11.42578125" style="51"/>
    <col min="15594" max="15594" width="22.5703125" style="51" customWidth="1"/>
    <col min="15595" max="15595" width="14" style="51" customWidth="1"/>
    <col min="15596" max="15596" width="1.7109375" style="51" customWidth="1"/>
    <col min="15597" max="15841" width="11.42578125" style="51"/>
    <col min="15842" max="15842" width="4.42578125" style="51" customWidth="1"/>
    <col min="15843" max="15843" width="11.42578125" style="51"/>
    <col min="15844" max="15844" width="17.5703125" style="51" customWidth="1"/>
    <col min="15845" max="15845" width="11.5703125" style="51" customWidth="1"/>
    <col min="15846" max="15849" width="11.42578125" style="51"/>
    <col min="15850" max="15850" width="22.5703125" style="51" customWidth="1"/>
    <col min="15851" max="15851" width="14" style="51" customWidth="1"/>
    <col min="15852" max="15852" width="1.7109375" style="51" customWidth="1"/>
    <col min="15853" max="16097" width="11.42578125" style="51"/>
    <col min="16098" max="16098" width="4.42578125" style="51" customWidth="1"/>
    <col min="16099" max="16099" width="11.42578125" style="51"/>
    <col min="16100" max="16100" width="17.5703125" style="51" customWidth="1"/>
    <col min="16101" max="16101" width="11.5703125" style="51" customWidth="1"/>
    <col min="16102" max="16105" width="11.42578125" style="51"/>
    <col min="16106" max="16106" width="22.5703125" style="51" customWidth="1"/>
    <col min="16107" max="16107" width="14" style="51" customWidth="1"/>
    <col min="16108" max="16108" width="1.7109375" style="51" customWidth="1"/>
    <col min="16109" max="16384" width="11.42578125" style="51"/>
  </cols>
  <sheetData>
    <row r="1" spans="2:10" ht="6" customHeight="1" thickBot="1" x14ac:dyDescent="0.25"/>
    <row r="2" spans="2:10" ht="19.5" customHeight="1" x14ac:dyDescent="0.2">
      <c r="B2" s="91"/>
      <c r="C2" s="92"/>
      <c r="D2" s="93" t="s">
        <v>179</v>
      </c>
      <c r="E2" s="94"/>
      <c r="F2" s="94"/>
      <c r="G2" s="94"/>
      <c r="H2" s="94"/>
      <c r="I2" s="95"/>
      <c r="J2" s="96" t="s">
        <v>180</v>
      </c>
    </row>
    <row r="3" spans="2:10" ht="4.5" customHeight="1" thickBot="1" x14ac:dyDescent="0.25">
      <c r="B3" s="97"/>
      <c r="C3" s="98"/>
      <c r="D3" s="99"/>
      <c r="E3" s="100"/>
      <c r="F3" s="100"/>
      <c r="G3" s="100"/>
      <c r="H3" s="100"/>
      <c r="I3" s="101"/>
      <c r="J3" s="102"/>
    </row>
    <row r="4" spans="2:10" x14ac:dyDescent="0.2">
      <c r="B4" s="97"/>
      <c r="C4" s="98"/>
      <c r="D4" s="93" t="s">
        <v>181</v>
      </c>
      <c r="E4" s="94"/>
      <c r="F4" s="94"/>
      <c r="G4" s="94"/>
      <c r="H4" s="94"/>
      <c r="I4" s="95"/>
      <c r="J4" s="96" t="s">
        <v>182</v>
      </c>
    </row>
    <row r="5" spans="2:10" ht="5.25" customHeight="1" x14ac:dyDescent="0.2">
      <c r="B5" s="97"/>
      <c r="C5" s="98"/>
      <c r="D5" s="103"/>
      <c r="E5" s="104"/>
      <c r="F5" s="104"/>
      <c r="G5" s="104"/>
      <c r="H5" s="104"/>
      <c r="I5" s="105"/>
      <c r="J5" s="106"/>
    </row>
    <row r="6" spans="2:10" ht="4.5" customHeight="1" thickBot="1" x14ac:dyDescent="0.25">
      <c r="B6" s="107"/>
      <c r="C6" s="108"/>
      <c r="D6" s="99"/>
      <c r="E6" s="100"/>
      <c r="F6" s="100"/>
      <c r="G6" s="100"/>
      <c r="H6" s="100"/>
      <c r="I6" s="101"/>
      <c r="J6" s="102"/>
    </row>
    <row r="7" spans="2:10" ht="6" customHeight="1" x14ac:dyDescent="0.2">
      <c r="B7" s="64"/>
      <c r="J7" s="65"/>
    </row>
    <row r="8" spans="2:10" ht="9" customHeight="1" x14ac:dyDescent="0.2">
      <c r="B8" s="64"/>
      <c r="J8" s="65"/>
    </row>
    <row r="9" spans="2:10" x14ac:dyDescent="0.2">
      <c r="B9" s="64"/>
      <c r="C9" s="66" t="s">
        <v>183</v>
      </c>
      <c r="E9" s="68"/>
      <c r="H9" s="67"/>
      <c r="J9" s="65"/>
    </row>
    <row r="10" spans="2:10" ht="8.25" customHeight="1" x14ac:dyDescent="0.2">
      <c r="B10" s="64"/>
      <c r="J10" s="65"/>
    </row>
    <row r="11" spans="2:10" x14ac:dyDescent="0.2">
      <c r="B11" s="64"/>
      <c r="C11" s="66" t="s">
        <v>184</v>
      </c>
      <c r="J11" s="65"/>
    </row>
    <row r="12" spans="2:10" x14ac:dyDescent="0.2">
      <c r="B12" s="64"/>
      <c r="C12" s="66" t="s">
        <v>153</v>
      </c>
      <c r="J12" s="65"/>
    </row>
    <row r="13" spans="2:10" x14ac:dyDescent="0.2">
      <c r="B13" s="64"/>
      <c r="J13" s="65"/>
    </row>
    <row r="14" spans="2:10" x14ac:dyDescent="0.2">
      <c r="B14" s="64"/>
      <c r="C14" s="51" t="s">
        <v>185</v>
      </c>
      <c r="J14" s="65"/>
    </row>
    <row r="15" spans="2:10" ht="9" customHeight="1" x14ac:dyDescent="0.2">
      <c r="B15" s="64"/>
      <c r="C15" s="69"/>
      <c r="J15" s="65"/>
    </row>
    <row r="16" spans="2:10" x14ac:dyDescent="0.2">
      <c r="B16" s="64"/>
      <c r="C16" s="51" t="s">
        <v>186</v>
      </c>
      <c r="D16" s="68"/>
      <c r="H16" s="71" t="s">
        <v>155</v>
      </c>
      <c r="I16" s="71" t="s">
        <v>156</v>
      </c>
      <c r="J16" s="65"/>
    </row>
    <row r="17" spans="2:15" x14ac:dyDescent="0.2">
      <c r="B17" s="64"/>
      <c r="C17" s="66" t="s">
        <v>157</v>
      </c>
      <c r="D17" s="66"/>
      <c r="E17" s="66"/>
      <c r="F17" s="66"/>
      <c r="H17" s="109">
        <v>51</v>
      </c>
      <c r="I17" s="110">
        <v>11518861179</v>
      </c>
      <c r="J17" s="65"/>
    </row>
    <row r="18" spans="2:15" x14ac:dyDescent="0.2">
      <c r="B18" s="64"/>
      <c r="C18" s="51" t="s">
        <v>158</v>
      </c>
      <c r="H18" s="112">
        <v>1</v>
      </c>
      <c r="I18" s="113">
        <v>782902</v>
      </c>
      <c r="J18" s="65"/>
    </row>
    <row r="19" spans="2:15" x14ac:dyDescent="0.2">
      <c r="B19" s="64"/>
      <c r="C19" s="51" t="s">
        <v>159</v>
      </c>
      <c r="H19" s="112">
        <v>6</v>
      </c>
      <c r="I19" s="113">
        <v>7102660</v>
      </c>
      <c r="J19" s="65"/>
      <c r="O19" s="114"/>
    </row>
    <row r="20" spans="2:15" x14ac:dyDescent="0.2">
      <c r="B20" s="64"/>
      <c r="C20" s="51" t="s">
        <v>160</v>
      </c>
      <c r="H20" s="115"/>
      <c r="I20" s="113">
        <v>0</v>
      </c>
      <c r="J20" s="65"/>
      <c r="O20" s="114"/>
    </row>
    <row r="21" spans="2:15" x14ac:dyDescent="0.2">
      <c r="B21" s="64"/>
      <c r="C21" s="51" t="s">
        <v>161</v>
      </c>
      <c r="H21" s="115"/>
      <c r="I21" s="113">
        <v>0</v>
      </c>
      <c r="J21" s="65"/>
      <c r="N21" s="116"/>
      <c r="O21" s="114"/>
    </row>
    <row r="22" spans="2:15" ht="13.5" thickBot="1" x14ac:dyDescent="0.25">
      <c r="B22" s="64"/>
      <c r="C22" s="51" t="s">
        <v>187</v>
      </c>
      <c r="H22" s="117"/>
      <c r="I22" s="118">
        <v>0</v>
      </c>
      <c r="J22" s="65"/>
      <c r="O22" s="114"/>
    </row>
    <row r="23" spans="2:15" x14ac:dyDescent="0.2">
      <c r="B23" s="64"/>
      <c r="C23" s="66" t="s">
        <v>188</v>
      </c>
      <c r="D23" s="66"/>
      <c r="E23" s="66"/>
      <c r="F23" s="66"/>
      <c r="H23" s="109">
        <f>SUM(H18:H22)</f>
        <v>7</v>
      </c>
      <c r="I23" s="110">
        <f>SUM(I18:I22)</f>
        <v>7885562</v>
      </c>
      <c r="J23" s="65"/>
    </row>
    <row r="24" spans="2:15" x14ac:dyDescent="0.2">
      <c r="B24" s="64"/>
      <c r="C24" s="51" t="s">
        <v>189</v>
      </c>
      <c r="H24" s="112">
        <v>44</v>
      </c>
      <c r="I24" s="113">
        <v>11510975617</v>
      </c>
      <c r="J24" s="65"/>
    </row>
    <row r="25" spans="2:15" ht="13.5" thickBot="1" x14ac:dyDescent="0.25">
      <c r="B25" s="64"/>
      <c r="C25" s="51" t="s">
        <v>190</v>
      </c>
      <c r="H25" s="117"/>
      <c r="I25" s="118">
        <v>0</v>
      </c>
      <c r="J25" s="65"/>
    </row>
    <row r="26" spans="2:15" x14ac:dyDescent="0.2">
      <c r="B26" s="64"/>
      <c r="C26" s="66" t="s">
        <v>191</v>
      </c>
      <c r="D26" s="66"/>
      <c r="E26" s="66"/>
      <c r="F26" s="66"/>
      <c r="H26" s="119"/>
      <c r="I26" s="110">
        <f>SUM(I24:I25)</f>
        <v>11510975617</v>
      </c>
      <c r="J26" s="65"/>
    </row>
    <row r="27" spans="2:15" ht="13.5" thickBot="1" x14ac:dyDescent="0.25">
      <c r="B27" s="64"/>
      <c r="C27" s="51" t="s">
        <v>192</v>
      </c>
      <c r="D27" s="66"/>
      <c r="E27" s="66"/>
      <c r="F27" s="66"/>
      <c r="H27" s="117"/>
      <c r="I27" s="118">
        <v>0</v>
      </c>
      <c r="J27" s="65"/>
    </row>
    <row r="28" spans="2:15" x14ac:dyDescent="0.2">
      <c r="B28" s="64"/>
      <c r="C28" s="66" t="s">
        <v>193</v>
      </c>
      <c r="D28" s="66"/>
      <c r="E28" s="66"/>
      <c r="F28" s="66"/>
      <c r="H28" s="115"/>
      <c r="I28" s="113"/>
      <c r="J28" s="65"/>
    </row>
    <row r="29" spans="2:15" x14ac:dyDescent="0.2">
      <c r="B29" s="64"/>
      <c r="C29" s="66"/>
      <c r="D29" s="66"/>
      <c r="E29" s="66"/>
      <c r="F29" s="66"/>
      <c r="H29" s="112"/>
      <c r="I29" s="110"/>
      <c r="J29" s="65"/>
    </row>
    <row r="30" spans="2:15" ht="13.5" thickBot="1" x14ac:dyDescent="0.25">
      <c r="B30" s="64"/>
      <c r="C30" s="66" t="s">
        <v>194</v>
      </c>
      <c r="D30" s="66"/>
      <c r="H30" s="120">
        <f>SUM(H23:H24)</f>
        <v>51</v>
      </c>
      <c r="I30" s="121">
        <f>SUM(I23:I24)</f>
        <v>11518861179</v>
      </c>
      <c r="J30" s="65"/>
    </row>
    <row r="31" spans="2:15" ht="13.5" thickTop="1" x14ac:dyDescent="0.2">
      <c r="B31" s="64"/>
      <c r="C31" s="66"/>
      <c r="D31" s="66"/>
      <c r="H31" s="122"/>
      <c r="I31" s="113">
        <f>I17-I30</f>
        <v>0</v>
      </c>
      <c r="J31" s="65"/>
    </row>
    <row r="32" spans="2:15" x14ac:dyDescent="0.2">
      <c r="B32" s="64"/>
      <c r="C32" s="66"/>
      <c r="D32" s="66"/>
      <c r="H32" s="122"/>
      <c r="I32" s="113"/>
      <c r="J32" s="65"/>
    </row>
    <row r="33" spans="2:10" x14ac:dyDescent="0.2">
      <c r="B33" s="64"/>
      <c r="C33" s="66"/>
      <c r="D33" s="66"/>
      <c r="H33" s="122"/>
      <c r="I33" s="113"/>
      <c r="J33" s="65"/>
    </row>
    <row r="34" spans="2:10" x14ac:dyDescent="0.2">
      <c r="B34" s="64"/>
      <c r="C34" s="66"/>
      <c r="D34" s="66"/>
      <c r="H34" s="122"/>
      <c r="I34" s="113"/>
      <c r="J34" s="65"/>
    </row>
    <row r="35" spans="2:10" ht="9.75" customHeight="1" x14ac:dyDescent="0.2">
      <c r="B35" s="64"/>
      <c r="G35" s="80"/>
      <c r="H35" s="122"/>
      <c r="I35" s="111"/>
      <c r="J35" s="65"/>
    </row>
    <row r="36" spans="2:10" ht="13.5" thickBot="1" x14ac:dyDescent="0.25">
      <c r="B36" s="64"/>
      <c r="C36" s="123"/>
      <c r="D36" s="82"/>
      <c r="H36" s="124"/>
      <c r="I36" s="125"/>
      <c r="J36" s="65"/>
    </row>
    <row r="37" spans="2:10" x14ac:dyDescent="0.2">
      <c r="B37" s="64"/>
      <c r="C37" s="66" t="s">
        <v>195</v>
      </c>
      <c r="D37" s="80"/>
      <c r="H37" s="126" t="s">
        <v>196</v>
      </c>
      <c r="I37" s="80"/>
      <c r="J37" s="65"/>
    </row>
    <row r="38" spans="2:10" x14ac:dyDescent="0.2">
      <c r="B38" s="64"/>
      <c r="C38" s="66" t="s">
        <v>197</v>
      </c>
      <c r="H38" s="66" t="s">
        <v>198</v>
      </c>
      <c r="I38" s="80"/>
      <c r="J38" s="65"/>
    </row>
    <row r="39" spans="2:10" x14ac:dyDescent="0.2">
      <c r="B39" s="64"/>
      <c r="H39" s="66" t="s">
        <v>199</v>
      </c>
      <c r="I39" s="80"/>
      <c r="J39" s="65"/>
    </row>
    <row r="40" spans="2:10" x14ac:dyDescent="0.2">
      <c r="B40" s="64"/>
      <c r="G40" s="66"/>
      <c r="H40" s="80"/>
      <c r="I40" s="80"/>
      <c r="J40" s="65"/>
    </row>
    <row r="41" spans="2:10" x14ac:dyDescent="0.2">
      <c r="B41" s="64"/>
      <c r="C41" s="127" t="s">
        <v>200</v>
      </c>
      <c r="D41" s="127"/>
      <c r="E41" s="127"/>
      <c r="F41" s="127"/>
      <c r="G41" s="127"/>
      <c r="H41" s="127"/>
      <c r="I41" s="127"/>
      <c r="J41" s="65"/>
    </row>
    <row r="42" spans="2:10" x14ac:dyDescent="0.2">
      <c r="B42" s="64"/>
      <c r="C42" s="127"/>
      <c r="D42" s="127"/>
      <c r="E42" s="127"/>
      <c r="F42" s="127"/>
      <c r="G42" s="127"/>
      <c r="H42" s="127"/>
      <c r="I42" s="127"/>
      <c r="J42" s="65"/>
    </row>
    <row r="43" spans="2:10" ht="7.5" customHeight="1" thickBot="1" x14ac:dyDescent="0.25">
      <c r="B43" s="83"/>
      <c r="C43" s="84"/>
      <c r="D43" s="84"/>
      <c r="E43" s="84"/>
      <c r="F43" s="84"/>
      <c r="G43" s="82"/>
      <c r="H43" s="82"/>
      <c r="I43" s="82"/>
      <c r="J43" s="85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FOR_CSA_004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Sepulveda</dc:creator>
  <cp:lastModifiedBy>Natalia Elena Granados Oviedo</cp:lastModifiedBy>
  <dcterms:created xsi:type="dcterms:W3CDTF">2023-12-01T16:08:36Z</dcterms:created>
  <dcterms:modified xsi:type="dcterms:W3CDTF">2023-12-06T16:03:11Z</dcterms:modified>
</cp:coreProperties>
</file>