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374934 SANTA LAURA IP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3" l="1"/>
  <c r="I29" i="3"/>
  <c r="H29" i="3"/>
  <c r="I27" i="3"/>
  <c r="I31" i="3" s="1"/>
  <c r="H27" i="3"/>
  <c r="I24" i="3"/>
  <c r="H24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<sst xmlns="http://schemas.openxmlformats.org/spreadsheetml/2006/main" count="57" uniqueCount="55">
  <si>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</si>
  <si>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</si>
  <si>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</si>
  <si>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</si>
  <si>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</si>
  <si>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</si>
  <si>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</si>
  <si>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</si>
  <si>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</si>
  <si>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</si>
  <si>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</si>
  <si>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</si>
  <si>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 xml:space="preserve">Santa Laura IPS </t>
  </si>
  <si>
    <t>COVID -19</t>
  </si>
  <si>
    <t xml:space="preserve">Bogotà </t>
  </si>
  <si>
    <t>Evento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</si>
  <si>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</si>
  <si>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</si>
  <si>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</si>
  <si>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</si>
  <si>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</si>
  <si>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</si>
  <si>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NOVIEMBRE 04</t>
  </si>
  <si>
    <t>Fecha Corte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</si>
  <si>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</si>
  <si>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</si>
  <si>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</si>
  <si>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</si>
  <si>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</si>
  <si>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</si>
  <si>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</si>
  <si>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</si>
  <si>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</si>
  <si>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</si>
  <si>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</si>
  <si>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</si>
  <si>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</si>
  <si>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</si>
  <si>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</si>
  <si>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</si>
  <si>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</si>
  <si>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</si>
  <si>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</si>
  <si>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</si>
  <si>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</si>
  <si>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</si>
  <si>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</si>
  <si>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</si>
  <si>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FE613</t>
  </si>
  <si>
    <t>FACTURA PENDIENTE EN PROGRAMACION DE PAGO - GLOSA ACEPTADA POR IPS</t>
  </si>
  <si>
    <t>Valor Aceptado</t>
  </si>
  <si>
    <t xml:space="preserve">Señores : Santa Laura IPS </t>
  </si>
  <si>
    <t>NIT: 901374934</t>
  </si>
  <si>
    <t>Cartera - IPS Santa Laura</t>
  </si>
  <si>
    <t>Gloria Adela Rozo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</si>
</sst>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70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7" fontId="7" fillId="0" borderId="13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9" xfId="3" applyNumberFormat="1" applyFont="1" applyBorder="1"/>
    <xf numFmtId="167" fontId="7" fillId="0" borderId="9" xfId="3" applyNumberFormat="1" applyFont="1" applyBorder="1"/>
    <xf numFmtId="167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70" fontId="1" fillId="0" borderId="1" xfId="1" applyNumberFormat="1" applyFont="1" applyBorder="1" applyAlignment="1">
      <alignment horizontal="center" vertical="center" wrapText="1"/>
    </xf>
    <xf numFmtId="170" fontId="0" fillId="0" borderId="1" xfId="1" applyNumberFormat="1" applyFont="1" applyBorder="1"/>
    <xf numFmtId="170" fontId="0" fillId="0" borderId="0" xfId="1" applyNumberFormat="1" applyFont="1"/>
    <xf numFmtId="165" fontId="1" fillId="0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70" fontId="0" fillId="0" borderId="0" xfId="0" applyNumberFormat="1"/>
    <xf numFmtId="168" fontId="7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E10" sqref="E10"/>
    </sheetView>
  </sheetViews>
  <sheetFormatPr baseColWidth="10" defaultRowHeight="15" x14ac:dyDescent="0.25"/>
  <cols>
    <col min="1" max="1" width="13.7109375" customWidth="1"/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3.85546875" style="53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51" t="s">
        <v>4</v>
      </c>
      <c r="H1" s="51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901374934</v>
      </c>
      <c r="B2" s="1" t="s">
        <v>12</v>
      </c>
      <c r="C2" s="1" t="s">
        <v>11</v>
      </c>
      <c r="D2" s="1">
        <v>613</v>
      </c>
      <c r="E2" s="5">
        <v>44257</v>
      </c>
      <c r="F2" s="5">
        <v>44435</v>
      </c>
      <c r="G2" s="52">
        <v>21140201</v>
      </c>
      <c r="H2" s="52">
        <v>21140201</v>
      </c>
      <c r="I2" s="4" t="s">
        <v>13</v>
      </c>
      <c r="J2" s="4" t="s">
        <v>14</v>
      </c>
      <c r="K2" s="4" t="s">
        <v>15</v>
      </c>
    </row>
    <row r="3" spans="1:11" x14ac:dyDescent="0.25">
      <c r="A3" s="1"/>
      <c r="B3" s="1"/>
      <c r="C3" s="1"/>
      <c r="D3" s="1"/>
      <c r="E3" s="1"/>
      <c r="F3" s="1"/>
      <c r="G3" s="52"/>
      <c r="H3" s="52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52"/>
      <c r="H4" s="52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52"/>
      <c r="H5" s="52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"/>
  <sheetViews>
    <sheetView showGridLines="0" zoomScale="73" zoomScaleNormal="73" workbookViewId="0">
      <selection activeCell="I23" sqref="I23"/>
    </sheetView>
  </sheetViews>
  <sheetFormatPr baseColWidth="10" defaultRowHeight="15" x14ac:dyDescent="0.25"/>
  <cols>
    <col min="1" max="1" width="13.42578125" bestFit="1" customWidth="1"/>
    <col min="2" max="2" width="15.85546875" bestFit="1" customWidth="1"/>
    <col min="3" max="3" width="8.7109375" bestFit="1" customWidth="1"/>
    <col min="4" max="4" width="13.7109375" bestFit="1" customWidth="1"/>
    <col min="5" max="5" width="15.140625" bestFit="1" customWidth="1"/>
    <col min="6" max="7" width="17.5703125" style="53" bestFit="1" customWidth="1"/>
    <col min="8" max="8" width="72.140625" bestFit="1" customWidth="1"/>
    <col min="9" max="9" width="14" bestFit="1" customWidth="1"/>
    <col min="10" max="10" width="12.42578125" bestFit="1" customWidth="1"/>
  </cols>
  <sheetData>
    <row r="2" spans="1:10" ht="30" x14ac:dyDescent="0.25">
      <c r="A2" s="2" t="s">
        <v>16</v>
      </c>
      <c r="B2" s="2" t="s">
        <v>17</v>
      </c>
      <c r="C2" s="2" t="s">
        <v>1</v>
      </c>
      <c r="D2" s="6" t="s">
        <v>18</v>
      </c>
      <c r="E2" s="6" t="s">
        <v>19</v>
      </c>
      <c r="F2" s="51" t="s">
        <v>20</v>
      </c>
      <c r="G2" s="51" t="s">
        <v>21</v>
      </c>
      <c r="H2" s="7" t="s">
        <v>22</v>
      </c>
      <c r="I2" s="54" t="s">
        <v>50</v>
      </c>
      <c r="J2" s="8" t="s">
        <v>23</v>
      </c>
    </row>
    <row r="3" spans="1:10" x14ac:dyDescent="0.25">
      <c r="A3" s="1">
        <v>901374934</v>
      </c>
      <c r="B3" s="1" t="s">
        <v>12</v>
      </c>
      <c r="C3" s="1" t="s">
        <v>48</v>
      </c>
      <c r="D3" s="5">
        <v>44257</v>
      </c>
      <c r="E3" s="5">
        <v>44757</v>
      </c>
      <c r="F3" s="52">
        <v>21140201</v>
      </c>
      <c r="G3" s="52">
        <v>21140201</v>
      </c>
      <c r="H3" s="1" t="s">
        <v>49</v>
      </c>
      <c r="I3" s="55">
        <v>552200</v>
      </c>
      <c r="J3" s="5">
        <v>45260</v>
      </c>
    </row>
    <row r="4" spans="1:10" x14ac:dyDescent="0.25">
      <c r="H4" s="56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dataValidations count="1">
    <dataValidation type="whole" operator="greaterThan" allowBlank="1" showInputMessage="1" showErrorMessage="1" errorTitle="DATO ERRADO" error="El valor debe ser diferente de cero" sqref="F3:G3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O33" sqref="O33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24</v>
      </c>
      <c r="E2" s="13"/>
      <c r="F2" s="13"/>
      <c r="G2" s="13"/>
      <c r="H2" s="13"/>
      <c r="I2" s="14"/>
      <c r="J2" s="15" t="s">
        <v>25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26</v>
      </c>
      <c r="E4" s="13"/>
      <c r="F4" s="13"/>
      <c r="G4" s="13"/>
      <c r="H4" s="13"/>
      <c r="I4" s="14"/>
      <c r="J4" s="15" t="s">
        <v>27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28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51</v>
      </c>
      <c r="J12" s="29"/>
    </row>
    <row r="13" spans="2:10" x14ac:dyDescent="0.2">
      <c r="B13" s="28"/>
      <c r="C13" s="30" t="s">
        <v>52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29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30</v>
      </c>
      <c r="D17" s="31"/>
      <c r="H17" s="33" t="s">
        <v>31</v>
      </c>
      <c r="I17" s="33" t="s">
        <v>32</v>
      </c>
      <c r="J17" s="29"/>
    </row>
    <row r="18" spans="2:10" x14ac:dyDescent="0.2">
      <c r="B18" s="28"/>
      <c r="C18" s="30" t="s">
        <v>33</v>
      </c>
      <c r="D18" s="30"/>
      <c r="E18" s="30"/>
      <c r="F18" s="30"/>
      <c r="H18" s="34">
        <v>1</v>
      </c>
      <c r="I18" s="57">
        <v>21140201</v>
      </c>
      <c r="J18" s="29"/>
    </row>
    <row r="19" spans="2:10" x14ac:dyDescent="0.2">
      <c r="B19" s="28"/>
      <c r="C19" s="9" t="s">
        <v>34</v>
      </c>
      <c r="H19" s="35">
        <v>0</v>
      </c>
      <c r="I19" s="36">
        <v>0</v>
      </c>
      <c r="J19" s="29"/>
    </row>
    <row r="20" spans="2:10" x14ac:dyDescent="0.2">
      <c r="B20" s="28"/>
      <c r="C20" s="9" t="s">
        <v>35</v>
      </c>
      <c r="H20" s="35">
        <v>0</v>
      </c>
      <c r="I20" s="36">
        <v>0</v>
      </c>
      <c r="J20" s="29"/>
    </row>
    <row r="21" spans="2:10" x14ac:dyDescent="0.2">
      <c r="B21" s="28"/>
      <c r="C21" s="9" t="s">
        <v>36</v>
      </c>
      <c r="H21" s="35">
        <v>0</v>
      </c>
      <c r="I21" s="37">
        <v>0</v>
      </c>
      <c r="J21" s="29"/>
    </row>
    <row r="22" spans="2:10" x14ac:dyDescent="0.2">
      <c r="B22" s="28"/>
      <c r="C22" s="9" t="s">
        <v>37</v>
      </c>
      <c r="H22" s="35">
        <v>0</v>
      </c>
      <c r="I22" s="36">
        <v>552200</v>
      </c>
      <c r="J22" s="29"/>
    </row>
    <row r="23" spans="2:10" ht="13.5" thickBot="1" x14ac:dyDescent="0.25">
      <c r="B23" s="28"/>
      <c r="C23" s="9" t="s">
        <v>38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39</v>
      </c>
      <c r="D24" s="30"/>
      <c r="E24" s="30"/>
      <c r="F24" s="30"/>
      <c r="H24" s="34">
        <f>H19+H20+H21+H22+H23</f>
        <v>0</v>
      </c>
      <c r="I24" s="40">
        <f>I19+I20+I21+I22+I23</f>
        <v>552200</v>
      </c>
      <c r="J24" s="29"/>
    </row>
    <row r="25" spans="2:10" x14ac:dyDescent="0.2">
      <c r="B25" s="28"/>
      <c r="C25" s="9" t="s">
        <v>40</v>
      </c>
      <c r="H25" s="35">
        <v>1</v>
      </c>
      <c r="I25" s="36">
        <v>20588001</v>
      </c>
      <c r="J25" s="29"/>
    </row>
    <row r="26" spans="2:10" ht="13.5" thickBot="1" x14ac:dyDescent="0.25">
      <c r="B26" s="28"/>
      <c r="C26" s="9" t="s">
        <v>41</v>
      </c>
      <c r="H26" s="38">
        <v>0</v>
      </c>
      <c r="I26" s="39">
        <v>0</v>
      </c>
      <c r="J26" s="29"/>
    </row>
    <row r="27" spans="2:10" x14ac:dyDescent="0.2">
      <c r="B27" s="28"/>
      <c r="C27" s="30" t="s">
        <v>42</v>
      </c>
      <c r="D27" s="30"/>
      <c r="E27" s="30"/>
      <c r="F27" s="30"/>
      <c r="H27" s="34">
        <f>H25+H26</f>
        <v>1</v>
      </c>
      <c r="I27" s="40">
        <f>I25+I26</f>
        <v>20588001</v>
      </c>
      <c r="J27" s="29"/>
    </row>
    <row r="28" spans="2:10" ht="13.5" thickBot="1" x14ac:dyDescent="0.25">
      <c r="B28" s="28"/>
      <c r="C28" s="9" t="s">
        <v>43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44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45</v>
      </c>
      <c r="D31" s="30"/>
      <c r="H31" s="42">
        <f>H24+H27+H29</f>
        <v>1</v>
      </c>
      <c r="I31" s="43">
        <f>I24+I27+I29</f>
        <v>21140201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54</v>
      </c>
      <c r="D36" s="45"/>
      <c r="G36" s="46" t="s">
        <v>46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53</v>
      </c>
      <c r="G38" s="47" t="s">
        <v>47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2023-12-04T15:34:34Z</cp:lastPrinted>
  <dcterms:created xsi:type="dcterms:W3CDTF">2022-06-01T14:39:12Z</dcterms:created>
  <dcterms:modified xsi:type="dcterms:W3CDTF">2023-12-04T15:36:53Z</dcterms:modified>
</cp:coreProperties>
</file>