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12. DICIEMBRE\NIT 900900754 CLINICA VALLE SALUD SAN FERNANDO S.A.S\"/>
    </mc:Choice>
  </mc:AlternateContent>
  <bookViews>
    <workbookView xWindow="0" yWindow="0" windowWidth="19200" windowHeight="7310" firstSheet="1" activeTab="3"/>
  </bookViews>
  <sheets>
    <sheet name="union conciliacion" sheetId="3" state="hidden" r:id="rId1"/>
    <sheet name="INFO IPS" sheetId="2" r:id="rId2"/>
    <sheet name="ESTADO DE CADA FACTURA" sheetId="4" r:id="rId3"/>
    <sheet name="FOR-CSA-018 " sheetId="5" r:id="rId4"/>
    <sheet name="CIRCULAR 030" sheetId="6" r:id="rId5"/>
  </sheets>
  <definedNames>
    <definedName name="_xlnm._FilterDatabase" localSheetId="2" hidden="1">'ESTADO DE CADA FACTURA'!$A$2:$Z$167</definedName>
    <definedName name="_xlnm._FilterDatabase" localSheetId="1" hidden="1">'INFO IPS'!$A$1:$J$166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6" l="1"/>
  <c r="H23" i="6"/>
  <c r="WUK6" i="6"/>
  <c r="I28" i="5"/>
  <c r="H28" i="5"/>
  <c r="I26" i="5"/>
  <c r="H26" i="5"/>
  <c r="I23" i="5"/>
  <c r="H23" i="5"/>
  <c r="I31" i="5" l="1"/>
  <c r="H31" i="5"/>
  <c r="V1" i="4" l="1"/>
  <c r="T1" i="4"/>
  <c r="S1" i="4" l="1"/>
  <c r="R1" i="4"/>
  <c r="P1" i="4"/>
  <c r="O1" i="4"/>
  <c r="K1" i="4"/>
  <c r="H167" i="2" l="1"/>
  <c r="G167" i="2"/>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<sst xmlns="http://schemas.openxmlformats.org/spreadsheetml/2006/main" count="1324" uniqueCount="383">
  <si>
    <t>Prefijo Factura</t>
  </si>
  <si>
    <t>Numero Factura</t>
  </si>
  <si>
    <t>IPS Fecha factura</t>
  </si>
  <si>
    <t>IPS Fecha radicado</t>
  </si>
  <si>
    <t>IPS Valor Factura</t>
  </si>
  <si>
    <t>IPS Saldo Factura</t>
  </si>
  <si>
    <t>NIT IPS</t>
  </si>
  <si>
    <t>Tipo de Contrato</t>
  </si>
  <si>
    <t>Nombre IPS</t>
  </si>
  <si>
    <t>Sede / Ciudad</t>
  </si>
  <si>
    <t>CALI</t>
  </si>
  <si>
    <t>EVENTO</t>
  </si>
  <si>
    <t>CLINICA VALLESALUD SAN FERNANDO</t>
  </si>
  <si>
    <t>00621</t>
  </si>
  <si>
    <t>01217</t>
  </si>
  <si>
    <t>03633</t>
  </si>
  <si>
    <t>05774</t>
  </si>
  <si>
    <t>09047</t>
  </si>
  <si>
    <t>09332</t>
  </si>
  <si>
    <t>09730</t>
  </si>
  <si>
    <t>No FACTURA</t>
  </si>
  <si>
    <t>FECHA DE CONCILIACIÓN</t>
  </si>
  <si>
    <t>ACTA</t>
  </si>
  <si>
    <t>CONCILIADOR</t>
  </si>
  <si>
    <t>ERP</t>
  </si>
  <si>
    <t>VALOR FACTURA</t>
  </si>
  <si>
    <t>VALOR GLOSA</t>
  </si>
  <si>
    <t>ACEPTA IPS</t>
  </si>
  <si>
    <t>LEVANTA ERP</t>
  </si>
  <si>
    <t>RATIFICADO</t>
  </si>
  <si>
    <t>EMPRESA</t>
  </si>
  <si>
    <t>FOR-CSA-008</t>
  </si>
  <si>
    <t>JOSE SANCHEZ</t>
  </si>
  <si>
    <t>EPS COMFENALCO</t>
  </si>
  <si>
    <t>2022-0307</t>
  </si>
  <si>
    <t>TOTAL</t>
  </si>
  <si>
    <t>ALF+FAC</t>
  </si>
  <si>
    <t>LLAVE</t>
  </si>
  <si>
    <t>Fecha de radicacion EPS</t>
  </si>
  <si>
    <t>900900754_1621</t>
  </si>
  <si>
    <t>900900754_11217</t>
  </si>
  <si>
    <t>900900754_13633</t>
  </si>
  <si>
    <t>900900754_15774</t>
  </si>
  <si>
    <t>900900754_19047</t>
  </si>
  <si>
    <t>900900754_19332</t>
  </si>
  <si>
    <t>900900754_19730</t>
  </si>
  <si>
    <t>900900754_110316</t>
  </si>
  <si>
    <t>900900754_110317</t>
  </si>
  <si>
    <t>900900754_110420</t>
  </si>
  <si>
    <t>900900754_110662</t>
  </si>
  <si>
    <t>900900754_110673</t>
  </si>
  <si>
    <t>900900754_111587</t>
  </si>
  <si>
    <t>900900754_112460</t>
  </si>
  <si>
    <t>900900754_113379</t>
  </si>
  <si>
    <t>900900754_2010196</t>
  </si>
  <si>
    <t>900900754_2010509</t>
  </si>
  <si>
    <t>900900754_2010540</t>
  </si>
  <si>
    <t>900900754_2010555</t>
  </si>
  <si>
    <t>900900754_2010588</t>
  </si>
  <si>
    <t>900900754_2010602</t>
  </si>
  <si>
    <t>900900754_2010605</t>
  </si>
  <si>
    <t>900900754_2010623</t>
  </si>
  <si>
    <t>900900754_2010640</t>
  </si>
  <si>
    <t>900900754_2010663</t>
  </si>
  <si>
    <t>900900754_2011016</t>
  </si>
  <si>
    <t>900900754_2011019</t>
  </si>
  <si>
    <t>900900754_2011149</t>
  </si>
  <si>
    <t>900900754_2011150</t>
  </si>
  <si>
    <t>900900754_2011204</t>
  </si>
  <si>
    <t>900900754_2011210</t>
  </si>
  <si>
    <t>900900754_2011553</t>
  </si>
  <si>
    <t>900900754_2011622</t>
  </si>
  <si>
    <t>900900754_2011707</t>
  </si>
  <si>
    <t>900900754_2011752</t>
  </si>
  <si>
    <t>900900754_2011840</t>
  </si>
  <si>
    <t>900900754_2011873</t>
  </si>
  <si>
    <t>900900754_2011895</t>
  </si>
  <si>
    <t>900900754_201191</t>
  </si>
  <si>
    <t>900900754_2011922</t>
  </si>
  <si>
    <t>900900754_201195</t>
  </si>
  <si>
    <t>900900754_2012163</t>
  </si>
  <si>
    <t>900900754_2012281</t>
  </si>
  <si>
    <t>900900754_2012307</t>
  </si>
  <si>
    <t>900900754_2012330</t>
  </si>
  <si>
    <t>900900754_2012371</t>
  </si>
  <si>
    <t>900900754_2012377</t>
  </si>
  <si>
    <t>900900754_2012424</t>
  </si>
  <si>
    <t>900900754_2012441</t>
  </si>
  <si>
    <t>900900754_2012450</t>
  </si>
  <si>
    <t>900900754_2012838</t>
  </si>
  <si>
    <t>900900754_2012871</t>
  </si>
  <si>
    <t>900900754_2012957</t>
  </si>
  <si>
    <t>900900754_2013276</t>
  </si>
  <si>
    <t>900900754_2013292</t>
  </si>
  <si>
    <t>900900754_2013454</t>
  </si>
  <si>
    <t>900900754_2013519</t>
  </si>
  <si>
    <t>900900754_2013559</t>
  </si>
  <si>
    <t>900900754_2013560</t>
  </si>
  <si>
    <t>900900754_2013562</t>
  </si>
  <si>
    <t>900900754_2013622</t>
  </si>
  <si>
    <t>900900754_2013632</t>
  </si>
  <si>
    <t>900900754_2013789</t>
  </si>
  <si>
    <t>900900754_2013906</t>
  </si>
  <si>
    <t>900900754_2013985</t>
  </si>
  <si>
    <t>900900754_2014079</t>
  </si>
  <si>
    <t>900900754_2014141</t>
  </si>
  <si>
    <t>900900754_2014421</t>
  </si>
  <si>
    <t>900900754_2014579</t>
  </si>
  <si>
    <t>900900754_2014701</t>
  </si>
  <si>
    <t>900900754_2014929</t>
  </si>
  <si>
    <t>900900754_2015683</t>
  </si>
  <si>
    <t>900900754_2016046</t>
  </si>
  <si>
    <t>900900754_2016510</t>
  </si>
  <si>
    <t>900900754_2016575</t>
  </si>
  <si>
    <t>900900754_2016679</t>
  </si>
  <si>
    <t>900900754_2016680</t>
  </si>
  <si>
    <t>900900754_2016727</t>
  </si>
  <si>
    <t>900900754_2016777</t>
  </si>
  <si>
    <t>900900754_2016779</t>
  </si>
  <si>
    <t>900900754_2016792</t>
  </si>
  <si>
    <t>900900754_2016793</t>
  </si>
  <si>
    <t>900900754_2016795</t>
  </si>
  <si>
    <t>900900754_2016902</t>
  </si>
  <si>
    <t>900900754_2016903</t>
  </si>
  <si>
    <t>900900754_2016906</t>
  </si>
  <si>
    <t>900900754_2016961</t>
  </si>
  <si>
    <t>900900754_2016969</t>
  </si>
  <si>
    <t>900900754_2016987</t>
  </si>
  <si>
    <t>900900754_2016990</t>
  </si>
  <si>
    <t>900900754_2017094</t>
  </si>
  <si>
    <t>900900754_2017133</t>
  </si>
  <si>
    <t>900900754_2017379</t>
  </si>
  <si>
    <t>900900754_2017554</t>
  </si>
  <si>
    <t>900900754_201850</t>
  </si>
  <si>
    <t>900900754_2018794</t>
  </si>
  <si>
    <t>900900754_2018953</t>
  </si>
  <si>
    <t>900900754_2019818</t>
  </si>
  <si>
    <t>900900754_2019874</t>
  </si>
  <si>
    <t>900900754_2020148</t>
  </si>
  <si>
    <t>900900754_202080</t>
  </si>
  <si>
    <t>900900754_2021624</t>
  </si>
  <si>
    <t>900900754_2021865</t>
  </si>
  <si>
    <t>900900754_2021894</t>
  </si>
  <si>
    <t>900900754_2022621</t>
  </si>
  <si>
    <t>900900754_202349</t>
  </si>
  <si>
    <t>900900754_202350</t>
  </si>
  <si>
    <t>900900754_2023708</t>
  </si>
  <si>
    <t>900900754_2023995</t>
  </si>
  <si>
    <t>900900754_2024084</t>
  </si>
  <si>
    <t>900900754_202665</t>
  </si>
  <si>
    <t>900900754_202988</t>
  </si>
  <si>
    <t>900900754_202989</t>
  </si>
  <si>
    <t>900900754_202990</t>
  </si>
  <si>
    <t>900900754_203073</t>
  </si>
  <si>
    <t>900900754_203697</t>
  </si>
  <si>
    <t>900900754_204033</t>
  </si>
  <si>
    <t>900900754_204355</t>
  </si>
  <si>
    <t>900900754_204420</t>
  </si>
  <si>
    <t>900900754_204421</t>
  </si>
  <si>
    <t>900900754_204532</t>
  </si>
  <si>
    <t>900900754_204533</t>
  </si>
  <si>
    <t>900900754_204547</t>
  </si>
  <si>
    <t>900900754_204880</t>
  </si>
  <si>
    <t>900900754_204881</t>
  </si>
  <si>
    <t>900900754_204911</t>
  </si>
  <si>
    <t>900900754_205056</t>
  </si>
  <si>
    <t>900900754_205561</t>
  </si>
  <si>
    <t>900900754_205632</t>
  </si>
  <si>
    <t>900900754_205636</t>
  </si>
  <si>
    <t>900900754_205714</t>
  </si>
  <si>
    <t>900900754_205865</t>
  </si>
  <si>
    <t>900900754_206019</t>
  </si>
  <si>
    <t>900900754_206128</t>
  </si>
  <si>
    <t>900900754_206183</t>
  </si>
  <si>
    <t>900900754_206432</t>
  </si>
  <si>
    <t>900900754_206611</t>
  </si>
  <si>
    <t>900900754_206612</t>
  </si>
  <si>
    <t>900900754_206642</t>
  </si>
  <si>
    <t>900900754_206643</t>
  </si>
  <si>
    <t>900900754_206644</t>
  </si>
  <si>
    <t>900900754_206645</t>
  </si>
  <si>
    <t>900900754_206646</t>
  </si>
  <si>
    <t>900900754_206647</t>
  </si>
  <si>
    <t>900900754_206648</t>
  </si>
  <si>
    <t>900900754_206649</t>
  </si>
  <si>
    <t>900900754_206650</t>
  </si>
  <si>
    <t>900900754_206676</t>
  </si>
  <si>
    <t>900900754_206922</t>
  </si>
  <si>
    <t>900900754_206945</t>
  </si>
  <si>
    <t>900900754_206946</t>
  </si>
  <si>
    <t>900900754_206951</t>
  </si>
  <si>
    <t>900900754_207282</t>
  </si>
  <si>
    <t>900900754_207322</t>
  </si>
  <si>
    <t>900900754_207498</t>
  </si>
  <si>
    <t>900900754_207503</t>
  </si>
  <si>
    <t>900900754_2080</t>
  </si>
  <si>
    <t>900900754_208078</t>
  </si>
  <si>
    <t>900900754_208922</t>
  </si>
  <si>
    <t>900900754_209136</t>
  </si>
  <si>
    <t>900900754_209548</t>
  </si>
  <si>
    <t>900900754_209552</t>
  </si>
  <si>
    <t>900900754_209568</t>
  </si>
  <si>
    <t>900900754_20993</t>
  </si>
  <si>
    <t>900900754_209990</t>
  </si>
  <si>
    <t>Valor Total Bruto</t>
  </si>
  <si>
    <t>Valor Devolucion</t>
  </si>
  <si>
    <t>Valor Radicado</t>
  </si>
  <si>
    <t>Valor Pagar</t>
  </si>
  <si>
    <t>Por pagar SAP</t>
  </si>
  <si>
    <t>p. abiertas doc</t>
  </si>
  <si>
    <t>Valor compensacion SAP</t>
  </si>
  <si>
    <t xml:space="preserve">Doc compensacion </t>
  </si>
  <si>
    <t xml:space="preserve">Fecha de compensacion </t>
  </si>
  <si>
    <t>24.05.2022</t>
  </si>
  <si>
    <t>FACTURA DEVUELTA</t>
  </si>
  <si>
    <t>FACTURA NO RADICADA</t>
  </si>
  <si>
    <t xml:space="preserve">FACTURA EN PROCESO INTERNO </t>
  </si>
  <si>
    <t>FACTURA PENDENTE EN PROGRAMACION DE PAGO</t>
  </si>
  <si>
    <t>Observacion objeccion</t>
  </si>
  <si>
    <t>Covid-19</t>
  </si>
  <si>
    <t>Validacion Covid-19</t>
  </si>
  <si>
    <t>ESTADO DOS</t>
  </si>
  <si>
    <t>FACTURA COVID-19</t>
  </si>
  <si>
    <t>FACTURA GLOSA CERRADA POR EXTEMPORANEIDAD</t>
  </si>
  <si>
    <t>RADICADO A LA ADRES PENDIENTE RESPUESTA</t>
  </si>
  <si>
    <t>PENDIENTE RADICAR A LA ADRES</t>
  </si>
  <si>
    <t>Estado de factura EPS Dicimebre 17</t>
  </si>
  <si>
    <t xml:space="preserve">Valor Transferencia </t>
  </si>
  <si>
    <t xml:space="preserve">Fecha de corte </t>
  </si>
  <si>
    <t>SPTE.INCOMPLETO SOAT SE DEVUELVE FACTURA ACCIDNETE SOAT NO HAY AUTORIZACION PARA EL SERVICIO FACTURADO GESTIONAR OCN EL AREA ENCARGADA DEBEN DE ENVIAR CERTIFICACION TOPE SOAT DE LA  ASEGURADORA SEGUROS DEL ESTADO PARA PODER DAR TRAMITE DE PA PAGO POR EPS. NO ENVIAN COPIA DE POLIZA.MILENA</t>
  </si>
  <si>
    <t>AUT SE DEVUELVE FACTURA NO HAY AUTORIZACION PARA EL SERVICIO FACTURADO GESTIONAR CON EL AREA ENCARGADA.MILENA</t>
  </si>
  <si>
    <t>AUT SE DEVUELVE FACTURA ACCIDENTE DE SOAT NO HAY AUTORIZACION PARA EL SERVICIO FACTURADO GESTIONAR CON EL AREA ENCARGADA GESTIONAR CERTIFICACION TOPE SOAT DE LA ASEGURADORA SOAT LA PREVISORA SE ENVIA SPTE INCOMPLETO. 336 Favor adjutnar factu factura SOAT. Una vez estén los soportes completos devolver para realizar auditoría. MILENA</t>
  </si>
  <si>
    <t>AUT/SOPORTES ACCIDENTE SOAT/FACTURACION SE DEVUELVE FACTURAACCIDNETE SOAT SEGUROS DEL ESTADO NO ENVIAN CERTIFICACION DE LA ASEGURADORA TOPE SUPERADO,NO ANEXAN COPIA DE POLIZA,NO EN VIAN AUTORIZACION PARA EL SERVICIO FACTURADO  GESTIONAR OCN CON EL AREA ENCARGADA SE REALIZA OBJECION MEDICA DRA MAIBER ACEVEDO FACTURACION. Agua oxigenada no facturable. Incluida EN ESTANCIA. GESTIONAR CERTIFICACION TOPE SOAT PARA PODER DA  TRAMITE DE PAGO POR EPS CON TOPE SUPERADO.MILNEA</t>
  </si>
  <si>
    <t>SOAT_DEVOLUCION DE FACTURA CON SOPORTES COMPLETOS: 1.NO SEEVIDENCIA AUTORIZACION PARA LOS SERVICIOS FACTURAD 2.PRESENTAR CARTA DE AGOTAMIENTO DE POLIZA SOAT KEVIN YALANDA</t>
  </si>
  <si>
    <t>AUT SE DEVUELVE FACTURA ACCIDENTE SOAT NO HAY AUTORIZACION PRA EL SERVICIO FACTURADO GESTIONAR CON EL AREA ENCARGADA.NO ENVIAN CERTIFICACION TOPE SUPERADO DE LA ASEGURADORA PARA PO DER DAR TRAMITE DE PAGO POR EPS. SIN OBJECION MEDICA.MILENA</t>
  </si>
  <si>
    <t>AUT SE DEVUELVE FACTURA ACCIDENTE SOAT  NO HAY AUTORIZAION PRA EL SERVICIO FACTURADO GESTIONAR CON EL AREA ENCARGADA SE GESTIONO CERTIFICACION SEGUOS MUNDIAL NO AGOTADA SE ENVIA AL  PRESTADOR.OBJECION MEDICA DRA MAIBER ACEVEDO SPTE INCOMPLET  Soportan facturas SOAT por valor de $23.966.181. Valor tope SOAT $26.666.400 Se objeta la diferencia. Favor adjuntar fac  facturas faltantes. DAR RESPUESTA A ESTA SOLICITU CUANDO TE NGAN NAP DE 15 DIGIOTS Y LA ERTIFICACION LLEGUE CON EL TOPE AGOTADO. PARA PODER DAR TRAMITE DE PAGO POR EPS.MILENA</t>
  </si>
  <si>
    <t>AUT SE DEVUELVE FACTURA NO HAY AUTORIZACION PARA EL SERVICIO FACTURADO GESTIONAR CON  EL AREA ENCARGADA.MILENA</t>
  </si>
  <si>
    <t>AUT SOAT SE DEVUELVE FACTURA NO HAY AUTORIZACION PARAEL SERVICIO  FACTURADO GESTIONAR CON EL AREA  ENCARGADA ENVIAR CERTIFICACION TOPE SOAT DE LA AEGURADORA NO ENVIAN CO PIA POLIZA.MILENA</t>
  </si>
  <si>
    <t>AUT/SOAT SE DEVUELVE FACTURA ACCIDENTE SOAT NO HAY AUTORIZACION PARA EL SERVICIO FACTURADO GESTIONAR CON EL AREA ENCARGA DA , GESTIONAR ERTIFICACION TOPE SUPERADO CON ASEGURADORA SE GUROS MUNDIAL . PARA PODER DAR REVISION SI ESTA AGOTADO.MILE</t>
  </si>
  <si>
    <t>AUT SE DEVUELVE FACTURA NO HAY AUTORIZACION PARA EL SERVICIO FACTURADO GESTIONAR CON EL AREA ENCARGADA DAR RESPUESTA A E STA DEVOLUCION CUANDO TENGAN LA AUT DE 15 DIGITOS PARA PODER  DAR TRAMITE DE PAGO.MILENA</t>
  </si>
  <si>
    <t>SPTE. INCOMPLETO SOAT SE DEVUELVE FACTURA ACCIDENTE SOAT NOHAY AUTORIZACION PARA EL SERVICIO FACTURADO GESTIONAR OCN EL  AREA ENCARGADA, NO ENVIAN CERTIFICACION DE TOPE SUPERADO PO R ASEGURADORA PREVISORA GESTIONAR PARA SABER SI YA SUPERO TOPE PARA PODER DAR TRAMITE DE PAGO POR EPS.OBEJCION MEDICA DRA MAIBER ACEVEDO SPTE INCOMPLETO. 336 adjuntar factura  SOAT. Una vezs estén los soportes completos devolver para r ealizar auditoría. MILENA</t>
  </si>
  <si>
    <t>SPTE. INCOMPLETO SOAT SE DEVUELVE FACURA ACCID SOAT NO HAY ATORIZACION PARA SERVICIO FACTURADO GESTIONAR CON EL AREA ENV CARGADA NO ENVIAN CERTIFICACION TOPE SUPERADO DE PREVISORA O NO ENVAN COPIA DE POLIZA OBJECION DRA MAIBER ACEVEDO no sopo RTADO 308 Estudio con tinciones de rutina #2 (Abril 18)glóbu  rojos F9 S7 sangre pobre en Leucocitos F9 S7 Sellos 2220078 7- 22012934- 22701806- 22013052- 22013090- 22102114- 2210214 22102140 108 TPT F6 S6 No  aceptan 4  facturados factura SOA T TP F6 S6.Fibrinogeno F3 S3. CPK F1 S1  Cloro F19 S19 Potas IO F20 S20 Sodio F20 S20 BUN F18 S18. Creatinina F18 S18 2 Y A EN FACT SOAT. Hemograma F22 S22 NO ACEPTA 4 YA EN FACT SOA T.Colocación linea arterial Abril 18No facturable UCI MILENA</t>
  </si>
  <si>
    <t>SOAT:DEVOLUCION DE FACTURA CON SOPORTES COMPLETOS: 1.NO SE EVIDENCIA AUTORIZACION DE EGRESO DEL PACIENTE LA CUAL SE SOLI CITA AL CORREO autorizacionescap@epscomfenalcovalle.com.co 2.NO SE EVIDENCIA CARTA DE AGOTAMIENTO DE POLIZA SOAT. KY</t>
  </si>
  <si>
    <t>SOAT:DEVOLUCION DE FACTURA CON SOPORTES COMPLETOS: 1.NO SE EVINDEICA AUTORIZACION DE EGRESO SOLICITADA A LA CAP autorizacionescap@epscomfenalcovalle.com.co 2.NO SE EVINDECI A CARTA DE AGOTAMIENTO EMITIDA POR LA POLIZA SOAT. KEVIN Y</t>
  </si>
  <si>
    <t>COVID, SE REALIZA DEVOLUCION DE LA FACTURA, AL MOMENTO DE VAIDAR LA INFORMACION SE EVIDENCIA QUE LAS FECHAS SOPORTADAS E  LA FACTURA (RESULTADO LABO) NO COINCIDEN CON LAS FECHAS REO PORTADAS EN SISMUESTRAS, POR FAVOR VALIDAR ESTA INFORMACION CORREGIR EL REPORTE PARA CONTINUAR CON EL TRAMITE DE LA FACT URA.  CLAUDIA DIAZ</t>
  </si>
  <si>
    <t>COVID, SE REALIZA DEVOLUCION DE LA FACTURA, AL MOMENTO DE VAIDAR LA INFORMACION SE EVIDENCIA QUE LAS FECHAS SOPORTADAS E N LA FACTURA (RESULTADO DE LAB.) NO COINCIDEN CON LAS FECHAS  REPORTADAS EN SISMUESTRAS, POR FAVOR VALIDAR ESTA INFORMACI ON Y PROCEDER A CORREGIR PARA CONTINUAR CON EL TRAMITE DE LA  FACTURA.  CLAUDIA DIAZ</t>
  </si>
  <si>
    <t>ACOVID, SE REALIZA DEVOLUCION DE LA FACTURA, AL MOMENTO DE VALIDAR LA INFORMACION SE EVIDENCIA REGISTRO EN SISMUESTRA DEL SERVICIO 906340 ANTIGENO REALIZADO AL PACIENTE LINA VICT TORIA CASTILLO CC	1143946453 A OTRA ENTIDAD. CLAUDIA DIAZ</t>
  </si>
  <si>
    <t>SOAT_DEVOLUCION DE FACTURA CON SOPORTES COMPLETOS:1.NO SE EVINDENCIA SOLICITUD DE AUTORIZACION OPORTUNA, NI REPORTE DE P ACIENTE ANTE LA EPS. SOLICITAR AUTORIZACION AL CORREO: capautorizaciones@epscomfenalcovalle.com.co CORREO DE NOTIFI FICACION DE URGENCIAS:autorizacionescap@epscomfenalcovalle.c om.co - TELEFONICA: 3168341823 (servicio 24 horas) 018000185462 (servicio 24 horas). UNA VEZ SOLICITADA LA AUTO RIZACION PRESENTAR CUENTA NUEVAMENTE. LO CORREOS ANEXOS EN LA CUENTA NO PERTENECEN A LOS INSTITUCI ONALES. KEVIN YALANDA</t>
  </si>
  <si>
    <t>NO PBS SE DEVUELVE FACTURA SE REALIZA VALIDACION NO APTA PARA PAGO NO ESTA REPORTADA EN LA WEB SERVICE CLAUDIA</t>
  </si>
  <si>
    <t>SOAT_DEVOLUCION DE FACTURA CON SOPOTES COMPLETOS: 1.NO SE EVIDENCIA AUTORIZACION PARA LOS SERVICIOS FACTURADOS 2.SIN OBJ ECIONES POR PERTINENCIA MEDICA 3.NO SE EVINDECIA CARTA DE AG OTAMIENTO DE LA POLIZA SOAT. KEVIN YALANDA</t>
  </si>
  <si>
    <t>SE REALIZA DEVOLUCION DE LA FACTURA, AL MOMENTO DE VALIDAR L INFORMACION NO SE EVIDENCIA AUTORIZACION (NAP DE 15 DIGITOS PARA LOS SERVICIOS FACTURADOS, POR FAVOR VALIDAR CON EL AREA  ENCARGADA (CAP AUTORIZACIONES) PARA CONTINUAR CON EL TRAMIT E DE LA FACTURA. PAMP CLAUDIA DIAZ</t>
  </si>
  <si>
    <t>SE REALIZA DEVOLUCION DE LA FACTURA, AL MOMENTO DE VALIDAR LA INFORMACION NO SE EVIDENCIA AUTORIZACION (NAP DE 15 DIGITO S) PARA LOS SERVICIOS FACTURADOS, POR FAVOR VALIDAR CON EL A REA ENCARGADA(CAP AUTORIZACIONES) PARA CONTINUAR CON EL TRAM ITE DE LA FACTURA. PAMP CLAUDIA DIAZ</t>
  </si>
  <si>
    <t>SE REALIZA DEVOLUCION DE LA FACTURA, AL MOMENTO DE VALIDAR LA INFORMACION NO SE EVIDENCIA AUTORIZACION (NAP DE 15 DIGITO S) POR LOS SERVICIOS FACTURADOS, POR FAVOR VALIDAR CON EL AR EA ENCARGADA (CAP AUTORIZACIONES) PARA CONTINUAR CON EL TRAM ITE DE LA FACTURA. PAMP CLAUDIA DIAZ</t>
  </si>
  <si>
    <t>SE REALIZA DEVOLUCION DE LA FACTURA, AL MOMENTO DE VALIDAR LA INFORMACION NO SE EVIDENCIA AUTORIZACION (NAP DE 15 DIGITO S) PARA LOS SERVICIOS DE HOSPITALIZACION, ESTANCIA Y PROCEDI MIENTOS FACTURADOS POR FAVOR VALIDAR CON EL AREA ENCARGADA (CAP AUTORIZACIONES) PARA CONTINUAR CON EL TRAMITE DE LA FAC TURA. PENDIENTE AMP.    CLAUDIA DIAZ</t>
  </si>
  <si>
    <t>DEVOLUCION, AL MOMENTO DE VALIDAR INFORMACION NO SE EVIDENCIA AUTORIZACION (NAP DE 15 DIGITOS) PARA LOS SERVICIOS FACTUR ADOS, POR FAVOR TENER EN CUENTA LOS SOPORTES DE MANENO DIARI O EN UCI ESTAN ILEGIBLES, NO SE EVIDENCIA COMPLETOS LOS SOPO RTES DE AYUDAS DIAGNOSTIVOS FACTURADOS, POR FAVOR VALIDAR TA RIFAS. PENDIENTE AUDITORIA MEDICA DE PERTINENCIA. NO SE EVID ENCIA CARTA POR PARTE DE LA ASEGURADORA INDICANDO EL AGOTAMI ENTO DE LA POLIZA (SE REQUIERE PARA AUDITORIA DE LA CUENTA) CLAUDIA DIAZ</t>
  </si>
  <si>
    <t>AUT: SE REALIZA DEVOLUCION DE LA FACTURA, AL MOMENTO DE VALIDAR INFORMACION NO SE EVIDENCIA AUTORIZACION (NAP DE 15 DIGI TOS) PARA LOS SERVICIOS FACTURADOS (ESTANCIA/PROCEDIMIENTOS QUIRURGICOS)POR FAVOR TENER EN CUENTA NO SE EVIDENCIAN COMPLETOS LOS PARACLINICOS FACTURADOS, POR FAVOR LOS SOPORTE S DEBEN VENIR LEGIBLES, LA MAYORIA SE ENCUENTRAN ALGO BORROS OS Y DIFICULTA LA AUDITORIA. CLAUDIA DIAZ</t>
  </si>
  <si>
    <t>AUT SE DEVUELVE FACTURA ACC SOAT ASEGURADORA SEGUROS DEL ESTADO NO HAY AUTORIZACION PARA EL SERVICIO FACTURADO GESTIONAR  CON EL AREA ENCARGADA  PTE MED. CLAUDIA</t>
  </si>
  <si>
    <t>COVID:DEVOLUCION DE FACTURA CON SOPORTES COMPLETOS:1.FECHA RERPORTADA 05/04/2022 - FECHA PRESENTADA 14/04/2022 - VALIDAR Y PRESENTAR CUENTA NUEVAMENTE. KEVIN YALANDA</t>
  </si>
  <si>
    <t>AUT_DEVOLUCION DE FACTURA CON SOPORTES COMPLETOS:1. NO SE EVIDENCIA AUTORIZACIN PARA LOS SERVICIOS FACTURADOS 2. SIN OBJECCIONES DE PERTINENCIA MEDICA KEVIN YALANDA</t>
  </si>
  <si>
    <t>COVID:DEVOLUCION DE FACTURA CON SOPORTES COMPLETOS:1. REPORTE REALIZADO A NOMBRE DE LA CAJA DE COMPENSACION DEL  VALLE COMFENALCO - NOMBRE A QUIEN DEBE IR REPORTADO ES EPS COMFENALCO DE LA GENTE. KEVIN YALANDA</t>
  </si>
  <si>
    <t>SOAT:DEVOLUCION DE FACTURA CON SOPORTES COMPLETOS: 1.NO SE EVINDENCIA AUTORIZACIO PARA LOS SERVICIOS FACTURADOS 2.OBJEEC ION POR PERTINENCIA MEDICA: ECOCARDIOGRAMA MOD $481.110 3.NO  SE EVIDENCIA CERTIFICADO DE AGOTAMIENTO DE POLIZA SOATKEVIN</t>
  </si>
  <si>
    <t>NO PBS: DEVOLUCION DE FACTURA CON SOPORTES COMPLETOS:1.EN LA FACTURA NO SE EVINDENCIA COD.TECOLOGIA REPORTADA EN EL MIPRES 140519, CORREGIR EN LA FACTURA Y PRESENTAR NUEVAEN TE. KEVIN YALANDA</t>
  </si>
  <si>
    <t>SOAT_DEVOLUCION DE FACTURA CON SOPORTES COMPLETOS: 1.NO SE EVIDENCIA AUTORIZACION PARA LOS SERVICIOS FACTURADOS 2.SIN OB JECCIONES POR PERTINENCIA MEDICA 3.NO SE EVINDECIA CARTA DE AGOTAMIENTO POR POLIZA SOAT. KEVIN YALANDA</t>
  </si>
  <si>
    <t>AUT SE DEVUELVE FACTURA NO HAY AUTORIZAICON PARA EL SERVICIO FACTURADO GESTIONAR CON EL AREA ENCARGADA.CLAUDIA</t>
  </si>
  <si>
    <t>SE DEVUELVE FACTURA NO HAY AUTORIZACION PARA EL SERVICIO FACTURADO GESTIONAR CON EL AREA ENCARGADA. CLAUDIA</t>
  </si>
  <si>
    <t>AUT SE DEVUELVE FACTURA NO HAY AUTORIZACION PARA LOS SERVICIOS FACTURADOS GESTIONAR CON EL AREA ENCARGADA CLAUDIA</t>
  </si>
  <si>
    <t>AUTORIZACION:dEVOLUCION DE FACTURA CON SOPORTES COPMLETOS1.No se evidencia autorización para los servicios facturados 2.No se evidencia reporte de solicitud de autorizacion a la eps. Dar gestión con el área encargada y presentar. Kevin Y</t>
  </si>
  <si>
    <t>NOPBS_Devolución de factura con soportes completos: Se realiza validación del Mipres el cual genera duplicidad en datos de prescripción "Tipo de Evento" Reportado 1.vez Ambulatorio a 2da vez Hospitalarioa - Lo que genero un error en valor</t>
  </si>
  <si>
    <t>NO PBS, SE REALIZA DEVOLUCION DE LA FACTURA NO SE EVIDENCIASOPORTADO EL 150116 ENSURE CLINICAL LPC 1.5 POR FAVOR VALIDA R Y ADJUNTAR SOPORTES COMPLETOS. CLAUDIA DIAZ</t>
  </si>
  <si>
    <t>NO PBS, SE REALIZA DEVOLUCION DE LA FACTURA, AL MOMENTO DE VLIDAR LA INFORMACION NO SE EVIDENCIA QUE FACTURAN: 140109 GL UCERNA 1.5 XLITRO CANT 3, NO SE EVIDENCIA SOPORTE DE ADMINIS TRACION, POR FAVOR VALIDAR Y ADJUNTAR SOPORTES COMPLETOS. CLAUDIA MARCELA DIAZ PEREZ</t>
  </si>
  <si>
    <t>NO PBS, SE REALIZA DEVOLUCION DE LA FACTURA AL MOMENTO DE VLIDAR INFORMACION, FACTURAN CANT 8 DE ENSURE CLINICAL, Y EN L OS SOPORTES SOLO SE EVIDENCIAN ADMINISTRADOS 2 1 DEL 29/04/2 022 8:00 AM X 500ML Y 2 DEL 02/05/2022 03:00 PM, POR FAVOR VALIDAR INFORMACION. CLAUDIA DIAZ</t>
  </si>
  <si>
    <t>AUTORIZACION, SE REALIZA DEVOLUCION DE LA FACTURA, AL MOMENT DE VALIDAR INFORMACION NO SE EVIDENCIA AUTORIZACION (NAP DE  15 DIGITOS) PARA LOS SERVICIOS FACTURADOS, POR FAVOR VALIDA R CON EL AREA ENCARGADA DE GESTION AUTORIZACIONES PARA CONTINUAR CON EL TRAMITE DE LA FACTURA. CLAUDIA DIAZ</t>
  </si>
  <si>
    <t>NO PBS, SE REALIZA DEVOLUCION DE LA FACTURA, AL MOMENTO DE VLIDAR INFORMACION SE EVIDENCIA ERRROR EN EL REPORTE MIPRES 2 POR FAVOR VALIDR NUMERO DE ENTREGA. CLAUDIA DIAZ</t>
  </si>
  <si>
    <t>NO PBS, SE REALIZA DEVOLUCION DE LA FACTURA, AL MOMENTO DE VALIDAR INFORMACION, SE EVIDENCIA QUE SOPORTAN 6 GLUCERNAS DE LOS DIAS 01-04-05-08-09-10 DE ABRIL Y FACTURAN 8, POR FAVOR VALIDAR INFORMACION Y ANEXAR SOPORTES COMPLETOS PARA CONTINU AR TRAMITE DE LA FACTURA. CLAUDIA DIAZ</t>
  </si>
  <si>
    <t>NO PBS, SE REALIZA DEVOLUCION DE LA FACTURA, AL MOMENTO DE VALIDAR INFORMACION NO SE EVIDENCIA SOPORTADOS LOS 10 ENSURE CLINICAL QUE FACTURAN, SOLO SE EVIDENCIA SOPORTE DE 4 DE LOS  DIAS 30 JULIO 1 / 03 - 06 - 07 DE AGOSTO, POR FAVOR VALIDAR INFORMACION Y ADJUNTAR SOPORTES COMPLETOS PARA CONTI NUAR CON EL TRAMITE DE LA FACTURA. CLAUDIA DIAZ</t>
  </si>
  <si>
    <t>NO PBS, SE REALIZA DEVOLUCION DE LA FACTURA, AL MOMENTO DE VALIDAR INFORMACION SE EVIDENCIA QUE SOPORTAN 4 VITAL 1.5 KCA L DIAS 28 - 29 - 30 SEP Y 2 OCT. Y FACTURAN 7 SUMINISTROS, P OR FAVOR VALIDAR INFORMACION Y ADJUNTAR SOPORTES COMPLETOS PARA CONTINUAR CON EL TRAMITE DE LA FACTURA.   CLAUDIA DIAZ</t>
  </si>
  <si>
    <t>NO PBS, SE REALIZA DEVOLUCION DE LA FACTURA, AL MOMENTO DE VALIDAR INFORMACION SE EVIDENCIA QUE SOLO SOPORTAN 14 ENSURE,  Y FACTURAN 17, REPORTAN 17, POR FAVOR VALIDAR INFORMACION Y  ADJUNTAR SOPORTES COMPLETOS. CLAUDIA DIAZ</t>
  </si>
  <si>
    <t>AUTORIZACION, SE REALIZA DEVOLUCION DE LA FACTURA, AL MOMENT DE VALIDAR INFORMACION NO SE EVIDENCIA AUTORIZACION (NAP DE 15 DIGITOS) PARA LOS SERVICIOS FACTURADOS, POR FAVOR VALIDAR  CN EL AREA ENCARGADA PARA SU DEBIDA GESTION. CLAUDIA DIAZ</t>
  </si>
  <si>
    <t>AUTORIZACION, SE REALIZA DEVOLUCION DE LA FACTURA, AL MOMENT DE VALIDAR LA INFORMACION NO SE EVIDENCIA AUTORIZACION (NAP  DE 15 DIGITOS) PARA LOS SERVICIOS FACTURADOS, POR FAVOR VAL IDAR CON EL AREA ENCARGADA PARA SU DEBIDA GESTION. CLAUDIA D</t>
  </si>
  <si>
    <t>AUTORIZACION, SE REALIZA DEVOLUCION DE LA FACTURA, AL MOMENTO DE VALIDAR INFORMACION NO SE EVIDENCIA AUTORIZACION (NAP D E 15 DIGITOS) PARA LOS SERVICIOS FACTURADOS, POR FAVOR VALID R CON EL AREA ENCARGADA PARA SU DEBIDA GESTION CAPAUTORIZACI ONES@EPSDELAGENTE.COM.CO  CLAUDIA DIAZ</t>
  </si>
  <si>
    <t>NO PBS, SE REALIZA DEVOLUCION DE LA FACTURA, AL MOMENTO DE VLIDAR INFORMACION NO SE EVIDENCIA REPORTE DE LA TECNOLOGIA N O PBS EN LA WEB SERVICE (MIPRES 2.0) POR FAVOR VALIDAR INFOR MACION. CLAUDIA DIAZ</t>
  </si>
  <si>
    <t>NO PBS, SE REALIZA DEVOLUCION DE LA FACTURA, AL MOMENTO DE VALIDAR INFORMACION NO SE EVIDENCIA REPORTE DE LA TECNOLOGIA NO PBS EN LA WEB SERVICE (MIPRES 2.0) POR FAVOR VALIDAR INFO RMACION. CLAUDIA DIAZ</t>
  </si>
  <si>
    <t>NO PBS, SE REALIZA DEVOLUCION DE LA FACTURA, AL MOMENTO DE VALIDAR INFORMACION NO SE EVIDENCIA REPORTE DE LA TECNOLOGIA NO PBS EN LA WEB SERVICE (MIPRES 2.0) POR FAVOR VALIDAR INFO MACION. CLAUDIA DIAZ</t>
  </si>
  <si>
    <t>AUTORIZACION: SE REALIZA DEVOLUCION DE LA FACTURA, AL VALIDAR INFORMACION NO SE EVIDENCIA AUTORIZACION (NAP DE 15 DIGITO S) PARA LOS SERVICIOS FACTURADOS, NO SE EVIDENCIA TRAZABILID AD DE ENVIO DE CORREOS Y ANEXOS BAJO EL MARCO NORMATIVO, SER VICIOS 890602 ATENCION DIARIA INTRAHOSPITALARIA POR ESPECIAL ISTA DEL PACIENTE NO QUIRURGICO CANT 2- 890402 INTERNCONSULT A MEDICA ESPECIALIZADA  AMBULATORIA, NO FACTURABLE POR DIAGN OSTICO DEL PACIENTE. - MEDICAMENTO QUETIAPINA 25MG TAB NO JU STIFICADO, NO TIENE NADA QUE VER CON EL DIAGNOSTICO DEL PACI ENTE. PACIENTE DIAGNOSTICADO CON DIABETICO E HIPERTENSO. CLA UDIA DIAZ</t>
  </si>
  <si>
    <t>AUTORIZACION: SE REALIZA DEVOLUCION DE LA FACTURA, AL VALIDAR INFORMACION NO SE EVIDENCIA AUTORIZACION (NAP DE 15 DIGITO S) PARA LOS SERVICIOS FACTURADOS, NO SE EVIDENCIA TRAZABILID AD DEL ENVIO DE LOS CORREOS Y ANEXOS BAJO EL MARCO NORMATIVO PARA SOLICITUD DE AUTORIZACION. CLAUDIA DIAZ</t>
  </si>
  <si>
    <t>SOAT: SE REALIZA DEVOLUCION DE LA FACTURA, AL VALIDAR INFORMACION NO SE EVIDENCIA AUTORIZACION (NAP DE 15 DIGITOS) PARA LOS SERVICIOS FACTURADOS. - NO SE EVIDENCIA TRAZABILIDAD DE LOS ENVIOS DE CORREOS Y ANEXOS BAJO EL MARCO NORMATIVO - PAC IENTE REMITIDO POR ACCIDENTE DE TRANSITO DONDE NO SE ADJUNTA CERTIFICADO DEL AGOTAMIENTO DE LA POLIZA SOAT. CLAUDIA DIAZ</t>
  </si>
  <si>
    <t>SE DEVUELVE FACTURA SOAT, NO CUENTA SON SOPORTES REQUERIDOSFACTURA NO TIENE AUTORIZACION; FAVOR SOLICITAR A LA CAP SE ADJUNTA LISTA DE CHEQUEO, SOPORTES PENDIENTES DE LA FACTURA PARA CONTINUAR CON PROCESO DE PAGO.    GLADYS VIVAS</t>
  </si>
  <si>
    <t>SOAT: SE REALIZA DEVOLUCION DE LA FACTURA, AL VALIDAR INFORMCION SE EVIDENCIAN LAS SIGUIENTES INCONSISTENCIAS: 1. NO SE EVIDENCIA CERTIFICACION DE AGOTAMIENTO DE LA POLIZA POR PARTE DE LA ASEGURADORA - 2.NO SE EVIDENCIA DOCUMENTOS D EL PACIENTE (CEDULA, POLIZA, TARJETA DE PROPIEDAD) - 3.DE AC LAS NORMAS LEGALES PARA PRESENTAR FACTURACION SOATAÑO 2023 D ECRETO 2497/22 Y DECRETO 2644/22 DEBEN FACTURAR LOS SERVICIO EN VALOR PESOS Y EN UVT CADA SERVICIO, EL TOPE SOAT DE ACUER DO A LOS DECRETOS SEÑALADOS Y DEPENDIENDO DE LACATEGORIA DEL VEHICULO ES DE 263.13 UVT HASTA 701.58 UVT.4. NO SE EVIDENCI TRAZABILIDAD DE ENVIOS DE CORREOS Y ANEXOS SEGUN EL MARCO NO RMATIVO PARA AUTORIZACION DE LOS SERVICIOS. CLAUDIA DIAZ</t>
  </si>
  <si>
    <t>SOAT: SE REALIZA DEVOLUCION DE LA FACTURA, AL VALIDAR INFORMACION SE EVIDENCIAN LAS SIGUIENTES INCONSISTENCIAS: 1. NO SE EVIDENCIA CERTIFICACION DE AGOTAMIENTO DE LA POLIZA  POR PARTE DE LA ASEGURADORA - 2.NO SE EVIDENCIA DOCUMENTOS DEL PACIENTE (CEDULA, POLIZA, TARJETA DE PROPIEDAD) - 3.DE A CUERDO A LAS NORMAS LEGALES PARA PRESENTAR FACTURACION SOAT AÑO 2023 DECRETO 2497/22 Y DECRETO 2644/22 DEBEN FACTURAR LO S SERVICIOS EN VALOR PESOS Y EN UVT CADA SERVICIO, EL TOPE S OAT DE ACUERDO A LOS DECRETOS SEÑALADOS Y DEPENDIENDO DE LA CATEGORIA DEL VEHICULO ES DE 263.13 UVT HASTA 701.58 UVT. 4. NO SE EVIDENCIA TRAZABILIDAD DE ENVIOS DE CORREOS Y ANEXO S SEGUN EL MARCO NORMATIVO PARA AUTORIZACION DE LOS SERVICIS</t>
  </si>
  <si>
    <t>SOAT: SE REALIZA DEVOLUCION DE LA FACTURA, AL VALIDAR INFORMNO SE EVIDENCIA AUTORIZACION (NAP DE 15 DIGITOS) PARA LOS SE RVICIOS FACTURADOS - NO SE EVIDENCIA TRAZABILIDAD DEL ENVIO DE CORREOS Y ANEXOS BAJO EL MARCO NORMATIVO - NO CUENTA CON DE CORREOS Y ANEXOS BAJO EL MARCO NORMATIVO - NO CUENTA CON CARTA TOPE SOAT POR PARTE DE LA ASEGURADORA INDICANDO EL AGO TAMIENTO DE LA POLIZA - NO SE EVIDENCIA DOCUMENTACION DEL PA CIENTE (CEDULA, LICENCIA DE TRANSITO) - NO SE EVIDENCIA FACT URA DE COMPRA DEL MATERIALES E INSUMOS (COPA NO CEMENTADA CO MBICUP - TALLO FEMORAL CEMENTADO - INSERTO COMBICUP) SE EVID ENCIA MAYOR VALOR COBRADO EN SERVICIO 815103 IMPLANTE TOTAL DE CADERA TARIFA PACTADA A 2,304,400, SOAT -30% FACTURAN A 2</t>
  </si>
  <si>
    <t>AUTORIZACION: SE REALIZA DEVOLUCION DE LA FACTURA, AL VALIDAR INFORMAICON NO SE EVIDENCIA AUTORIZACION (NAP DE 15 DIGITO S) PARA LOS SERVICIOS FACTURADOS POR FAVOR VALIDAR CON EL AR EA ENCARGADA. CLAUDIA DIAZ</t>
  </si>
  <si>
    <t>SE DEVUELVE FACTURA SOAT, NO CUENTA SON SOPORTES REQUERIDOSFACTURA NO TIENE AUTORIZACION; FAVOR SOLICITAR A LA CAP SE ADJUNTA LISTA DE CHEQUEO, SOPORTES PENDIENTES DE LA FACTURA PARA CONTINUAR CON PROCESO DE PAGO.  GLADYS V.</t>
  </si>
  <si>
    <t>SE DEVUELVE FACTURA SOAT, NO CUENTA SON SOPORTES REQUERIDOSPARA LA CUENTA, FACTURA NO TIENE AUTORIZACION FAVOR SOLICITA A LA CAP, SE ADJUNTA LISTA DE CHEQUEO, PARA CONTINUAR CON PROCESO DE PAGO.            GLADYS VIVAS.</t>
  </si>
  <si>
    <t>SE DEVUELVE FACTURA SOAT, NO CUENTA CON SOPORTES.NO CUENTA CON AUTORIZACION PARA EL SERVICIO, NO CUENTA CON CERTIFICADO POR LA ASEGURADORA SOAT DEL CONSUMO TOTAL DE LA POLIZA DECRETO 056 del 14-01-2015. FACTURAR APARTE MDTO NO PBS PARACETAMOL CONDICIONADO RES 3512.ANEXO LISTA DE CHEQUEO CON SOPORTES PENDIENTE. FAVOR SOLICITAR AUTORIZACION AL CORREO.    capautorizaciones@epscomfenalcovalle.com.co PARA CONTINUAR PROCESO DE PAGO.  GLADYS VIVAS.</t>
  </si>
  <si>
    <t>SE DEVUELVE FACTURA SOAT, NO CUENTA CON AUTORIZACIONSOLICITAR NAP A LA CAP CORREO ADJUNTO LISTA CHEQUEO capautorizaciones@epscomfenalcovalle.com.co ANEXAR SOPORTES: POLIZA SOAT; CERTIFICADO ASEGURADORA SOAT DEL CONSUMO TOTAL DE LA POLIZA DECRETO 056; O ENVIAR EL RADI CADO QUE ENVIA LA ASEGURADORA.   GLADYS VIVAS</t>
  </si>
  <si>
    <t>SE DEVUELVE FACTURA SOAT NO PBS,  NO CUENTA CON SOPORTESCERTIFICADO POR LA ASEGURADORA SOAT DEL CONSUMO TOTAL DE LA POLIZA DECRETO 056 del 14-01-2015. ANEXAR CODIGO MIPRES DEL ALIMENTO A LA FACTURA O DETALLADO, NO SE EVIDENCIA HOJA ADMI MINISTRACION DE MEDICAMENTOS O ALIMENTOS, SE ADJUNTA LISTA D E CHEQUEO PARA CONTINUAR CON PROCESO DE PAGO.   GLADYS VIVAS.</t>
  </si>
  <si>
    <t>SE DEVUELVE FACTURA SOAT, NO CUENTA CON SOPORTESNO CUENTA CON AUTORIZACION PARA EL SERVICIO, NO CUENTA CON CERTIFICADO POR LA ASEGURADORA SOAT DEL CONSUMO TOTAL DE LA POLIZA DECRETO 056 del 14-01-2015. ANEXO LISTA CHEQUEO CON AUTORIZACION A LA CAP, FAVOR SOLICITAR AL CORREO. capautorizaciones@epscomfenalcovalle.com.co   PARA CONTINUAR PROCESO DE PAGO. SE ADJUNTA LISTA DE CHEQUEO SOPOR TES PENDIENTES.  gladys vivas.</t>
  </si>
  <si>
    <t>SE DEVUELVE FACTURA SOAT, NO SE EVIDENCIA AUTORIZACION NAP15 DIG FAVOR SOLICITAR A LA CAP, ANEXO CORREO. capautorizaciones@epscomfenalcovalle.com.co 2-NO SE EVIDENCIA CERTIFICADO DE LA ASEGURADORA AGOTAMIENTO TOPE SOAT. NO SE EVIDENCIA POLIZA SOAT, SE ANEXA LISTA DE CHEQUEO DE SOPORTES PENDIENTES. FAVOR ANEXAR SOPORTE PARA CONTINUAR PROCESO DE PAGO.   GLADYS VIVAS.</t>
  </si>
  <si>
    <t>SE DEVUELVE FACTURA NO POS REVISAR EN LA WEB SERVICIO LA FECA DE SUMINSITRO ETA MALA Y REVISAR EN EL MODULO DE FACTURACI ON LOS DATOS NO PASO APTA PARA PAGO.MILENA</t>
  </si>
  <si>
    <t>Se devuelve cuenta medica con lo suministraado,porfavor anexar carta de la aseguradora donde la aseguradora certifique t ope,solicitar aut al correo capautorizaciones@epscomfenalcovalle.com.co carolina a</t>
  </si>
  <si>
    <t>Se envia factura con soportes suministrados.solicitaer autorizacion a los correos autorizacionescap@epscomfenalcovalle. com.co capautorizaciones@epscomfenalcovalle.com.co  carolina a</t>
  </si>
  <si>
    <t>Se devuelve cuenta medica anexar todos los soportes que indica por ser cuenta SOAT,validar autorizacion a los correos capautorizaciones@epscomfenalcovalle.com.co autorizacionescap@epscomfenalcovalle.com.co carolina a</t>
  </si>
  <si>
    <t>Se devuelve cuenta medica con lo soportado porfavor anexar carta de la entidad quien certifica tope SOAT,solicitar auto capautorizaciones@epscomfenalcovalle.com.co autorizacionescap@epscomfenalcovalle.com.co  carolina a</t>
  </si>
  <si>
    <t>SE DEVUELVE FACTURA ACCIDENTE SOAT NO ANEXAN CERTIFICACION TOPE DE LA ASEGURADORA PARA PODER TOMAR USUARIO COMO EPS. NO HAY AUTORIZACION PARA EL SERVICIO FACTURADO, NO ANEXAN SOPOR TE DE COPIA DE POLIZA PARA VALIDAR CON LA ASEGURADORA. MILEN</t>
  </si>
  <si>
    <t>SE DEVUELVE FACTURA ACCIDENTE SOAT. NO ENVIAN LA CERIFICACION DE LA ASEGURADORA SOAT PARA VALIDAR SU TOPE Y PODER AUTORI ZAR. NO ENVIAN COPIA DE POLIZA Y SOPORTES PARA VALIDAR QUE A SEGURADORA PERTENECE.SE REALIZA OBJECION POR PARTE AUDITORIA MEDICA DRA MAIBER ACEVEDO PARA CONCILIAR 308 Glucometrias facturan 7 soportan 6. 111 Tegaderm no facturable, incluido en la estancia. NO HAY AUTRIZACION PARA EL SERVICIO FACTURADO. MILENA</t>
  </si>
  <si>
    <t>SE DEVUELVE FACTURA COVID SE VALIDA EN LA WEB SERRVICE NO APTA PARA PAGO NO ESTA REPORTADA EN LA BASE DE ANTICUERPOS.MIL ENA</t>
  </si>
  <si>
    <t>SE DEVUELVE FACTURA COVID SE VALIDA EN WEB SERVICE NO APTA PARA PAGO NO ESTA REPORTADA EN LA BASE DE ANTICUERPOS.MILENA</t>
  </si>
  <si>
    <t>SE DEVUELVE FACTURA ACCIDENTE TRANSITO NO ENVIAN CERTIFICACION ASEGURADO MUNDIAL SEGUROS PARA VERIFICAR TOPE SUPERADO Y PODER PAGAR POR EPS. NO ENVIAN COPIA POLIZA PARA VERIFICAR , GESSTIONAR LA AUTORIZAICON CON EL AREA ENCARGADA DE AUTORIZA CIONES AL CORREO capautorizaciones@epscomfenalcovalle.com.co autorizacionescap@epscomfenalcovalle.com.co GESTIONAR AUT DE 15 DIGITOS. OBJECION DRA MAIBER ACEVEDO 323 Extracción de cuerpos intra articulares procedimiento no SOPORTADO.MILENA</t>
  </si>
  <si>
    <t>SE DEVUELVE FACTURA ACCIDENTE SOAT NO ENVIAN CERTIFICADO DEASEGURADOR PREVISORA QUE SOPORTE TOPE SUPERADO PARA PODER DA R TRAMMITE DE PAGO POR EPS. TAMBIEN DEBEN DE GETIONAR AUTORI ZACION EN EL AREA ENCARGADA DE AUTORIZACIONES DE LOS 15 DIGI</t>
  </si>
  <si>
    <t>SE DEVUELVE FACTURA ACCIDENTE SOAT NO ENVIAN CERTIFICACION DE LA ASEGURADOR AXA COLPATRIA PARA VER SI SUPERO TOPE Y PODE R DAR TRAMITE PAGO POR EPS. GESTIONAR Y TAMBIEN GESTIONAR AU TORIZACION PARA EL SERVICIO FACTURADO AL AREA ENCARGADA AL CORREO capautorizaciones@epscomfenalcovalle.com.co autorizacionescap@epscomfenalcovalle.com.co. SE REALIZA OBEJ CION MEDICA DRA MAIBER ACEVEDO 601- 101 Estancia: Facturan U CIN Enero 20- 21- 22 Unipersonal Enero 23- 31 extubado el 19 Enero.Se acepta UCI hasta el 20 de Enero 21 Enero paciente estable sin soportes xígeno por CN se reconoce el 21 y 22 En Enero UCIN ($806.800. Además el 21 de Enero definen traslado a UCIN. MILENA</t>
  </si>
  <si>
    <t>SE DEVUEVLE FACTURA ACCIDENTE TRANSITO ENVIAR LA CERTIFICACION TOPE SUPERADO QUE GENERA LA ASEGURADORA NO REFIEREN EN SO PORTES CUAL ES,GESTIONAR LA AUTORIZACION AL AREA ENCARGADA , DAR RESPUESTA A ESTA DEVOLUCION CUANDO TENGAN LA CERTIFICACI ON DE LA ASEGURADORA PARA DAR TRAMITA POR EPS. Y DAR RESPUET A CUANDO TENGAN LA AUT DE 15 DIGITOS.MILENA</t>
  </si>
  <si>
    <t>SE DEVUELVE FACTURA ACCIDENTE TRANSITO GESTIONAR LA CERTIFACON TOPE SUPERADO PARA PODER DAR TRAMITE PAGO POR EPS. GESTIO NAR LA AUTORIZAICON CON EL AREA ENCARGADA DAR RESPUESTA A ES TA DEVOLUCION CUANDO TENGAN LA CERTIFCACION TOPE SUPERADO Y CUANDO TENGAN LA AUT DE 15 DIGITOS PARA PODER PAGAR.MILENA</t>
  </si>
  <si>
    <t>SE DEVUELVE FACTURA COVID SE VALIDA Y NO SALE APTA PARA PAGONO ESTA REPORTADA EN LA BASE SISMUESTRA ANTICUERPO MILENA</t>
  </si>
  <si>
    <t>SE DEVUELVE FACTURA COVID SE VALIDA Y NO SALE APTA PARA PAGONO ESTA REPORTADA EN LA BASE SISMUESTRA ANTIGENO,MILENA</t>
  </si>
  <si>
    <t>SE DEVUELVE FACTURA ACCIDENTE TRANSITO DEBEN DE ENVIAR LA CERTIFICAICON DE LA ASEGURADOR PREVISORA CON TOPE SUPERADO PAR A PODER DAR PAGO POR EPS, GESTIONAR LA AUTORIZACION CON EL A REA ENCARGADA,DAR RESPUESTA A ESTA DEVOLUCION CUANDO TENGAN LA CERTIFICACION TOPE SUPERADO. Y CUANDO TENGAN LA AUT DE 15  DIGITOS PARA PODER DAR TRAMITE DE PAGO . MILEA</t>
  </si>
  <si>
    <t>SE DEVUEVLE FACTURA ACCIDENTE TRANSITO GESTIONAR LA ERTIFICACION DE TOPE SUPERADO DE LA ASEGURADOR AXA COLPATRIA PARA PO DER DAR TRAMITE PAGO POR LA EPS. GESTIONAR LA AUTORIZACION C N EL AREA ENCARGADA PARA DAR PAGO. DAR RESPUESTA A ESTA DEVO LUCION CUANDO TENGAN LA CERTIFICACION TOPE DE COLPATRIA. Y C ANDO TENGAN LA AUTORIZACION DE 15 DIGITOS PARA PODER DAR TRA MITE DE PAGO.MILENA</t>
  </si>
  <si>
    <t>SE DEVUELVE FACTURA ACCIDENTE TRANSITO PARA PODER DAR TRAMITE POR LA EPS ENVIAR LA CERTIFICACION DE TOPE SUPERADO DE MUN IAL SEGUROS. DEBEN DE GETIONAR TAMBIEN LA AUTORIZACION CON E L AREA ENCARGADA DE EPS. DAR RESPUESTA A ESTA DEVOLUCION CUA CUANDO TENGAN LA CERTFICACION TOPE SUPERADO Y CUANDO TENGA L A AUTORIZACION DE 15 DIGITOS .MILENA</t>
  </si>
  <si>
    <t>SE DEVUELVE FACTURA ACCIDENTE TRANSITO ENVIAR LA CERTIFICACION DE TOPE SUPERADO DE LA ASEGURADOR SEGRUROS DEL ESTADO PAR A PODER DAR PAGO POR EPS. GESTIONAR LA AUTORIZACION CON EL A REA ENCARGAD DE AUT EPS.DAR RESPUESTA  A ESTA DEVOLUCION CUN CUANDO TENGAN LA CERTIFICACION TOPE SUPERDO Y CUANDO TENGAN LA AUT DE 15 DIGITOS DE EPS. MILENA</t>
  </si>
  <si>
    <t>SE DEVUELVE FACTURA ACCIDENTE TRANSITO REFIERE EN INFORME ATENCION URGNECIAS QUE PACIENTE INGRESA PARA CX Y QUE ES SOAT FACTURAN MEDICAMENTOS DEBEN DE REVISAR PORQUE FACTURAN LOS D MEDICAMENTOS SOLOS Y ENVIAR SI ES ACCID TRANSITO LA CERTIFIC CACION TOPE SUPERADO DE LA ASEGURADORA PARA PODER DAR PAGO P OR EPS. DEBN DE GESTIONAR LA AUTORIZACION CON EL AREA ENCARG ADA EPS PARA PODER DAR TRAMITE DE PAGO DAR RESPUESTA A ESTA DEVOLCUION CUANDO TENGAN LA AUT DE 15 DIGITOS Y LA CERTIFICA CION TOPE SUEPRADOR.MILENA</t>
  </si>
  <si>
    <t>SE DEVUELVE FACTURA ACCID TRANSITO GESTIONAR CERTIFICACIONDE LA ASEGURADOR DEL TOPE SUPERADO EN H CLINICA DICE SOAT PARA PODER DAR PAGO POR EPS, GESTIONAR LA AUTORIZACION CON AREA ENCARGADA DE EPS , DAR RESPUESTA A ESTA DEVOLUCION CUANDO TENGAN LA CERTIFICACION TOPE SUPERADO CUANDO TENGAN LA AUT DE 15 DIGITOS DE LA EPS.MILENA</t>
  </si>
  <si>
    <t>SE DEVUELVE FACTURA NO POS GLUCERNA  NO REGISTRA MIPRES PARA EL SERVICIO FACTURADO FACTURAN # 6 .milena</t>
  </si>
  <si>
    <t>SE DEVUELVE FACTURA ACCID TRANSITO GESTIONAR CERTIFICACIONDE LA ASEGURADOR DEL TOPE SUPERADO EN H CLINICA REFIERE QUE ES SOAT Y FCTURAN MEDICAMENTOS PARA HOSPITALIZAR Y REALIZAR CIRUGIA.VALIDAR PORQUE ESTAN FACTURTANDO SOLO MEDICAMENTOS.G GESTIONAR LA AUTORIZACION CON AREA ENCARGADA DE EPS , DAR RE RESPUESTA A ESTA DEVOLUCION CUANDO TENGAN LA CERTIFICACION T OPE SUPERADO CUANDO TENGAN LA AUT DE 15 DIGITOS DE LA EPS.MI LENA</t>
  </si>
  <si>
    <t>SE DEVUEVE FACTURA SE VALIDA NO SALE APTA PARA PAGONO ESTA REPORTADA EN LA BASE SISMUESTRA ANTIGENO MILENA</t>
  </si>
  <si>
    <t>SE DEVUELVE FACTURA COVID SE REALIZA LA VALIDACION NO APTA PARA PAGO NO ESTA REPORTADA EN LA BASE SISMUESTRA ANTIGENO MILENA</t>
  </si>
  <si>
    <t>SE DEVUELVE FACTURA NO POS AUT 212676057291290 SE VALIDA ENLA WEB SERVICE NO APTA PARA PAGO NO ESTA REPORTADA EN LA WEB SERVICE.MILENA</t>
  </si>
  <si>
    <t>SE DEVUELVE FACTURA COVID SE REALIZA VALIDACION NO APTA PARA PAGO NO ESTA REPORTADA EN LA BASE SISMUESTRA ANTIGENO MILENA</t>
  </si>
  <si>
    <t>SE DEVUELVE FCTURA ACCIDENTE TRANSITO MANEJO DE LESIONES ELCUAL DEBEN DE GESTIONAR LA CERTIFICAICON DE LA ASEGURADORA S OAT DEL TOPE SUPERADO PARA PODER DAR PAGO POR LA EPS. GESTIO NR TAMBIEN CON EL AREA ENCARGADA DE EPS LA AUTORIZACION PARA EL SERVICIO FACTURADO. DAR RESPUESTA A ESTA DEVOLUCION CUAND  TENGAN LA CERTIFICAIN TOPE SUPERADO Y CUANDO TENGAN LA AUTO RIZACION DE 15 DIGITOS DE EPS PARA PAGO.MILENA</t>
  </si>
  <si>
    <t>SE DEVUEVLE FACTURA CON SOPORTES COMPLETOS FACTURA ACCIDENTE SOAT SE GESTIONA LA CERTIFICACION DE LA ASEGURADORA SEGUROS  DEL ESTADO NO AGOTADA SE ENVIA AL PRESTADOR CON LA CERTIFIC AICON FACTURA EPS NO APTA PARA PAGO CERTIFICACION TOPE NO O SUPERADO NO HAY AUTORIZACON PARA EL SERVICIO QUE FACTURAN. MILENA</t>
  </si>
  <si>
    <t>SE DEVUELVE FACTURA ACCIDNETE SOAT NO ENVIAN CERTIFIACION TOPE SOAT DE SEGUROS DEL ESTADO PARA VALIDAR TOPE SUPERADO Y P ODER TRAMITAR PAGO POR EPS. GESTIONAR LA CERTIFICAICON CON L A ASEGURADORA NOE NVIAN COPIS POLIZA. MILENA</t>
  </si>
  <si>
    <t>COVID SE DEVUELVE FACTURA SE REALIZA LA VALIDACION NO ESTA APTA PARA PAGO NO ESTA REPORTADO EL SERVICIO EN SISMUESTRAS MILENA</t>
  </si>
  <si>
    <t>SE DEVUELVE FACTURA ACCIDENTE SOAT DEBEN DE GESTIONAR LA CERTIFICACION TOPE SOAT DE SEGUROS MUNDIAL PARA PODER DAR TRAMI E PAGO POR EPS CON SUPERACION TOPE.NO HAY AUTORIZACION PARA EL SERVICIO . OBJECION MEDICA DRA MAIBER 102 Amputación dedo  dedos de pie (incluye 1 a 2). Facturan 2 Honorarios Cirujan 18 NOV Soportan amputación del segundo metatarsiano izquierd  Se objeta el valor de un Honorario Cirujano NO facturable  cups incluye  2 dedos  sólo soportan 1 metatarsiano. 323 TTO QX QUEMADURAS NOV 23 NO SOPORTADO.Apósito vaC corto dres FACT 2 S 1 NOV 18 308 Estudio tinciones no soportado. nterco NSULTA ESP NOV 26.Consulta Preanestésica NOV 27 SIN SOPORTE. MILENA</t>
  </si>
  <si>
    <t>SE DEVUELVE FACTURA DEBEN DE GESTIONAR LA AUTORIZACION PARAEL SERVICIO SE VALIDA Y NO TIENE GENERACION DE LA AUT DE 15 DIGITOS PARA PODER DAR TRAMITE DE PAGO . GESTIONAR CON EL AR EA ENCARGADA. MILENA</t>
  </si>
  <si>
    <t>AUT/SOAT/PTCIA MEDICA SE DEVUELVE FACTURA ACCIDENTE DE TRANSTO NO HAY AUTORIZACION PARA EL SERVICIO FACTURADO. ENVIAR CO CERTIFICACION TOPE SUPERADO DE SEGUROS DEL ESTADO QUE TENGO TOPE SUPERADO PARA PODER DAR TRAMITE PAGO POR EPS.GESTIONAR SE REVISA PTICIA MEDICA DRA MAIBER ACEVEDO $ 318.446 101.Facturan 3 Unipersonal 12 Unipersonal en factura SOAT in GRESO 29 DIC EGRESO 12 ENERO 2022 OBJETA 1 día  unipersonale es sobrefacturados.PERTINENCIA 607 Atorvastatina tab 40 mg F ACT 28 Formulan 1 tab día  aceptan 14 tabletas por pertinenc Losartan tab x 50 mg FACT 30 Formulan 1cada 12 horas Se acep tan 28 tab por pertinencia. MILENA</t>
  </si>
  <si>
    <t>SPTE INOCMPLETO SOAT SE DEVUELVE FACTURA ACCIDNET SOAT NO HAY AUTORIZACION PARA EL SERVICIO FACTURADO GESTIONAR OCN EL A REA ENCARGADA DEBEN DE ENVIEAR CERTIFICAICON TOPE SOAT DE LA  ASEGURADORA SEGUROS DEL ESTADO PARA PODER DAR TRAMITE DE PA PAGO POR EPS. NO ENVIAN COPIA DE POLIZA.MILENA</t>
  </si>
  <si>
    <t>1. No cuenta con autorizacion para los servicios facturados, por favor validar con el area encargada para continuar con el tramite de la factura.</t>
  </si>
  <si>
    <t>Se realiza devolucion de la factura, al validar informacion se evidencian las siguientes inconsistencias:
1. No cuenta con autorizacion para los servicios facturados, por favor validar con el area encargada para continuar con el tramite de la factura.
2. Por favor tener en cuenta la circular emitida por la EPS COMFENALCO DE LA GENTE, donde indica los lineamientos para la radicacion de las cuentas soat segun normatividad vigente año 2023
FACTURA SUJETA A AUDITORIA DE PERTINENCIA Y ADMINISTRATIVA</t>
  </si>
  <si>
    <t>Se realiza devolucion de la factura, al validar informacion no se evidencia autorizacion para los servcios facturados, por favor validar con el area encargada para continuar tramite de la factura.
FACTURA SUJETA A AUDITORIA PERTINENTE Y ADMINISTRATIVA</t>
  </si>
  <si>
    <t>Se realiza devolucion total de la factura, al validar informacion se evidencian las siguientes inconsistencias:
1. No cuenta con autorizacion para los servicios facturados, por favor validar con el area encargada para continuar con el tramite de la factura.
2. No se evidencia soportes de envio de anexos y correos para solicitud de autorizacion.
3. No se evidencia soporte carta de agotamiento tope soat emitido por la aseguradora (se requiere para auditoria de la cuenta)
4. Por favor tener en cuenta la circular emitida por parte de la EPS para la radicacion de las cuentas soat a la EPS (no cumple con lineamientos)
Factura sujeta a auditoria de pertinencia y administrativa.</t>
  </si>
  <si>
    <t>Se realiza devolucion de la factura, al validar informacion no se evidencia autorizacion para los servicios facturados, por favor validar con el area encargada para continuar tramite de la factura.
FACTURA SUJETA A AUDITORIA PERTINENTE Y ADMINISTRATIVA.</t>
  </si>
  <si>
    <t>Se realiza devolucion de la factura, al validar informacion se evidencian las siguientes inconsistencias:
1. No cuenta con autorizacion para los servicios facturados, por favor validar con el area encargada para continuar con el tramite de la factura..
2. No presenta carta de superacion tope soat emitido por la aseguradora (se requiere para la auditoria de la cuenta)
Factura sujeta a auditoria de pertinencia y administrativa.</t>
  </si>
  <si>
    <t>FOR-CSA-018</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</si>
  <si>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</si>
  <si>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</si>
  <si>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</si>
  <si>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</si>
  <si>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</si>
  <si>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</si>
  <si>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</si>
  <si>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</si>
  <si>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</si>
  <si>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</si>
  <si>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</si>
  <si>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</si>
  <si>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</si>
  <si>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</si>
  <si>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</si>
  <si>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</si>
  <si>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</si>
  <si>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</si>
  <si>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</si>
  <si>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</si>
  <si>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</si>
  <si>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CLINICA VALLESALUD SAN FERNANDO</t>
  </si>
  <si>
    <t>NIT: 900900754</t>
  </si>
  <si>
    <t>Santiago de Cali, 17 de diciembre del 2023</t>
  </si>
  <si>
    <t>Con Corte al dia: 30/11/2023</t>
  </si>
  <si>
    <t>A continuacion me permito remitir nuestra respuesta al estado de cartera presentado en la fecha: 04/12/2023</t>
  </si>
  <si>
    <t>Danipza Silvera Zapata</t>
  </si>
  <si>
    <t>Analista de Glosas</t>
  </si>
  <si>
    <t>FOR-CSA-</t>
  </si>
  <si>
    <t>HOJA 1 DE 1</t>
  </si>
  <si>
    <t>VERSION 0</t>
  </si>
  <si>
    <t>RESUMEN DE CARTERA REVISADA POR LA EPS REPORTADA EN LA CIRCULAR 030</t>
  </si>
  <si>
    <t>SANTIAGO DE CALI</t>
  </si>
  <si>
    <t>,</t>
  </si>
  <si>
    <t>SANTIAGO DE CALI, DICIEMBRE DEL 2023</t>
  </si>
  <si>
    <t>A continuacion me permito remitir nuestra respuesta al estado de cartera reportada en la Circular 030</t>
  </si>
  <si>
    <t>Corte al dia: 30 DE NOVIEMBRE DEL 2023</t>
  </si>
  <si>
    <t>Cant Fact</t>
  </si>
  <si>
    <t>Valor</t>
  </si>
  <si>
    <t>GLOSA POR CONCILIAR</t>
  </si>
  <si>
    <t>TOTAL CARTERA REVISADA CIRCULAR 030</t>
  </si>
  <si>
    <t>Cartera - EPS Comfenalco Valle Delagente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</si>
</sst>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quot;\ * #,##0.00_-;\-&quot;$&quot;\ * #,##0.00_-;_-&quot;$&quot;\ * &quot;-&quot;??_-;_-@_-"/>
    <numFmt numFmtId="43" formatCode="_-* #,##0.00_-;\-* #,##0.00_-;_-* &quot;-&quot;??_-;_-@_-"/>
    <numFmt numFmtId="164" formatCode="dd&quot;/&quot;mm&quot;/&quot;yy"/>
    <numFmt numFmtId="165" formatCode="_(* #,##0.00_);_(* \(#,##0.00\);_(* &quot;-&quot;??_);_(@_)"/>
    <numFmt numFmtId="166" formatCode="_(* #,##0_);_(* \(#,##0\);_(* &quot;-&quot;??_);_(@_)"/>
    <numFmt numFmtId="167" formatCode="[$$]#,##0.00"/>
    <numFmt numFmtId="168" formatCode="_-* #,##0_-;\-* #,##0_-;_-* &quot;-&quot;??_-;_-@_-"/>
    <numFmt numFmtId="169" formatCode="[$-240A]d&quot; de &quot;mmmm&quot; de &quot;yyyy;@"/>
    <numFmt numFmtId="170" formatCode="_-* #,##0.00\ _€_-;\-* #,##0.00\ _€_-;_-* &quot;-&quot;??\ _€_-;_-@_-"/>
    <numFmt numFmtId="171" formatCode="_-&quot;$&quot;\ * #,##0_-;\-&quot;$&quot;\ * #,##0_-;_-&quot;$&quot;\ * &quot;-&quot;??_-;_-@_-"/>
    <numFmt numFmtId="172" formatCode="&quot;$&quot;\ #,##0;[Red]&quot;$&quot;\ #,##0"/>
    <numFmt numFmtId="174" formatCode="_-* #,##0\ _€_-;\-* #,##0\ _€_-;_-* &quot;-&quot;??\ _€_-;_-@_-"/>
    <numFmt numFmtId="179" formatCode="[$$-240A]\ #,##0;\-[$$-240A]\ #,##0"/>
  </numFmts>
  <fonts count="16"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indexed="8"/>
      <name val="Calibri"/>
      <family val="2"/>
      <scheme val="minor"/>
    </font>
    <font>
      <sz val="8.0500000000000007"/>
      <color indexed="8"/>
      <name val="Tahoma"/>
      <family val="2"/>
    </font>
    <font>
      <sz val="10"/>
      <color indexed="8"/>
      <name val="MS Sans Serif"/>
      <family val="2"/>
    </font>
    <font>
      <b/>
      <u/>
      <sz val="9"/>
      <color rgb="FFFFFFFF"/>
      <name val="Arial"/>
      <family val="2"/>
    </font>
    <font>
      <b/>
      <sz val="9"/>
      <name val="Arial"/>
      <family val="2"/>
    </font>
    <font>
      <sz val="9"/>
      <name val="Arial"/>
      <family val="2"/>
    </font>
    <font>
      <sz val="11"/>
      <color theme="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s>
  <fills count="11">
    <fill>
      <patternFill patternType="none"/>
    </fill>
    <fill>
      <patternFill patternType="gray125"/>
    </fill>
    <fill>
      <patternFill patternType="solid">
        <fgColor rgb="FF434343"/>
        <bgColor rgb="FF434343"/>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8"/>
        <bgColor indexed="64"/>
      </patternFill>
    </fill>
    <fill>
      <patternFill patternType="solid">
        <fgColor theme="9"/>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double">
        <color rgb="FF666666"/>
      </left>
      <right style="double">
        <color rgb="FF666666"/>
      </right>
      <top style="double">
        <color rgb="FF666666"/>
      </top>
      <bottom style="double">
        <color rgb="FF666666"/>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top/>
      <bottom style="thin">
        <color indexed="64"/>
      </bottom>
      <diagonal/>
    </border>
  </borders>
  <cellStyleXfs count="7">
    <xf numFmtId="0" fontId="0" fillId="0" borderId="0"/>
    <xf numFmtId="165" fontId="5" fillId="0" borderId="0" applyFont="0" applyFill="0" applyBorder="0" applyAlignment="0" applyProtection="0"/>
    <xf numFmtId="0" fontId="6" fillId="0" borderId="0"/>
    <xf numFmtId="43" fontId="10" fillId="0" borderId="0" applyFont="0" applyFill="0" applyBorder="0" applyAlignment="0" applyProtection="0"/>
    <xf numFmtId="44" fontId="10" fillId="0" borderId="0" applyFont="0" applyFill="0" applyBorder="0" applyAlignment="0" applyProtection="0"/>
    <xf numFmtId="0" fontId="12" fillId="0" borderId="0"/>
    <xf numFmtId="170" fontId="10" fillId="0" borderId="0" applyFont="0" applyFill="0" applyBorder="0" applyAlignment="0" applyProtection="0"/>
  </cellStyleXfs>
  <cellXfs count="133">
    <xf numFmtId="0" fontId="0" fillId="0" borderId="0" xfId="0"/>
    <xf numFmtId="0" fontId="1" fillId="0" borderId="0" xfId="0" applyFont="1" applyAlignment="1">
      <alignment horizontal="center" vertical="center" wrapText="1"/>
    </xf>
    <xf numFmtId="0" fontId="0" fillId="0" borderId="0" xfId="0" applyAlignment="1">
      <alignment horizontal="left"/>
    </xf>
    <xf numFmtId="0" fontId="7" fillId="2" borderId="2" xfId="0" applyFont="1" applyFill="1" applyBorder="1" applyAlignment="1">
      <alignment horizontal="center" vertical="center" wrapText="1"/>
    </xf>
    <xf numFmtId="0" fontId="7" fillId="2" borderId="2" xfId="0" applyFont="1" applyFill="1" applyBorder="1" applyAlignment="1">
      <alignment horizontal="left" vertical="center" wrapText="1"/>
    </xf>
    <xf numFmtId="167" fontId="7" fillId="2" borderId="2" xfId="0" applyNumberFormat="1" applyFont="1" applyFill="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xf>
    <xf numFmtId="14" fontId="9" fillId="0" borderId="0" xfId="0" applyNumberFormat="1" applyFont="1"/>
    <xf numFmtId="0" fontId="8" fillId="0" borderId="0" xfId="0" applyFont="1" applyAlignment="1">
      <alignment horizontal="left" vertical="center"/>
    </xf>
    <xf numFmtId="0" fontId="9" fillId="0" borderId="0" xfId="0" applyFont="1"/>
    <xf numFmtId="167" fontId="9" fillId="0" borderId="0" xfId="0" applyNumberFormat="1" applyFont="1"/>
    <xf numFmtId="0" fontId="0" fillId="0" borderId="1" xfId="0" applyBorder="1" applyAlignment="1">
      <alignment horizontal="center" vertical="center"/>
    </xf>
    <xf numFmtId="0" fontId="0" fillId="0" borderId="1" xfId="0" applyBorder="1" applyAlignment="1">
      <alignment horizontal="left" vertical="center"/>
    </xf>
    <xf numFmtId="164" fontId="0" fillId="0" borderId="1" xfId="0" applyNumberFormat="1" applyBorder="1" applyAlignment="1">
      <alignment horizontal="center" vertical="center"/>
    </xf>
    <xf numFmtId="14" fontId="0" fillId="0" borderId="1" xfId="0" applyNumberFormat="1" applyBorder="1" applyAlignment="1">
      <alignment horizontal="center" vertical="center"/>
    </xf>
    <xf numFmtId="166" fontId="0" fillId="0" borderId="1" xfId="1" applyNumberFormat="1" applyFont="1" applyFill="1" applyBorder="1" applyAlignment="1">
      <alignment horizontal="center" vertical="center"/>
    </xf>
    <xf numFmtId="166" fontId="0" fillId="0" borderId="1" xfId="1" applyNumberFormat="1" applyFont="1" applyFill="1" applyBorder="1" applyAlignment="1" applyProtection="1">
      <alignment horizontal="center" vertical="center"/>
    </xf>
    <xf numFmtId="14" fontId="0" fillId="0" borderId="1" xfId="2" applyNumberFormat="1" applyFont="1" applyBorder="1" applyAlignment="1">
      <alignment horizontal="center" vertical="center"/>
    </xf>
    <xf numFmtId="14" fontId="4" fillId="0" borderId="1" xfId="2" applyNumberFormat="1" applyFont="1" applyBorder="1" applyAlignment="1">
      <alignment horizontal="center" vertical="center"/>
    </xf>
    <xf numFmtId="166" fontId="4" fillId="0" borderId="1" xfId="1" applyNumberFormat="1" applyFont="1" applyFill="1" applyBorder="1" applyAlignment="1" applyProtection="1">
      <alignment horizontal="center" vertical="center"/>
    </xf>
    <xf numFmtId="0" fontId="1" fillId="3"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0" borderId="1" xfId="0" applyFont="1" applyBorder="1"/>
    <xf numFmtId="166" fontId="1" fillId="0" borderId="1" xfId="0" applyNumberFormat="1" applyFont="1" applyBorder="1"/>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0" xfId="0" applyFont="1" applyFill="1" applyAlignment="1">
      <alignment horizontal="center" vertical="center" wrapText="1"/>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0" fillId="0" borderId="1" xfId="0" applyFont="1" applyBorder="1" applyAlignment="1">
      <alignment horizontal="center" vertical="center"/>
    </xf>
    <xf numFmtId="0" fontId="0" fillId="0" borderId="1" xfId="0" applyFont="1" applyBorder="1" applyAlignment="1">
      <alignment horizontal="left" vertical="center"/>
    </xf>
    <xf numFmtId="0" fontId="0" fillId="0" borderId="1" xfId="0" applyNumberFormat="1" applyFont="1" applyBorder="1" applyAlignment="1">
      <alignment horizontal="center" vertical="center"/>
    </xf>
    <xf numFmtId="164" fontId="0" fillId="0" borderId="1" xfId="0" applyNumberFormat="1" applyFont="1" applyBorder="1" applyAlignment="1">
      <alignment horizontal="center" vertical="center"/>
    </xf>
    <xf numFmtId="14" fontId="0" fillId="0" borderId="1" xfId="0" applyNumberFormat="1" applyFont="1" applyBorder="1" applyAlignment="1">
      <alignment horizontal="center" vertical="center"/>
    </xf>
    <xf numFmtId="0" fontId="0" fillId="0" borderId="0" xfId="0" applyFont="1"/>
    <xf numFmtId="0" fontId="0" fillId="0" borderId="0" xfId="0" applyFont="1" applyAlignment="1">
      <alignment horizontal="left"/>
    </xf>
    <xf numFmtId="0" fontId="1" fillId="6"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168" fontId="11" fillId="0" borderId="1" xfId="3" applyNumberFormat="1" applyFont="1" applyBorder="1" applyAlignment="1">
      <alignment horizontal="center" vertical="center" wrapText="1"/>
    </xf>
    <xf numFmtId="0" fontId="0" fillId="0" borderId="1" xfId="0" applyFont="1" applyBorder="1"/>
    <xf numFmtId="168" fontId="0" fillId="0" borderId="0" xfId="3" applyNumberFormat="1" applyFont="1"/>
    <xf numFmtId="168" fontId="0" fillId="0" borderId="1" xfId="3" applyNumberFormat="1" applyFont="1" applyBorder="1"/>
    <xf numFmtId="0" fontId="1" fillId="0" borderId="0" xfId="0" applyFont="1"/>
    <xf numFmtId="0" fontId="1" fillId="0" borderId="0" xfId="0" applyFont="1" applyAlignment="1">
      <alignment horizontal="left"/>
    </xf>
    <xf numFmtId="168" fontId="1" fillId="0" borderId="0" xfId="3" applyNumberFormat="1" applyFont="1"/>
    <xf numFmtId="0" fontId="1" fillId="8" borderId="1" xfId="0" applyFont="1" applyFill="1" applyBorder="1" applyAlignment="1">
      <alignment horizontal="center" vertical="center" wrapText="1"/>
    </xf>
    <xf numFmtId="168" fontId="1" fillId="3" borderId="1" xfId="3" applyNumberFormat="1" applyFont="1" applyFill="1" applyBorder="1" applyAlignment="1">
      <alignment horizontal="center" vertical="center" wrapText="1"/>
    </xf>
    <xf numFmtId="168" fontId="0" fillId="0" borderId="1" xfId="3" applyNumberFormat="1" applyFont="1" applyFill="1" applyBorder="1" applyAlignment="1" applyProtection="1">
      <alignment horizontal="center" vertical="center"/>
    </xf>
    <xf numFmtId="168" fontId="4" fillId="0" borderId="1" xfId="3" applyNumberFormat="1" applyFont="1" applyFill="1" applyBorder="1" applyAlignment="1" applyProtection="1">
      <alignment horizontal="center" vertical="center"/>
    </xf>
    <xf numFmtId="168" fontId="11" fillId="9" borderId="1" xfId="3" applyNumberFormat="1" applyFont="1" applyFill="1" applyBorder="1" applyAlignment="1">
      <alignment horizontal="center" vertical="center" wrapText="1"/>
    </xf>
    <xf numFmtId="3" fontId="0" fillId="0" borderId="1" xfId="0" applyNumberFormat="1" applyFont="1" applyBorder="1"/>
    <xf numFmtId="14" fontId="0" fillId="0" borderId="1" xfId="0" applyNumberFormat="1" applyFont="1" applyBorder="1"/>
    <xf numFmtId="0" fontId="0" fillId="0" borderId="1" xfId="0" applyFont="1" applyBorder="1" applyAlignment="1">
      <alignment horizontal="center" vertical="center" wrapText="1"/>
    </xf>
    <xf numFmtId="168" fontId="0" fillId="0" borderId="1" xfId="3" applyNumberFormat="1" applyFont="1" applyBorder="1" applyAlignment="1">
      <alignment wrapText="1"/>
    </xf>
    <xf numFmtId="168" fontId="0" fillId="0" borderId="1" xfId="3" applyNumberFormat="1" applyFont="1" applyBorder="1" applyAlignment="1"/>
    <xf numFmtId="0" fontId="13" fillId="0" borderId="0" xfId="5" applyFont="1"/>
    <xf numFmtId="0" fontId="13" fillId="0" borderId="3" xfId="5" applyFont="1" applyBorder="1" applyAlignment="1">
      <alignment horizontal="centerContinuous"/>
    </xf>
    <xf numFmtId="0" fontId="13" fillId="0" borderId="4" xfId="5" applyFont="1" applyBorder="1" applyAlignment="1">
      <alignment horizontal="centerContinuous"/>
    </xf>
    <xf numFmtId="0" fontId="14" fillId="0" borderId="3" xfId="5" applyFont="1" applyBorder="1" applyAlignment="1">
      <alignment horizontal="centerContinuous" vertical="center"/>
    </xf>
    <xf numFmtId="0" fontId="14" fillId="0" borderId="5" xfId="5" applyFont="1" applyBorder="1" applyAlignment="1">
      <alignment horizontal="centerContinuous" vertical="center"/>
    </xf>
    <xf numFmtId="0" fontId="14" fillId="0" borderId="4" xfId="5" applyFont="1" applyBorder="1" applyAlignment="1">
      <alignment horizontal="centerContinuous" vertical="center"/>
    </xf>
    <xf numFmtId="0" fontId="14" fillId="0" borderId="6" xfId="5" applyFont="1" applyBorder="1" applyAlignment="1">
      <alignment horizontal="centerContinuous" vertical="center"/>
    </xf>
    <xf numFmtId="0" fontId="13" fillId="0" borderId="7" xfId="5" applyFont="1" applyBorder="1" applyAlignment="1">
      <alignment horizontal="centerContinuous"/>
    </xf>
    <xf numFmtId="0" fontId="13" fillId="0" borderId="8" xfId="5" applyFont="1" applyBorder="1" applyAlignment="1">
      <alignment horizontal="centerContinuous"/>
    </xf>
    <xf numFmtId="0" fontId="14" fillId="0" borderId="9" xfId="5" applyFont="1" applyBorder="1" applyAlignment="1">
      <alignment horizontal="centerContinuous" vertical="center"/>
    </xf>
    <xf numFmtId="0" fontId="14" fillId="0" borderId="10" xfId="5" applyFont="1" applyBorder="1" applyAlignment="1">
      <alignment horizontal="centerContinuous" vertical="center"/>
    </xf>
    <xf numFmtId="0" fontId="14" fillId="0" borderId="11" xfId="5" applyFont="1" applyBorder="1" applyAlignment="1">
      <alignment horizontal="centerContinuous" vertical="center"/>
    </xf>
    <xf numFmtId="0" fontId="14" fillId="0" borderId="12" xfId="5" applyFont="1" applyBorder="1" applyAlignment="1">
      <alignment horizontal="centerContinuous" vertical="center"/>
    </xf>
    <xf numFmtId="0" fontId="14" fillId="0" borderId="7" xfId="5" applyFont="1" applyBorder="1" applyAlignment="1">
      <alignment horizontal="centerContinuous" vertical="center"/>
    </xf>
    <xf numFmtId="0" fontId="14" fillId="0" borderId="0" xfId="5" applyFont="1" applyAlignment="1">
      <alignment horizontal="centerContinuous" vertical="center"/>
    </xf>
    <xf numFmtId="0" fontId="14" fillId="0" borderId="8" xfId="5" applyFont="1" applyBorder="1" applyAlignment="1">
      <alignment horizontal="centerContinuous" vertical="center"/>
    </xf>
    <xf numFmtId="0" fontId="14" fillId="0" borderId="13" xfId="5" applyFont="1" applyBorder="1" applyAlignment="1">
      <alignment horizontal="centerContinuous" vertical="center"/>
    </xf>
    <xf numFmtId="0" fontId="13" fillId="0" borderId="9" xfId="5" applyFont="1" applyBorder="1" applyAlignment="1">
      <alignment horizontal="centerContinuous"/>
    </xf>
    <xf numFmtId="0" fontId="13" fillId="0" borderId="11" xfId="5" applyFont="1" applyBorder="1" applyAlignment="1">
      <alignment horizontal="centerContinuous"/>
    </xf>
    <xf numFmtId="0" fontId="13" fillId="0" borderId="7" xfId="5" applyFont="1" applyBorder="1"/>
    <xf numFmtId="0" fontId="13" fillId="0" borderId="8" xfId="5" applyFont="1" applyBorder="1"/>
    <xf numFmtId="0" fontId="14" fillId="0" borderId="0" xfId="5" applyFont="1"/>
    <xf numFmtId="14" fontId="13" fillId="0" borderId="0" xfId="5" applyNumberFormat="1" applyFont="1"/>
    <xf numFmtId="169" fontId="13" fillId="0" borderId="0" xfId="5" applyNumberFormat="1" applyFont="1"/>
    <xf numFmtId="0" fontId="12" fillId="0" borderId="0" xfId="5" applyFont="1"/>
    <xf numFmtId="14" fontId="13" fillId="0" borderId="0" xfId="5" applyNumberFormat="1" applyFont="1" applyAlignment="1">
      <alignment horizontal="left"/>
    </xf>
    <xf numFmtId="0" fontId="15" fillId="0" borderId="0" xfId="5" applyFont="1" applyAlignment="1">
      <alignment horizontal="center"/>
    </xf>
    <xf numFmtId="171" fontId="15" fillId="0" borderId="0" xfId="4" applyNumberFormat="1" applyFont="1" applyAlignment="1">
      <alignment horizontal="right"/>
    </xf>
    <xf numFmtId="171" fontId="13" fillId="0" borderId="0" xfId="4" applyNumberFormat="1" applyFont="1"/>
    <xf numFmtId="170" fontId="12" fillId="0" borderId="0" xfId="6" applyFont="1" applyAlignment="1">
      <alignment horizontal="center"/>
    </xf>
    <xf numFmtId="171" fontId="12" fillId="0" borderId="0" xfId="4" applyNumberFormat="1" applyFont="1" applyAlignment="1">
      <alignment horizontal="right"/>
    </xf>
    <xf numFmtId="171" fontId="13" fillId="0" borderId="0" xfId="4" applyNumberFormat="1" applyFont="1" applyAlignment="1">
      <alignment horizontal="right"/>
    </xf>
    <xf numFmtId="171" fontId="13" fillId="0" borderId="0" xfId="5" applyNumberFormat="1" applyFont="1"/>
    <xf numFmtId="171" fontId="13" fillId="0" borderId="10" xfId="4" applyNumberFormat="1" applyFont="1" applyBorder="1" applyAlignment="1">
      <alignment horizontal="right"/>
    </xf>
    <xf numFmtId="171" fontId="14" fillId="0" borderId="0" xfId="4" applyNumberFormat="1" applyFont="1" applyAlignment="1">
      <alignment horizontal="right"/>
    </xf>
    <xf numFmtId="0" fontId="15" fillId="0" borderId="0" xfId="5" applyFont="1"/>
    <xf numFmtId="171" fontId="12" fillId="0" borderId="10" xfId="4" applyNumberFormat="1" applyFont="1" applyBorder="1" applyAlignment="1">
      <alignment horizontal="right"/>
    </xf>
    <xf numFmtId="0" fontId="12" fillId="0" borderId="8" xfId="5" applyFont="1" applyBorder="1"/>
    <xf numFmtId="170" fontId="15" fillId="0" borderId="14" xfId="6" applyFont="1" applyBorder="1" applyAlignment="1">
      <alignment horizontal="center"/>
    </xf>
    <xf numFmtId="171" fontId="15" fillId="0" borderId="14" xfId="4" applyNumberFormat="1" applyFont="1" applyBorder="1" applyAlignment="1">
      <alignment horizontal="right"/>
    </xf>
    <xf numFmtId="172" fontId="12" fillId="0" borderId="0" xfId="5" applyNumberFormat="1" applyFont="1"/>
    <xf numFmtId="170" fontId="12" fillId="0" borderId="0" xfId="6" applyFont="1"/>
    <xf numFmtId="171" fontId="12" fillId="0" borderId="0" xfId="4" applyNumberFormat="1" applyFont="1"/>
    <xf numFmtId="172" fontId="15" fillId="0" borderId="10" xfId="5" applyNumberFormat="1" applyFont="1" applyBorder="1"/>
    <xf numFmtId="172" fontId="12" fillId="0" borderId="10" xfId="5" applyNumberFormat="1" applyFont="1" applyBorder="1"/>
    <xf numFmtId="170" fontId="15" fillId="0" borderId="10" xfId="6" applyFont="1" applyBorder="1"/>
    <xf numFmtId="171" fontId="12" fillId="0" borderId="10" xfId="4" applyNumberFormat="1" applyFont="1" applyBorder="1"/>
    <xf numFmtId="172" fontId="15" fillId="0" borderId="0" xfId="5" applyNumberFormat="1" applyFont="1"/>
    <xf numFmtId="0" fontId="8" fillId="0" borderId="0" xfId="5" applyFont="1" applyAlignment="1">
      <alignment horizontal="center" vertical="center" wrapText="1"/>
    </xf>
    <xf numFmtId="0" fontId="13" fillId="0" borderId="9" xfId="5" applyFont="1" applyBorder="1"/>
    <xf numFmtId="0" fontId="13" fillId="0" borderId="10" xfId="5" applyFont="1" applyBorder="1"/>
    <xf numFmtId="172" fontId="13" fillId="0" borderId="10" xfId="5" applyNumberFormat="1" applyFont="1" applyBorder="1"/>
    <xf numFmtId="0" fontId="13" fillId="0" borderId="11" xfId="5" applyFont="1" applyBorder="1"/>
    <xf numFmtId="174" fontId="12" fillId="0" borderId="0" xfId="6" applyNumberFormat="1" applyFont="1" applyAlignment="1">
      <alignment horizontal="center"/>
    </xf>
    <xf numFmtId="174" fontId="13" fillId="0" borderId="0" xfId="6" applyNumberFormat="1" applyFont="1" applyAlignment="1">
      <alignment horizontal="center"/>
    </xf>
    <xf numFmtId="174" fontId="13" fillId="0" borderId="10" xfId="6" applyNumberFormat="1" applyFont="1" applyBorder="1" applyAlignment="1">
      <alignment horizontal="center"/>
    </xf>
    <xf numFmtId="174" fontId="14" fillId="0" borderId="0" xfId="4" applyNumberFormat="1" applyFont="1" applyAlignment="1">
      <alignment horizontal="right"/>
    </xf>
    <xf numFmtId="174" fontId="12" fillId="0" borderId="10" xfId="6" applyNumberFormat="1" applyFont="1" applyBorder="1" applyAlignment="1">
      <alignment horizontal="center"/>
    </xf>
    <xf numFmtId="174" fontId="15" fillId="0" borderId="0" xfId="6" applyNumberFormat="1" applyFont="1" applyAlignment="1">
      <alignment horizontal="center"/>
    </xf>
    <xf numFmtId="0" fontId="14" fillId="0" borderId="7" xfId="5" applyFont="1" applyBorder="1" applyAlignment="1">
      <alignment horizontal="center" vertical="center" wrapText="1"/>
    </xf>
    <xf numFmtId="0" fontId="14" fillId="0" borderId="0" xfId="5" applyFont="1" applyAlignment="1">
      <alignment horizontal="center" vertical="center" wrapText="1"/>
    </xf>
    <xf numFmtId="0" fontId="14" fillId="0" borderId="8" xfId="5" applyFont="1" applyBorder="1" applyAlignment="1">
      <alignment horizontal="center" vertical="center" wrapText="1"/>
    </xf>
    <xf numFmtId="0" fontId="13" fillId="10" borderId="0" xfId="5" applyFont="1" applyFill="1"/>
    <xf numFmtId="0" fontId="14" fillId="0" borderId="0" xfId="5" applyFont="1" applyAlignment="1">
      <alignment horizontal="center"/>
    </xf>
    <xf numFmtId="0" fontId="14" fillId="0" borderId="0" xfId="3" applyNumberFormat="1" applyFont="1" applyAlignment="1">
      <alignment horizontal="center"/>
    </xf>
    <xf numFmtId="179" fontId="14" fillId="0" borderId="0" xfId="3" applyNumberFormat="1" applyFont="1" applyAlignment="1">
      <alignment horizontal="right"/>
    </xf>
    <xf numFmtId="0" fontId="13" fillId="0" borderId="0" xfId="3" applyNumberFormat="1" applyFont="1" applyAlignment="1">
      <alignment horizontal="center"/>
    </xf>
    <xf numFmtId="179" fontId="13" fillId="0" borderId="0" xfId="3" applyNumberFormat="1" applyFont="1" applyAlignment="1">
      <alignment horizontal="right"/>
    </xf>
    <xf numFmtId="0" fontId="13" fillId="0" borderId="15" xfId="3" applyNumberFormat="1" applyFont="1" applyBorder="1" applyAlignment="1">
      <alignment horizontal="center"/>
    </xf>
    <xf numFmtId="179" fontId="13" fillId="0" borderId="15" xfId="3" applyNumberFormat="1" applyFont="1" applyBorder="1" applyAlignment="1">
      <alignment horizontal="right"/>
    </xf>
    <xf numFmtId="168" fontId="13" fillId="0" borderId="14" xfId="3" applyNumberFormat="1" applyFont="1" applyBorder="1" applyAlignment="1">
      <alignment horizontal="center"/>
    </xf>
    <xf numFmtId="179" fontId="13" fillId="0" borderId="14" xfId="3" applyNumberFormat="1" applyFont="1" applyBorder="1" applyAlignment="1">
      <alignment horizontal="right"/>
    </xf>
    <xf numFmtId="0" fontId="0" fillId="0" borderId="0" xfId="5" applyFont="1"/>
    <xf numFmtId="172" fontId="13" fillId="0" borderId="0" xfId="5" applyNumberFormat="1" applyFont="1"/>
    <xf numFmtId="172" fontId="13" fillId="0" borderId="0" xfId="5" applyNumberFormat="1" applyFont="1" applyAlignment="1">
      <alignment horizontal="right"/>
    </xf>
    <xf numFmtId="172" fontId="14" fillId="0" borderId="10" xfId="5" applyNumberFormat="1" applyFont="1" applyBorder="1"/>
    <xf numFmtId="172" fontId="14" fillId="0" borderId="0" xfId="5" applyNumberFormat="1" applyFont="1"/>
  </cellXfs>
  <cellStyles count="7">
    <cellStyle name="Millares" xfId="3" builtinId="3"/>
    <cellStyle name="Millares 11 2" xfId="1"/>
    <cellStyle name="Millares 2" xfId="6"/>
    <cellStyle name="Moneda" xfId="4" builtinId="4"/>
    <cellStyle name="Normal" xfId="0" builtinId="0"/>
    <cellStyle name="Normal 2" xfId="2"/>
    <cellStyle name="Normal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152400</xdr:colOff>
      <xdr:row>33</xdr:row>
      <xdr:rowOff>69850</xdr:rowOff>
    </xdr:from>
    <xdr:to>
      <xdr:col>8</xdr:col>
      <xdr:colOff>1405109</xdr:colOff>
      <xdr:row>36</xdr:row>
      <xdr:rowOff>98078</xdr:rowOff>
    </xdr:to>
    <xdr:pic>
      <xdr:nvPicPr>
        <xdr:cNvPr id="3" name="Imagen 2"/>
        <xdr:cNvPicPr>
          <a:picLocks noChangeAspect="1"/>
        </xdr:cNvPicPr>
      </xdr:nvPicPr>
      <xdr:blipFill>
        <a:blip xmlns:r="http://schemas.openxmlformats.org/officeDocument/2006/relationships" r:embed="rId2"/>
        <a:stretch>
          <a:fillRect/>
        </a:stretch>
      </xdr:blipFill>
      <xdr:spPr>
        <a:xfrm>
          <a:off x="4972050" y="4826000"/>
          <a:ext cx="2706859" cy="3901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 xmlns:a16="http://schemas.microsoft.com/office/drawing/2014/main"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5</xdr:col>
      <xdr:colOff>748393</xdr:colOff>
      <xdr:row>25</xdr:row>
      <xdr:rowOff>113393</xdr:rowOff>
    </xdr:from>
    <xdr:ext cx="1878542" cy="347082"/>
    <xdr:pic>
      <xdr:nvPicPr>
        <xdr:cNvPr id="3" name="Imagen 2"/>
        <xdr:cNvPicPr>
          <a:picLocks noChangeAspect="1"/>
        </xdr:cNvPicPr>
      </xdr:nvPicPr>
      <xdr:blipFill rotWithShape="1">
        <a:blip xmlns:r="http://schemas.openxmlformats.org/officeDocument/2006/relationships" r:embed="rId2"/>
        <a:srcRect b="18286"/>
        <a:stretch/>
      </xdr:blipFill>
      <xdr:spPr>
        <a:xfrm>
          <a:off x="5091793" y="4367893"/>
          <a:ext cx="1878542" cy="347082"/>
        </a:xfrm>
        <a:prstGeom prst="rect">
          <a:avLst/>
        </a:prstGeom>
      </xdr:spPr>
    </xdr:pic>
    <xdr:clientData/>
  </xdr:oneCellAnchor>
  <xdr:twoCellAnchor editAs="oneCell">
    <xdr:from>
      <xdr:col>5</xdr:col>
      <xdr:colOff>748393</xdr:colOff>
      <xdr:row>25</xdr:row>
      <xdr:rowOff>113393</xdr:rowOff>
    </xdr:from>
    <xdr:to>
      <xdr:col>8</xdr:col>
      <xdr:colOff>1051529</xdr:colOff>
      <xdr:row>28</xdr:row>
      <xdr:rowOff>13551</xdr:rowOff>
    </xdr:to>
    <xdr:pic>
      <xdr:nvPicPr>
        <xdr:cNvPr id="4" name="Imagen 3"/>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9404" t="48747" r="9926" b="39543"/>
        <a:stretch/>
      </xdr:blipFill>
      <xdr:spPr>
        <a:xfrm>
          <a:off x="5091793" y="4367893"/>
          <a:ext cx="2703436" cy="38910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H6" sqref="H6"/>
    </sheetView>
  </sheetViews>
  <sheetFormatPr baseColWidth="10" defaultRowHeight="14.5" x14ac:dyDescent="0.35"/>
  <cols>
    <col min="6" max="7" width="13.26953125" bestFit="1" customWidth="1"/>
    <col min="8" max="8" width="12.26953125" bestFit="1" customWidth="1"/>
    <col min="9" max="9" width="13.26953125" bestFit="1" customWidth="1"/>
  </cols>
  <sheetData>
    <row r="1" spans="1:27" ht="35.5" thickTop="1" thickBot="1" x14ac:dyDescent="0.4">
      <c r="A1" s="3" t="s">
        <v>20</v>
      </c>
      <c r="B1" s="3" t="s">
        <v>21</v>
      </c>
      <c r="C1" s="4" t="s">
        <v>22</v>
      </c>
      <c r="D1" s="3" t="s">
        <v>23</v>
      </c>
      <c r="E1" s="3" t="s">
        <v>24</v>
      </c>
      <c r="F1" s="5" t="s">
        <v>25</v>
      </c>
      <c r="G1" s="5" t="s">
        <v>26</v>
      </c>
      <c r="H1" s="5" t="s">
        <v>27</v>
      </c>
      <c r="I1" s="5" t="s">
        <v>28</v>
      </c>
      <c r="J1" s="5" t="s">
        <v>29</v>
      </c>
      <c r="K1" s="3" t="s">
        <v>30</v>
      </c>
      <c r="L1" s="6"/>
      <c r="M1" s="6"/>
      <c r="N1" s="6"/>
      <c r="O1" s="6"/>
      <c r="P1" s="6"/>
      <c r="Q1" s="6"/>
      <c r="R1" s="6"/>
      <c r="S1" s="6"/>
      <c r="T1" s="6"/>
      <c r="U1" s="6"/>
      <c r="V1" s="6"/>
      <c r="W1" s="6"/>
      <c r="X1" s="6"/>
      <c r="Y1" s="6"/>
      <c r="Z1" s="6"/>
      <c r="AA1" s="6"/>
    </row>
    <row r="2" spans="1:27" ht="15" thickTop="1" x14ac:dyDescent="0.35">
      <c r="A2" s="7">
        <v>201191</v>
      </c>
      <c r="B2" s="8">
        <v>44533</v>
      </c>
      <c r="C2" s="9" t="s">
        <v>31</v>
      </c>
      <c r="D2" s="10" t="s">
        <v>32</v>
      </c>
      <c r="E2" s="10" t="s">
        <v>33</v>
      </c>
      <c r="F2" s="11">
        <v>9291303</v>
      </c>
      <c r="G2" s="11">
        <v>9291303</v>
      </c>
      <c r="H2" s="11">
        <v>2787391</v>
      </c>
      <c r="I2" s="11">
        <v>6503912</v>
      </c>
      <c r="J2" s="11">
        <v>0</v>
      </c>
      <c r="K2" s="10" t="s">
        <v>12</v>
      </c>
      <c r="L2" s="10"/>
      <c r="M2" s="10"/>
      <c r="N2" s="10"/>
      <c r="O2" s="10"/>
      <c r="P2" s="10"/>
      <c r="Q2" s="10"/>
      <c r="R2" s="10"/>
      <c r="S2" s="10"/>
      <c r="T2" s="10"/>
      <c r="U2" s="10"/>
      <c r="V2" s="10"/>
      <c r="W2" s="10"/>
      <c r="X2" s="10"/>
      <c r="Y2" s="10"/>
      <c r="Z2" s="10"/>
      <c r="AA2" s="10"/>
    </row>
    <row r="3" spans="1:27" x14ac:dyDescent="0.35">
      <c r="A3" s="7">
        <v>2080</v>
      </c>
      <c r="B3" s="8">
        <v>44533</v>
      </c>
      <c r="C3" s="9" t="s">
        <v>31</v>
      </c>
      <c r="D3" s="10" t="s">
        <v>32</v>
      </c>
      <c r="E3" s="10" t="s">
        <v>33</v>
      </c>
      <c r="F3" s="11">
        <v>4693102</v>
      </c>
      <c r="G3" s="11">
        <v>4693102</v>
      </c>
      <c r="H3" s="11">
        <v>1407931</v>
      </c>
      <c r="I3" s="11">
        <v>3285171</v>
      </c>
      <c r="J3" s="11">
        <v>0</v>
      </c>
      <c r="K3" s="10" t="s">
        <v>12</v>
      </c>
      <c r="L3" s="10"/>
      <c r="M3" s="10"/>
      <c r="N3" s="10"/>
      <c r="O3" s="10"/>
      <c r="P3" s="10"/>
      <c r="Q3" s="10"/>
      <c r="R3" s="10"/>
      <c r="S3" s="10"/>
      <c r="T3" s="10"/>
      <c r="U3" s="10"/>
      <c r="V3" s="10"/>
      <c r="W3" s="10"/>
      <c r="X3" s="10"/>
      <c r="Y3" s="10"/>
      <c r="Z3" s="10"/>
      <c r="AA3" s="10"/>
    </row>
    <row r="4" spans="1:27" x14ac:dyDescent="0.35">
      <c r="A4" s="7">
        <v>20993</v>
      </c>
      <c r="B4" s="8">
        <v>44533</v>
      </c>
      <c r="C4" s="9" t="s">
        <v>31</v>
      </c>
      <c r="D4" s="10" t="s">
        <v>32</v>
      </c>
      <c r="E4" s="10" t="s">
        <v>33</v>
      </c>
      <c r="F4" s="11">
        <v>1514160</v>
      </c>
      <c r="G4" s="11">
        <v>1514160</v>
      </c>
      <c r="H4" s="11">
        <v>454248</v>
      </c>
      <c r="I4" s="11">
        <v>1059912</v>
      </c>
      <c r="J4" s="11">
        <v>0</v>
      </c>
      <c r="K4" s="10" t="s">
        <v>12</v>
      </c>
      <c r="L4" s="10"/>
      <c r="M4" s="10"/>
      <c r="N4" s="10"/>
      <c r="O4" s="10"/>
      <c r="P4" s="10"/>
      <c r="Q4" s="10"/>
      <c r="R4" s="10"/>
      <c r="S4" s="10"/>
      <c r="T4" s="10"/>
      <c r="U4" s="10"/>
      <c r="V4" s="10"/>
      <c r="W4" s="10"/>
      <c r="X4" s="10"/>
      <c r="Y4" s="10"/>
      <c r="Z4" s="10"/>
      <c r="AA4" s="10"/>
    </row>
    <row r="5" spans="1:27" x14ac:dyDescent="0.35">
      <c r="A5" s="7">
        <v>201195</v>
      </c>
      <c r="B5" s="8">
        <v>44533</v>
      </c>
      <c r="C5" s="9" t="s">
        <v>31</v>
      </c>
      <c r="D5" s="10" t="s">
        <v>32</v>
      </c>
      <c r="E5" s="10" t="s">
        <v>33</v>
      </c>
      <c r="F5" s="11">
        <v>919695</v>
      </c>
      <c r="G5" s="11">
        <v>919695</v>
      </c>
      <c r="H5" s="11">
        <v>275909</v>
      </c>
      <c r="I5" s="11">
        <v>643786</v>
      </c>
      <c r="J5" s="11">
        <v>0</v>
      </c>
      <c r="K5" s="10" t="s">
        <v>12</v>
      </c>
      <c r="L5" s="10"/>
      <c r="M5" s="10"/>
      <c r="N5" s="10"/>
      <c r="O5" s="10"/>
      <c r="P5" s="10"/>
      <c r="Q5" s="10"/>
      <c r="R5" s="10"/>
      <c r="S5" s="10"/>
      <c r="T5" s="10"/>
      <c r="U5" s="10"/>
      <c r="V5" s="10"/>
      <c r="W5" s="10"/>
      <c r="X5" s="10"/>
      <c r="Y5" s="10"/>
      <c r="Z5" s="10"/>
      <c r="AA5" s="10"/>
    </row>
    <row r="6" spans="1:27" x14ac:dyDescent="0.35">
      <c r="A6" s="7">
        <v>20831</v>
      </c>
      <c r="B6" s="8">
        <v>44533</v>
      </c>
      <c r="C6" s="9" t="s">
        <v>31</v>
      </c>
      <c r="D6" s="10" t="s">
        <v>32</v>
      </c>
      <c r="E6" s="10" t="s">
        <v>33</v>
      </c>
      <c r="F6" s="11">
        <v>37157</v>
      </c>
      <c r="G6" s="11">
        <v>37157</v>
      </c>
      <c r="H6" s="11">
        <v>0</v>
      </c>
      <c r="I6" s="11">
        <v>37157</v>
      </c>
      <c r="J6" s="11">
        <v>0</v>
      </c>
      <c r="K6" s="10" t="s">
        <v>12</v>
      </c>
      <c r="L6" s="10"/>
      <c r="M6" s="10"/>
      <c r="N6" s="10"/>
      <c r="O6" s="10"/>
      <c r="P6" s="10"/>
      <c r="Q6" s="10"/>
      <c r="R6" s="10"/>
      <c r="S6" s="10"/>
      <c r="T6" s="10"/>
      <c r="U6" s="10"/>
      <c r="V6" s="10"/>
      <c r="W6" s="10"/>
      <c r="X6" s="10"/>
      <c r="Y6" s="10"/>
      <c r="Z6" s="10"/>
      <c r="AA6" s="10"/>
    </row>
    <row r="7" spans="1:27" x14ac:dyDescent="0.35">
      <c r="A7" s="7">
        <v>100621</v>
      </c>
      <c r="B7" s="8">
        <v>44574</v>
      </c>
      <c r="C7" s="9" t="s">
        <v>31</v>
      </c>
      <c r="D7" s="10" t="s">
        <v>32</v>
      </c>
      <c r="E7" s="10" t="s">
        <v>33</v>
      </c>
      <c r="F7" s="11">
        <v>11580627</v>
      </c>
      <c r="G7" s="11">
        <v>11580627</v>
      </c>
      <c r="H7" s="11">
        <v>3474188</v>
      </c>
      <c r="I7" s="11">
        <v>8106439</v>
      </c>
      <c r="J7" s="11">
        <v>0</v>
      </c>
      <c r="K7" s="10" t="s">
        <v>12</v>
      </c>
      <c r="L7" s="10"/>
      <c r="M7" s="10"/>
      <c r="N7" s="10"/>
      <c r="O7" s="10"/>
      <c r="P7" s="10"/>
      <c r="Q7" s="10"/>
      <c r="R7" s="10"/>
      <c r="S7" s="10"/>
      <c r="T7" s="10"/>
      <c r="U7" s="10"/>
      <c r="V7" s="10"/>
      <c r="W7" s="10"/>
      <c r="X7" s="10"/>
      <c r="Y7" s="10"/>
      <c r="Z7" s="10"/>
      <c r="AA7" s="10"/>
    </row>
    <row r="8" spans="1:27" x14ac:dyDescent="0.35">
      <c r="A8" s="7">
        <v>101217</v>
      </c>
      <c r="B8" s="8">
        <v>44574</v>
      </c>
      <c r="C8" s="9" t="s">
        <v>31</v>
      </c>
      <c r="D8" s="10" t="s">
        <v>32</v>
      </c>
      <c r="E8" s="10" t="s">
        <v>33</v>
      </c>
      <c r="F8" s="11">
        <v>15649734</v>
      </c>
      <c r="G8" s="11">
        <v>15649734</v>
      </c>
      <c r="H8" s="11">
        <v>4694920</v>
      </c>
      <c r="I8" s="11">
        <v>10954814</v>
      </c>
      <c r="J8" s="11">
        <v>0</v>
      </c>
      <c r="K8" s="10" t="s">
        <v>12</v>
      </c>
      <c r="L8" s="10"/>
      <c r="M8" s="10"/>
      <c r="N8" s="10"/>
      <c r="O8" s="10"/>
      <c r="P8" s="10"/>
      <c r="Q8" s="10"/>
      <c r="R8" s="10"/>
      <c r="S8" s="10"/>
      <c r="T8" s="10"/>
      <c r="U8" s="10"/>
      <c r="V8" s="10"/>
      <c r="W8" s="10"/>
      <c r="X8" s="10"/>
      <c r="Y8" s="10"/>
      <c r="Z8" s="10"/>
      <c r="AA8" s="10"/>
    </row>
    <row r="9" spans="1:27" x14ac:dyDescent="0.35">
      <c r="A9" s="7">
        <v>103633</v>
      </c>
      <c r="B9" s="8">
        <v>44574</v>
      </c>
      <c r="C9" s="9" t="s">
        <v>31</v>
      </c>
      <c r="D9" s="10" t="s">
        <v>32</v>
      </c>
      <c r="E9" s="10" t="s">
        <v>33</v>
      </c>
      <c r="F9" s="11">
        <v>5487835</v>
      </c>
      <c r="G9" s="11">
        <v>5487835</v>
      </c>
      <c r="H9" s="11">
        <v>1646351</v>
      </c>
      <c r="I9" s="11">
        <v>3841484</v>
      </c>
      <c r="J9" s="11">
        <v>0</v>
      </c>
      <c r="K9" s="10" t="s">
        <v>12</v>
      </c>
      <c r="L9" s="10"/>
      <c r="M9" s="10"/>
      <c r="N9" s="10"/>
      <c r="O9" s="10"/>
      <c r="P9" s="10"/>
      <c r="Q9" s="10"/>
      <c r="R9" s="10"/>
      <c r="S9" s="10"/>
      <c r="T9" s="10"/>
      <c r="U9" s="10"/>
      <c r="V9" s="10"/>
      <c r="W9" s="10"/>
      <c r="X9" s="10"/>
      <c r="Y9" s="10"/>
      <c r="Z9" s="10"/>
      <c r="AA9" s="10"/>
    </row>
    <row r="10" spans="1:27" x14ac:dyDescent="0.35">
      <c r="A10" s="7">
        <v>105774</v>
      </c>
      <c r="B10" s="8">
        <v>44574</v>
      </c>
      <c r="C10" s="9" t="s">
        <v>31</v>
      </c>
      <c r="D10" s="10" t="s">
        <v>32</v>
      </c>
      <c r="E10" s="10" t="s">
        <v>33</v>
      </c>
      <c r="F10" s="11">
        <v>1001100</v>
      </c>
      <c r="G10" s="11">
        <v>1001100</v>
      </c>
      <c r="H10" s="11">
        <v>300330</v>
      </c>
      <c r="I10" s="11">
        <v>700770</v>
      </c>
      <c r="J10" s="11">
        <v>0</v>
      </c>
      <c r="K10" s="10" t="s">
        <v>12</v>
      </c>
      <c r="L10" s="10"/>
      <c r="M10" s="10"/>
      <c r="N10" s="10"/>
      <c r="O10" s="10"/>
      <c r="P10" s="10"/>
      <c r="Q10" s="10"/>
      <c r="R10" s="10"/>
      <c r="S10" s="10"/>
      <c r="T10" s="10"/>
      <c r="U10" s="10"/>
      <c r="V10" s="10"/>
      <c r="W10" s="10"/>
      <c r="X10" s="10"/>
      <c r="Y10" s="10"/>
      <c r="Z10" s="10"/>
      <c r="AA10" s="10"/>
    </row>
    <row r="11" spans="1:27" x14ac:dyDescent="0.35">
      <c r="A11" s="7">
        <v>109047</v>
      </c>
      <c r="B11" s="8">
        <v>44574</v>
      </c>
      <c r="C11" s="9" t="s">
        <v>31</v>
      </c>
      <c r="D11" s="10" t="s">
        <v>32</v>
      </c>
      <c r="E11" s="10" t="s">
        <v>33</v>
      </c>
      <c r="F11" s="11">
        <v>19847916</v>
      </c>
      <c r="G11" s="11">
        <v>19847916</v>
      </c>
      <c r="H11" s="11">
        <v>5954375</v>
      </c>
      <c r="I11" s="11">
        <v>13893541</v>
      </c>
      <c r="J11" s="11">
        <v>0</v>
      </c>
      <c r="K11" s="10" t="s">
        <v>12</v>
      </c>
      <c r="L11" s="10"/>
      <c r="M11" s="10"/>
      <c r="N11" s="10"/>
      <c r="O11" s="10"/>
      <c r="P11" s="10"/>
      <c r="Q11" s="10"/>
      <c r="R11" s="10"/>
      <c r="S11" s="10"/>
      <c r="T11" s="10"/>
      <c r="U11" s="10"/>
      <c r="V11" s="10"/>
      <c r="W11" s="10"/>
      <c r="X11" s="10"/>
      <c r="Y11" s="10"/>
      <c r="Z11" s="10"/>
      <c r="AA11" s="10"/>
    </row>
    <row r="12" spans="1:27" x14ac:dyDescent="0.35">
      <c r="A12" s="7">
        <v>109332</v>
      </c>
      <c r="B12" s="8">
        <v>44574</v>
      </c>
      <c r="C12" s="9" t="s">
        <v>31</v>
      </c>
      <c r="D12" s="10" t="s">
        <v>32</v>
      </c>
      <c r="E12" s="10" t="s">
        <v>33</v>
      </c>
      <c r="F12" s="11">
        <v>10181220</v>
      </c>
      <c r="G12" s="11">
        <v>10181220</v>
      </c>
      <c r="H12" s="11">
        <v>3054366</v>
      </c>
      <c r="I12" s="11">
        <v>7126854</v>
      </c>
      <c r="J12" s="11">
        <v>0</v>
      </c>
      <c r="K12" s="10" t="s">
        <v>12</v>
      </c>
      <c r="L12" s="10"/>
      <c r="M12" s="10"/>
      <c r="N12" s="10"/>
      <c r="O12" s="10"/>
      <c r="P12" s="10"/>
      <c r="Q12" s="10"/>
      <c r="R12" s="10"/>
      <c r="S12" s="10"/>
      <c r="T12" s="10"/>
      <c r="U12" s="10"/>
      <c r="V12" s="10"/>
      <c r="W12" s="10"/>
      <c r="X12" s="10"/>
      <c r="Y12" s="10"/>
      <c r="Z12" s="10"/>
      <c r="AA12" s="10"/>
    </row>
    <row r="13" spans="1:27" x14ac:dyDescent="0.35">
      <c r="A13" s="7">
        <v>109730</v>
      </c>
      <c r="B13" s="8">
        <v>44574</v>
      </c>
      <c r="C13" s="9" t="s">
        <v>31</v>
      </c>
      <c r="D13" s="10" t="s">
        <v>32</v>
      </c>
      <c r="E13" s="10" t="s">
        <v>33</v>
      </c>
      <c r="F13" s="11">
        <v>7901823</v>
      </c>
      <c r="G13" s="11">
        <v>7901823</v>
      </c>
      <c r="H13" s="11">
        <v>2370547</v>
      </c>
      <c r="I13" s="11">
        <v>5531276</v>
      </c>
      <c r="J13" s="11">
        <v>0</v>
      </c>
      <c r="K13" s="10" t="s">
        <v>12</v>
      </c>
      <c r="L13" s="10"/>
      <c r="M13" s="10"/>
      <c r="N13" s="10"/>
      <c r="O13" s="10"/>
      <c r="P13" s="10"/>
      <c r="Q13" s="10"/>
      <c r="R13" s="10"/>
      <c r="S13" s="10"/>
      <c r="T13" s="10"/>
      <c r="U13" s="10"/>
      <c r="V13" s="10"/>
      <c r="W13" s="10"/>
      <c r="X13" s="10"/>
      <c r="Y13" s="10"/>
      <c r="Z13" s="10"/>
      <c r="AA13" s="10"/>
    </row>
    <row r="14" spans="1:27" x14ac:dyDescent="0.35">
      <c r="A14" s="7">
        <v>110316</v>
      </c>
      <c r="B14" s="8">
        <v>44627</v>
      </c>
      <c r="C14" s="9" t="s">
        <v>31</v>
      </c>
      <c r="D14" s="10" t="s">
        <v>32</v>
      </c>
      <c r="E14" s="10" t="s">
        <v>33</v>
      </c>
      <c r="F14" s="11">
        <v>9145920</v>
      </c>
      <c r="G14" s="11">
        <v>9145920</v>
      </c>
      <c r="H14" s="11">
        <v>2743776</v>
      </c>
      <c r="I14" s="11">
        <v>6402144</v>
      </c>
      <c r="J14" s="11">
        <v>0</v>
      </c>
      <c r="K14" s="10" t="s">
        <v>12</v>
      </c>
      <c r="L14" s="10"/>
      <c r="M14" s="10"/>
      <c r="N14" s="10"/>
      <c r="O14" s="10"/>
      <c r="P14" s="10"/>
      <c r="Q14" s="10"/>
      <c r="R14" s="10"/>
      <c r="S14" s="10"/>
      <c r="T14" s="10"/>
      <c r="U14" s="10"/>
      <c r="V14" s="10"/>
      <c r="W14" s="10"/>
      <c r="X14" s="10"/>
      <c r="Y14" s="10"/>
      <c r="Z14" s="10"/>
      <c r="AA14" s="10"/>
    </row>
    <row r="15" spans="1:27" x14ac:dyDescent="0.35">
      <c r="A15" s="7">
        <v>110317</v>
      </c>
      <c r="B15" s="8">
        <v>44627</v>
      </c>
      <c r="C15" s="9" t="s">
        <v>31</v>
      </c>
      <c r="D15" s="10" t="s">
        <v>32</v>
      </c>
      <c r="E15" s="10" t="s">
        <v>33</v>
      </c>
      <c r="F15" s="11">
        <v>3705741</v>
      </c>
      <c r="G15" s="11">
        <v>3705741</v>
      </c>
      <c r="H15" s="11">
        <v>1111722</v>
      </c>
      <c r="I15" s="11">
        <v>2594019</v>
      </c>
      <c r="J15" s="11">
        <v>0</v>
      </c>
      <c r="K15" s="10" t="s">
        <v>12</v>
      </c>
      <c r="L15" s="10"/>
      <c r="M15" s="10"/>
      <c r="N15" s="10"/>
      <c r="O15" s="10"/>
      <c r="P15" s="10"/>
      <c r="Q15" s="10"/>
      <c r="R15" s="10"/>
      <c r="S15" s="10"/>
      <c r="T15" s="10"/>
      <c r="U15" s="10"/>
      <c r="V15" s="10"/>
      <c r="W15" s="10"/>
      <c r="X15" s="10"/>
      <c r="Y15" s="10"/>
      <c r="Z15" s="10"/>
      <c r="AA15" s="10"/>
    </row>
    <row r="16" spans="1:27" x14ac:dyDescent="0.35">
      <c r="A16" s="7">
        <v>110420</v>
      </c>
      <c r="B16" s="8">
        <v>44627</v>
      </c>
      <c r="C16" s="9" t="s">
        <v>31</v>
      </c>
      <c r="D16" s="10" t="s">
        <v>32</v>
      </c>
      <c r="E16" s="10" t="s">
        <v>33</v>
      </c>
      <c r="F16" s="11">
        <v>1647260</v>
      </c>
      <c r="G16" s="11">
        <v>1647260</v>
      </c>
      <c r="H16" s="11">
        <v>494178</v>
      </c>
      <c r="I16" s="11">
        <v>1153082</v>
      </c>
      <c r="J16" s="11">
        <v>0</v>
      </c>
      <c r="K16" s="10" t="s">
        <v>12</v>
      </c>
      <c r="L16" s="10"/>
      <c r="M16" s="10"/>
      <c r="N16" s="10"/>
      <c r="O16" s="10"/>
      <c r="P16" s="10"/>
      <c r="Q16" s="10"/>
      <c r="R16" s="10"/>
      <c r="S16" s="10"/>
      <c r="T16" s="10"/>
      <c r="U16" s="10"/>
      <c r="V16" s="10"/>
      <c r="W16" s="10"/>
      <c r="X16" s="10"/>
      <c r="Y16" s="10"/>
      <c r="Z16" s="10"/>
      <c r="AA16" s="10"/>
    </row>
    <row r="17" spans="1:27" x14ac:dyDescent="0.35">
      <c r="A17" s="7">
        <v>110662</v>
      </c>
      <c r="B17" s="8">
        <v>44627</v>
      </c>
      <c r="C17" s="9" t="s">
        <v>31</v>
      </c>
      <c r="D17" s="10" t="s">
        <v>32</v>
      </c>
      <c r="E17" s="10" t="s">
        <v>33</v>
      </c>
      <c r="F17" s="11">
        <v>217000</v>
      </c>
      <c r="G17" s="11">
        <v>217000</v>
      </c>
      <c r="H17" s="11">
        <v>65100</v>
      </c>
      <c r="I17" s="11">
        <v>151900</v>
      </c>
      <c r="J17" s="11">
        <v>0</v>
      </c>
      <c r="K17" s="10" t="s">
        <v>12</v>
      </c>
      <c r="L17" s="10"/>
      <c r="M17" s="10"/>
      <c r="N17" s="10"/>
      <c r="O17" s="10"/>
      <c r="P17" s="10"/>
      <c r="Q17" s="10"/>
      <c r="R17" s="10"/>
      <c r="S17" s="10"/>
      <c r="T17" s="10"/>
      <c r="U17" s="10"/>
      <c r="V17" s="10"/>
      <c r="W17" s="10"/>
      <c r="X17" s="10"/>
      <c r="Y17" s="10"/>
      <c r="Z17" s="10"/>
      <c r="AA17" s="10"/>
    </row>
    <row r="18" spans="1:27" x14ac:dyDescent="0.35">
      <c r="A18" s="7">
        <v>110673</v>
      </c>
      <c r="B18" s="8">
        <v>44627</v>
      </c>
      <c r="C18" s="9" t="s">
        <v>31</v>
      </c>
      <c r="D18" s="10" t="s">
        <v>32</v>
      </c>
      <c r="E18" s="10" t="s">
        <v>33</v>
      </c>
      <c r="F18" s="11">
        <v>4858684</v>
      </c>
      <c r="G18" s="11">
        <v>4858684</v>
      </c>
      <c r="H18" s="11">
        <v>1457605</v>
      </c>
      <c r="I18" s="11">
        <v>3401079</v>
      </c>
      <c r="J18" s="11">
        <v>0</v>
      </c>
      <c r="K18" s="10" t="s">
        <v>12</v>
      </c>
      <c r="L18" s="10"/>
      <c r="M18" s="10"/>
      <c r="N18" s="10"/>
      <c r="O18" s="10"/>
      <c r="P18" s="10"/>
      <c r="Q18" s="10"/>
      <c r="R18" s="10"/>
      <c r="S18" s="10"/>
      <c r="T18" s="10"/>
      <c r="U18" s="10"/>
      <c r="V18" s="10"/>
      <c r="W18" s="10"/>
      <c r="X18" s="10"/>
      <c r="Y18" s="10"/>
      <c r="Z18" s="10"/>
      <c r="AA18" s="10"/>
    </row>
    <row r="19" spans="1:27" x14ac:dyDescent="0.35">
      <c r="A19" s="7">
        <v>110316</v>
      </c>
      <c r="B19" s="8">
        <v>44627</v>
      </c>
      <c r="C19" s="9" t="s">
        <v>34</v>
      </c>
      <c r="D19" s="10" t="s">
        <v>32</v>
      </c>
      <c r="E19" s="10" t="s">
        <v>33</v>
      </c>
      <c r="F19" s="11">
        <v>9145920</v>
      </c>
      <c r="G19" s="11">
        <v>9145920</v>
      </c>
      <c r="H19" s="11">
        <v>2743776</v>
      </c>
      <c r="I19" s="11">
        <v>6402144</v>
      </c>
      <c r="J19" s="11">
        <v>0</v>
      </c>
      <c r="K19" s="10" t="s">
        <v>12</v>
      </c>
      <c r="L19" s="10"/>
      <c r="M19" s="10"/>
      <c r="N19" s="10"/>
      <c r="O19" s="10"/>
      <c r="P19" s="10"/>
      <c r="Q19" s="10"/>
      <c r="R19" s="10"/>
      <c r="S19" s="10"/>
      <c r="T19" s="10"/>
      <c r="U19" s="10"/>
      <c r="V19" s="10"/>
      <c r="W19" s="10"/>
      <c r="X19" s="10"/>
      <c r="Y19" s="10"/>
      <c r="Z19" s="10"/>
      <c r="AA19" s="10"/>
    </row>
    <row r="20" spans="1:27" x14ac:dyDescent="0.35">
      <c r="A20" s="7">
        <v>110317</v>
      </c>
      <c r="B20" s="8">
        <v>44627</v>
      </c>
      <c r="C20" s="9" t="s">
        <v>34</v>
      </c>
      <c r="D20" s="10" t="s">
        <v>32</v>
      </c>
      <c r="E20" s="10" t="s">
        <v>33</v>
      </c>
      <c r="F20" s="11">
        <v>3705741</v>
      </c>
      <c r="G20" s="11">
        <v>3705741</v>
      </c>
      <c r="H20" s="11">
        <v>1111722</v>
      </c>
      <c r="I20" s="11">
        <v>2594019</v>
      </c>
      <c r="J20" s="11">
        <v>0</v>
      </c>
      <c r="K20" s="10" t="s">
        <v>12</v>
      </c>
      <c r="L20" s="10"/>
      <c r="M20" s="10"/>
      <c r="N20" s="10"/>
      <c r="O20" s="10"/>
      <c r="P20" s="10"/>
      <c r="Q20" s="10"/>
      <c r="R20" s="10"/>
      <c r="S20" s="10"/>
      <c r="T20" s="10"/>
      <c r="U20" s="10"/>
      <c r="V20" s="10"/>
      <c r="W20" s="10"/>
      <c r="X20" s="10"/>
      <c r="Y20" s="10"/>
      <c r="Z20" s="10"/>
      <c r="AA20" s="10"/>
    </row>
    <row r="21" spans="1:27" x14ac:dyDescent="0.35">
      <c r="A21" s="7">
        <v>110420</v>
      </c>
      <c r="B21" s="8">
        <v>44627</v>
      </c>
      <c r="C21" s="9" t="s">
        <v>34</v>
      </c>
      <c r="D21" s="10" t="s">
        <v>32</v>
      </c>
      <c r="E21" s="10" t="s">
        <v>33</v>
      </c>
      <c r="F21" s="11">
        <v>1647260</v>
      </c>
      <c r="G21" s="11">
        <v>1647260</v>
      </c>
      <c r="H21" s="11">
        <v>494178</v>
      </c>
      <c r="I21" s="11">
        <v>1153082</v>
      </c>
      <c r="J21" s="11">
        <v>0</v>
      </c>
      <c r="K21" s="10" t="s">
        <v>12</v>
      </c>
      <c r="L21" s="10"/>
      <c r="M21" s="10"/>
      <c r="N21" s="10"/>
      <c r="O21" s="10"/>
      <c r="P21" s="10"/>
      <c r="Q21" s="10"/>
      <c r="R21" s="10"/>
      <c r="S21" s="10"/>
      <c r="T21" s="10"/>
      <c r="U21" s="10"/>
      <c r="V21" s="10"/>
      <c r="W21" s="10"/>
      <c r="X21" s="10"/>
      <c r="Y21" s="10"/>
      <c r="Z21" s="10"/>
      <c r="AA21" s="10"/>
    </row>
    <row r="22" spans="1:27" x14ac:dyDescent="0.35">
      <c r="A22" s="7">
        <v>110662</v>
      </c>
      <c r="B22" s="8">
        <v>44627</v>
      </c>
      <c r="C22" s="9" t="s">
        <v>34</v>
      </c>
      <c r="D22" s="10" t="s">
        <v>32</v>
      </c>
      <c r="E22" s="10" t="s">
        <v>33</v>
      </c>
      <c r="F22" s="11">
        <v>217000</v>
      </c>
      <c r="G22" s="11">
        <v>217000</v>
      </c>
      <c r="H22" s="11">
        <v>65100</v>
      </c>
      <c r="I22" s="11">
        <v>151900</v>
      </c>
      <c r="J22" s="11">
        <v>0</v>
      </c>
      <c r="K22" s="10" t="s">
        <v>12</v>
      </c>
      <c r="L22" s="10"/>
      <c r="M22" s="10"/>
      <c r="N22" s="10"/>
      <c r="O22" s="10"/>
      <c r="P22" s="10"/>
      <c r="Q22" s="10"/>
      <c r="R22" s="10"/>
      <c r="S22" s="10"/>
      <c r="T22" s="10"/>
      <c r="U22" s="10"/>
      <c r="V22" s="10"/>
      <c r="W22" s="10"/>
      <c r="X22" s="10"/>
      <c r="Y22" s="10"/>
      <c r="Z22" s="10"/>
      <c r="AA22" s="10"/>
    </row>
    <row r="23" spans="1:27" x14ac:dyDescent="0.35">
      <c r="A23" s="7">
        <v>110673</v>
      </c>
      <c r="B23" s="8">
        <v>44627</v>
      </c>
      <c r="C23" s="9" t="s">
        <v>34</v>
      </c>
      <c r="D23" s="10" t="s">
        <v>32</v>
      </c>
      <c r="E23" s="10" t="s">
        <v>33</v>
      </c>
      <c r="F23" s="11">
        <v>4858684</v>
      </c>
      <c r="G23" s="11">
        <v>4858684</v>
      </c>
      <c r="H23" s="11">
        <v>1457605</v>
      </c>
      <c r="I23" s="11">
        <v>3401079</v>
      </c>
      <c r="J23" s="11">
        <v>0</v>
      </c>
      <c r="K23" s="10" t="s">
        <v>12</v>
      </c>
      <c r="L23" s="10"/>
      <c r="M23" s="10"/>
      <c r="N23" s="10"/>
      <c r="O23" s="10"/>
      <c r="P23" s="10"/>
      <c r="Q23" s="10"/>
      <c r="R23" s="10"/>
      <c r="S23" s="10"/>
      <c r="T23" s="10"/>
      <c r="U23" s="10"/>
      <c r="V23" s="10"/>
      <c r="W23" s="10"/>
      <c r="X23" s="10"/>
      <c r="Y23" s="10"/>
      <c r="Z23" s="10"/>
      <c r="AA23" s="10"/>
    </row>
  </sheetData>
  <dataValidations count="2">
    <dataValidation type="custom" allowBlank="1" showDropDown="1" showErrorMessage="1" sqref="B2:B23">
      <formula1>OR(NOT(ISERROR(DATEVALUE(B2))), AND(ISNUMBER(B2), LEFT(CELL("format", B2))="D"))</formula1>
    </dataValidation>
    <dataValidation type="decimal" operator="greaterThanOrEqual" allowBlank="1" showDropDown="1" showErrorMessage="1" sqref="F2:I23">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67"/>
  <sheetViews>
    <sheetView workbookViewId="0">
      <selection activeCell="B13" sqref="B13"/>
    </sheetView>
  </sheetViews>
  <sheetFormatPr baseColWidth="10" defaultRowHeight="14.5" x14ac:dyDescent="0.35"/>
  <cols>
    <col min="1" max="1" width="11" bestFit="1" customWidth="1"/>
    <col min="2" max="2" width="34.54296875" style="2" bestFit="1" customWidth="1"/>
    <col min="7" max="8" width="15.1796875" bestFit="1" customWidth="1"/>
  </cols>
  <sheetData>
    <row r="1" spans="1:10" s="1" customFormat="1" ht="29" x14ac:dyDescent="0.35">
      <c r="A1" s="21" t="s">
        <v>6</v>
      </c>
      <c r="B1" s="22" t="s">
        <v>8</v>
      </c>
      <c r="C1" s="21" t="s">
        <v>0</v>
      </c>
      <c r="D1" s="21" t="s">
        <v>1</v>
      </c>
      <c r="E1" s="21" t="s">
        <v>2</v>
      </c>
      <c r="F1" s="21" t="s">
        <v>3</v>
      </c>
      <c r="G1" s="21" t="s">
        <v>4</v>
      </c>
      <c r="H1" s="21" t="s">
        <v>5</v>
      </c>
      <c r="I1" s="21" t="s">
        <v>7</v>
      </c>
      <c r="J1" s="21" t="s">
        <v>9</v>
      </c>
    </row>
    <row r="2" spans="1:10" x14ac:dyDescent="0.35">
      <c r="A2" s="12">
        <v>900900754</v>
      </c>
      <c r="B2" s="13" t="s">
        <v>12</v>
      </c>
      <c r="C2" s="12">
        <v>1</v>
      </c>
      <c r="D2" s="12" t="s">
        <v>13</v>
      </c>
      <c r="E2" s="14">
        <v>43083</v>
      </c>
      <c r="F2" s="15">
        <v>43112</v>
      </c>
      <c r="G2" s="16">
        <v>11580627</v>
      </c>
      <c r="H2" s="17">
        <v>11580627</v>
      </c>
      <c r="I2" s="12" t="s">
        <v>11</v>
      </c>
      <c r="J2" s="12" t="s">
        <v>10</v>
      </c>
    </row>
    <row r="3" spans="1:10" x14ac:dyDescent="0.35">
      <c r="A3" s="12">
        <v>900900754</v>
      </c>
      <c r="B3" s="13" t="s">
        <v>12</v>
      </c>
      <c r="C3" s="12">
        <v>1</v>
      </c>
      <c r="D3" s="12" t="s">
        <v>14</v>
      </c>
      <c r="E3" s="14">
        <v>43105</v>
      </c>
      <c r="F3" s="15">
        <v>43112</v>
      </c>
      <c r="G3" s="16">
        <v>15649734</v>
      </c>
      <c r="H3" s="17">
        <v>15649734</v>
      </c>
      <c r="I3" s="12" t="s">
        <v>11</v>
      </c>
      <c r="J3" s="12" t="s">
        <v>10</v>
      </c>
    </row>
    <row r="4" spans="1:10" x14ac:dyDescent="0.35">
      <c r="A4" s="12">
        <v>900900754</v>
      </c>
      <c r="B4" s="13" t="s">
        <v>12</v>
      </c>
      <c r="C4" s="12">
        <v>1</v>
      </c>
      <c r="D4" s="12" t="s">
        <v>15</v>
      </c>
      <c r="E4" s="14">
        <v>43181</v>
      </c>
      <c r="F4" s="15">
        <v>43192</v>
      </c>
      <c r="G4" s="16">
        <v>5487835</v>
      </c>
      <c r="H4" s="17">
        <v>5487835</v>
      </c>
      <c r="I4" s="12" t="s">
        <v>11</v>
      </c>
      <c r="J4" s="12" t="s">
        <v>10</v>
      </c>
    </row>
    <row r="5" spans="1:10" x14ac:dyDescent="0.35">
      <c r="A5" s="12">
        <v>900900754</v>
      </c>
      <c r="B5" s="13" t="s">
        <v>12</v>
      </c>
      <c r="C5" s="12">
        <v>1</v>
      </c>
      <c r="D5" s="12" t="s">
        <v>16</v>
      </c>
      <c r="E5" s="14">
        <v>43252</v>
      </c>
      <c r="F5" s="15">
        <v>43326</v>
      </c>
      <c r="G5" s="16">
        <v>1001100</v>
      </c>
      <c r="H5" s="17">
        <v>567035</v>
      </c>
      <c r="I5" s="12" t="s">
        <v>11</v>
      </c>
      <c r="J5" s="12" t="s">
        <v>10</v>
      </c>
    </row>
    <row r="6" spans="1:10" x14ac:dyDescent="0.35">
      <c r="A6" s="12">
        <v>900900754</v>
      </c>
      <c r="B6" s="13" t="s">
        <v>12</v>
      </c>
      <c r="C6" s="12">
        <v>1</v>
      </c>
      <c r="D6" s="12" t="s">
        <v>17</v>
      </c>
      <c r="E6" s="14">
        <v>43377</v>
      </c>
      <c r="F6" s="15">
        <v>43420</v>
      </c>
      <c r="G6" s="16">
        <v>19847916</v>
      </c>
      <c r="H6" s="17">
        <v>19285646</v>
      </c>
      <c r="I6" s="12" t="s">
        <v>11</v>
      </c>
      <c r="J6" s="12" t="s">
        <v>10</v>
      </c>
    </row>
    <row r="7" spans="1:10" x14ac:dyDescent="0.35">
      <c r="A7" s="12">
        <v>900900754</v>
      </c>
      <c r="B7" s="13" t="s">
        <v>12</v>
      </c>
      <c r="C7" s="12">
        <v>1</v>
      </c>
      <c r="D7" s="12" t="s">
        <v>18</v>
      </c>
      <c r="E7" s="14">
        <v>43396</v>
      </c>
      <c r="F7" s="15">
        <v>43418</v>
      </c>
      <c r="G7" s="16">
        <v>10181220</v>
      </c>
      <c r="H7" s="17">
        <v>10181220</v>
      </c>
      <c r="I7" s="12" t="s">
        <v>11</v>
      </c>
      <c r="J7" s="12" t="s">
        <v>10</v>
      </c>
    </row>
    <row r="8" spans="1:10" x14ac:dyDescent="0.35">
      <c r="A8" s="12">
        <v>900900754</v>
      </c>
      <c r="B8" s="13" t="s">
        <v>12</v>
      </c>
      <c r="C8" s="12">
        <v>1</v>
      </c>
      <c r="D8" s="12" t="s">
        <v>19</v>
      </c>
      <c r="E8" s="14">
        <v>43427</v>
      </c>
      <c r="F8" s="15">
        <v>43508</v>
      </c>
      <c r="G8" s="16">
        <v>7901823</v>
      </c>
      <c r="H8" s="17">
        <v>7901823</v>
      </c>
      <c r="I8" s="12" t="s">
        <v>11</v>
      </c>
      <c r="J8" s="12" t="s">
        <v>10</v>
      </c>
    </row>
    <row r="9" spans="1:10" x14ac:dyDescent="0.35">
      <c r="A9" s="12">
        <v>900900754</v>
      </c>
      <c r="B9" s="13" t="s">
        <v>12</v>
      </c>
      <c r="C9" s="12">
        <v>1</v>
      </c>
      <c r="D9" s="12">
        <v>10316</v>
      </c>
      <c r="E9" s="14">
        <v>43476</v>
      </c>
      <c r="F9" s="15">
        <v>43508</v>
      </c>
      <c r="G9" s="16">
        <v>9145920</v>
      </c>
      <c r="H9" s="17">
        <v>6402144</v>
      </c>
      <c r="I9" s="12" t="s">
        <v>11</v>
      </c>
      <c r="J9" s="12" t="s">
        <v>10</v>
      </c>
    </row>
    <row r="10" spans="1:10" x14ac:dyDescent="0.35">
      <c r="A10" s="12">
        <v>900900754</v>
      </c>
      <c r="B10" s="13" t="s">
        <v>12</v>
      </c>
      <c r="C10" s="12">
        <v>1</v>
      </c>
      <c r="D10" s="12">
        <v>10317</v>
      </c>
      <c r="E10" s="14">
        <v>43476</v>
      </c>
      <c r="F10" s="15">
        <v>43508</v>
      </c>
      <c r="G10" s="16">
        <v>3705741</v>
      </c>
      <c r="H10" s="17">
        <v>2594019</v>
      </c>
      <c r="I10" s="12" t="s">
        <v>11</v>
      </c>
      <c r="J10" s="12" t="s">
        <v>10</v>
      </c>
    </row>
    <row r="11" spans="1:10" x14ac:dyDescent="0.35">
      <c r="A11" s="12">
        <v>900900754</v>
      </c>
      <c r="B11" s="13" t="s">
        <v>12</v>
      </c>
      <c r="C11" s="12">
        <v>1</v>
      </c>
      <c r="D11" s="12">
        <v>10420</v>
      </c>
      <c r="E11" s="14">
        <v>43483</v>
      </c>
      <c r="F11" s="15">
        <v>43508</v>
      </c>
      <c r="G11" s="16">
        <v>1647260</v>
      </c>
      <c r="H11" s="17">
        <v>1153082</v>
      </c>
      <c r="I11" s="12" t="s">
        <v>11</v>
      </c>
      <c r="J11" s="12" t="s">
        <v>10</v>
      </c>
    </row>
    <row r="12" spans="1:10" x14ac:dyDescent="0.35">
      <c r="A12" s="12">
        <v>900900754</v>
      </c>
      <c r="B12" s="13" t="s">
        <v>12</v>
      </c>
      <c r="C12" s="12">
        <v>1</v>
      </c>
      <c r="D12" s="12">
        <v>10662</v>
      </c>
      <c r="E12" s="14">
        <v>43502</v>
      </c>
      <c r="F12" s="15">
        <v>43508</v>
      </c>
      <c r="G12" s="16">
        <v>217000</v>
      </c>
      <c r="H12" s="17">
        <v>151900</v>
      </c>
      <c r="I12" s="12" t="s">
        <v>11</v>
      </c>
      <c r="J12" s="12" t="s">
        <v>10</v>
      </c>
    </row>
    <row r="13" spans="1:10" x14ac:dyDescent="0.35">
      <c r="A13" s="12">
        <v>900900754</v>
      </c>
      <c r="B13" s="13" t="s">
        <v>12</v>
      </c>
      <c r="C13" s="12">
        <v>1</v>
      </c>
      <c r="D13" s="12">
        <v>10673</v>
      </c>
      <c r="E13" s="14">
        <v>43502</v>
      </c>
      <c r="F13" s="15">
        <v>43508</v>
      </c>
      <c r="G13" s="16">
        <v>4858684</v>
      </c>
      <c r="H13" s="17">
        <v>3401079</v>
      </c>
      <c r="I13" s="12" t="s">
        <v>11</v>
      </c>
      <c r="J13" s="12" t="s">
        <v>10</v>
      </c>
    </row>
    <row r="14" spans="1:10" x14ac:dyDescent="0.35">
      <c r="A14" s="12">
        <v>900900754</v>
      </c>
      <c r="B14" s="13" t="s">
        <v>12</v>
      </c>
      <c r="C14" s="12">
        <v>1</v>
      </c>
      <c r="D14" s="12">
        <v>11587</v>
      </c>
      <c r="E14" s="14">
        <v>43581</v>
      </c>
      <c r="F14" s="15">
        <v>43599</v>
      </c>
      <c r="G14" s="16">
        <v>9179460</v>
      </c>
      <c r="H14" s="17">
        <v>9179460</v>
      </c>
      <c r="I14" s="12" t="s">
        <v>11</v>
      </c>
      <c r="J14" s="12" t="s">
        <v>10</v>
      </c>
    </row>
    <row r="15" spans="1:10" x14ac:dyDescent="0.35">
      <c r="A15" s="12">
        <v>900900754</v>
      </c>
      <c r="B15" s="13" t="s">
        <v>12</v>
      </c>
      <c r="C15" s="12">
        <v>1</v>
      </c>
      <c r="D15" s="12">
        <v>12460</v>
      </c>
      <c r="E15" s="14">
        <v>43672</v>
      </c>
      <c r="F15" s="15">
        <v>43693</v>
      </c>
      <c r="G15" s="16">
        <v>12922829</v>
      </c>
      <c r="H15" s="17">
        <v>12922829</v>
      </c>
      <c r="I15" s="12" t="s">
        <v>11</v>
      </c>
      <c r="J15" s="12" t="s">
        <v>10</v>
      </c>
    </row>
    <row r="16" spans="1:10" x14ac:dyDescent="0.35">
      <c r="A16" s="12">
        <v>900900754</v>
      </c>
      <c r="B16" s="13" t="s">
        <v>12</v>
      </c>
      <c r="C16" s="12">
        <v>1</v>
      </c>
      <c r="D16" s="12">
        <v>13379</v>
      </c>
      <c r="E16" s="14">
        <v>43749</v>
      </c>
      <c r="F16" s="15">
        <v>43756</v>
      </c>
      <c r="G16" s="16">
        <v>1449020</v>
      </c>
      <c r="H16" s="17">
        <v>1449020</v>
      </c>
      <c r="I16" s="12" t="s">
        <v>11</v>
      </c>
      <c r="J16" s="12" t="s">
        <v>10</v>
      </c>
    </row>
    <row r="17" spans="1:10" x14ac:dyDescent="0.35">
      <c r="A17" s="12">
        <v>900900754</v>
      </c>
      <c r="B17" s="13" t="s">
        <v>12</v>
      </c>
      <c r="C17" s="12">
        <v>20</v>
      </c>
      <c r="D17" s="12">
        <v>10196</v>
      </c>
      <c r="E17" s="18">
        <v>44629</v>
      </c>
      <c r="F17" s="18">
        <v>44667</v>
      </c>
      <c r="G17" s="16">
        <v>1748306</v>
      </c>
      <c r="H17" s="17">
        <v>1748306</v>
      </c>
      <c r="I17" s="12" t="s">
        <v>11</v>
      </c>
      <c r="J17" s="12" t="s">
        <v>10</v>
      </c>
    </row>
    <row r="18" spans="1:10" x14ac:dyDescent="0.35">
      <c r="A18" s="12">
        <v>900900754</v>
      </c>
      <c r="B18" s="13" t="s">
        <v>12</v>
      </c>
      <c r="C18" s="12">
        <v>20</v>
      </c>
      <c r="D18" s="12">
        <v>10509</v>
      </c>
      <c r="E18" s="18">
        <v>44650</v>
      </c>
      <c r="F18" s="18">
        <v>44667</v>
      </c>
      <c r="G18" s="16">
        <v>1260185</v>
      </c>
      <c r="H18" s="17">
        <v>1260185</v>
      </c>
      <c r="I18" s="12" t="s">
        <v>11</v>
      </c>
      <c r="J18" s="12" t="s">
        <v>10</v>
      </c>
    </row>
    <row r="19" spans="1:10" x14ac:dyDescent="0.35">
      <c r="A19" s="12">
        <v>900900754</v>
      </c>
      <c r="B19" s="13" t="s">
        <v>12</v>
      </c>
      <c r="C19" s="12">
        <v>20</v>
      </c>
      <c r="D19" s="12">
        <v>10540</v>
      </c>
      <c r="E19" s="18">
        <v>44655</v>
      </c>
      <c r="F19" s="18">
        <v>44667</v>
      </c>
      <c r="G19" s="16">
        <v>36599294</v>
      </c>
      <c r="H19" s="17">
        <v>36599294</v>
      </c>
      <c r="I19" s="12" t="s">
        <v>11</v>
      </c>
      <c r="J19" s="12" t="s">
        <v>10</v>
      </c>
    </row>
    <row r="20" spans="1:10" x14ac:dyDescent="0.35">
      <c r="A20" s="12">
        <v>900900754</v>
      </c>
      <c r="B20" s="13" t="s">
        <v>12</v>
      </c>
      <c r="C20" s="12">
        <v>20</v>
      </c>
      <c r="D20" s="12">
        <v>10555</v>
      </c>
      <c r="E20" s="18">
        <v>44656</v>
      </c>
      <c r="F20" s="18">
        <v>44658</v>
      </c>
      <c r="G20" s="16">
        <v>26568631</v>
      </c>
      <c r="H20" s="17">
        <v>26568631</v>
      </c>
      <c r="I20" s="12" t="s">
        <v>11</v>
      </c>
      <c r="J20" s="12" t="s">
        <v>10</v>
      </c>
    </row>
    <row r="21" spans="1:10" x14ac:dyDescent="0.35">
      <c r="A21" s="12">
        <v>900900754</v>
      </c>
      <c r="B21" s="13" t="s">
        <v>12</v>
      </c>
      <c r="C21" s="12">
        <v>20</v>
      </c>
      <c r="D21" s="12">
        <v>10588</v>
      </c>
      <c r="E21" s="18">
        <v>44660</v>
      </c>
      <c r="F21" s="18">
        <v>44877</v>
      </c>
      <c r="G21" s="16">
        <v>19467626</v>
      </c>
      <c r="H21" s="17">
        <v>19467626</v>
      </c>
      <c r="I21" s="12" t="s">
        <v>11</v>
      </c>
      <c r="J21" s="12" t="s">
        <v>10</v>
      </c>
    </row>
    <row r="22" spans="1:10" x14ac:dyDescent="0.35">
      <c r="A22" s="12">
        <v>900900754</v>
      </c>
      <c r="B22" s="13" t="s">
        <v>12</v>
      </c>
      <c r="C22" s="12">
        <v>20</v>
      </c>
      <c r="D22" s="12">
        <v>10602</v>
      </c>
      <c r="E22" s="18">
        <v>44662</v>
      </c>
      <c r="F22" s="18">
        <v>44877</v>
      </c>
      <c r="G22" s="16">
        <v>14943973</v>
      </c>
      <c r="H22" s="17">
        <v>14943973</v>
      </c>
      <c r="I22" s="12" t="s">
        <v>11</v>
      </c>
      <c r="J22" s="12" t="s">
        <v>10</v>
      </c>
    </row>
    <row r="23" spans="1:10" x14ac:dyDescent="0.35">
      <c r="A23" s="12">
        <v>900900754</v>
      </c>
      <c r="B23" s="13" t="s">
        <v>12</v>
      </c>
      <c r="C23" s="12">
        <v>20</v>
      </c>
      <c r="D23" s="12">
        <v>10605</v>
      </c>
      <c r="E23" s="18">
        <v>44662</v>
      </c>
      <c r="F23" s="18">
        <v>44691</v>
      </c>
      <c r="G23" s="16">
        <v>7132139</v>
      </c>
      <c r="H23" s="17">
        <v>7132139</v>
      </c>
      <c r="I23" s="12" t="s">
        <v>11</v>
      </c>
      <c r="J23" s="12" t="s">
        <v>10</v>
      </c>
    </row>
    <row r="24" spans="1:10" x14ac:dyDescent="0.35">
      <c r="A24" s="12">
        <v>900900754</v>
      </c>
      <c r="B24" s="13" t="s">
        <v>12</v>
      </c>
      <c r="C24" s="12">
        <v>20</v>
      </c>
      <c r="D24" s="12">
        <v>10623</v>
      </c>
      <c r="E24" s="18">
        <v>44663</v>
      </c>
      <c r="F24" s="18">
        <v>44877</v>
      </c>
      <c r="G24" s="16">
        <v>46970346</v>
      </c>
      <c r="H24" s="17">
        <v>46970346</v>
      </c>
      <c r="I24" s="12" t="s">
        <v>11</v>
      </c>
      <c r="J24" s="12" t="s">
        <v>10</v>
      </c>
    </row>
    <row r="25" spans="1:10" x14ac:dyDescent="0.35">
      <c r="A25" s="12">
        <v>900900754</v>
      </c>
      <c r="B25" s="13" t="s">
        <v>12</v>
      </c>
      <c r="C25" s="12">
        <v>20</v>
      </c>
      <c r="D25" s="12">
        <v>10640</v>
      </c>
      <c r="E25" s="18">
        <v>44664</v>
      </c>
      <c r="F25" s="18">
        <v>44877</v>
      </c>
      <c r="G25" s="16">
        <v>29175838</v>
      </c>
      <c r="H25" s="17">
        <v>29175838</v>
      </c>
      <c r="I25" s="12" t="s">
        <v>11</v>
      </c>
      <c r="J25" s="12" t="s">
        <v>10</v>
      </c>
    </row>
    <row r="26" spans="1:10" x14ac:dyDescent="0.35">
      <c r="A26" s="12">
        <v>900900754</v>
      </c>
      <c r="B26" s="13" t="s">
        <v>12</v>
      </c>
      <c r="C26" s="12">
        <v>20</v>
      </c>
      <c r="D26" s="12">
        <v>10663</v>
      </c>
      <c r="E26" s="18">
        <v>44669</v>
      </c>
      <c r="F26" s="18">
        <v>44698</v>
      </c>
      <c r="G26" s="16">
        <v>11653105</v>
      </c>
      <c r="H26" s="17">
        <v>11653105</v>
      </c>
      <c r="I26" s="12" t="s">
        <v>11</v>
      </c>
      <c r="J26" s="12" t="s">
        <v>10</v>
      </c>
    </row>
    <row r="27" spans="1:10" x14ac:dyDescent="0.35">
      <c r="A27" s="12">
        <v>900900754</v>
      </c>
      <c r="B27" s="13" t="s">
        <v>12</v>
      </c>
      <c r="C27" s="12">
        <v>20</v>
      </c>
      <c r="D27" s="12">
        <v>11016</v>
      </c>
      <c r="E27" s="18">
        <v>44687</v>
      </c>
      <c r="F27" s="18">
        <v>44713</v>
      </c>
      <c r="G27" s="16">
        <v>292906</v>
      </c>
      <c r="H27" s="17">
        <v>292906</v>
      </c>
      <c r="I27" s="12" t="s">
        <v>11</v>
      </c>
      <c r="J27" s="12" t="s">
        <v>10</v>
      </c>
    </row>
    <row r="28" spans="1:10" x14ac:dyDescent="0.35">
      <c r="A28" s="12">
        <v>900900754</v>
      </c>
      <c r="B28" s="13" t="s">
        <v>12</v>
      </c>
      <c r="C28" s="12">
        <v>20</v>
      </c>
      <c r="D28" s="12">
        <v>11019</v>
      </c>
      <c r="E28" s="18">
        <v>44687</v>
      </c>
      <c r="F28" s="18">
        <v>44713</v>
      </c>
      <c r="G28" s="16">
        <v>275812</v>
      </c>
      <c r="H28" s="17">
        <v>275812</v>
      </c>
      <c r="I28" s="12" t="s">
        <v>11</v>
      </c>
      <c r="J28" s="12" t="s">
        <v>10</v>
      </c>
    </row>
    <row r="29" spans="1:10" x14ac:dyDescent="0.35">
      <c r="A29" s="12">
        <v>900900754</v>
      </c>
      <c r="B29" s="13" t="s">
        <v>12</v>
      </c>
      <c r="C29" s="12">
        <v>20</v>
      </c>
      <c r="D29" s="12">
        <v>11149</v>
      </c>
      <c r="E29" s="18">
        <v>44697</v>
      </c>
      <c r="F29" s="18">
        <v>44730</v>
      </c>
      <c r="G29" s="16">
        <v>182436</v>
      </c>
      <c r="H29" s="17">
        <v>182436</v>
      </c>
      <c r="I29" s="12" t="s">
        <v>11</v>
      </c>
      <c r="J29" s="12" t="s">
        <v>10</v>
      </c>
    </row>
    <row r="30" spans="1:10" x14ac:dyDescent="0.35">
      <c r="A30" s="12">
        <v>900900754</v>
      </c>
      <c r="B30" s="13" t="s">
        <v>12</v>
      </c>
      <c r="C30" s="12">
        <v>20</v>
      </c>
      <c r="D30" s="12">
        <v>11150</v>
      </c>
      <c r="E30" s="18">
        <v>44697</v>
      </c>
      <c r="F30" s="18">
        <v>44730</v>
      </c>
      <c r="G30" s="16">
        <v>186340</v>
      </c>
      <c r="H30" s="17">
        <v>186340</v>
      </c>
      <c r="I30" s="12" t="s">
        <v>11</v>
      </c>
      <c r="J30" s="12" t="s">
        <v>10</v>
      </c>
    </row>
    <row r="31" spans="1:10" x14ac:dyDescent="0.35">
      <c r="A31" s="12">
        <v>900900754</v>
      </c>
      <c r="B31" s="13" t="s">
        <v>12</v>
      </c>
      <c r="C31" s="12">
        <v>20</v>
      </c>
      <c r="D31" s="12">
        <v>11204</v>
      </c>
      <c r="E31" s="18">
        <v>44698</v>
      </c>
      <c r="F31" s="18">
        <v>44747</v>
      </c>
      <c r="G31" s="16">
        <v>20619075</v>
      </c>
      <c r="H31" s="17">
        <v>20619075</v>
      </c>
      <c r="I31" s="12" t="s">
        <v>11</v>
      </c>
      <c r="J31" s="12" t="s">
        <v>10</v>
      </c>
    </row>
    <row r="32" spans="1:10" x14ac:dyDescent="0.35">
      <c r="A32" s="12">
        <v>900900754</v>
      </c>
      <c r="B32" s="13" t="s">
        <v>12</v>
      </c>
      <c r="C32" s="12">
        <v>20</v>
      </c>
      <c r="D32" s="12">
        <v>11210</v>
      </c>
      <c r="E32" s="18">
        <v>44699</v>
      </c>
      <c r="F32" s="18">
        <v>44877</v>
      </c>
      <c r="G32" s="16">
        <v>194530793</v>
      </c>
      <c r="H32" s="17">
        <v>194530793</v>
      </c>
      <c r="I32" s="12" t="s">
        <v>11</v>
      </c>
      <c r="J32" s="12" t="s">
        <v>10</v>
      </c>
    </row>
    <row r="33" spans="1:10" x14ac:dyDescent="0.35">
      <c r="A33" s="12">
        <v>900900754</v>
      </c>
      <c r="B33" s="13" t="s">
        <v>12</v>
      </c>
      <c r="C33" s="12">
        <v>20</v>
      </c>
      <c r="D33" s="12">
        <v>11553</v>
      </c>
      <c r="E33" s="18">
        <v>44720</v>
      </c>
      <c r="F33" s="18">
        <v>44747</v>
      </c>
      <c r="G33" s="16">
        <v>132512615</v>
      </c>
      <c r="H33" s="17">
        <v>132512615</v>
      </c>
      <c r="I33" s="12" t="s">
        <v>11</v>
      </c>
      <c r="J33" s="12" t="s">
        <v>10</v>
      </c>
    </row>
    <row r="34" spans="1:10" x14ac:dyDescent="0.35">
      <c r="A34" s="12">
        <v>900900754</v>
      </c>
      <c r="B34" s="13" t="s">
        <v>12</v>
      </c>
      <c r="C34" s="12">
        <v>20</v>
      </c>
      <c r="D34" s="12">
        <v>11622</v>
      </c>
      <c r="E34" s="18">
        <v>44726</v>
      </c>
      <c r="F34" s="18">
        <v>44877</v>
      </c>
      <c r="G34" s="16">
        <v>38876155</v>
      </c>
      <c r="H34" s="17">
        <v>38876155</v>
      </c>
      <c r="I34" s="12" t="s">
        <v>11</v>
      </c>
      <c r="J34" s="12" t="s">
        <v>10</v>
      </c>
    </row>
    <row r="35" spans="1:10" x14ac:dyDescent="0.35">
      <c r="A35" s="12">
        <v>900900754</v>
      </c>
      <c r="B35" s="13" t="s">
        <v>12</v>
      </c>
      <c r="C35" s="12">
        <v>20</v>
      </c>
      <c r="D35" s="12">
        <v>11707</v>
      </c>
      <c r="E35" s="18">
        <v>44729</v>
      </c>
      <c r="F35" s="18">
        <v>44753</v>
      </c>
      <c r="G35" s="16">
        <v>12135316</v>
      </c>
      <c r="H35" s="17">
        <v>12135316</v>
      </c>
      <c r="I35" s="12" t="s">
        <v>11</v>
      </c>
      <c r="J35" s="12" t="s">
        <v>10</v>
      </c>
    </row>
    <row r="36" spans="1:10" x14ac:dyDescent="0.35">
      <c r="A36" s="12">
        <v>900900754</v>
      </c>
      <c r="B36" s="13" t="s">
        <v>12</v>
      </c>
      <c r="C36" s="12">
        <v>20</v>
      </c>
      <c r="D36" s="12">
        <v>11752</v>
      </c>
      <c r="E36" s="18">
        <v>44734</v>
      </c>
      <c r="F36" s="18">
        <v>44753</v>
      </c>
      <c r="G36" s="16">
        <v>13574733</v>
      </c>
      <c r="H36" s="17">
        <v>13574733</v>
      </c>
      <c r="I36" s="12" t="s">
        <v>11</v>
      </c>
      <c r="J36" s="12" t="s">
        <v>10</v>
      </c>
    </row>
    <row r="37" spans="1:10" x14ac:dyDescent="0.35">
      <c r="A37" s="12">
        <v>900900754</v>
      </c>
      <c r="B37" s="13" t="s">
        <v>12</v>
      </c>
      <c r="C37" s="12">
        <v>20</v>
      </c>
      <c r="D37" s="12">
        <v>11840</v>
      </c>
      <c r="E37" s="18">
        <v>44741</v>
      </c>
      <c r="F37" s="18">
        <v>44753</v>
      </c>
      <c r="G37" s="16">
        <v>80000</v>
      </c>
      <c r="H37" s="17">
        <v>80000</v>
      </c>
      <c r="I37" s="12" t="s">
        <v>11</v>
      </c>
      <c r="J37" s="12" t="s">
        <v>10</v>
      </c>
    </row>
    <row r="38" spans="1:10" x14ac:dyDescent="0.35">
      <c r="A38" s="12">
        <v>900900754</v>
      </c>
      <c r="B38" s="13" t="s">
        <v>12</v>
      </c>
      <c r="C38" s="12">
        <v>20</v>
      </c>
      <c r="D38" s="12">
        <v>11873</v>
      </c>
      <c r="E38" s="18">
        <v>44742</v>
      </c>
      <c r="F38" s="18">
        <v>44753</v>
      </c>
      <c r="G38" s="16">
        <v>80000</v>
      </c>
      <c r="H38" s="17">
        <v>80000</v>
      </c>
      <c r="I38" s="12" t="s">
        <v>11</v>
      </c>
      <c r="J38" s="12" t="s">
        <v>10</v>
      </c>
    </row>
    <row r="39" spans="1:10" x14ac:dyDescent="0.35">
      <c r="A39" s="12">
        <v>900900754</v>
      </c>
      <c r="B39" s="13" t="s">
        <v>12</v>
      </c>
      <c r="C39" s="12">
        <v>20</v>
      </c>
      <c r="D39" s="12">
        <v>11895</v>
      </c>
      <c r="E39" s="18">
        <v>44742</v>
      </c>
      <c r="F39" s="18">
        <v>44753</v>
      </c>
      <c r="G39" s="16">
        <v>80000</v>
      </c>
      <c r="H39" s="17">
        <v>80000</v>
      </c>
      <c r="I39" s="12" t="s">
        <v>11</v>
      </c>
      <c r="J39" s="12" t="s">
        <v>10</v>
      </c>
    </row>
    <row r="40" spans="1:10" x14ac:dyDescent="0.35">
      <c r="A40" s="12">
        <v>900900754</v>
      </c>
      <c r="B40" s="13" t="s">
        <v>12</v>
      </c>
      <c r="C40" s="12">
        <v>20</v>
      </c>
      <c r="D40" s="12">
        <v>1191</v>
      </c>
      <c r="E40" s="18">
        <v>44120</v>
      </c>
      <c r="F40" s="18">
        <v>44139</v>
      </c>
      <c r="G40" s="16">
        <v>9291303</v>
      </c>
      <c r="H40" s="17">
        <v>2787391</v>
      </c>
      <c r="I40" s="12" t="s">
        <v>11</v>
      </c>
      <c r="J40" s="12" t="s">
        <v>10</v>
      </c>
    </row>
    <row r="41" spans="1:10" x14ac:dyDescent="0.35">
      <c r="A41" s="12">
        <v>900900754</v>
      </c>
      <c r="B41" s="13" t="s">
        <v>12</v>
      </c>
      <c r="C41" s="12">
        <v>20</v>
      </c>
      <c r="D41" s="12">
        <v>11922</v>
      </c>
      <c r="E41" s="18">
        <v>44744</v>
      </c>
      <c r="F41" s="18">
        <v>44753</v>
      </c>
      <c r="G41" s="16">
        <v>6430329</v>
      </c>
      <c r="H41" s="17">
        <v>6430329</v>
      </c>
      <c r="I41" s="12" t="s">
        <v>11</v>
      </c>
      <c r="J41" s="12" t="s">
        <v>10</v>
      </c>
    </row>
    <row r="42" spans="1:10" x14ac:dyDescent="0.35">
      <c r="A42" s="12">
        <v>900900754</v>
      </c>
      <c r="B42" s="13" t="s">
        <v>12</v>
      </c>
      <c r="C42" s="12">
        <v>20</v>
      </c>
      <c r="D42" s="12">
        <v>1195</v>
      </c>
      <c r="E42" s="18">
        <v>44120</v>
      </c>
      <c r="F42" s="18">
        <v>44139</v>
      </c>
      <c r="G42" s="16">
        <v>919695</v>
      </c>
      <c r="H42" s="17">
        <v>276184</v>
      </c>
      <c r="I42" s="12" t="s">
        <v>11</v>
      </c>
      <c r="J42" s="12" t="s">
        <v>10</v>
      </c>
    </row>
    <row r="43" spans="1:10" x14ac:dyDescent="0.35">
      <c r="A43" s="12">
        <v>900900754</v>
      </c>
      <c r="B43" s="13" t="s">
        <v>12</v>
      </c>
      <c r="C43" s="12">
        <v>20</v>
      </c>
      <c r="D43" s="12">
        <v>12163</v>
      </c>
      <c r="E43" s="18">
        <v>44756</v>
      </c>
      <c r="F43" s="18">
        <v>44789</v>
      </c>
      <c r="G43" s="16">
        <v>128000</v>
      </c>
      <c r="H43" s="17">
        <v>128000</v>
      </c>
      <c r="I43" s="12" t="s">
        <v>11</v>
      </c>
      <c r="J43" s="12" t="s">
        <v>10</v>
      </c>
    </row>
    <row r="44" spans="1:10" x14ac:dyDescent="0.35">
      <c r="A44" s="12">
        <v>900900754</v>
      </c>
      <c r="B44" s="13" t="s">
        <v>12</v>
      </c>
      <c r="C44" s="12">
        <v>20</v>
      </c>
      <c r="D44" s="12">
        <v>12281</v>
      </c>
      <c r="E44" s="18">
        <v>44761</v>
      </c>
      <c r="F44" s="18">
        <v>44877</v>
      </c>
      <c r="G44" s="16">
        <v>1569050</v>
      </c>
      <c r="H44" s="17">
        <v>1569050</v>
      </c>
      <c r="I44" s="12" t="s">
        <v>11</v>
      </c>
      <c r="J44" s="12" t="s">
        <v>10</v>
      </c>
    </row>
    <row r="45" spans="1:10" x14ac:dyDescent="0.35">
      <c r="A45" s="12">
        <v>900900754</v>
      </c>
      <c r="B45" s="13" t="s">
        <v>12</v>
      </c>
      <c r="C45" s="12">
        <v>20</v>
      </c>
      <c r="D45" s="12">
        <v>12307</v>
      </c>
      <c r="E45" s="18">
        <v>44763</v>
      </c>
      <c r="F45" s="18">
        <v>44789</v>
      </c>
      <c r="G45" s="16">
        <v>13675707</v>
      </c>
      <c r="H45" s="17">
        <v>13675707</v>
      </c>
      <c r="I45" s="12" t="s">
        <v>11</v>
      </c>
      <c r="J45" s="12" t="s">
        <v>10</v>
      </c>
    </row>
    <row r="46" spans="1:10" x14ac:dyDescent="0.35">
      <c r="A46" s="12">
        <v>900900754</v>
      </c>
      <c r="B46" s="13" t="s">
        <v>12</v>
      </c>
      <c r="C46" s="12">
        <v>20</v>
      </c>
      <c r="D46" s="12">
        <v>12330</v>
      </c>
      <c r="E46" s="18">
        <v>44767</v>
      </c>
      <c r="F46" s="18">
        <v>44789</v>
      </c>
      <c r="G46" s="16">
        <v>48994931</v>
      </c>
      <c r="H46" s="17">
        <v>48994931</v>
      </c>
      <c r="I46" s="12" t="s">
        <v>11</v>
      </c>
      <c r="J46" s="12" t="s">
        <v>10</v>
      </c>
    </row>
    <row r="47" spans="1:10" x14ac:dyDescent="0.35">
      <c r="A47" s="12">
        <v>900900754</v>
      </c>
      <c r="B47" s="13" t="s">
        <v>12</v>
      </c>
      <c r="C47" s="12">
        <v>20</v>
      </c>
      <c r="D47" s="12">
        <v>12371</v>
      </c>
      <c r="E47" s="18">
        <v>44771</v>
      </c>
      <c r="F47" s="18">
        <v>44789</v>
      </c>
      <c r="G47" s="16">
        <v>28806473</v>
      </c>
      <c r="H47" s="17">
        <v>28806473</v>
      </c>
      <c r="I47" s="12" t="s">
        <v>11</v>
      </c>
      <c r="J47" s="12" t="s">
        <v>10</v>
      </c>
    </row>
    <row r="48" spans="1:10" x14ac:dyDescent="0.35">
      <c r="A48" s="12">
        <v>900900754</v>
      </c>
      <c r="B48" s="13" t="s">
        <v>12</v>
      </c>
      <c r="C48" s="12">
        <v>20</v>
      </c>
      <c r="D48" s="12">
        <v>12377</v>
      </c>
      <c r="E48" s="18">
        <v>44771</v>
      </c>
      <c r="F48" s="18">
        <v>44789</v>
      </c>
      <c r="G48" s="16">
        <v>15758565</v>
      </c>
      <c r="H48" s="17">
        <v>15758565</v>
      </c>
      <c r="I48" s="12" t="s">
        <v>11</v>
      </c>
      <c r="J48" s="12" t="s">
        <v>10</v>
      </c>
    </row>
    <row r="49" spans="1:10" x14ac:dyDescent="0.35">
      <c r="A49" s="12">
        <v>900900754</v>
      </c>
      <c r="B49" s="13" t="s">
        <v>12</v>
      </c>
      <c r="C49" s="12">
        <v>20</v>
      </c>
      <c r="D49" s="12">
        <v>12424</v>
      </c>
      <c r="E49" s="18">
        <v>44776</v>
      </c>
      <c r="F49" s="18">
        <v>44877</v>
      </c>
      <c r="G49" s="16">
        <v>50524995</v>
      </c>
      <c r="H49" s="17">
        <v>50524995</v>
      </c>
      <c r="I49" s="12" t="s">
        <v>11</v>
      </c>
      <c r="J49" s="12" t="s">
        <v>10</v>
      </c>
    </row>
    <row r="50" spans="1:10" x14ac:dyDescent="0.35">
      <c r="A50" s="12">
        <v>900900754</v>
      </c>
      <c r="B50" s="13" t="s">
        <v>12</v>
      </c>
      <c r="C50" s="12">
        <v>20</v>
      </c>
      <c r="D50" s="12">
        <v>12441</v>
      </c>
      <c r="E50" s="18">
        <v>44778</v>
      </c>
      <c r="F50" s="18">
        <v>44877</v>
      </c>
      <c r="G50" s="16">
        <v>26588496</v>
      </c>
      <c r="H50" s="17">
        <v>26588496</v>
      </c>
      <c r="I50" s="12" t="s">
        <v>11</v>
      </c>
      <c r="J50" s="12" t="s">
        <v>10</v>
      </c>
    </row>
    <row r="51" spans="1:10" x14ac:dyDescent="0.35">
      <c r="A51" s="12">
        <v>900900754</v>
      </c>
      <c r="B51" s="13" t="s">
        <v>12</v>
      </c>
      <c r="C51" s="12">
        <v>20</v>
      </c>
      <c r="D51" s="12">
        <v>12450</v>
      </c>
      <c r="E51" s="18">
        <v>44779</v>
      </c>
      <c r="F51" s="18">
        <v>44877</v>
      </c>
      <c r="G51" s="16">
        <v>6332745</v>
      </c>
      <c r="H51" s="17">
        <v>6332745</v>
      </c>
      <c r="I51" s="12" t="s">
        <v>11</v>
      </c>
      <c r="J51" s="12" t="s">
        <v>10</v>
      </c>
    </row>
    <row r="52" spans="1:10" x14ac:dyDescent="0.35">
      <c r="A52" s="12">
        <v>900900754</v>
      </c>
      <c r="B52" s="13" t="s">
        <v>12</v>
      </c>
      <c r="C52" s="12">
        <v>20</v>
      </c>
      <c r="D52" s="12">
        <v>12838</v>
      </c>
      <c r="E52" s="18">
        <v>44809</v>
      </c>
      <c r="F52" s="18">
        <v>44877</v>
      </c>
      <c r="G52" s="16">
        <v>19843106</v>
      </c>
      <c r="H52" s="17">
        <v>19843106</v>
      </c>
      <c r="I52" s="12" t="s">
        <v>11</v>
      </c>
      <c r="J52" s="12" t="s">
        <v>10</v>
      </c>
    </row>
    <row r="53" spans="1:10" x14ac:dyDescent="0.35">
      <c r="A53" s="12">
        <v>900900754</v>
      </c>
      <c r="B53" s="13" t="s">
        <v>12</v>
      </c>
      <c r="C53" s="12">
        <v>20</v>
      </c>
      <c r="D53" s="12">
        <v>12871</v>
      </c>
      <c r="E53" s="18">
        <v>44811</v>
      </c>
      <c r="F53" s="18">
        <v>44817</v>
      </c>
      <c r="G53" s="16">
        <v>112183852</v>
      </c>
      <c r="H53" s="17">
        <v>112183852</v>
      </c>
      <c r="I53" s="12" t="s">
        <v>11</v>
      </c>
      <c r="J53" s="12" t="s">
        <v>10</v>
      </c>
    </row>
    <row r="54" spans="1:10" x14ac:dyDescent="0.35">
      <c r="A54" s="12">
        <v>900900754</v>
      </c>
      <c r="B54" s="13" t="s">
        <v>12</v>
      </c>
      <c r="C54" s="12">
        <v>20</v>
      </c>
      <c r="D54" s="12">
        <v>12957</v>
      </c>
      <c r="E54" s="18">
        <v>44817</v>
      </c>
      <c r="F54" s="18">
        <v>44837</v>
      </c>
      <c r="G54" s="16">
        <v>54434685</v>
      </c>
      <c r="H54" s="17">
        <v>54434685</v>
      </c>
      <c r="I54" s="12" t="s">
        <v>11</v>
      </c>
      <c r="J54" s="12" t="s">
        <v>10</v>
      </c>
    </row>
    <row r="55" spans="1:10" x14ac:dyDescent="0.35">
      <c r="A55" s="12">
        <v>900900754</v>
      </c>
      <c r="B55" s="13" t="s">
        <v>12</v>
      </c>
      <c r="C55" s="12">
        <v>20</v>
      </c>
      <c r="D55" s="12">
        <v>13276</v>
      </c>
      <c r="E55" s="18">
        <v>44835</v>
      </c>
      <c r="F55" s="18">
        <v>44877</v>
      </c>
      <c r="G55" s="16">
        <v>1214548</v>
      </c>
      <c r="H55" s="17">
        <v>1214548</v>
      </c>
      <c r="I55" s="12" t="s">
        <v>11</v>
      </c>
      <c r="J55" s="12" t="s">
        <v>10</v>
      </c>
    </row>
    <row r="56" spans="1:10" x14ac:dyDescent="0.35">
      <c r="A56" s="12">
        <v>900900754</v>
      </c>
      <c r="B56" s="13" t="s">
        <v>12</v>
      </c>
      <c r="C56" s="12">
        <v>20</v>
      </c>
      <c r="D56" s="12">
        <v>13292</v>
      </c>
      <c r="E56" s="18">
        <v>44837</v>
      </c>
      <c r="F56" s="18">
        <v>44877</v>
      </c>
      <c r="G56" s="16">
        <v>46081407</v>
      </c>
      <c r="H56" s="17">
        <v>46081407</v>
      </c>
      <c r="I56" s="12" t="s">
        <v>11</v>
      </c>
      <c r="J56" s="12" t="s">
        <v>10</v>
      </c>
    </row>
    <row r="57" spans="1:10" x14ac:dyDescent="0.35">
      <c r="A57" s="12">
        <v>900900754</v>
      </c>
      <c r="B57" s="13" t="s">
        <v>12</v>
      </c>
      <c r="C57" s="12">
        <v>20</v>
      </c>
      <c r="D57" s="12">
        <v>13454</v>
      </c>
      <c r="E57" s="18">
        <v>44845</v>
      </c>
      <c r="F57" s="18">
        <v>44910</v>
      </c>
      <c r="G57" s="16">
        <v>29253797</v>
      </c>
      <c r="H57" s="17">
        <v>29253797</v>
      </c>
      <c r="I57" s="12" t="s">
        <v>11</v>
      </c>
      <c r="J57" s="12" t="s">
        <v>10</v>
      </c>
    </row>
    <row r="58" spans="1:10" x14ac:dyDescent="0.35">
      <c r="A58" s="12">
        <v>900900754</v>
      </c>
      <c r="B58" s="13" t="s">
        <v>12</v>
      </c>
      <c r="C58" s="12">
        <v>20</v>
      </c>
      <c r="D58" s="12">
        <v>13519</v>
      </c>
      <c r="E58" s="18">
        <v>44847</v>
      </c>
      <c r="F58" s="18">
        <v>44877</v>
      </c>
      <c r="G58" s="16">
        <v>1818900</v>
      </c>
      <c r="H58" s="17">
        <v>1818900</v>
      </c>
      <c r="I58" s="12" t="s">
        <v>11</v>
      </c>
      <c r="J58" s="12" t="s">
        <v>10</v>
      </c>
    </row>
    <row r="59" spans="1:10" x14ac:dyDescent="0.35">
      <c r="A59" s="12">
        <v>900900754</v>
      </c>
      <c r="B59" s="13" t="s">
        <v>12</v>
      </c>
      <c r="C59" s="12">
        <v>20</v>
      </c>
      <c r="D59" s="12">
        <v>13559</v>
      </c>
      <c r="E59" s="18">
        <v>44848</v>
      </c>
      <c r="F59" s="18">
        <v>44867</v>
      </c>
      <c r="G59" s="16">
        <v>60000</v>
      </c>
      <c r="H59" s="17">
        <v>60000</v>
      </c>
      <c r="I59" s="12" t="s">
        <v>11</v>
      </c>
      <c r="J59" s="12" t="s">
        <v>10</v>
      </c>
    </row>
    <row r="60" spans="1:10" x14ac:dyDescent="0.35">
      <c r="A60" s="12">
        <v>900900754</v>
      </c>
      <c r="B60" s="13" t="s">
        <v>12</v>
      </c>
      <c r="C60" s="12">
        <v>20</v>
      </c>
      <c r="D60" s="12">
        <v>13560</v>
      </c>
      <c r="E60" s="18">
        <v>44848</v>
      </c>
      <c r="F60" s="18">
        <v>44866</v>
      </c>
      <c r="G60" s="16">
        <v>56000</v>
      </c>
      <c r="H60" s="17">
        <v>56000</v>
      </c>
      <c r="I60" s="12" t="s">
        <v>11</v>
      </c>
      <c r="J60" s="12" t="s">
        <v>10</v>
      </c>
    </row>
    <row r="61" spans="1:10" x14ac:dyDescent="0.35">
      <c r="A61" s="12">
        <v>900900754</v>
      </c>
      <c r="B61" s="13" t="s">
        <v>12</v>
      </c>
      <c r="C61" s="12">
        <v>20</v>
      </c>
      <c r="D61" s="12">
        <v>13562</v>
      </c>
      <c r="E61" s="18">
        <v>44848</v>
      </c>
      <c r="F61" s="18">
        <v>44867</v>
      </c>
      <c r="G61" s="16">
        <v>60000</v>
      </c>
      <c r="H61" s="17">
        <v>60000</v>
      </c>
      <c r="I61" s="12" t="s">
        <v>11</v>
      </c>
      <c r="J61" s="12" t="s">
        <v>10</v>
      </c>
    </row>
    <row r="62" spans="1:10" x14ac:dyDescent="0.35">
      <c r="A62" s="12">
        <v>900900754</v>
      </c>
      <c r="B62" s="13" t="s">
        <v>12</v>
      </c>
      <c r="C62" s="12">
        <v>20</v>
      </c>
      <c r="D62" s="12">
        <v>13622</v>
      </c>
      <c r="E62" s="18">
        <v>44849</v>
      </c>
      <c r="F62" s="18">
        <v>44877</v>
      </c>
      <c r="G62" s="16">
        <v>44236461</v>
      </c>
      <c r="H62" s="17">
        <v>44236461</v>
      </c>
      <c r="I62" s="12" t="s">
        <v>11</v>
      </c>
      <c r="J62" s="12" t="s">
        <v>10</v>
      </c>
    </row>
    <row r="63" spans="1:10" x14ac:dyDescent="0.35">
      <c r="A63" s="12">
        <v>900900754</v>
      </c>
      <c r="B63" s="13" t="s">
        <v>12</v>
      </c>
      <c r="C63" s="12">
        <v>20</v>
      </c>
      <c r="D63" s="12">
        <v>13632</v>
      </c>
      <c r="E63" s="18">
        <v>44852</v>
      </c>
      <c r="F63" s="18">
        <v>44867</v>
      </c>
      <c r="G63" s="16">
        <v>80000</v>
      </c>
      <c r="H63" s="17">
        <v>80000</v>
      </c>
      <c r="I63" s="12" t="s">
        <v>11</v>
      </c>
      <c r="J63" s="12" t="s">
        <v>10</v>
      </c>
    </row>
    <row r="64" spans="1:10" x14ac:dyDescent="0.35">
      <c r="A64" s="12">
        <v>900900754</v>
      </c>
      <c r="B64" s="13" t="s">
        <v>12</v>
      </c>
      <c r="C64" s="12">
        <v>20</v>
      </c>
      <c r="D64" s="12">
        <v>13789</v>
      </c>
      <c r="E64" s="18">
        <v>44853</v>
      </c>
      <c r="F64" s="18">
        <v>44877</v>
      </c>
      <c r="G64" s="16">
        <v>76299034</v>
      </c>
      <c r="H64" s="17">
        <v>76299034</v>
      </c>
      <c r="I64" s="12" t="s">
        <v>11</v>
      </c>
      <c r="J64" s="12" t="s">
        <v>10</v>
      </c>
    </row>
    <row r="65" spans="1:10" x14ac:dyDescent="0.35">
      <c r="A65" s="12">
        <v>900900754</v>
      </c>
      <c r="B65" s="13" t="s">
        <v>12</v>
      </c>
      <c r="C65" s="12">
        <v>20</v>
      </c>
      <c r="D65" s="12">
        <v>13906</v>
      </c>
      <c r="E65" s="18">
        <v>44855</v>
      </c>
      <c r="F65" s="18">
        <v>44867</v>
      </c>
      <c r="G65" s="16">
        <v>80000</v>
      </c>
      <c r="H65" s="17">
        <v>80000</v>
      </c>
      <c r="I65" s="12" t="s">
        <v>11</v>
      </c>
      <c r="J65" s="12" t="s">
        <v>10</v>
      </c>
    </row>
    <row r="66" spans="1:10" x14ac:dyDescent="0.35">
      <c r="A66" s="12">
        <v>900900754</v>
      </c>
      <c r="B66" s="13" t="s">
        <v>12</v>
      </c>
      <c r="C66" s="12">
        <v>20</v>
      </c>
      <c r="D66" s="12">
        <v>13985</v>
      </c>
      <c r="E66" s="18">
        <v>44858</v>
      </c>
      <c r="F66" s="18">
        <v>44867</v>
      </c>
      <c r="G66" s="16">
        <v>240000</v>
      </c>
      <c r="H66" s="17">
        <v>240000</v>
      </c>
      <c r="I66" s="12" t="s">
        <v>11</v>
      </c>
      <c r="J66" s="12" t="s">
        <v>10</v>
      </c>
    </row>
    <row r="67" spans="1:10" x14ac:dyDescent="0.35">
      <c r="A67" s="12">
        <v>900900754</v>
      </c>
      <c r="B67" s="13" t="s">
        <v>12</v>
      </c>
      <c r="C67" s="12">
        <v>20</v>
      </c>
      <c r="D67" s="12">
        <v>14079</v>
      </c>
      <c r="E67" s="18">
        <v>44860</v>
      </c>
      <c r="F67" s="18">
        <v>44911</v>
      </c>
      <c r="G67" s="16">
        <v>3150000</v>
      </c>
      <c r="H67" s="17">
        <v>3150000</v>
      </c>
      <c r="I67" s="12" t="s">
        <v>11</v>
      </c>
      <c r="J67" s="12" t="s">
        <v>10</v>
      </c>
    </row>
    <row r="68" spans="1:10" x14ac:dyDescent="0.35">
      <c r="A68" s="12">
        <v>900900754</v>
      </c>
      <c r="B68" s="13" t="s">
        <v>12</v>
      </c>
      <c r="C68" s="12">
        <v>20</v>
      </c>
      <c r="D68" s="12">
        <v>14141</v>
      </c>
      <c r="E68" s="18">
        <v>44862</v>
      </c>
      <c r="F68" s="18">
        <v>44911</v>
      </c>
      <c r="G68" s="16">
        <v>325000</v>
      </c>
      <c r="H68" s="17">
        <v>325000</v>
      </c>
      <c r="I68" s="12" t="s">
        <v>11</v>
      </c>
      <c r="J68" s="12" t="s">
        <v>10</v>
      </c>
    </row>
    <row r="69" spans="1:10" x14ac:dyDescent="0.35">
      <c r="A69" s="12">
        <v>900900754</v>
      </c>
      <c r="B69" s="13" t="s">
        <v>12</v>
      </c>
      <c r="C69" s="12">
        <v>20</v>
      </c>
      <c r="D69" s="12">
        <v>14421</v>
      </c>
      <c r="E69" s="18">
        <v>44867</v>
      </c>
      <c r="F69" s="18">
        <v>44877</v>
      </c>
      <c r="G69" s="16">
        <v>577121</v>
      </c>
      <c r="H69" s="17">
        <v>577121</v>
      </c>
      <c r="I69" s="12" t="s">
        <v>11</v>
      </c>
      <c r="J69" s="12" t="s">
        <v>10</v>
      </c>
    </row>
    <row r="70" spans="1:10" x14ac:dyDescent="0.35">
      <c r="A70" s="12">
        <v>900900754</v>
      </c>
      <c r="B70" s="13" t="s">
        <v>12</v>
      </c>
      <c r="C70" s="12">
        <v>20</v>
      </c>
      <c r="D70" s="12">
        <v>14579</v>
      </c>
      <c r="E70" s="18">
        <v>44875</v>
      </c>
      <c r="F70" s="18">
        <v>44877</v>
      </c>
      <c r="G70" s="16">
        <v>30605302</v>
      </c>
      <c r="H70" s="17">
        <v>30605302</v>
      </c>
      <c r="I70" s="12" t="s">
        <v>11</v>
      </c>
      <c r="J70" s="12" t="s">
        <v>10</v>
      </c>
    </row>
    <row r="71" spans="1:10" x14ac:dyDescent="0.35">
      <c r="A71" s="12">
        <v>900900754</v>
      </c>
      <c r="B71" s="13" t="s">
        <v>12</v>
      </c>
      <c r="C71" s="12">
        <v>20</v>
      </c>
      <c r="D71" s="12">
        <v>14701</v>
      </c>
      <c r="E71" s="18">
        <v>44877</v>
      </c>
      <c r="F71" s="18">
        <v>44911</v>
      </c>
      <c r="G71" s="16">
        <v>10003144</v>
      </c>
      <c r="H71" s="17">
        <v>10003144</v>
      </c>
      <c r="I71" s="12" t="s">
        <v>11</v>
      </c>
      <c r="J71" s="12" t="s">
        <v>10</v>
      </c>
    </row>
    <row r="72" spans="1:10" x14ac:dyDescent="0.35">
      <c r="A72" s="12">
        <v>900900754</v>
      </c>
      <c r="B72" s="13" t="s">
        <v>12</v>
      </c>
      <c r="C72" s="12">
        <v>20</v>
      </c>
      <c r="D72" s="12">
        <v>14929</v>
      </c>
      <c r="E72" s="18">
        <v>44886</v>
      </c>
      <c r="F72" s="18">
        <v>44910</v>
      </c>
      <c r="G72" s="16">
        <v>2758180</v>
      </c>
      <c r="H72" s="17">
        <v>2758180</v>
      </c>
      <c r="I72" s="12" t="s">
        <v>11</v>
      </c>
      <c r="J72" s="12" t="s">
        <v>10</v>
      </c>
    </row>
    <row r="73" spans="1:10" x14ac:dyDescent="0.35">
      <c r="A73" s="12">
        <v>900900754</v>
      </c>
      <c r="B73" s="13" t="s">
        <v>12</v>
      </c>
      <c r="C73" s="12">
        <v>20</v>
      </c>
      <c r="D73" s="12">
        <v>15683</v>
      </c>
      <c r="E73" s="18">
        <v>44907</v>
      </c>
      <c r="F73" s="18">
        <v>44911</v>
      </c>
      <c r="G73" s="16">
        <v>3134530</v>
      </c>
      <c r="H73" s="17">
        <v>3134530</v>
      </c>
      <c r="I73" s="12" t="s">
        <v>11</v>
      </c>
      <c r="J73" s="12" t="s">
        <v>10</v>
      </c>
    </row>
    <row r="74" spans="1:10" x14ac:dyDescent="0.35">
      <c r="A74" s="12">
        <v>900900754</v>
      </c>
      <c r="B74" s="13" t="s">
        <v>12</v>
      </c>
      <c r="C74" s="12">
        <v>20</v>
      </c>
      <c r="D74" s="12">
        <v>16046</v>
      </c>
      <c r="E74" s="18">
        <v>44915</v>
      </c>
      <c r="F74" s="18">
        <v>44930</v>
      </c>
      <c r="G74" s="16">
        <v>1076625</v>
      </c>
      <c r="H74" s="17">
        <v>1076625</v>
      </c>
      <c r="I74" s="12" t="s">
        <v>11</v>
      </c>
      <c r="J74" s="12" t="s">
        <v>10</v>
      </c>
    </row>
    <row r="75" spans="1:10" x14ac:dyDescent="0.35">
      <c r="A75" s="12">
        <v>900900754</v>
      </c>
      <c r="B75" s="13" t="s">
        <v>12</v>
      </c>
      <c r="C75" s="12">
        <v>20</v>
      </c>
      <c r="D75" s="12">
        <v>16510</v>
      </c>
      <c r="E75" s="18">
        <v>44929</v>
      </c>
      <c r="F75" s="18">
        <v>44930</v>
      </c>
      <c r="G75" s="16">
        <v>1575000</v>
      </c>
      <c r="H75" s="17">
        <v>1575000</v>
      </c>
      <c r="I75" s="12" t="s">
        <v>11</v>
      </c>
      <c r="J75" s="12" t="s">
        <v>10</v>
      </c>
    </row>
    <row r="76" spans="1:10" x14ac:dyDescent="0.35">
      <c r="A76" s="12">
        <v>900900754</v>
      </c>
      <c r="B76" s="13" t="s">
        <v>12</v>
      </c>
      <c r="C76" s="12">
        <v>20</v>
      </c>
      <c r="D76" s="12">
        <v>16575</v>
      </c>
      <c r="E76" s="18">
        <v>44930</v>
      </c>
      <c r="F76" s="18">
        <v>44936</v>
      </c>
      <c r="G76" s="16">
        <v>394240</v>
      </c>
      <c r="H76" s="17">
        <v>394240</v>
      </c>
      <c r="I76" s="12" t="s">
        <v>11</v>
      </c>
      <c r="J76" s="12" t="s">
        <v>10</v>
      </c>
    </row>
    <row r="77" spans="1:10" x14ac:dyDescent="0.35">
      <c r="A77" s="12">
        <v>900900754</v>
      </c>
      <c r="B77" s="13" t="s">
        <v>12</v>
      </c>
      <c r="C77" s="12">
        <v>20</v>
      </c>
      <c r="D77" s="12">
        <v>16679</v>
      </c>
      <c r="E77" s="18">
        <v>44932</v>
      </c>
      <c r="F77" s="18">
        <v>44936</v>
      </c>
      <c r="G77" s="16">
        <v>210000</v>
      </c>
      <c r="H77" s="17">
        <v>210000</v>
      </c>
      <c r="I77" s="12" t="s">
        <v>11</v>
      </c>
      <c r="J77" s="12" t="s">
        <v>10</v>
      </c>
    </row>
    <row r="78" spans="1:10" x14ac:dyDescent="0.35">
      <c r="A78" s="12">
        <v>900900754</v>
      </c>
      <c r="B78" s="13" t="s">
        <v>12</v>
      </c>
      <c r="C78" s="12">
        <v>20</v>
      </c>
      <c r="D78" s="12">
        <v>16680</v>
      </c>
      <c r="E78" s="18">
        <v>44932</v>
      </c>
      <c r="F78" s="18">
        <v>44936</v>
      </c>
      <c r="G78" s="16">
        <v>280000</v>
      </c>
      <c r="H78" s="17">
        <v>280000</v>
      </c>
      <c r="I78" s="12" t="s">
        <v>11</v>
      </c>
      <c r="J78" s="12" t="s">
        <v>10</v>
      </c>
    </row>
    <row r="79" spans="1:10" x14ac:dyDescent="0.35">
      <c r="A79" s="12">
        <v>900900754</v>
      </c>
      <c r="B79" s="13" t="s">
        <v>12</v>
      </c>
      <c r="C79" s="12">
        <v>20</v>
      </c>
      <c r="D79" s="12">
        <v>16727</v>
      </c>
      <c r="E79" s="18">
        <v>44933</v>
      </c>
      <c r="F79" s="18">
        <v>44936</v>
      </c>
      <c r="G79" s="16">
        <v>2761112</v>
      </c>
      <c r="H79" s="17">
        <v>2761112</v>
      </c>
      <c r="I79" s="12" t="s">
        <v>11</v>
      </c>
      <c r="J79" s="12" t="s">
        <v>10</v>
      </c>
    </row>
    <row r="80" spans="1:10" x14ac:dyDescent="0.35">
      <c r="A80" s="12">
        <v>900900754</v>
      </c>
      <c r="B80" s="13" t="s">
        <v>12</v>
      </c>
      <c r="C80" s="12">
        <v>20</v>
      </c>
      <c r="D80" s="12">
        <v>16777</v>
      </c>
      <c r="E80" s="18">
        <v>44936</v>
      </c>
      <c r="F80" s="18">
        <v>44939</v>
      </c>
      <c r="G80" s="16">
        <v>666380</v>
      </c>
      <c r="H80" s="17">
        <v>666380</v>
      </c>
      <c r="I80" s="12" t="s">
        <v>11</v>
      </c>
      <c r="J80" s="12" t="s">
        <v>10</v>
      </c>
    </row>
    <row r="81" spans="1:10" x14ac:dyDescent="0.35">
      <c r="A81" s="12">
        <v>900900754</v>
      </c>
      <c r="B81" s="13" t="s">
        <v>12</v>
      </c>
      <c r="C81" s="12">
        <v>20</v>
      </c>
      <c r="D81" s="12">
        <v>16779</v>
      </c>
      <c r="E81" s="18">
        <v>44936</v>
      </c>
      <c r="F81" s="18">
        <v>44939</v>
      </c>
      <c r="G81" s="16">
        <v>443200</v>
      </c>
      <c r="H81" s="17">
        <v>443200</v>
      </c>
      <c r="I81" s="12" t="s">
        <v>11</v>
      </c>
      <c r="J81" s="12" t="s">
        <v>10</v>
      </c>
    </row>
    <row r="82" spans="1:10" x14ac:dyDescent="0.35">
      <c r="A82" s="12">
        <v>900900754</v>
      </c>
      <c r="B82" s="13" t="s">
        <v>12</v>
      </c>
      <c r="C82" s="12">
        <v>20</v>
      </c>
      <c r="D82" s="12">
        <v>16792</v>
      </c>
      <c r="E82" s="18">
        <v>44936</v>
      </c>
      <c r="F82" s="18">
        <v>44939</v>
      </c>
      <c r="G82" s="16">
        <v>350000</v>
      </c>
      <c r="H82" s="17">
        <v>350000</v>
      </c>
      <c r="I82" s="12" t="s">
        <v>11</v>
      </c>
      <c r="J82" s="12" t="s">
        <v>10</v>
      </c>
    </row>
    <row r="83" spans="1:10" x14ac:dyDescent="0.35">
      <c r="A83" s="12">
        <v>900900754</v>
      </c>
      <c r="B83" s="13" t="s">
        <v>12</v>
      </c>
      <c r="C83" s="12">
        <v>20</v>
      </c>
      <c r="D83" s="12">
        <v>16793</v>
      </c>
      <c r="E83" s="18">
        <v>44936</v>
      </c>
      <c r="F83" s="18">
        <v>44939</v>
      </c>
      <c r="G83" s="16">
        <v>560000</v>
      </c>
      <c r="H83" s="17">
        <v>560000</v>
      </c>
      <c r="I83" s="12" t="s">
        <v>11</v>
      </c>
      <c r="J83" s="12" t="s">
        <v>10</v>
      </c>
    </row>
    <row r="84" spans="1:10" x14ac:dyDescent="0.35">
      <c r="A84" s="12">
        <v>900900754</v>
      </c>
      <c r="B84" s="13" t="s">
        <v>12</v>
      </c>
      <c r="C84" s="12">
        <v>20</v>
      </c>
      <c r="D84" s="12">
        <v>16795</v>
      </c>
      <c r="E84" s="18">
        <v>44936</v>
      </c>
      <c r="F84" s="18">
        <v>44939</v>
      </c>
      <c r="G84" s="16">
        <v>272000</v>
      </c>
      <c r="H84" s="17">
        <v>272000</v>
      </c>
      <c r="I84" s="12" t="s">
        <v>11</v>
      </c>
      <c r="J84" s="12" t="s">
        <v>10</v>
      </c>
    </row>
    <row r="85" spans="1:10" x14ac:dyDescent="0.35">
      <c r="A85" s="12">
        <v>900900754</v>
      </c>
      <c r="B85" s="13" t="s">
        <v>12</v>
      </c>
      <c r="C85" s="12">
        <v>20</v>
      </c>
      <c r="D85" s="12">
        <v>16902</v>
      </c>
      <c r="E85" s="18">
        <v>44938</v>
      </c>
      <c r="F85" s="18">
        <v>44939</v>
      </c>
      <c r="G85" s="16">
        <v>1060080</v>
      </c>
      <c r="H85" s="17">
        <v>1060080</v>
      </c>
      <c r="I85" s="12" t="s">
        <v>11</v>
      </c>
      <c r="J85" s="12" t="s">
        <v>10</v>
      </c>
    </row>
    <row r="86" spans="1:10" x14ac:dyDescent="0.35">
      <c r="A86" s="12">
        <v>900900754</v>
      </c>
      <c r="B86" s="13" t="s">
        <v>12</v>
      </c>
      <c r="C86" s="12">
        <v>20</v>
      </c>
      <c r="D86" s="12">
        <v>16903</v>
      </c>
      <c r="E86" s="18">
        <v>44938</v>
      </c>
      <c r="F86" s="18">
        <v>44939</v>
      </c>
      <c r="G86" s="16">
        <v>1951110</v>
      </c>
      <c r="H86" s="17">
        <v>1951110</v>
      </c>
      <c r="I86" s="12" t="s">
        <v>11</v>
      </c>
      <c r="J86" s="12" t="s">
        <v>10</v>
      </c>
    </row>
    <row r="87" spans="1:10" x14ac:dyDescent="0.35">
      <c r="A87" s="12">
        <v>900900754</v>
      </c>
      <c r="B87" s="13" t="s">
        <v>12</v>
      </c>
      <c r="C87" s="12">
        <v>20</v>
      </c>
      <c r="D87" s="12">
        <v>16906</v>
      </c>
      <c r="E87" s="18">
        <v>44938</v>
      </c>
      <c r="F87" s="18">
        <v>44939</v>
      </c>
      <c r="G87" s="16">
        <v>529878</v>
      </c>
      <c r="H87" s="17">
        <v>529878</v>
      </c>
      <c r="I87" s="12" t="s">
        <v>11</v>
      </c>
      <c r="J87" s="12" t="s">
        <v>10</v>
      </c>
    </row>
    <row r="88" spans="1:10" x14ac:dyDescent="0.35">
      <c r="A88" s="12">
        <v>900900754</v>
      </c>
      <c r="B88" s="13" t="s">
        <v>12</v>
      </c>
      <c r="C88" s="12">
        <v>20</v>
      </c>
      <c r="D88" s="12">
        <v>16961</v>
      </c>
      <c r="E88" s="18">
        <v>44939</v>
      </c>
      <c r="F88" s="18">
        <v>45036</v>
      </c>
      <c r="G88" s="16">
        <v>60000</v>
      </c>
      <c r="H88" s="17">
        <v>60000</v>
      </c>
      <c r="I88" s="12" t="s">
        <v>11</v>
      </c>
      <c r="J88" s="12" t="s">
        <v>10</v>
      </c>
    </row>
    <row r="89" spans="1:10" x14ac:dyDescent="0.35">
      <c r="A89" s="12">
        <v>900900754</v>
      </c>
      <c r="B89" s="13" t="s">
        <v>12</v>
      </c>
      <c r="C89" s="12">
        <v>20</v>
      </c>
      <c r="D89" s="12">
        <v>16969</v>
      </c>
      <c r="E89" s="18">
        <v>44939</v>
      </c>
      <c r="F89" s="18">
        <v>44979</v>
      </c>
      <c r="G89" s="16">
        <v>51260</v>
      </c>
      <c r="H89" s="17">
        <v>51260</v>
      </c>
      <c r="I89" s="12" t="s">
        <v>11</v>
      </c>
      <c r="J89" s="12" t="s">
        <v>10</v>
      </c>
    </row>
    <row r="90" spans="1:10" x14ac:dyDescent="0.35">
      <c r="A90" s="12">
        <v>900900754</v>
      </c>
      <c r="B90" s="13" t="s">
        <v>12</v>
      </c>
      <c r="C90" s="12">
        <v>20</v>
      </c>
      <c r="D90" s="12">
        <v>16987</v>
      </c>
      <c r="E90" s="18">
        <v>44939</v>
      </c>
      <c r="F90" s="18">
        <v>44979</v>
      </c>
      <c r="G90" s="16">
        <v>160000</v>
      </c>
      <c r="H90" s="17">
        <v>160000</v>
      </c>
      <c r="I90" s="12" t="s">
        <v>11</v>
      </c>
      <c r="J90" s="12" t="s">
        <v>10</v>
      </c>
    </row>
    <row r="91" spans="1:10" x14ac:dyDescent="0.35">
      <c r="A91" s="12">
        <v>900900754</v>
      </c>
      <c r="B91" s="13" t="s">
        <v>12</v>
      </c>
      <c r="C91" s="12">
        <v>20</v>
      </c>
      <c r="D91" s="12">
        <v>16990</v>
      </c>
      <c r="E91" s="18">
        <v>44939</v>
      </c>
      <c r="F91" s="18">
        <v>44979</v>
      </c>
      <c r="G91" s="16">
        <v>160000</v>
      </c>
      <c r="H91" s="17">
        <v>160000</v>
      </c>
      <c r="I91" s="12" t="s">
        <v>11</v>
      </c>
      <c r="J91" s="12" t="s">
        <v>10</v>
      </c>
    </row>
    <row r="92" spans="1:10" x14ac:dyDescent="0.35">
      <c r="A92" s="12">
        <v>900900754</v>
      </c>
      <c r="B92" s="13" t="s">
        <v>12</v>
      </c>
      <c r="C92" s="12">
        <v>20</v>
      </c>
      <c r="D92" s="12">
        <v>17094</v>
      </c>
      <c r="E92" s="18">
        <v>44942</v>
      </c>
      <c r="F92" s="18">
        <v>45035</v>
      </c>
      <c r="G92" s="16">
        <v>387540</v>
      </c>
      <c r="H92" s="17">
        <v>387540</v>
      </c>
      <c r="I92" s="12" t="s">
        <v>11</v>
      </c>
      <c r="J92" s="12" t="s">
        <v>10</v>
      </c>
    </row>
    <row r="93" spans="1:10" x14ac:dyDescent="0.35">
      <c r="A93" s="12">
        <v>900900754</v>
      </c>
      <c r="B93" s="13" t="s">
        <v>12</v>
      </c>
      <c r="C93" s="12">
        <v>20</v>
      </c>
      <c r="D93" s="12">
        <v>17133</v>
      </c>
      <c r="E93" s="18">
        <v>44943</v>
      </c>
      <c r="F93" s="18">
        <v>45035</v>
      </c>
      <c r="G93" s="16">
        <v>86200</v>
      </c>
      <c r="H93" s="17">
        <v>86200</v>
      </c>
      <c r="I93" s="12" t="s">
        <v>11</v>
      </c>
      <c r="J93" s="12" t="s">
        <v>10</v>
      </c>
    </row>
    <row r="94" spans="1:10" x14ac:dyDescent="0.35">
      <c r="A94" s="12">
        <v>900900754</v>
      </c>
      <c r="B94" s="13" t="s">
        <v>12</v>
      </c>
      <c r="C94" s="12">
        <v>20</v>
      </c>
      <c r="D94" s="12">
        <v>17379</v>
      </c>
      <c r="E94" s="18">
        <v>44946</v>
      </c>
      <c r="F94" s="18">
        <v>45036</v>
      </c>
      <c r="G94" s="16">
        <v>210000</v>
      </c>
      <c r="H94" s="17">
        <v>210000</v>
      </c>
      <c r="I94" s="12" t="s">
        <v>11</v>
      </c>
      <c r="J94" s="12" t="s">
        <v>10</v>
      </c>
    </row>
    <row r="95" spans="1:10" x14ac:dyDescent="0.35">
      <c r="A95" s="12">
        <v>900900754</v>
      </c>
      <c r="B95" s="13" t="s">
        <v>12</v>
      </c>
      <c r="C95" s="12">
        <v>20</v>
      </c>
      <c r="D95" s="12">
        <v>17554</v>
      </c>
      <c r="E95" s="18">
        <v>44951</v>
      </c>
      <c r="F95" s="18">
        <v>45036</v>
      </c>
      <c r="G95" s="16">
        <v>719196</v>
      </c>
      <c r="H95" s="17">
        <v>719196</v>
      </c>
      <c r="I95" s="12" t="s">
        <v>11</v>
      </c>
      <c r="J95" s="12" t="s">
        <v>10</v>
      </c>
    </row>
    <row r="96" spans="1:10" x14ac:dyDescent="0.35">
      <c r="A96" s="12">
        <v>900900754</v>
      </c>
      <c r="B96" s="13" t="s">
        <v>12</v>
      </c>
      <c r="C96" s="12">
        <v>20</v>
      </c>
      <c r="D96" s="12">
        <v>1850</v>
      </c>
      <c r="E96" s="18">
        <v>44151</v>
      </c>
      <c r="F96" s="18">
        <v>44168</v>
      </c>
      <c r="G96" s="16">
        <v>5818169</v>
      </c>
      <c r="H96" s="17">
        <v>5818169</v>
      </c>
      <c r="I96" s="12" t="s">
        <v>11</v>
      </c>
      <c r="J96" s="12" t="s">
        <v>10</v>
      </c>
    </row>
    <row r="97" spans="1:10" x14ac:dyDescent="0.35">
      <c r="A97" s="12">
        <v>900900754</v>
      </c>
      <c r="B97" s="13" t="s">
        <v>12</v>
      </c>
      <c r="C97" s="12">
        <v>20</v>
      </c>
      <c r="D97" s="12">
        <v>18794</v>
      </c>
      <c r="E97" s="18">
        <v>44998</v>
      </c>
      <c r="F97" s="18">
        <v>45026</v>
      </c>
      <c r="G97" s="16">
        <v>4894927</v>
      </c>
      <c r="H97" s="17">
        <v>4894927</v>
      </c>
      <c r="I97" s="12" t="s">
        <v>11</v>
      </c>
      <c r="J97" s="12" t="s">
        <v>10</v>
      </c>
    </row>
    <row r="98" spans="1:10" x14ac:dyDescent="0.35">
      <c r="A98" s="12">
        <v>900900754</v>
      </c>
      <c r="B98" s="13" t="s">
        <v>12</v>
      </c>
      <c r="C98" s="12">
        <v>20</v>
      </c>
      <c r="D98" s="12">
        <v>18953</v>
      </c>
      <c r="E98" s="18">
        <v>45003</v>
      </c>
      <c r="F98" s="18">
        <v>45026</v>
      </c>
      <c r="G98" s="16">
        <v>4744090</v>
      </c>
      <c r="H98" s="17">
        <v>4744090</v>
      </c>
      <c r="I98" s="12" t="s">
        <v>11</v>
      </c>
      <c r="J98" s="12" t="s">
        <v>10</v>
      </c>
    </row>
    <row r="99" spans="1:10" x14ac:dyDescent="0.35">
      <c r="A99" s="12">
        <v>900900754</v>
      </c>
      <c r="B99" s="13" t="s">
        <v>12</v>
      </c>
      <c r="C99" s="12">
        <v>20</v>
      </c>
      <c r="D99" s="12">
        <v>19818</v>
      </c>
      <c r="E99" s="18">
        <v>45041</v>
      </c>
      <c r="F99" s="18">
        <v>45066</v>
      </c>
      <c r="G99" s="17">
        <v>76890</v>
      </c>
      <c r="H99" s="17">
        <v>76890</v>
      </c>
      <c r="I99" s="12" t="s">
        <v>11</v>
      </c>
      <c r="J99" s="12" t="s">
        <v>10</v>
      </c>
    </row>
    <row r="100" spans="1:10" x14ac:dyDescent="0.35">
      <c r="A100" s="12">
        <v>900900754</v>
      </c>
      <c r="B100" s="13" t="s">
        <v>12</v>
      </c>
      <c r="C100" s="12">
        <v>20</v>
      </c>
      <c r="D100" s="12">
        <v>19874</v>
      </c>
      <c r="E100" s="18">
        <v>45043</v>
      </c>
      <c r="F100" s="18">
        <v>45066</v>
      </c>
      <c r="G100" s="17">
        <v>18987352</v>
      </c>
      <c r="H100" s="17">
        <v>18987352</v>
      </c>
      <c r="I100" s="12" t="s">
        <v>11</v>
      </c>
      <c r="J100" s="12" t="s">
        <v>10</v>
      </c>
    </row>
    <row r="101" spans="1:10" x14ac:dyDescent="0.35">
      <c r="A101" s="12">
        <v>900900754</v>
      </c>
      <c r="B101" s="13" t="s">
        <v>12</v>
      </c>
      <c r="C101" s="12">
        <v>20</v>
      </c>
      <c r="D101" s="12">
        <v>20148</v>
      </c>
      <c r="E101" s="18">
        <v>45054</v>
      </c>
      <c r="F101" s="18">
        <v>45066</v>
      </c>
      <c r="G101" s="17">
        <v>2074450</v>
      </c>
      <c r="H101" s="17">
        <v>2074450</v>
      </c>
      <c r="I101" s="12" t="s">
        <v>11</v>
      </c>
      <c r="J101" s="12" t="s">
        <v>10</v>
      </c>
    </row>
    <row r="102" spans="1:10" x14ac:dyDescent="0.35">
      <c r="A102" s="12">
        <v>900900754</v>
      </c>
      <c r="B102" s="13" t="s">
        <v>12</v>
      </c>
      <c r="C102" s="12">
        <v>20</v>
      </c>
      <c r="D102" s="12">
        <v>2080</v>
      </c>
      <c r="E102" s="18">
        <v>44166</v>
      </c>
      <c r="F102" s="18">
        <v>44176</v>
      </c>
      <c r="G102" s="17">
        <v>16855886</v>
      </c>
      <c r="H102" s="17">
        <v>16855886</v>
      </c>
      <c r="I102" s="12" t="s">
        <v>11</v>
      </c>
      <c r="J102" s="12" t="s">
        <v>10</v>
      </c>
    </row>
    <row r="103" spans="1:10" x14ac:dyDescent="0.35">
      <c r="A103" s="12">
        <v>900900754</v>
      </c>
      <c r="B103" s="13" t="s">
        <v>12</v>
      </c>
      <c r="C103" s="12">
        <v>20</v>
      </c>
      <c r="D103" s="12">
        <v>21624</v>
      </c>
      <c r="E103" s="18">
        <v>45111</v>
      </c>
      <c r="F103" s="18">
        <v>45231</v>
      </c>
      <c r="G103" s="17">
        <v>48507139</v>
      </c>
      <c r="H103" s="17">
        <v>48507139</v>
      </c>
      <c r="I103" s="12" t="s">
        <v>11</v>
      </c>
      <c r="J103" s="12" t="s">
        <v>10</v>
      </c>
    </row>
    <row r="104" spans="1:10" x14ac:dyDescent="0.35">
      <c r="A104" s="12">
        <v>900900754</v>
      </c>
      <c r="B104" s="13" t="s">
        <v>12</v>
      </c>
      <c r="C104" s="12">
        <v>20</v>
      </c>
      <c r="D104" s="12">
        <v>21865</v>
      </c>
      <c r="E104" s="18">
        <v>45119</v>
      </c>
      <c r="F104" s="18">
        <v>45231</v>
      </c>
      <c r="G104" s="17">
        <v>1260000</v>
      </c>
      <c r="H104" s="17">
        <v>1260000</v>
      </c>
      <c r="I104" s="12" t="s">
        <v>11</v>
      </c>
      <c r="J104" s="12" t="s">
        <v>10</v>
      </c>
    </row>
    <row r="105" spans="1:10" x14ac:dyDescent="0.35">
      <c r="A105" s="12">
        <v>900900754</v>
      </c>
      <c r="B105" s="13" t="s">
        <v>12</v>
      </c>
      <c r="C105" s="12">
        <v>20</v>
      </c>
      <c r="D105" s="12">
        <v>21894</v>
      </c>
      <c r="E105" s="18">
        <v>45120</v>
      </c>
      <c r="F105" s="18">
        <v>45231</v>
      </c>
      <c r="G105" s="17">
        <v>23824784</v>
      </c>
      <c r="H105" s="17">
        <v>23824784</v>
      </c>
      <c r="I105" s="12" t="s">
        <v>11</v>
      </c>
      <c r="J105" s="12" t="s">
        <v>10</v>
      </c>
    </row>
    <row r="106" spans="1:10" x14ac:dyDescent="0.35">
      <c r="A106" s="12">
        <v>900900754</v>
      </c>
      <c r="B106" s="13" t="s">
        <v>12</v>
      </c>
      <c r="C106" s="12">
        <v>20</v>
      </c>
      <c r="D106" s="12">
        <v>22621</v>
      </c>
      <c r="E106" s="18">
        <v>45146</v>
      </c>
      <c r="F106" s="18">
        <v>45231</v>
      </c>
      <c r="G106" s="17">
        <v>145132321</v>
      </c>
      <c r="H106" s="17">
        <v>145132321</v>
      </c>
      <c r="I106" s="12" t="s">
        <v>11</v>
      </c>
      <c r="J106" s="12" t="s">
        <v>10</v>
      </c>
    </row>
    <row r="107" spans="1:10" x14ac:dyDescent="0.35">
      <c r="A107" s="12">
        <v>900900754</v>
      </c>
      <c r="B107" s="13" t="s">
        <v>12</v>
      </c>
      <c r="C107" s="12">
        <v>20</v>
      </c>
      <c r="D107" s="12">
        <v>2349</v>
      </c>
      <c r="E107" s="18">
        <v>44186</v>
      </c>
      <c r="F107" s="18">
        <v>44208</v>
      </c>
      <c r="G107" s="17">
        <v>1817204</v>
      </c>
      <c r="H107" s="17">
        <v>1817204</v>
      </c>
      <c r="I107" s="12" t="s">
        <v>11</v>
      </c>
      <c r="J107" s="12" t="s">
        <v>10</v>
      </c>
    </row>
    <row r="108" spans="1:10" x14ac:dyDescent="0.35">
      <c r="A108" s="12">
        <v>900900754</v>
      </c>
      <c r="B108" s="13" t="s">
        <v>12</v>
      </c>
      <c r="C108" s="12">
        <v>20</v>
      </c>
      <c r="D108" s="12">
        <v>2350</v>
      </c>
      <c r="E108" s="18">
        <v>44186</v>
      </c>
      <c r="F108" s="18">
        <v>44205</v>
      </c>
      <c r="G108" s="17">
        <v>60000</v>
      </c>
      <c r="H108" s="17">
        <v>60000</v>
      </c>
      <c r="I108" s="12" t="s">
        <v>11</v>
      </c>
      <c r="J108" s="12" t="s">
        <v>10</v>
      </c>
    </row>
    <row r="109" spans="1:10" x14ac:dyDescent="0.35">
      <c r="A109" s="12">
        <v>900900754</v>
      </c>
      <c r="B109" s="13" t="s">
        <v>12</v>
      </c>
      <c r="C109" s="12">
        <v>20</v>
      </c>
      <c r="D109" s="12">
        <v>23708</v>
      </c>
      <c r="E109" s="18">
        <v>45184</v>
      </c>
      <c r="F109" s="18">
        <v>45231</v>
      </c>
      <c r="G109" s="17">
        <v>5762368</v>
      </c>
      <c r="H109" s="17">
        <v>5762368</v>
      </c>
      <c r="I109" s="12" t="s">
        <v>11</v>
      </c>
      <c r="J109" s="12" t="s">
        <v>10</v>
      </c>
    </row>
    <row r="110" spans="1:10" x14ac:dyDescent="0.35">
      <c r="A110" s="12">
        <v>900900754</v>
      </c>
      <c r="B110" s="13" t="s">
        <v>12</v>
      </c>
      <c r="C110" s="12">
        <v>20</v>
      </c>
      <c r="D110" s="12">
        <v>23995</v>
      </c>
      <c r="E110" s="18">
        <v>45198</v>
      </c>
      <c r="F110" s="18">
        <v>45231</v>
      </c>
      <c r="G110" s="17">
        <v>26162697</v>
      </c>
      <c r="H110" s="17">
        <v>26162697</v>
      </c>
      <c r="I110" s="12" t="s">
        <v>11</v>
      </c>
      <c r="J110" s="12" t="s">
        <v>10</v>
      </c>
    </row>
    <row r="111" spans="1:10" x14ac:dyDescent="0.35">
      <c r="A111" s="12">
        <v>900900754</v>
      </c>
      <c r="B111" s="13" t="s">
        <v>12</v>
      </c>
      <c r="C111" s="12">
        <v>20</v>
      </c>
      <c r="D111" s="12">
        <v>24084</v>
      </c>
      <c r="E111" s="18">
        <v>45202</v>
      </c>
      <c r="F111" s="18">
        <v>45231</v>
      </c>
      <c r="G111" s="17">
        <v>92441892</v>
      </c>
      <c r="H111" s="17">
        <v>92441892</v>
      </c>
      <c r="I111" s="12" t="s">
        <v>11</v>
      </c>
      <c r="J111" s="12" t="s">
        <v>10</v>
      </c>
    </row>
    <row r="112" spans="1:10" x14ac:dyDescent="0.35">
      <c r="A112" s="12">
        <v>900900754</v>
      </c>
      <c r="B112" s="13" t="s">
        <v>12</v>
      </c>
      <c r="C112" s="12">
        <v>20</v>
      </c>
      <c r="D112" s="12">
        <v>2665</v>
      </c>
      <c r="E112" s="18">
        <v>44209</v>
      </c>
      <c r="F112" s="18">
        <v>44229</v>
      </c>
      <c r="G112" s="17">
        <v>913640</v>
      </c>
      <c r="H112" s="17">
        <v>913640</v>
      </c>
      <c r="I112" s="12" t="s">
        <v>11</v>
      </c>
      <c r="J112" s="12" t="s">
        <v>10</v>
      </c>
    </row>
    <row r="113" spans="1:10" x14ac:dyDescent="0.35">
      <c r="A113" s="12">
        <v>900900754</v>
      </c>
      <c r="B113" s="13" t="s">
        <v>12</v>
      </c>
      <c r="C113" s="12">
        <v>20</v>
      </c>
      <c r="D113" s="12">
        <v>2988</v>
      </c>
      <c r="E113" s="18">
        <v>44221</v>
      </c>
      <c r="F113" s="18">
        <v>44229</v>
      </c>
      <c r="G113" s="17">
        <v>46994449</v>
      </c>
      <c r="H113" s="17">
        <v>46994449</v>
      </c>
      <c r="I113" s="12" t="s">
        <v>11</v>
      </c>
      <c r="J113" s="12" t="s">
        <v>10</v>
      </c>
    </row>
    <row r="114" spans="1:10" x14ac:dyDescent="0.35">
      <c r="A114" s="12">
        <v>900900754</v>
      </c>
      <c r="B114" s="13" t="s">
        <v>12</v>
      </c>
      <c r="C114" s="12">
        <v>20</v>
      </c>
      <c r="D114" s="12">
        <v>2989</v>
      </c>
      <c r="E114" s="18">
        <v>44221</v>
      </c>
      <c r="F114" s="18">
        <v>44230</v>
      </c>
      <c r="G114" s="17">
        <v>98560</v>
      </c>
      <c r="H114" s="17">
        <v>98560</v>
      </c>
      <c r="I114" s="12" t="s">
        <v>11</v>
      </c>
      <c r="J114" s="12" t="s">
        <v>10</v>
      </c>
    </row>
    <row r="115" spans="1:10" x14ac:dyDescent="0.35">
      <c r="A115" s="12">
        <v>900900754</v>
      </c>
      <c r="B115" s="13" t="s">
        <v>12</v>
      </c>
      <c r="C115" s="12">
        <v>20</v>
      </c>
      <c r="D115" s="12">
        <v>2990</v>
      </c>
      <c r="E115" s="18">
        <v>44221</v>
      </c>
      <c r="F115" s="18">
        <v>44229</v>
      </c>
      <c r="G115" s="17">
        <v>60000</v>
      </c>
      <c r="H115" s="17">
        <v>60000</v>
      </c>
      <c r="I115" s="12" t="s">
        <v>11</v>
      </c>
      <c r="J115" s="12" t="s">
        <v>10</v>
      </c>
    </row>
    <row r="116" spans="1:10" x14ac:dyDescent="0.35">
      <c r="A116" s="12">
        <v>900900754</v>
      </c>
      <c r="B116" s="13" t="s">
        <v>12</v>
      </c>
      <c r="C116" s="12">
        <v>20</v>
      </c>
      <c r="D116" s="12">
        <v>3073</v>
      </c>
      <c r="E116" s="18">
        <v>44224</v>
      </c>
      <c r="F116" s="18">
        <v>44229</v>
      </c>
      <c r="G116" s="17">
        <v>348309</v>
      </c>
      <c r="H116" s="17">
        <v>348309</v>
      </c>
      <c r="I116" s="12" t="s">
        <v>11</v>
      </c>
      <c r="J116" s="12" t="s">
        <v>10</v>
      </c>
    </row>
    <row r="117" spans="1:10" x14ac:dyDescent="0.35">
      <c r="A117" s="12">
        <v>900900754</v>
      </c>
      <c r="B117" s="13" t="s">
        <v>12</v>
      </c>
      <c r="C117" s="12">
        <v>20</v>
      </c>
      <c r="D117" s="12">
        <v>3697</v>
      </c>
      <c r="E117" s="18">
        <v>44246</v>
      </c>
      <c r="F117" s="18">
        <v>44274</v>
      </c>
      <c r="G117" s="17">
        <v>2827360</v>
      </c>
      <c r="H117" s="17">
        <v>2827360</v>
      </c>
      <c r="I117" s="12" t="s">
        <v>11</v>
      </c>
      <c r="J117" s="12" t="s">
        <v>10</v>
      </c>
    </row>
    <row r="118" spans="1:10" x14ac:dyDescent="0.35">
      <c r="A118" s="12">
        <v>900900754</v>
      </c>
      <c r="B118" s="13" t="s">
        <v>12</v>
      </c>
      <c r="C118" s="12">
        <v>20</v>
      </c>
      <c r="D118" s="12">
        <v>4033</v>
      </c>
      <c r="E118" s="18">
        <v>44260</v>
      </c>
      <c r="F118" s="18">
        <v>44274</v>
      </c>
      <c r="G118" s="17">
        <v>72876</v>
      </c>
      <c r="H118" s="17">
        <v>72876</v>
      </c>
      <c r="I118" s="12" t="s">
        <v>11</v>
      </c>
      <c r="J118" s="12" t="s">
        <v>10</v>
      </c>
    </row>
    <row r="119" spans="1:10" x14ac:dyDescent="0.35">
      <c r="A119" s="12">
        <v>900900754</v>
      </c>
      <c r="B119" s="13" t="s">
        <v>12</v>
      </c>
      <c r="C119" s="12">
        <v>20</v>
      </c>
      <c r="D119" s="12">
        <v>4355</v>
      </c>
      <c r="E119" s="18">
        <v>44274</v>
      </c>
      <c r="F119" s="18">
        <v>44378</v>
      </c>
      <c r="G119" s="17">
        <v>80000</v>
      </c>
      <c r="H119" s="17">
        <v>80000</v>
      </c>
      <c r="I119" s="12" t="s">
        <v>11</v>
      </c>
      <c r="J119" s="12" t="s">
        <v>10</v>
      </c>
    </row>
    <row r="120" spans="1:10" x14ac:dyDescent="0.35">
      <c r="A120" s="12">
        <v>900900754</v>
      </c>
      <c r="B120" s="13" t="s">
        <v>12</v>
      </c>
      <c r="C120" s="12">
        <v>20</v>
      </c>
      <c r="D120" s="12">
        <v>4420</v>
      </c>
      <c r="E120" s="18">
        <v>44279</v>
      </c>
      <c r="F120" s="18">
        <v>44378</v>
      </c>
      <c r="G120" s="17">
        <v>80832</v>
      </c>
      <c r="H120" s="17">
        <v>80832</v>
      </c>
      <c r="I120" s="12" t="s">
        <v>11</v>
      </c>
      <c r="J120" s="12" t="s">
        <v>10</v>
      </c>
    </row>
    <row r="121" spans="1:10" x14ac:dyDescent="0.35">
      <c r="A121" s="12">
        <v>900900754</v>
      </c>
      <c r="B121" s="13" t="s">
        <v>12</v>
      </c>
      <c r="C121" s="12">
        <v>20</v>
      </c>
      <c r="D121" s="12">
        <v>4421</v>
      </c>
      <c r="E121" s="18">
        <v>44279</v>
      </c>
      <c r="F121" s="18">
        <v>44440</v>
      </c>
      <c r="G121" s="17">
        <v>3047260</v>
      </c>
      <c r="H121" s="17">
        <v>3047260</v>
      </c>
      <c r="I121" s="12" t="s">
        <v>11</v>
      </c>
      <c r="J121" s="12" t="s">
        <v>10</v>
      </c>
    </row>
    <row r="122" spans="1:10" x14ac:dyDescent="0.35">
      <c r="A122" s="12">
        <v>900900754</v>
      </c>
      <c r="B122" s="13" t="s">
        <v>12</v>
      </c>
      <c r="C122" s="12">
        <v>20</v>
      </c>
      <c r="D122" s="12">
        <v>4532</v>
      </c>
      <c r="E122" s="18">
        <v>44284</v>
      </c>
      <c r="F122" s="18">
        <v>44440</v>
      </c>
      <c r="G122" s="17">
        <v>22897763</v>
      </c>
      <c r="H122" s="17">
        <v>22897763</v>
      </c>
      <c r="I122" s="12" t="s">
        <v>11</v>
      </c>
      <c r="J122" s="12" t="s">
        <v>10</v>
      </c>
    </row>
    <row r="123" spans="1:10" x14ac:dyDescent="0.35">
      <c r="A123" s="12">
        <v>900900754</v>
      </c>
      <c r="B123" s="13" t="s">
        <v>12</v>
      </c>
      <c r="C123" s="12">
        <v>20</v>
      </c>
      <c r="D123" s="12">
        <v>4533</v>
      </c>
      <c r="E123" s="18">
        <v>44284</v>
      </c>
      <c r="F123" s="18">
        <v>44378</v>
      </c>
      <c r="G123" s="17">
        <v>80832</v>
      </c>
      <c r="H123" s="17">
        <v>80832</v>
      </c>
      <c r="I123" s="12" t="s">
        <v>11</v>
      </c>
      <c r="J123" s="12" t="s">
        <v>10</v>
      </c>
    </row>
    <row r="124" spans="1:10" x14ac:dyDescent="0.35">
      <c r="A124" s="12">
        <v>900900754</v>
      </c>
      <c r="B124" s="13" t="s">
        <v>12</v>
      </c>
      <c r="C124" s="12">
        <v>20</v>
      </c>
      <c r="D124" s="12">
        <v>4547</v>
      </c>
      <c r="E124" s="18">
        <v>44286</v>
      </c>
      <c r="F124" s="18">
        <v>44440</v>
      </c>
      <c r="G124" s="17">
        <v>137782</v>
      </c>
      <c r="H124" s="17">
        <v>137782</v>
      </c>
      <c r="I124" s="12" t="s">
        <v>11</v>
      </c>
      <c r="J124" s="12" t="s">
        <v>10</v>
      </c>
    </row>
    <row r="125" spans="1:10" x14ac:dyDescent="0.35">
      <c r="A125" s="12">
        <v>900900754</v>
      </c>
      <c r="B125" s="13" t="s">
        <v>12</v>
      </c>
      <c r="C125" s="12">
        <v>20</v>
      </c>
      <c r="D125" s="12">
        <v>4880</v>
      </c>
      <c r="E125" s="18">
        <v>44300</v>
      </c>
      <c r="F125" s="18">
        <v>44440</v>
      </c>
      <c r="G125" s="17">
        <v>9484164</v>
      </c>
      <c r="H125" s="17">
        <v>9484164</v>
      </c>
      <c r="I125" s="12" t="s">
        <v>11</v>
      </c>
      <c r="J125" s="12" t="s">
        <v>10</v>
      </c>
    </row>
    <row r="126" spans="1:10" x14ac:dyDescent="0.35">
      <c r="A126" s="12">
        <v>900900754</v>
      </c>
      <c r="B126" s="13" t="s">
        <v>12</v>
      </c>
      <c r="C126" s="12">
        <v>20</v>
      </c>
      <c r="D126" s="12">
        <v>4881</v>
      </c>
      <c r="E126" s="18">
        <v>44300</v>
      </c>
      <c r="F126" s="18">
        <v>44378</v>
      </c>
      <c r="G126" s="17">
        <v>80832</v>
      </c>
      <c r="H126" s="17">
        <v>80832</v>
      </c>
      <c r="I126" s="12" t="s">
        <v>11</v>
      </c>
      <c r="J126" s="12" t="s">
        <v>10</v>
      </c>
    </row>
    <row r="127" spans="1:10" x14ac:dyDescent="0.35">
      <c r="A127" s="12">
        <v>900900754</v>
      </c>
      <c r="B127" s="13" t="s">
        <v>12</v>
      </c>
      <c r="C127" s="12">
        <v>20</v>
      </c>
      <c r="D127" s="12">
        <v>4911</v>
      </c>
      <c r="E127" s="18">
        <v>44302</v>
      </c>
      <c r="F127" s="18">
        <v>44378</v>
      </c>
      <c r="G127" s="17">
        <v>208100</v>
      </c>
      <c r="H127" s="17">
        <v>208100</v>
      </c>
      <c r="I127" s="12" t="s">
        <v>11</v>
      </c>
      <c r="J127" s="12" t="s">
        <v>10</v>
      </c>
    </row>
    <row r="128" spans="1:10" x14ac:dyDescent="0.35">
      <c r="A128" s="12">
        <v>900900754</v>
      </c>
      <c r="B128" s="13" t="s">
        <v>12</v>
      </c>
      <c r="C128" s="12">
        <v>20</v>
      </c>
      <c r="D128" s="12">
        <v>5056</v>
      </c>
      <c r="E128" s="18">
        <v>44319</v>
      </c>
      <c r="F128" s="18">
        <v>44378</v>
      </c>
      <c r="G128" s="17">
        <v>8632018</v>
      </c>
      <c r="H128" s="17">
        <v>8632018</v>
      </c>
      <c r="I128" s="12" t="s">
        <v>11</v>
      </c>
      <c r="J128" s="12" t="s">
        <v>10</v>
      </c>
    </row>
    <row r="129" spans="1:10" x14ac:dyDescent="0.35">
      <c r="A129" s="12">
        <v>900900754</v>
      </c>
      <c r="B129" s="13" t="s">
        <v>12</v>
      </c>
      <c r="C129" s="12">
        <v>20</v>
      </c>
      <c r="D129" s="12">
        <v>5561</v>
      </c>
      <c r="E129" s="18">
        <v>44345</v>
      </c>
      <c r="F129" s="18">
        <v>44378</v>
      </c>
      <c r="G129" s="17">
        <v>60000</v>
      </c>
      <c r="H129" s="17">
        <v>60000</v>
      </c>
      <c r="I129" s="12" t="s">
        <v>11</v>
      </c>
      <c r="J129" s="12" t="s">
        <v>10</v>
      </c>
    </row>
    <row r="130" spans="1:10" x14ac:dyDescent="0.35">
      <c r="A130" s="12">
        <v>900900754</v>
      </c>
      <c r="B130" s="13" t="s">
        <v>12</v>
      </c>
      <c r="C130" s="12">
        <v>20</v>
      </c>
      <c r="D130" s="12">
        <v>5632</v>
      </c>
      <c r="E130" s="18">
        <v>44356</v>
      </c>
      <c r="F130" s="18">
        <v>44378</v>
      </c>
      <c r="G130" s="17">
        <v>60000</v>
      </c>
      <c r="H130" s="17">
        <v>60000</v>
      </c>
      <c r="I130" s="12" t="s">
        <v>11</v>
      </c>
      <c r="J130" s="12" t="s">
        <v>10</v>
      </c>
    </row>
    <row r="131" spans="1:10" x14ac:dyDescent="0.35">
      <c r="A131" s="12">
        <v>900900754</v>
      </c>
      <c r="B131" s="13" t="s">
        <v>12</v>
      </c>
      <c r="C131" s="12">
        <v>20</v>
      </c>
      <c r="D131" s="12">
        <v>5636</v>
      </c>
      <c r="E131" s="18">
        <v>44356</v>
      </c>
      <c r="F131" s="18">
        <v>44378</v>
      </c>
      <c r="G131" s="17">
        <v>60000</v>
      </c>
      <c r="H131" s="17">
        <v>60000</v>
      </c>
      <c r="I131" s="12" t="s">
        <v>11</v>
      </c>
      <c r="J131" s="12" t="s">
        <v>10</v>
      </c>
    </row>
    <row r="132" spans="1:10" x14ac:dyDescent="0.35">
      <c r="A132" s="12">
        <v>900900754</v>
      </c>
      <c r="B132" s="13" t="s">
        <v>12</v>
      </c>
      <c r="C132" s="12">
        <v>20</v>
      </c>
      <c r="D132" s="12">
        <v>5714</v>
      </c>
      <c r="E132" s="18">
        <v>44364</v>
      </c>
      <c r="F132" s="18">
        <v>44378</v>
      </c>
      <c r="G132" s="17">
        <v>13046454</v>
      </c>
      <c r="H132" s="17">
        <v>13046454</v>
      </c>
      <c r="I132" s="12" t="s">
        <v>11</v>
      </c>
      <c r="J132" s="12" t="s">
        <v>10</v>
      </c>
    </row>
    <row r="133" spans="1:10" x14ac:dyDescent="0.35">
      <c r="A133" s="12">
        <v>900900754</v>
      </c>
      <c r="B133" s="13" t="s">
        <v>12</v>
      </c>
      <c r="C133" s="12">
        <v>20</v>
      </c>
      <c r="D133" s="12">
        <v>5865</v>
      </c>
      <c r="E133" s="18">
        <v>44378</v>
      </c>
      <c r="F133" s="18">
        <v>44392</v>
      </c>
      <c r="G133" s="17">
        <v>3332579</v>
      </c>
      <c r="H133" s="17">
        <v>3332579</v>
      </c>
      <c r="I133" s="12" t="s">
        <v>11</v>
      </c>
      <c r="J133" s="12" t="s">
        <v>10</v>
      </c>
    </row>
    <row r="134" spans="1:10" x14ac:dyDescent="0.35">
      <c r="A134" s="12">
        <v>900900754</v>
      </c>
      <c r="B134" s="13" t="s">
        <v>12</v>
      </c>
      <c r="C134" s="12">
        <v>20</v>
      </c>
      <c r="D134" s="12">
        <v>6019</v>
      </c>
      <c r="E134" s="18">
        <v>44389</v>
      </c>
      <c r="F134" s="18">
        <v>44392</v>
      </c>
      <c r="G134" s="17">
        <v>12287333</v>
      </c>
      <c r="H134" s="17">
        <v>12287333</v>
      </c>
      <c r="I134" s="12" t="s">
        <v>11</v>
      </c>
      <c r="J134" s="12" t="s">
        <v>10</v>
      </c>
    </row>
    <row r="135" spans="1:10" x14ac:dyDescent="0.35">
      <c r="A135" s="12">
        <v>900900754</v>
      </c>
      <c r="B135" s="13" t="s">
        <v>12</v>
      </c>
      <c r="C135" s="12">
        <v>20</v>
      </c>
      <c r="D135" s="12">
        <v>6128</v>
      </c>
      <c r="E135" s="18">
        <v>44398</v>
      </c>
      <c r="F135" s="18">
        <v>44440</v>
      </c>
      <c r="G135" s="17">
        <v>923186</v>
      </c>
      <c r="H135" s="17">
        <v>923186</v>
      </c>
      <c r="I135" s="12" t="s">
        <v>11</v>
      </c>
      <c r="J135" s="12" t="s">
        <v>10</v>
      </c>
    </row>
    <row r="136" spans="1:10" x14ac:dyDescent="0.35">
      <c r="A136" s="12">
        <v>900900754</v>
      </c>
      <c r="B136" s="13" t="s">
        <v>12</v>
      </c>
      <c r="C136" s="12">
        <v>20</v>
      </c>
      <c r="D136" s="12">
        <v>6183</v>
      </c>
      <c r="E136" s="18">
        <v>44399</v>
      </c>
      <c r="F136" s="18">
        <v>44440</v>
      </c>
      <c r="G136" s="17">
        <v>27420</v>
      </c>
      <c r="H136" s="17">
        <v>27420</v>
      </c>
      <c r="I136" s="12" t="s">
        <v>11</v>
      </c>
      <c r="J136" s="12" t="s">
        <v>10</v>
      </c>
    </row>
    <row r="137" spans="1:10" x14ac:dyDescent="0.35">
      <c r="A137" s="12">
        <v>900900754</v>
      </c>
      <c r="B137" s="13" t="s">
        <v>12</v>
      </c>
      <c r="C137" s="12">
        <v>20</v>
      </c>
      <c r="D137" s="12">
        <v>6432</v>
      </c>
      <c r="E137" s="18">
        <v>44419</v>
      </c>
      <c r="F137" s="18">
        <v>44440</v>
      </c>
      <c r="G137" s="17">
        <v>64207768</v>
      </c>
      <c r="H137" s="17">
        <v>64207768</v>
      </c>
      <c r="I137" s="12" t="s">
        <v>11</v>
      </c>
      <c r="J137" s="12" t="s">
        <v>10</v>
      </c>
    </row>
    <row r="138" spans="1:10" x14ac:dyDescent="0.35">
      <c r="A138" s="12">
        <v>900900754</v>
      </c>
      <c r="B138" s="13" t="s">
        <v>12</v>
      </c>
      <c r="C138" s="12">
        <v>20</v>
      </c>
      <c r="D138" s="12">
        <v>6611</v>
      </c>
      <c r="E138" s="18">
        <v>44429</v>
      </c>
      <c r="F138" s="18">
        <v>44440</v>
      </c>
      <c r="G138" s="17">
        <v>60000</v>
      </c>
      <c r="H138" s="17">
        <v>60000</v>
      </c>
      <c r="I138" s="12" t="s">
        <v>11</v>
      </c>
      <c r="J138" s="12" t="s">
        <v>10</v>
      </c>
    </row>
    <row r="139" spans="1:10" x14ac:dyDescent="0.35">
      <c r="A139" s="12">
        <v>900900754</v>
      </c>
      <c r="B139" s="13" t="s">
        <v>12</v>
      </c>
      <c r="C139" s="12">
        <v>20</v>
      </c>
      <c r="D139" s="12">
        <v>6612</v>
      </c>
      <c r="E139" s="18">
        <v>44429</v>
      </c>
      <c r="F139" s="18">
        <v>44440</v>
      </c>
      <c r="G139" s="17">
        <v>80832</v>
      </c>
      <c r="H139" s="17">
        <v>80832</v>
      </c>
      <c r="I139" s="12" t="s">
        <v>11</v>
      </c>
      <c r="J139" s="12" t="s">
        <v>10</v>
      </c>
    </row>
    <row r="140" spans="1:10" x14ac:dyDescent="0.35">
      <c r="A140" s="12">
        <v>900900754</v>
      </c>
      <c r="B140" s="13" t="s">
        <v>12</v>
      </c>
      <c r="C140" s="12">
        <v>20</v>
      </c>
      <c r="D140" s="12">
        <v>6642</v>
      </c>
      <c r="E140" s="18">
        <v>44431</v>
      </c>
      <c r="F140" s="18">
        <v>44440</v>
      </c>
      <c r="G140" s="17">
        <v>7082592</v>
      </c>
      <c r="H140" s="17">
        <v>7082592</v>
      </c>
      <c r="I140" s="12" t="s">
        <v>11</v>
      </c>
      <c r="J140" s="12" t="s">
        <v>10</v>
      </c>
    </row>
    <row r="141" spans="1:10" x14ac:dyDescent="0.35">
      <c r="A141" s="12">
        <v>900900754</v>
      </c>
      <c r="B141" s="13" t="s">
        <v>12</v>
      </c>
      <c r="C141" s="12">
        <v>20</v>
      </c>
      <c r="D141" s="12">
        <v>6643</v>
      </c>
      <c r="E141" s="18">
        <v>44431</v>
      </c>
      <c r="F141" s="18">
        <v>44440</v>
      </c>
      <c r="G141" s="17">
        <v>9805923</v>
      </c>
      <c r="H141" s="17">
        <v>9805923</v>
      </c>
      <c r="I141" s="12" t="s">
        <v>11</v>
      </c>
      <c r="J141" s="12" t="s">
        <v>10</v>
      </c>
    </row>
    <row r="142" spans="1:10" x14ac:dyDescent="0.35">
      <c r="A142" s="12">
        <v>900900754</v>
      </c>
      <c r="B142" s="13" t="s">
        <v>12</v>
      </c>
      <c r="C142" s="12">
        <v>20</v>
      </c>
      <c r="D142" s="12">
        <v>6644</v>
      </c>
      <c r="E142" s="18">
        <v>44431</v>
      </c>
      <c r="F142" s="18">
        <v>44440</v>
      </c>
      <c r="G142" s="17">
        <v>1727287</v>
      </c>
      <c r="H142" s="17">
        <v>1727287</v>
      </c>
      <c r="I142" s="12" t="s">
        <v>11</v>
      </c>
      <c r="J142" s="12" t="s">
        <v>10</v>
      </c>
    </row>
    <row r="143" spans="1:10" x14ac:dyDescent="0.35">
      <c r="A143" s="12">
        <v>900900754</v>
      </c>
      <c r="B143" s="13" t="s">
        <v>12</v>
      </c>
      <c r="C143" s="12">
        <v>20</v>
      </c>
      <c r="D143" s="12">
        <v>6645</v>
      </c>
      <c r="E143" s="18">
        <v>44431</v>
      </c>
      <c r="F143" s="18">
        <v>44440</v>
      </c>
      <c r="G143" s="17">
        <v>295640</v>
      </c>
      <c r="H143" s="17">
        <v>295640</v>
      </c>
      <c r="I143" s="12" t="s">
        <v>11</v>
      </c>
      <c r="J143" s="12" t="s">
        <v>10</v>
      </c>
    </row>
    <row r="144" spans="1:10" x14ac:dyDescent="0.35">
      <c r="A144" s="12">
        <v>900900754</v>
      </c>
      <c r="B144" s="13" t="s">
        <v>12</v>
      </c>
      <c r="C144" s="12">
        <v>20</v>
      </c>
      <c r="D144" s="12">
        <v>6646</v>
      </c>
      <c r="E144" s="18">
        <v>44431</v>
      </c>
      <c r="F144" s="18">
        <v>44440</v>
      </c>
      <c r="G144" s="17">
        <v>573814</v>
      </c>
      <c r="H144" s="17">
        <v>573814</v>
      </c>
      <c r="I144" s="12" t="s">
        <v>11</v>
      </c>
      <c r="J144" s="12" t="s">
        <v>10</v>
      </c>
    </row>
    <row r="145" spans="1:10" x14ac:dyDescent="0.35">
      <c r="A145" s="12">
        <v>900900754</v>
      </c>
      <c r="B145" s="13" t="s">
        <v>12</v>
      </c>
      <c r="C145" s="12">
        <v>20</v>
      </c>
      <c r="D145" s="12">
        <v>6647</v>
      </c>
      <c r="E145" s="18">
        <v>44431</v>
      </c>
      <c r="F145" s="18">
        <v>44440</v>
      </c>
      <c r="G145" s="17">
        <v>230103</v>
      </c>
      <c r="H145" s="17">
        <v>230103</v>
      </c>
      <c r="I145" s="12" t="s">
        <v>11</v>
      </c>
      <c r="J145" s="12" t="s">
        <v>10</v>
      </c>
    </row>
    <row r="146" spans="1:10" x14ac:dyDescent="0.35">
      <c r="A146" s="12">
        <v>900900754</v>
      </c>
      <c r="B146" s="13" t="s">
        <v>12</v>
      </c>
      <c r="C146" s="12">
        <v>20</v>
      </c>
      <c r="D146" s="12">
        <v>6648</v>
      </c>
      <c r="E146" s="18">
        <v>44431</v>
      </c>
      <c r="F146" s="18">
        <v>44440</v>
      </c>
      <c r="G146" s="17">
        <v>450000</v>
      </c>
      <c r="H146" s="17">
        <v>450000</v>
      </c>
      <c r="I146" s="12" t="s">
        <v>11</v>
      </c>
      <c r="J146" s="12" t="s">
        <v>10</v>
      </c>
    </row>
    <row r="147" spans="1:10" x14ac:dyDescent="0.35">
      <c r="A147" s="12">
        <v>900900754</v>
      </c>
      <c r="B147" s="13" t="s">
        <v>12</v>
      </c>
      <c r="C147" s="12">
        <v>20</v>
      </c>
      <c r="D147" s="12">
        <v>6649</v>
      </c>
      <c r="E147" s="18">
        <v>44431</v>
      </c>
      <c r="F147" s="18">
        <v>44440</v>
      </c>
      <c r="G147" s="17">
        <v>98560</v>
      </c>
      <c r="H147" s="17">
        <v>98560</v>
      </c>
      <c r="I147" s="12" t="s">
        <v>11</v>
      </c>
      <c r="J147" s="12" t="s">
        <v>10</v>
      </c>
    </row>
    <row r="148" spans="1:10" x14ac:dyDescent="0.35">
      <c r="A148" s="12">
        <v>900900754</v>
      </c>
      <c r="B148" s="13" t="s">
        <v>12</v>
      </c>
      <c r="C148" s="12">
        <v>20</v>
      </c>
      <c r="D148" s="12">
        <v>6650</v>
      </c>
      <c r="E148" s="18">
        <v>44431</v>
      </c>
      <c r="F148" s="18">
        <v>44440</v>
      </c>
      <c r="G148" s="17">
        <v>18867</v>
      </c>
      <c r="H148" s="17">
        <v>18867</v>
      </c>
      <c r="I148" s="12" t="s">
        <v>11</v>
      </c>
      <c r="J148" s="12" t="s">
        <v>10</v>
      </c>
    </row>
    <row r="149" spans="1:10" x14ac:dyDescent="0.35">
      <c r="A149" s="12">
        <v>900900754</v>
      </c>
      <c r="B149" s="13" t="s">
        <v>12</v>
      </c>
      <c r="C149" s="12">
        <v>20</v>
      </c>
      <c r="D149" s="12">
        <v>6676</v>
      </c>
      <c r="E149" s="18">
        <v>44432</v>
      </c>
      <c r="F149" s="18">
        <v>44440</v>
      </c>
      <c r="G149" s="17">
        <v>80832</v>
      </c>
      <c r="H149" s="17">
        <v>80832</v>
      </c>
      <c r="I149" s="12" t="s">
        <v>11</v>
      </c>
      <c r="J149" s="12" t="s">
        <v>10</v>
      </c>
    </row>
    <row r="150" spans="1:10" x14ac:dyDescent="0.35">
      <c r="A150" s="12">
        <v>900900754</v>
      </c>
      <c r="B150" s="13" t="s">
        <v>12</v>
      </c>
      <c r="C150" s="12">
        <v>20</v>
      </c>
      <c r="D150" s="12">
        <v>6922</v>
      </c>
      <c r="E150" s="18">
        <v>44441</v>
      </c>
      <c r="F150" s="18">
        <v>44453</v>
      </c>
      <c r="G150" s="17">
        <v>80832</v>
      </c>
      <c r="H150" s="17">
        <v>80832</v>
      </c>
      <c r="I150" s="12" t="s">
        <v>11</v>
      </c>
      <c r="J150" s="12" t="s">
        <v>10</v>
      </c>
    </row>
    <row r="151" spans="1:10" x14ac:dyDescent="0.35">
      <c r="A151" s="12">
        <v>900900754</v>
      </c>
      <c r="B151" s="13" t="s">
        <v>12</v>
      </c>
      <c r="C151" s="12">
        <v>20</v>
      </c>
      <c r="D151" s="12">
        <v>6945</v>
      </c>
      <c r="E151" s="18">
        <v>44441</v>
      </c>
      <c r="F151" s="18">
        <v>44453</v>
      </c>
      <c r="G151" s="17">
        <v>80832</v>
      </c>
      <c r="H151" s="17">
        <v>80832</v>
      </c>
      <c r="I151" s="12" t="s">
        <v>11</v>
      </c>
      <c r="J151" s="12" t="s">
        <v>10</v>
      </c>
    </row>
    <row r="152" spans="1:10" x14ac:dyDescent="0.35">
      <c r="A152" s="12">
        <v>900900754</v>
      </c>
      <c r="B152" s="13" t="s">
        <v>12</v>
      </c>
      <c r="C152" s="12">
        <v>20</v>
      </c>
      <c r="D152" s="12">
        <v>6946</v>
      </c>
      <c r="E152" s="18">
        <v>44441</v>
      </c>
      <c r="F152" s="18">
        <v>44453</v>
      </c>
      <c r="G152" s="17">
        <v>160000</v>
      </c>
      <c r="H152" s="17">
        <v>160000</v>
      </c>
      <c r="I152" s="12" t="s">
        <v>11</v>
      </c>
      <c r="J152" s="12" t="s">
        <v>10</v>
      </c>
    </row>
    <row r="153" spans="1:10" x14ac:dyDescent="0.35">
      <c r="A153" s="12">
        <v>900900754</v>
      </c>
      <c r="B153" s="13" t="s">
        <v>12</v>
      </c>
      <c r="C153" s="12">
        <v>20</v>
      </c>
      <c r="D153" s="12">
        <v>6951</v>
      </c>
      <c r="E153" s="18">
        <v>44441</v>
      </c>
      <c r="F153" s="18">
        <v>44453</v>
      </c>
      <c r="G153" s="17">
        <v>80832</v>
      </c>
      <c r="H153" s="17">
        <v>80832</v>
      </c>
      <c r="I153" s="12" t="s">
        <v>11</v>
      </c>
      <c r="J153" s="12" t="s">
        <v>10</v>
      </c>
    </row>
    <row r="154" spans="1:10" x14ac:dyDescent="0.35">
      <c r="A154" s="12">
        <v>900900754</v>
      </c>
      <c r="B154" s="13" t="s">
        <v>12</v>
      </c>
      <c r="C154" s="12">
        <v>20</v>
      </c>
      <c r="D154" s="12">
        <v>7282</v>
      </c>
      <c r="E154" s="18">
        <v>44448</v>
      </c>
      <c r="F154" s="18">
        <v>44453</v>
      </c>
      <c r="G154" s="17">
        <v>6468817</v>
      </c>
      <c r="H154" s="17">
        <v>6468817</v>
      </c>
      <c r="I154" s="12" t="s">
        <v>11</v>
      </c>
      <c r="J154" s="12" t="s">
        <v>10</v>
      </c>
    </row>
    <row r="155" spans="1:10" x14ac:dyDescent="0.35">
      <c r="A155" s="12">
        <v>900900754</v>
      </c>
      <c r="B155" s="13" t="s">
        <v>12</v>
      </c>
      <c r="C155" s="12">
        <v>20</v>
      </c>
      <c r="D155" s="12">
        <v>7322</v>
      </c>
      <c r="E155" s="18">
        <v>44449</v>
      </c>
      <c r="F155" s="18">
        <v>44453</v>
      </c>
      <c r="G155" s="17">
        <v>47108468</v>
      </c>
      <c r="H155" s="17">
        <v>47108468</v>
      </c>
      <c r="I155" s="12" t="s">
        <v>11</v>
      </c>
      <c r="J155" s="12" t="s">
        <v>10</v>
      </c>
    </row>
    <row r="156" spans="1:10" x14ac:dyDescent="0.35">
      <c r="A156" s="12">
        <v>900900754</v>
      </c>
      <c r="B156" s="13" t="s">
        <v>12</v>
      </c>
      <c r="C156" s="12">
        <v>20</v>
      </c>
      <c r="D156" s="12">
        <v>7498</v>
      </c>
      <c r="E156" s="18">
        <v>44456</v>
      </c>
      <c r="F156" s="18">
        <v>44470</v>
      </c>
      <c r="G156" s="17">
        <v>8414332</v>
      </c>
      <c r="H156" s="17">
        <v>8414332</v>
      </c>
      <c r="I156" s="12" t="s">
        <v>11</v>
      </c>
      <c r="J156" s="12" t="s">
        <v>10</v>
      </c>
    </row>
    <row r="157" spans="1:10" x14ac:dyDescent="0.35">
      <c r="A157" s="12">
        <v>900900754</v>
      </c>
      <c r="B157" s="13" t="s">
        <v>12</v>
      </c>
      <c r="C157" s="12">
        <v>20</v>
      </c>
      <c r="D157" s="12">
        <v>7503</v>
      </c>
      <c r="E157" s="18">
        <v>44456</v>
      </c>
      <c r="F157" s="18">
        <v>44470</v>
      </c>
      <c r="G157" s="17">
        <v>5871042</v>
      </c>
      <c r="H157" s="17">
        <v>5871042</v>
      </c>
      <c r="I157" s="12" t="s">
        <v>11</v>
      </c>
      <c r="J157" s="12" t="s">
        <v>10</v>
      </c>
    </row>
    <row r="158" spans="1:10" x14ac:dyDescent="0.35">
      <c r="A158" s="12">
        <v>900900754</v>
      </c>
      <c r="B158" s="13" t="s">
        <v>12</v>
      </c>
      <c r="C158" s="12">
        <v>20</v>
      </c>
      <c r="D158" s="12">
        <v>80</v>
      </c>
      <c r="E158" s="18">
        <v>44048</v>
      </c>
      <c r="F158" s="18">
        <v>44090</v>
      </c>
      <c r="G158" s="17">
        <v>4693102</v>
      </c>
      <c r="H158" s="17">
        <v>4693102</v>
      </c>
      <c r="I158" s="12" t="s">
        <v>11</v>
      </c>
      <c r="J158" s="12" t="s">
        <v>10</v>
      </c>
    </row>
    <row r="159" spans="1:10" x14ac:dyDescent="0.35">
      <c r="A159" s="12">
        <v>900900754</v>
      </c>
      <c r="B159" s="13" t="s">
        <v>12</v>
      </c>
      <c r="C159" s="12">
        <v>20</v>
      </c>
      <c r="D159" s="12">
        <v>8078</v>
      </c>
      <c r="E159" s="18">
        <v>44504</v>
      </c>
      <c r="F159" s="18">
        <v>44512</v>
      </c>
      <c r="G159" s="17">
        <v>4233819</v>
      </c>
      <c r="H159" s="17">
        <v>4233819</v>
      </c>
      <c r="I159" s="12" t="s">
        <v>11</v>
      </c>
      <c r="J159" s="12" t="s">
        <v>10</v>
      </c>
    </row>
    <row r="160" spans="1:10" x14ac:dyDescent="0.35">
      <c r="A160" s="12">
        <v>900900754</v>
      </c>
      <c r="B160" s="13" t="s">
        <v>12</v>
      </c>
      <c r="C160" s="12">
        <v>20</v>
      </c>
      <c r="D160" s="12">
        <v>8922</v>
      </c>
      <c r="E160" s="19">
        <v>44551</v>
      </c>
      <c r="F160" s="19">
        <v>44756</v>
      </c>
      <c r="G160" s="20">
        <v>30000</v>
      </c>
      <c r="H160" s="20">
        <v>30000</v>
      </c>
      <c r="I160" s="12" t="s">
        <v>11</v>
      </c>
      <c r="J160" s="12" t="s">
        <v>10</v>
      </c>
    </row>
    <row r="161" spans="1:10" x14ac:dyDescent="0.35">
      <c r="A161" s="12">
        <v>900900754</v>
      </c>
      <c r="B161" s="13" t="s">
        <v>12</v>
      </c>
      <c r="C161" s="12">
        <v>20</v>
      </c>
      <c r="D161" s="12">
        <v>9136</v>
      </c>
      <c r="E161" s="19">
        <v>44569</v>
      </c>
      <c r="F161" s="19">
        <v>44576</v>
      </c>
      <c r="G161" s="20">
        <v>15966150</v>
      </c>
      <c r="H161" s="20">
        <v>15966150</v>
      </c>
      <c r="I161" s="12" t="s">
        <v>11</v>
      </c>
      <c r="J161" s="12" t="s">
        <v>10</v>
      </c>
    </row>
    <row r="162" spans="1:10" x14ac:dyDescent="0.35">
      <c r="A162" s="12">
        <v>900900754</v>
      </c>
      <c r="B162" s="13" t="s">
        <v>12</v>
      </c>
      <c r="C162" s="12">
        <v>20</v>
      </c>
      <c r="D162" s="12">
        <v>9548</v>
      </c>
      <c r="E162" s="19">
        <v>44592</v>
      </c>
      <c r="F162" s="19">
        <v>44595</v>
      </c>
      <c r="G162" s="20">
        <v>705351</v>
      </c>
      <c r="H162" s="20">
        <v>705351</v>
      </c>
      <c r="I162" s="12" t="s">
        <v>11</v>
      </c>
      <c r="J162" s="12" t="s">
        <v>10</v>
      </c>
    </row>
    <row r="163" spans="1:10" x14ac:dyDescent="0.35">
      <c r="A163" s="12">
        <v>900900754</v>
      </c>
      <c r="B163" s="13" t="s">
        <v>12</v>
      </c>
      <c r="C163" s="12">
        <v>20</v>
      </c>
      <c r="D163" s="12">
        <v>9552</v>
      </c>
      <c r="E163" s="19">
        <v>44593</v>
      </c>
      <c r="F163" s="19">
        <v>44600</v>
      </c>
      <c r="G163" s="20">
        <v>7972192</v>
      </c>
      <c r="H163" s="20">
        <v>7972192</v>
      </c>
      <c r="I163" s="12" t="s">
        <v>11</v>
      </c>
      <c r="J163" s="12" t="s">
        <v>10</v>
      </c>
    </row>
    <row r="164" spans="1:10" x14ac:dyDescent="0.35">
      <c r="A164" s="12">
        <v>900900754</v>
      </c>
      <c r="B164" s="13" t="s">
        <v>12</v>
      </c>
      <c r="C164" s="12">
        <v>20</v>
      </c>
      <c r="D164" s="12">
        <v>9568</v>
      </c>
      <c r="E164" s="19">
        <v>44593</v>
      </c>
      <c r="F164" s="19">
        <v>44600</v>
      </c>
      <c r="G164" s="20">
        <v>27317202</v>
      </c>
      <c r="H164" s="20">
        <v>27317202</v>
      </c>
      <c r="I164" s="12" t="s">
        <v>11</v>
      </c>
      <c r="J164" s="12" t="s">
        <v>10</v>
      </c>
    </row>
    <row r="165" spans="1:10" x14ac:dyDescent="0.35">
      <c r="A165" s="12">
        <v>900900754</v>
      </c>
      <c r="B165" s="13" t="s">
        <v>12</v>
      </c>
      <c r="C165" s="12">
        <v>20</v>
      </c>
      <c r="D165" s="12">
        <v>993</v>
      </c>
      <c r="E165" s="19">
        <v>44106</v>
      </c>
      <c r="F165" s="19">
        <v>44112</v>
      </c>
      <c r="G165" s="20">
        <v>1514160</v>
      </c>
      <c r="H165" s="20">
        <v>454248</v>
      </c>
      <c r="I165" s="12" t="s">
        <v>11</v>
      </c>
      <c r="J165" s="12" t="s">
        <v>10</v>
      </c>
    </row>
    <row r="166" spans="1:10" x14ac:dyDescent="0.35">
      <c r="A166" s="12">
        <v>900900754</v>
      </c>
      <c r="B166" s="13" t="s">
        <v>12</v>
      </c>
      <c r="C166" s="12">
        <v>20</v>
      </c>
      <c r="D166" s="12">
        <v>9990</v>
      </c>
      <c r="E166" s="19">
        <v>44615</v>
      </c>
      <c r="F166" s="19">
        <v>44667</v>
      </c>
      <c r="G166" s="20">
        <v>2247063</v>
      </c>
      <c r="H166" s="20">
        <v>2247063</v>
      </c>
      <c r="I166" s="12" t="s">
        <v>11</v>
      </c>
      <c r="J166" s="12" t="s">
        <v>10</v>
      </c>
    </row>
    <row r="167" spans="1:10" x14ac:dyDescent="0.35">
      <c r="F167" s="23" t="s">
        <v>35</v>
      </c>
      <c r="G167" s="24">
        <f>SUM(G2:G166)</f>
        <v>2125119300</v>
      </c>
      <c r="H167" s="24">
        <f>SUM(H2:H166)</f>
        <v>2110043249</v>
      </c>
    </row>
  </sheetData>
  <dataValidations disablePrompts="1" count="1">
    <dataValidation type="whole" operator="greaterThan" allowBlank="1" showInputMessage="1" showErrorMessage="1" errorTitle="DATO ERRADO" error="El valor debe ser diferente de cero" sqref="G1:H1">
      <formula1>1</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67"/>
  <sheetViews>
    <sheetView showGridLines="0" topLeftCell="A2" zoomScale="80" zoomScaleNormal="80" workbookViewId="0">
      <selection activeCell="G2" sqref="G2"/>
    </sheetView>
  </sheetViews>
  <sheetFormatPr baseColWidth="10" defaultRowHeight="14.5" x14ac:dyDescent="0.35"/>
  <cols>
    <col min="1" max="1" width="11" style="35" bestFit="1" customWidth="1"/>
    <col min="2" max="2" width="34.54296875" style="36" bestFit="1" customWidth="1"/>
    <col min="3" max="5" width="10.90625" style="35"/>
    <col min="6" max="6" width="17.90625" style="35" bestFit="1" customWidth="1"/>
    <col min="7" max="9" width="10.90625" style="35"/>
    <col min="10" max="10" width="15.1796875" style="35" bestFit="1" customWidth="1"/>
    <col min="11" max="11" width="15.1796875" style="41" bestFit="1" customWidth="1"/>
    <col min="12" max="12" width="45.453125" style="35" bestFit="1" customWidth="1"/>
    <col min="13" max="14" width="10.90625" style="35"/>
    <col min="15" max="16" width="16.90625" style="41" bestFit="1" customWidth="1"/>
    <col min="17" max="17" width="16.90625" style="41" customWidth="1"/>
    <col min="18" max="18" width="16.90625" style="41" bestFit="1" customWidth="1"/>
    <col min="19" max="19" width="15.1796875" style="41" bestFit="1" customWidth="1"/>
    <col min="20" max="20" width="14.1796875" style="35" bestFit="1" customWidth="1"/>
    <col min="21" max="21" width="13.6328125" style="35" bestFit="1" customWidth="1"/>
    <col min="22" max="22" width="15.81640625" style="35" customWidth="1"/>
    <col min="23" max="23" width="14.81640625" style="35" customWidth="1"/>
    <col min="24" max="24" width="16.7265625" style="35" customWidth="1"/>
    <col min="25" max="25" width="12.36328125" style="35" customWidth="1"/>
    <col min="26" max="16384" width="10.90625" style="35"/>
  </cols>
  <sheetData>
    <row r="1" spans="1:26" s="43" customFormat="1" x14ac:dyDescent="0.35">
      <c r="B1" s="44"/>
      <c r="K1" s="45">
        <f>SUBTOTAL(9,K3:K167)</f>
        <v>2110043249</v>
      </c>
      <c r="O1" s="45">
        <f t="shared" ref="O1:V1" si="0">SUBTOTAL(9,O3:O167)</f>
        <v>1647064471</v>
      </c>
      <c r="P1" s="45">
        <f t="shared" si="0"/>
        <v>1812995999</v>
      </c>
      <c r="Q1" s="45"/>
      <c r="R1" s="45">
        <f t="shared" si="0"/>
        <v>1647064471</v>
      </c>
      <c r="S1" s="45">
        <f t="shared" si="0"/>
        <v>153146828</v>
      </c>
      <c r="T1" s="45">
        <f t="shared" si="0"/>
        <v>143108717.59999999</v>
      </c>
      <c r="V1" s="45">
        <f t="shared" si="0"/>
        <v>8207611</v>
      </c>
    </row>
    <row r="2" spans="1:26" s="27" customFormat="1" ht="43.5" x14ac:dyDescent="0.35">
      <c r="A2" s="25" t="s">
        <v>6</v>
      </c>
      <c r="B2" s="26" t="s">
        <v>8</v>
      </c>
      <c r="C2" s="25" t="s">
        <v>0</v>
      </c>
      <c r="D2" s="25" t="s">
        <v>1</v>
      </c>
      <c r="E2" s="25" t="s">
        <v>36</v>
      </c>
      <c r="F2" s="28" t="s">
        <v>37</v>
      </c>
      <c r="G2" s="25" t="s">
        <v>2</v>
      </c>
      <c r="H2" s="25" t="s">
        <v>3</v>
      </c>
      <c r="I2" s="29" t="s">
        <v>38</v>
      </c>
      <c r="J2" s="25" t="s">
        <v>4</v>
      </c>
      <c r="K2" s="47" t="s">
        <v>5</v>
      </c>
      <c r="L2" s="38" t="s">
        <v>226</v>
      </c>
      <c r="M2" s="37" t="s">
        <v>219</v>
      </c>
      <c r="N2" s="37" t="s">
        <v>220</v>
      </c>
      <c r="O2" s="39" t="s">
        <v>204</v>
      </c>
      <c r="P2" s="50" t="s">
        <v>205</v>
      </c>
      <c r="Q2" s="50" t="s">
        <v>218</v>
      </c>
      <c r="R2" s="39" t="s">
        <v>206</v>
      </c>
      <c r="S2" s="39" t="s">
        <v>207</v>
      </c>
      <c r="T2" s="38" t="s">
        <v>208</v>
      </c>
      <c r="U2" s="38" t="s">
        <v>209</v>
      </c>
      <c r="V2" s="46" t="s">
        <v>210</v>
      </c>
      <c r="W2" s="46" t="s">
        <v>211</v>
      </c>
      <c r="X2" s="46" t="s">
        <v>212</v>
      </c>
      <c r="Y2" s="46" t="s">
        <v>227</v>
      </c>
      <c r="Z2" s="25" t="s">
        <v>228</v>
      </c>
    </row>
    <row r="3" spans="1:26" x14ac:dyDescent="0.35">
      <c r="A3" s="30">
        <v>900900754</v>
      </c>
      <c r="B3" s="31" t="s">
        <v>12</v>
      </c>
      <c r="C3" s="30">
        <v>1</v>
      </c>
      <c r="D3" s="32">
        <v>621</v>
      </c>
      <c r="E3" s="32">
        <v>1621</v>
      </c>
      <c r="F3" s="32" t="s">
        <v>39</v>
      </c>
      <c r="G3" s="33">
        <v>43083</v>
      </c>
      <c r="H3" s="34">
        <v>43112</v>
      </c>
      <c r="I3" s="34"/>
      <c r="J3" s="16">
        <v>11580627</v>
      </c>
      <c r="K3" s="17">
        <v>11580627</v>
      </c>
      <c r="L3" s="30" t="s">
        <v>215</v>
      </c>
      <c r="M3" s="30"/>
      <c r="N3" s="30"/>
      <c r="O3" s="42">
        <v>0</v>
      </c>
      <c r="P3" s="42">
        <v>0</v>
      </c>
      <c r="Q3" s="42"/>
      <c r="R3" s="42">
        <v>0</v>
      </c>
      <c r="S3" s="42">
        <v>0</v>
      </c>
      <c r="T3" s="42">
        <v>0</v>
      </c>
      <c r="U3" s="40"/>
      <c r="V3" s="42">
        <v>0</v>
      </c>
      <c r="W3" s="40"/>
      <c r="X3" s="40"/>
      <c r="Y3" s="40"/>
      <c r="Z3" s="52">
        <v>45260</v>
      </c>
    </row>
    <row r="4" spans="1:26" x14ac:dyDescent="0.35">
      <c r="A4" s="30">
        <v>900900754</v>
      </c>
      <c r="B4" s="31" t="s">
        <v>12</v>
      </c>
      <c r="C4" s="30">
        <v>1</v>
      </c>
      <c r="D4" s="32">
        <v>1217</v>
      </c>
      <c r="E4" s="32">
        <v>11217</v>
      </c>
      <c r="F4" s="32" t="s">
        <v>40</v>
      </c>
      <c r="G4" s="33">
        <v>43105</v>
      </c>
      <c r="H4" s="34">
        <v>43112</v>
      </c>
      <c r="I4" s="34"/>
      <c r="J4" s="16">
        <v>15649734</v>
      </c>
      <c r="K4" s="17">
        <v>15649734</v>
      </c>
      <c r="L4" s="30" t="s">
        <v>215</v>
      </c>
      <c r="M4" s="30"/>
      <c r="N4" s="30"/>
      <c r="O4" s="42">
        <v>0</v>
      </c>
      <c r="P4" s="42">
        <v>0</v>
      </c>
      <c r="Q4" s="42"/>
      <c r="R4" s="42">
        <v>0</v>
      </c>
      <c r="S4" s="42">
        <v>0</v>
      </c>
      <c r="T4" s="42">
        <v>0</v>
      </c>
      <c r="U4" s="40"/>
      <c r="V4" s="42">
        <v>0</v>
      </c>
      <c r="W4" s="40"/>
      <c r="X4" s="40"/>
      <c r="Y4" s="40"/>
      <c r="Z4" s="52">
        <v>45260</v>
      </c>
    </row>
    <row r="5" spans="1:26" x14ac:dyDescent="0.35">
      <c r="A5" s="30">
        <v>900900754</v>
      </c>
      <c r="B5" s="31" t="s">
        <v>12</v>
      </c>
      <c r="C5" s="30">
        <v>1</v>
      </c>
      <c r="D5" s="32">
        <v>3633</v>
      </c>
      <c r="E5" s="32">
        <v>13633</v>
      </c>
      <c r="F5" s="32" t="s">
        <v>41</v>
      </c>
      <c r="G5" s="33">
        <v>43181</v>
      </c>
      <c r="H5" s="34">
        <v>43192</v>
      </c>
      <c r="I5" s="34"/>
      <c r="J5" s="16">
        <v>5487835</v>
      </c>
      <c r="K5" s="17">
        <v>5487835</v>
      </c>
      <c r="L5" s="30" t="s">
        <v>215</v>
      </c>
      <c r="M5" s="30"/>
      <c r="N5" s="30"/>
      <c r="O5" s="42">
        <v>0</v>
      </c>
      <c r="P5" s="42">
        <v>0</v>
      </c>
      <c r="Q5" s="42"/>
      <c r="R5" s="42">
        <v>0</v>
      </c>
      <c r="S5" s="42">
        <v>0</v>
      </c>
      <c r="T5" s="42">
        <v>0</v>
      </c>
      <c r="U5" s="40"/>
      <c r="V5" s="42">
        <v>0</v>
      </c>
      <c r="W5" s="40"/>
      <c r="X5" s="40"/>
      <c r="Y5" s="40"/>
      <c r="Z5" s="52">
        <v>45260</v>
      </c>
    </row>
    <row r="6" spans="1:26" x14ac:dyDescent="0.35">
      <c r="A6" s="30">
        <v>900900754</v>
      </c>
      <c r="B6" s="31" t="s">
        <v>12</v>
      </c>
      <c r="C6" s="30">
        <v>1</v>
      </c>
      <c r="D6" s="32">
        <v>5774</v>
      </c>
      <c r="E6" s="32">
        <v>15774</v>
      </c>
      <c r="F6" s="32" t="s">
        <v>42</v>
      </c>
      <c r="G6" s="33">
        <v>43252</v>
      </c>
      <c r="H6" s="34">
        <v>43326</v>
      </c>
      <c r="I6" s="34"/>
      <c r="J6" s="16">
        <v>1001100</v>
      </c>
      <c r="K6" s="17">
        <v>567035</v>
      </c>
      <c r="L6" s="30" t="s">
        <v>215</v>
      </c>
      <c r="M6" s="30"/>
      <c r="N6" s="30"/>
      <c r="O6" s="42">
        <v>0</v>
      </c>
      <c r="P6" s="42">
        <v>0</v>
      </c>
      <c r="Q6" s="42"/>
      <c r="R6" s="42">
        <v>0</v>
      </c>
      <c r="S6" s="42">
        <v>0</v>
      </c>
      <c r="T6" s="42">
        <v>0</v>
      </c>
      <c r="U6" s="40"/>
      <c r="V6" s="42">
        <v>0</v>
      </c>
      <c r="W6" s="40"/>
      <c r="X6" s="40"/>
      <c r="Y6" s="40"/>
      <c r="Z6" s="52">
        <v>45260</v>
      </c>
    </row>
    <row r="7" spans="1:26" x14ac:dyDescent="0.35">
      <c r="A7" s="30">
        <v>900900754</v>
      </c>
      <c r="B7" s="31" t="s">
        <v>12</v>
      </c>
      <c r="C7" s="30">
        <v>1</v>
      </c>
      <c r="D7" s="32">
        <v>9047</v>
      </c>
      <c r="E7" s="32">
        <v>19047</v>
      </c>
      <c r="F7" s="32" t="s">
        <v>43</v>
      </c>
      <c r="G7" s="33">
        <v>43377</v>
      </c>
      <c r="H7" s="34">
        <v>43420</v>
      </c>
      <c r="I7" s="34"/>
      <c r="J7" s="16">
        <v>19847916</v>
      </c>
      <c r="K7" s="17">
        <v>19285646</v>
      </c>
      <c r="L7" s="30" t="s">
        <v>215</v>
      </c>
      <c r="M7" s="30"/>
      <c r="N7" s="30"/>
      <c r="O7" s="42">
        <v>0</v>
      </c>
      <c r="P7" s="42">
        <v>0</v>
      </c>
      <c r="Q7" s="42"/>
      <c r="R7" s="42">
        <v>0</v>
      </c>
      <c r="S7" s="42">
        <v>0</v>
      </c>
      <c r="T7" s="42">
        <v>0</v>
      </c>
      <c r="U7" s="40"/>
      <c r="V7" s="42">
        <v>0</v>
      </c>
      <c r="W7" s="40"/>
      <c r="X7" s="40"/>
      <c r="Y7" s="40"/>
      <c r="Z7" s="52">
        <v>45260</v>
      </c>
    </row>
    <row r="8" spans="1:26" x14ac:dyDescent="0.35">
      <c r="A8" s="30">
        <v>900900754</v>
      </c>
      <c r="B8" s="31" t="s">
        <v>12</v>
      </c>
      <c r="C8" s="30">
        <v>1</v>
      </c>
      <c r="D8" s="32">
        <v>9332</v>
      </c>
      <c r="E8" s="32">
        <v>19332</v>
      </c>
      <c r="F8" s="32" t="s">
        <v>44</v>
      </c>
      <c r="G8" s="33">
        <v>43396</v>
      </c>
      <c r="H8" s="34">
        <v>43418</v>
      </c>
      <c r="I8" s="34"/>
      <c r="J8" s="16">
        <v>10181220</v>
      </c>
      <c r="K8" s="17">
        <v>10181220</v>
      </c>
      <c r="L8" s="30" t="s">
        <v>215</v>
      </c>
      <c r="M8" s="30"/>
      <c r="N8" s="30"/>
      <c r="O8" s="42">
        <v>0</v>
      </c>
      <c r="P8" s="42">
        <v>0</v>
      </c>
      <c r="Q8" s="42"/>
      <c r="R8" s="42">
        <v>0</v>
      </c>
      <c r="S8" s="42">
        <v>0</v>
      </c>
      <c r="T8" s="42">
        <v>0</v>
      </c>
      <c r="U8" s="40"/>
      <c r="V8" s="42">
        <v>0</v>
      </c>
      <c r="W8" s="40"/>
      <c r="X8" s="40"/>
      <c r="Y8" s="40"/>
      <c r="Z8" s="52">
        <v>45260</v>
      </c>
    </row>
    <row r="9" spans="1:26" x14ac:dyDescent="0.35">
      <c r="A9" s="30">
        <v>900900754</v>
      </c>
      <c r="B9" s="31" t="s">
        <v>12</v>
      </c>
      <c r="C9" s="30">
        <v>1</v>
      </c>
      <c r="D9" s="32">
        <v>9730</v>
      </c>
      <c r="E9" s="32">
        <v>19730</v>
      </c>
      <c r="F9" s="32" t="s">
        <v>45</v>
      </c>
      <c r="G9" s="33">
        <v>43427</v>
      </c>
      <c r="H9" s="34">
        <v>43508</v>
      </c>
      <c r="I9" s="34">
        <v>43528</v>
      </c>
      <c r="J9" s="16">
        <v>7901823</v>
      </c>
      <c r="K9" s="48">
        <v>7901823</v>
      </c>
      <c r="L9" s="30" t="s">
        <v>217</v>
      </c>
      <c r="M9" s="30"/>
      <c r="N9" s="30"/>
      <c r="O9" s="42">
        <v>7901823</v>
      </c>
      <c r="P9" s="42">
        <v>0</v>
      </c>
      <c r="Q9" s="42"/>
      <c r="R9" s="42">
        <v>7901823</v>
      </c>
      <c r="S9" s="42">
        <v>5531276</v>
      </c>
      <c r="T9" s="42">
        <v>5531276</v>
      </c>
      <c r="U9" s="40">
        <v>1909598057</v>
      </c>
      <c r="V9" s="42">
        <v>0</v>
      </c>
      <c r="W9" s="40"/>
      <c r="X9" s="40"/>
      <c r="Y9" s="40"/>
      <c r="Z9" s="52">
        <v>45260</v>
      </c>
    </row>
    <row r="10" spans="1:26" x14ac:dyDescent="0.35">
      <c r="A10" s="30">
        <v>900900754</v>
      </c>
      <c r="B10" s="31" t="s">
        <v>12</v>
      </c>
      <c r="C10" s="30">
        <v>1</v>
      </c>
      <c r="D10" s="30">
        <v>10316</v>
      </c>
      <c r="E10" s="32">
        <v>110316</v>
      </c>
      <c r="F10" s="32" t="s">
        <v>46</v>
      </c>
      <c r="G10" s="33">
        <v>43476</v>
      </c>
      <c r="H10" s="34">
        <v>43508</v>
      </c>
      <c r="I10" s="34">
        <v>43528</v>
      </c>
      <c r="J10" s="16">
        <v>9145920</v>
      </c>
      <c r="K10" s="48">
        <v>6402144</v>
      </c>
      <c r="L10" s="30" t="s">
        <v>217</v>
      </c>
      <c r="M10" s="30"/>
      <c r="N10" s="30"/>
      <c r="O10" s="42">
        <v>9145920</v>
      </c>
      <c r="P10" s="42">
        <v>0</v>
      </c>
      <c r="Q10" s="42"/>
      <c r="R10" s="42">
        <v>9145920</v>
      </c>
      <c r="S10" s="42">
        <v>6402144</v>
      </c>
      <c r="T10" s="42">
        <v>6402144</v>
      </c>
      <c r="U10" s="40">
        <v>1909663314</v>
      </c>
      <c r="V10" s="42">
        <v>0</v>
      </c>
      <c r="W10" s="40"/>
      <c r="X10" s="40"/>
      <c r="Y10" s="40"/>
      <c r="Z10" s="52">
        <v>45260</v>
      </c>
    </row>
    <row r="11" spans="1:26" x14ac:dyDescent="0.35">
      <c r="A11" s="30">
        <v>900900754</v>
      </c>
      <c r="B11" s="31" t="s">
        <v>12</v>
      </c>
      <c r="C11" s="30">
        <v>1</v>
      </c>
      <c r="D11" s="30">
        <v>10317</v>
      </c>
      <c r="E11" s="32">
        <v>110317</v>
      </c>
      <c r="F11" s="32" t="s">
        <v>47</v>
      </c>
      <c r="G11" s="33">
        <v>43476</v>
      </c>
      <c r="H11" s="34">
        <v>43508</v>
      </c>
      <c r="I11" s="34">
        <v>43528</v>
      </c>
      <c r="J11" s="16">
        <v>3705741</v>
      </c>
      <c r="K11" s="48">
        <v>2594019</v>
      </c>
      <c r="L11" s="30" t="s">
        <v>217</v>
      </c>
      <c r="M11" s="30"/>
      <c r="N11" s="30"/>
      <c r="O11" s="42">
        <v>3705741</v>
      </c>
      <c r="P11" s="42">
        <v>0</v>
      </c>
      <c r="Q11" s="42"/>
      <c r="R11" s="42">
        <v>3705741</v>
      </c>
      <c r="S11" s="42">
        <v>2594019</v>
      </c>
      <c r="T11" s="42">
        <v>2594019</v>
      </c>
      <c r="U11" s="40">
        <v>1909663315</v>
      </c>
      <c r="V11" s="42">
        <v>0</v>
      </c>
      <c r="W11" s="40"/>
      <c r="X11" s="40"/>
      <c r="Y11" s="40"/>
      <c r="Z11" s="52">
        <v>45260</v>
      </c>
    </row>
    <row r="12" spans="1:26" x14ac:dyDescent="0.35">
      <c r="A12" s="30">
        <v>900900754</v>
      </c>
      <c r="B12" s="31" t="s">
        <v>12</v>
      </c>
      <c r="C12" s="30">
        <v>1</v>
      </c>
      <c r="D12" s="30">
        <v>10420</v>
      </c>
      <c r="E12" s="32">
        <v>110420</v>
      </c>
      <c r="F12" s="32" t="s">
        <v>48</v>
      </c>
      <c r="G12" s="33">
        <v>43483</v>
      </c>
      <c r="H12" s="34">
        <v>43508</v>
      </c>
      <c r="I12" s="34"/>
      <c r="J12" s="16">
        <v>1647260</v>
      </c>
      <c r="K12" s="17">
        <v>1153082</v>
      </c>
      <c r="L12" s="30" t="s">
        <v>215</v>
      </c>
      <c r="M12" s="30"/>
      <c r="N12" s="30"/>
      <c r="O12" s="42">
        <v>0</v>
      </c>
      <c r="P12" s="42">
        <v>0</v>
      </c>
      <c r="Q12" s="42"/>
      <c r="R12" s="42">
        <v>0</v>
      </c>
      <c r="S12" s="42">
        <v>0</v>
      </c>
      <c r="T12" s="42">
        <v>0</v>
      </c>
      <c r="U12" s="40"/>
      <c r="V12" s="42">
        <v>0</v>
      </c>
      <c r="W12" s="40"/>
      <c r="X12" s="40"/>
      <c r="Y12" s="40"/>
      <c r="Z12" s="52">
        <v>45260</v>
      </c>
    </row>
    <row r="13" spans="1:26" x14ac:dyDescent="0.35">
      <c r="A13" s="30">
        <v>900900754</v>
      </c>
      <c r="B13" s="31" t="s">
        <v>12</v>
      </c>
      <c r="C13" s="30">
        <v>1</v>
      </c>
      <c r="D13" s="30">
        <v>10662</v>
      </c>
      <c r="E13" s="32">
        <v>110662</v>
      </c>
      <c r="F13" s="32" t="s">
        <v>49</v>
      </c>
      <c r="G13" s="33">
        <v>43502</v>
      </c>
      <c r="H13" s="34">
        <v>43508</v>
      </c>
      <c r="I13" s="34"/>
      <c r="J13" s="16">
        <v>217000</v>
      </c>
      <c r="K13" s="17">
        <v>151900</v>
      </c>
      <c r="L13" s="30" t="s">
        <v>215</v>
      </c>
      <c r="M13" s="30"/>
      <c r="N13" s="30"/>
      <c r="O13" s="42">
        <v>0</v>
      </c>
      <c r="P13" s="42">
        <v>0</v>
      </c>
      <c r="Q13" s="42"/>
      <c r="R13" s="42">
        <v>0</v>
      </c>
      <c r="S13" s="42">
        <v>0</v>
      </c>
      <c r="T13" s="42">
        <v>0</v>
      </c>
      <c r="U13" s="40"/>
      <c r="V13" s="42">
        <v>0</v>
      </c>
      <c r="W13" s="40"/>
      <c r="X13" s="40"/>
      <c r="Y13" s="40"/>
      <c r="Z13" s="52">
        <v>45260</v>
      </c>
    </row>
    <row r="14" spans="1:26" x14ac:dyDescent="0.35">
      <c r="A14" s="30">
        <v>900900754</v>
      </c>
      <c r="B14" s="31" t="s">
        <v>12</v>
      </c>
      <c r="C14" s="30">
        <v>1</v>
      </c>
      <c r="D14" s="30">
        <v>10673</v>
      </c>
      <c r="E14" s="32">
        <v>110673</v>
      </c>
      <c r="F14" s="32" t="s">
        <v>50</v>
      </c>
      <c r="G14" s="33">
        <v>43502</v>
      </c>
      <c r="H14" s="34">
        <v>43508</v>
      </c>
      <c r="I14" s="34"/>
      <c r="J14" s="16">
        <v>4858684</v>
      </c>
      <c r="K14" s="17">
        <v>3401079</v>
      </c>
      <c r="L14" s="30" t="s">
        <v>215</v>
      </c>
      <c r="M14" s="30"/>
      <c r="N14" s="30"/>
      <c r="O14" s="42">
        <v>0</v>
      </c>
      <c r="P14" s="42">
        <v>0</v>
      </c>
      <c r="Q14" s="42"/>
      <c r="R14" s="42">
        <v>0</v>
      </c>
      <c r="S14" s="42">
        <v>0</v>
      </c>
      <c r="T14" s="42">
        <v>0</v>
      </c>
      <c r="U14" s="40"/>
      <c r="V14" s="42">
        <v>0</v>
      </c>
      <c r="W14" s="40"/>
      <c r="X14" s="40"/>
      <c r="Y14" s="40"/>
      <c r="Z14" s="52">
        <v>45260</v>
      </c>
    </row>
    <row r="15" spans="1:26" x14ac:dyDescent="0.35">
      <c r="A15" s="30">
        <v>900900754</v>
      </c>
      <c r="B15" s="31" t="s">
        <v>12</v>
      </c>
      <c r="C15" s="30">
        <v>1</v>
      </c>
      <c r="D15" s="30">
        <v>11587</v>
      </c>
      <c r="E15" s="32">
        <v>111587</v>
      </c>
      <c r="F15" s="32" t="s">
        <v>51</v>
      </c>
      <c r="G15" s="33">
        <v>43581</v>
      </c>
      <c r="H15" s="34">
        <v>43599</v>
      </c>
      <c r="I15" s="34">
        <v>43678</v>
      </c>
      <c r="J15" s="16">
        <v>9179460</v>
      </c>
      <c r="K15" s="48">
        <v>9179460</v>
      </c>
      <c r="L15" s="30" t="s">
        <v>217</v>
      </c>
      <c r="M15" s="30"/>
      <c r="N15" s="30"/>
      <c r="O15" s="42">
        <v>9179460</v>
      </c>
      <c r="P15" s="42">
        <v>0</v>
      </c>
      <c r="Q15" s="42"/>
      <c r="R15" s="42">
        <v>9179460</v>
      </c>
      <c r="S15" s="42">
        <v>6425622</v>
      </c>
      <c r="T15" s="42">
        <v>6425622</v>
      </c>
      <c r="U15" s="40">
        <v>1909663312</v>
      </c>
      <c r="V15" s="42">
        <v>0</v>
      </c>
      <c r="W15" s="40"/>
      <c r="X15" s="40"/>
      <c r="Y15" s="40"/>
      <c r="Z15" s="52">
        <v>45260</v>
      </c>
    </row>
    <row r="16" spans="1:26" x14ac:dyDescent="0.35">
      <c r="A16" s="30">
        <v>900900754</v>
      </c>
      <c r="B16" s="31" t="s">
        <v>12</v>
      </c>
      <c r="C16" s="30">
        <v>1</v>
      </c>
      <c r="D16" s="30">
        <v>12460</v>
      </c>
      <c r="E16" s="32">
        <v>112460</v>
      </c>
      <c r="F16" s="32" t="s">
        <v>52</v>
      </c>
      <c r="G16" s="33">
        <v>43672</v>
      </c>
      <c r="H16" s="34">
        <v>43693</v>
      </c>
      <c r="I16" s="34">
        <v>43693</v>
      </c>
      <c r="J16" s="16">
        <v>12922829</v>
      </c>
      <c r="K16" s="48">
        <v>12922829</v>
      </c>
      <c r="L16" s="30" t="s">
        <v>217</v>
      </c>
      <c r="M16" s="30"/>
      <c r="N16" s="30"/>
      <c r="O16" s="42">
        <v>12922829</v>
      </c>
      <c r="P16" s="42">
        <v>0</v>
      </c>
      <c r="Q16" s="42"/>
      <c r="R16" s="42">
        <v>12922829</v>
      </c>
      <c r="S16" s="42">
        <v>9045980</v>
      </c>
      <c r="T16" s="42">
        <v>9045980</v>
      </c>
      <c r="U16" s="40">
        <v>1909663313</v>
      </c>
      <c r="V16" s="42">
        <v>0</v>
      </c>
      <c r="W16" s="40"/>
      <c r="X16" s="40"/>
      <c r="Y16" s="40"/>
      <c r="Z16" s="52">
        <v>45260</v>
      </c>
    </row>
    <row r="17" spans="1:26" x14ac:dyDescent="0.35">
      <c r="A17" s="30">
        <v>900900754</v>
      </c>
      <c r="B17" s="31" t="s">
        <v>12</v>
      </c>
      <c r="C17" s="30">
        <v>1</v>
      </c>
      <c r="D17" s="30">
        <v>13379</v>
      </c>
      <c r="E17" s="32">
        <v>113379</v>
      </c>
      <c r="F17" s="32" t="s">
        <v>53</v>
      </c>
      <c r="G17" s="33">
        <v>43749</v>
      </c>
      <c r="H17" s="34">
        <v>43756</v>
      </c>
      <c r="I17" s="34"/>
      <c r="J17" s="16">
        <v>1449020</v>
      </c>
      <c r="K17" s="17">
        <v>1449020</v>
      </c>
      <c r="L17" s="30" t="s">
        <v>215</v>
      </c>
      <c r="M17" s="30"/>
      <c r="N17" s="30"/>
      <c r="O17" s="42">
        <v>0</v>
      </c>
      <c r="P17" s="42">
        <v>0</v>
      </c>
      <c r="Q17" s="42"/>
      <c r="R17" s="42">
        <v>0</v>
      </c>
      <c r="S17" s="42">
        <v>0</v>
      </c>
      <c r="T17" s="42">
        <v>0</v>
      </c>
      <c r="U17" s="40"/>
      <c r="V17" s="42">
        <v>0</v>
      </c>
      <c r="W17" s="40"/>
      <c r="X17" s="40"/>
      <c r="Y17" s="40"/>
      <c r="Z17" s="52">
        <v>45260</v>
      </c>
    </row>
    <row r="18" spans="1:26" x14ac:dyDescent="0.35">
      <c r="A18" s="30">
        <v>900900754</v>
      </c>
      <c r="B18" s="31" t="s">
        <v>12</v>
      </c>
      <c r="C18" s="30">
        <v>20</v>
      </c>
      <c r="D18" s="30">
        <v>10196</v>
      </c>
      <c r="E18" s="32">
        <v>2010196</v>
      </c>
      <c r="F18" s="32" t="s">
        <v>54</v>
      </c>
      <c r="G18" s="18">
        <v>44629</v>
      </c>
      <c r="H18" s="18">
        <v>44667</v>
      </c>
      <c r="I18" s="34">
        <v>44667</v>
      </c>
      <c r="J18" s="16">
        <v>1748306</v>
      </c>
      <c r="K18" s="17">
        <v>1748306</v>
      </c>
      <c r="L18" s="30" t="s">
        <v>214</v>
      </c>
      <c r="M18" s="30"/>
      <c r="N18" s="30"/>
      <c r="O18" s="42">
        <v>1748306</v>
      </c>
      <c r="P18" s="42">
        <v>1748306</v>
      </c>
      <c r="Q18" s="42" t="s">
        <v>229</v>
      </c>
      <c r="R18" s="42">
        <v>1748306</v>
      </c>
      <c r="S18" s="42">
        <v>0</v>
      </c>
      <c r="T18" s="42">
        <v>0</v>
      </c>
      <c r="U18" s="40"/>
      <c r="V18" s="42">
        <v>0</v>
      </c>
      <c r="W18" s="40"/>
      <c r="X18" s="40"/>
      <c r="Y18" s="40"/>
      <c r="Z18" s="52">
        <v>45260</v>
      </c>
    </row>
    <row r="19" spans="1:26" x14ac:dyDescent="0.35">
      <c r="A19" s="30">
        <v>900900754</v>
      </c>
      <c r="B19" s="31" t="s">
        <v>12</v>
      </c>
      <c r="C19" s="30">
        <v>20</v>
      </c>
      <c r="D19" s="30">
        <v>10509</v>
      </c>
      <c r="E19" s="32">
        <v>2010509</v>
      </c>
      <c r="F19" s="32" t="s">
        <v>55</v>
      </c>
      <c r="G19" s="18">
        <v>44650</v>
      </c>
      <c r="H19" s="18">
        <v>44667</v>
      </c>
      <c r="I19" s="34">
        <v>44667</v>
      </c>
      <c r="J19" s="16">
        <v>1260185</v>
      </c>
      <c r="K19" s="17">
        <v>1260185</v>
      </c>
      <c r="L19" s="30" t="s">
        <v>214</v>
      </c>
      <c r="M19" s="30"/>
      <c r="N19" s="30"/>
      <c r="O19" s="42">
        <v>1260185</v>
      </c>
      <c r="P19" s="42">
        <v>1260185</v>
      </c>
      <c r="Q19" s="42" t="s">
        <v>230</v>
      </c>
      <c r="R19" s="42">
        <v>1260185</v>
      </c>
      <c r="S19" s="42">
        <v>0</v>
      </c>
      <c r="T19" s="42">
        <v>0</v>
      </c>
      <c r="U19" s="40"/>
      <c r="V19" s="42">
        <v>0</v>
      </c>
      <c r="W19" s="40"/>
      <c r="X19" s="40"/>
      <c r="Y19" s="40"/>
      <c r="Z19" s="52">
        <v>45260</v>
      </c>
    </row>
    <row r="20" spans="1:26" x14ac:dyDescent="0.35">
      <c r="A20" s="30">
        <v>900900754</v>
      </c>
      <c r="B20" s="31" t="s">
        <v>12</v>
      </c>
      <c r="C20" s="30">
        <v>20</v>
      </c>
      <c r="D20" s="30">
        <v>10540</v>
      </c>
      <c r="E20" s="32">
        <v>2010540</v>
      </c>
      <c r="F20" s="32" t="s">
        <v>56</v>
      </c>
      <c r="G20" s="18">
        <v>44655</v>
      </c>
      <c r="H20" s="18">
        <v>44667</v>
      </c>
      <c r="I20" s="34">
        <v>44667</v>
      </c>
      <c r="J20" s="16">
        <v>36599294</v>
      </c>
      <c r="K20" s="17">
        <v>36599294</v>
      </c>
      <c r="L20" s="30" t="s">
        <v>214</v>
      </c>
      <c r="M20" s="30"/>
      <c r="N20" s="30"/>
      <c r="O20" s="42">
        <v>36599294</v>
      </c>
      <c r="P20" s="42">
        <v>36599294</v>
      </c>
      <c r="Q20" s="42" t="s">
        <v>231</v>
      </c>
      <c r="R20" s="42">
        <v>36599294</v>
      </c>
      <c r="S20" s="42">
        <v>0</v>
      </c>
      <c r="T20" s="42">
        <v>0</v>
      </c>
      <c r="U20" s="40"/>
      <c r="V20" s="42">
        <v>0</v>
      </c>
      <c r="W20" s="40"/>
      <c r="X20" s="40"/>
      <c r="Y20" s="40"/>
      <c r="Z20" s="52">
        <v>45260</v>
      </c>
    </row>
    <row r="21" spans="1:26" x14ac:dyDescent="0.35">
      <c r="A21" s="30">
        <v>900900754</v>
      </c>
      <c r="B21" s="31" t="s">
        <v>12</v>
      </c>
      <c r="C21" s="30">
        <v>20</v>
      </c>
      <c r="D21" s="30">
        <v>10555</v>
      </c>
      <c r="E21" s="32">
        <v>2010555</v>
      </c>
      <c r="F21" s="32" t="s">
        <v>57</v>
      </c>
      <c r="G21" s="18">
        <v>44656</v>
      </c>
      <c r="H21" s="18">
        <v>44658</v>
      </c>
      <c r="I21" s="34">
        <v>44658</v>
      </c>
      <c r="J21" s="16">
        <v>26568631</v>
      </c>
      <c r="K21" s="17">
        <v>26568631</v>
      </c>
      <c r="L21" s="30" t="s">
        <v>214</v>
      </c>
      <c r="M21" s="30"/>
      <c r="N21" s="30"/>
      <c r="O21" s="42">
        <v>26568631</v>
      </c>
      <c r="P21" s="42">
        <v>26568631</v>
      </c>
      <c r="Q21" s="42" t="s">
        <v>232</v>
      </c>
      <c r="R21" s="42">
        <v>26568631</v>
      </c>
      <c r="S21" s="42">
        <v>0</v>
      </c>
      <c r="T21" s="42">
        <v>0</v>
      </c>
      <c r="U21" s="40"/>
      <c r="V21" s="42">
        <v>0</v>
      </c>
      <c r="W21" s="40"/>
      <c r="X21" s="40"/>
      <c r="Y21" s="40"/>
      <c r="Z21" s="52">
        <v>45260</v>
      </c>
    </row>
    <row r="22" spans="1:26" x14ac:dyDescent="0.35">
      <c r="A22" s="30">
        <v>900900754</v>
      </c>
      <c r="B22" s="31" t="s">
        <v>12</v>
      </c>
      <c r="C22" s="30">
        <v>20</v>
      </c>
      <c r="D22" s="30">
        <v>10588</v>
      </c>
      <c r="E22" s="32">
        <v>2010588</v>
      </c>
      <c r="F22" s="32" t="s">
        <v>58</v>
      </c>
      <c r="G22" s="18">
        <v>44660</v>
      </c>
      <c r="H22" s="18">
        <v>44877</v>
      </c>
      <c r="I22" s="34">
        <v>44877</v>
      </c>
      <c r="J22" s="16">
        <v>19467626</v>
      </c>
      <c r="K22" s="48">
        <v>19467626</v>
      </c>
      <c r="L22" s="30" t="s">
        <v>217</v>
      </c>
      <c r="M22" s="30"/>
      <c r="N22" s="30"/>
      <c r="O22" s="42">
        <v>19467626</v>
      </c>
      <c r="P22" s="42">
        <v>0</v>
      </c>
      <c r="Q22" s="42"/>
      <c r="R22" s="42">
        <v>19467626</v>
      </c>
      <c r="S22" s="42">
        <v>19333316</v>
      </c>
      <c r="T22" s="42">
        <v>19333316</v>
      </c>
      <c r="U22" s="40">
        <v>1222230528</v>
      </c>
      <c r="V22" s="42">
        <v>0</v>
      </c>
      <c r="W22" s="40"/>
      <c r="X22" s="40"/>
      <c r="Y22" s="40"/>
      <c r="Z22" s="52">
        <v>45260</v>
      </c>
    </row>
    <row r="23" spans="1:26" x14ac:dyDescent="0.35">
      <c r="A23" s="30">
        <v>900900754</v>
      </c>
      <c r="B23" s="31" t="s">
        <v>12</v>
      </c>
      <c r="C23" s="30">
        <v>20</v>
      </c>
      <c r="D23" s="30">
        <v>10602</v>
      </c>
      <c r="E23" s="32">
        <v>2010602</v>
      </c>
      <c r="F23" s="32" t="s">
        <v>59</v>
      </c>
      <c r="G23" s="18">
        <v>44662</v>
      </c>
      <c r="H23" s="18">
        <v>44877</v>
      </c>
      <c r="I23" s="34">
        <v>44877</v>
      </c>
      <c r="J23" s="16">
        <v>14943973</v>
      </c>
      <c r="K23" s="17">
        <v>14943973</v>
      </c>
      <c r="L23" s="30" t="s">
        <v>214</v>
      </c>
      <c r="M23" s="30"/>
      <c r="N23" s="30"/>
      <c r="O23" s="42">
        <v>14943973</v>
      </c>
      <c r="P23" s="42">
        <v>14943973</v>
      </c>
      <c r="Q23" s="42" t="s">
        <v>233</v>
      </c>
      <c r="R23" s="42">
        <v>14943973</v>
      </c>
      <c r="S23" s="42">
        <v>0</v>
      </c>
      <c r="T23" s="42">
        <v>0</v>
      </c>
      <c r="U23" s="40"/>
      <c r="V23" s="42">
        <v>0</v>
      </c>
      <c r="W23" s="40"/>
      <c r="X23" s="40"/>
      <c r="Y23" s="40"/>
      <c r="Z23" s="52">
        <v>45260</v>
      </c>
    </row>
    <row r="24" spans="1:26" x14ac:dyDescent="0.35">
      <c r="A24" s="30">
        <v>900900754</v>
      </c>
      <c r="B24" s="31" t="s">
        <v>12</v>
      </c>
      <c r="C24" s="30">
        <v>20</v>
      </c>
      <c r="D24" s="30">
        <v>10605</v>
      </c>
      <c r="E24" s="32">
        <v>2010605</v>
      </c>
      <c r="F24" s="32" t="s">
        <v>60</v>
      </c>
      <c r="G24" s="18">
        <v>44662</v>
      </c>
      <c r="H24" s="18">
        <v>44691</v>
      </c>
      <c r="I24" s="34">
        <v>44691</v>
      </c>
      <c r="J24" s="16">
        <v>7132139</v>
      </c>
      <c r="K24" s="17">
        <v>7132139</v>
      </c>
      <c r="L24" s="30" t="s">
        <v>214</v>
      </c>
      <c r="M24" s="30"/>
      <c r="N24" s="30"/>
      <c r="O24" s="42">
        <v>7132139</v>
      </c>
      <c r="P24" s="42">
        <v>7132139</v>
      </c>
      <c r="Q24" s="42" t="s">
        <v>234</v>
      </c>
      <c r="R24" s="42">
        <v>7132139</v>
      </c>
      <c r="S24" s="42">
        <v>0</v>
      </c>
      <c r="T24" s="42">
        <v>0</v>
      </c>
      <c r="U24" s="40"/>
      <c r="V24" s="42">
        <v>0</v>
      </c>
      <c r="W24" s="40"/>
      <c r="X24" s="40"/>
      <c r="Y24" s="40"/>
      <c r="Z24" s="52">
        <v>45260</v>
      </c>
    </row>
    <row r="25" spans="1:26" x14ac:dyDescent="0.35">
      <c r="A25" s="30">
        <v>900900754</v>
      </c>
      <c r="B25" s="31" t="s">
        <v>12</v>
      </c>
      <c r="C25" s="30">
        <v>20</v>
      </c>
      <c r="D25" s="30">
        <v>10623</v>
      </c>
      <c r="E25" s="32">
        <v>2010623</v>
      </c>
      <c r="F25" s="32" t="s">
        <v>61</v>
      </c>
      <c r="G25" s="18">
        <v>44663</v>
      </c>
      <c r="H25" s="18">
        <v>44877</v>
      </c>
      <c r="I25" s="34">
        <v>44877</v>
      </c>
      <c r="J25" s="16">
        <v>46970346</v>
      </c>
      <c r="K25" s="17">
        <v>46970346</v>
      </c>
      <c r="L25" s="30" t="s">
        <v>214</v>
      </c>
      <c r="M25" s="30"/>
      <c r="N25" s="30"/>
      <c r="O25" s="42">
        <v>46970346</v>
      </c>
      <c r="P25" s="42">
        <v>46970346</v>
      </c>
      <c r="Q25" s="42" t="s">
        <v>233</v>
      </c>
      <c r="R25" s="42">
        <v>46970346</v>
      </c>
      <c r="S25" s="42">
        <v>0</v>
      </c>
      <c r="T25" s="42">
        <v>0</v>
      </c>
      <c r="U25" s="40"/>
      <c r="V25" s="42">
        <v>0</v>
      </c>
      <c r="W25" s="40"/>
      <c r="X25" s="40"/>
      <c r="Y25" s="40"/>
      <c r="Z25" s="52">
        <v>45260</v>
      </c>
    </row>
    <row r="26" spans="1:26" x14ac:dyDescent="0.35">
      <c r="A26" s="30">
        <v>900900754</v>
      </c>
      <c r="B26" s="31" t="s">
        <v>12</v>
      </c>
      <c r="C26" s="30">
        <v>20</v>
      </c>
      <c r="D26" s="30">
        <v>10640</v>
      </c>
      <c r="E26" s="32">
        <v>2010640</v>
      </c>
      <c r="F26" s="32" t="s">
        <v>62</v>
      </c>
      <c r="G26" s="18">
        <v>44664</v>
      </c>
      <c r="H26" s="18">
        <v>44877</v>
      </c>
      <c r="I26" s="34">
        <v>44877</v>
      </c>
      <c r="J26" s="16">
        <v>29175838</v>
      </c>
      <c r="K26" s="17">
        <v>29175838</v>
      </c>
      <c r="L26" s="30" t="s">
        <v>214</v>
      </c>
      <c r="M26" s="30"/>
      <c r="N26" s="30"/>
      <c r="O26" s="42">
        <v>29175838</v>
      </c>
      <c r="P26" s="42">
        <v>29175838</v>
      </c>
      <c r="Q26" s="42" t="s">
        <v>233</v>
      </c>
      <c r="R26" s="42">
        <v>29175838</v>
      </c>
      <c r="S26" s="42">
        <v>0</v>
      </c>
      <c r="T26" s="42">
        <v>0</v>
      </c>
      <c r="U26" s="40"/>
      <c r="V26" s="42">
        <v>0</v>
      </c>
      <c r="W26" s="40"/>
      <c r="X26" s="40"/>
      <c r="Y26" s="40"/>
      <c r="Z26" s="52">
        <v>45260</v>
      </c>
    </row>
    <row r="27" spans="1:26" x14ac:dyDescent="0.35">
      <c r="A27" s="30">
        <v>900900754</v>
      </c>
      <c r="B27" s="31" t="s">
        <v>12</v>
      </c>
      <c r="C27" s="30">
        <v>20</v>
      </c>
      <c r="D27" s="30">
        <v>10663</v>
      </c>
      <c r="E27" s="32">
        <v>2010663</v>
      </c>
      <c r="F27" s="32" t="s">
        <v>63</v>
      </c>
      <c r="G27" s="18">
        <v>44669</v>
      </c>
      <c r="H27" s="18">
        <v>44698</v>
      </c>
      <c r="I27" s="34">
        <v>44691</v>
      </c>
      <c r="J27" s="16">
        <v>11653105</v>
      </c>
      <c r="K27" s="17">
        <v>11653105</v>
      </c>
      <c r="L27" s="30" t="s">
        <v>214</v>
      </c>
      <c r="M27" s="30"/>
      <c r="N27" s="30"/>
      <c r="O27" s="42">
        <v>11653105</v>
      </c>
      <c r="P27" s="42">
        <v>11653105</v>
      </c>
      <c r="Q27" s="42" t="s">
        <v>235</v>
      </c>
      <c r="R27" s="42">
        <v>11653105</v>
      </c>
      <c r="S27" s="42">
        <v>0</v>
      </c>
      <c r="T27" s="42">
        <v>0</v>
      </c>
      <c r="U27" s="40"/>
      <c r="V27" s="42">
        <v>0</v>
      </c>
      <c r="W27" s="40"/>
      <c r="X27" s="40"/>
      <c r="Y27" s="40"/>
      <c r="Z27" s="52">
        <v>45260</v>
      </c>
    </row>
    <row r="28" spans="1:26" x14ac:dyDescent="0.35">
      <c r="A28" s="30">
        <v>900900754</v>
      </c>
      <c r="B28" s="31" t="s">
        <v>12</v>
      </c>
      <c r="C28" s="30">
        <v>20</v>
      </c>
      <c r="D28" s="30">
        <v>11016</v>
      </c>
      <c r="E28" s="32">
        <v>2011016</v>
      </c>
      <c r="F28" s="32" t="s">
        <v>64</v>
      </c>
      <c r="G28" s="18">
        <v>44687</v>
      </c>
      <c r="H28" s="18">
        <v>44713</v>
      </c>
      <c r="I28" s="34">
        <v>44700</v>
      </c>
      <c r="J28" s="16">
        <v>292906</v>
      </c>
      <c r="K28" s="17">
        <v>292906</v>
      </c>
      <c r="L28" s="30" t="s">
        <v>214</v>
      </c>
      <c r="M28" s="30"/>
      <c r="N28" s="30"/>
      <c r="O28" s="42">
        <v>292906</v>
      </c>
      <c r="P28" s="42">
        <v>292906</v>
      </c>
      <c r="Q28" s="42" t="s">
        <v>236</v>
      </c>
      <c r="R28" s="42">
        <v>292906</v>
      </c>
      <c r="S28" s="42">
        <v>0</v>
      </c>
      <c r="T28" s="42">
        <v>0</v>
      </c>
      <c r="U28" s="40"/>
      <c r="V28" s="42">
        <v>0</v>
      </c>
      <c r="W28" s="40"/>
      <c r="X28" s="40"/>
      <c r="Y28" s="40"/>
      <c r="Z28" s="52">
        <v>45260</v>
      </c>
    </row>
    <row r="29" spans="1:26" x14ac:dyDescent="0.35">
      <c r="A29" s="30">
        <v>900900754</v>
      </c>
      <c r="B29" s="31" t="s">
        <v>12</v>
      </c>
      <c r="C29" s="30">
        <v>20</v>
      </c>
      <c r="D29" s="30">
        <v>11019</v>
      </c>
      <c r="E29" s="32">
        <v>2011019</v>
      </c>
      <c r="F29" s="32" t="s">
        <v>65</v>
      </c>
      <c r="G29" s="18">
        <v>44687</v>
      </c>
      <c r="H29" s="18">
        <v>44713</v>
      </c>
      <c r="I29" s="34">
        <v>44700</v>
      </c>
      <c r="J29" s="16">
        <v>275812</v>
      </c>
      <c r="K29" s="17">
        <v>275812</v>
      </c>
      <c r="L29" s="30" t="s">
        <v>214</v>
      </c>
      <c r="M29" s="30"/>
      <c r="N29" s="30"/>
      <c r="O29" s="42">
        <v>275812</v>
      </c>
      <c r="P29" s="42">
        <v>275812</v>
      </c>
      <c r="Q29" s="42" t="s">
        <v>237</v>
      </c>
      <c r="R29" s="42">
        <v>275812</v>
      </c>
      <c r="S29" s="42">
        <v>0</v>
      </c>
      <c r="T29" s="42">
        <v>0</v>
      </c>
      <c r="U29" s="40"/>
      <c r="V29" s="42">
        <v>0</v>
      </c>
      <c r="W29" s="40"/>
      <c r="X29" s="40"/>
      <c r="Y29" s="40"/>
      <c r="Z29" s="52">
        <v>45260</v>
      </c>
    </row>
    <row r="30" spans="1:26" x14ac:dyDescent="0.35">
      <c r="A30" s="30">
        <v>900900754</v>
      </c>
      <c r="B30" s="31" t="s">
        <v>12</v>
      </c>
      <c r="C30" s="30">
        <v>20</v>
      </c>
      <c r="D30" s="30">
        <v>11149</v>
      </c>
      <c r="E30" s="32">
        <v>2011149</v>
      </c>
      <c r="F30" s="32" t="s">
        <v>66</v>
      </c>
      <c r="G30" s="18">
        <v>44697</v>
      </c>
      <c r="H30" s="18">
        <v>44730</v>
      </c>
      <c r="I30" s="34">
        <v>44730</v>
      </c>
      <c r="J30" s="16">
        <v>182436</v>
      </c>
      <c r="K30" s="17">
        <v>182436</v>
      </c>
      <c r="L30" s="30" t="s">
        <v>214</v>
      </c>
      <c r="M30" s="30"/>
      <c r="N30" s="30"/>
      <c r="O30" s="42">
        <v>182436</v>
      </c>
      <c r="P30" s="42">
        <v>182436</v>
      </c>
      <c r="Q30" s="42" t="s">
        <v>238</v>
      </c>
      <c r="R30" s="42">
        <v>182436</v>
      </c>
      <c r="S30" s="42">
        <v>0</v>
      </c>
      <c r="T30" s="42">
        <v>0</v>
      </c>
      <c r="U30" s="40"/>
      <c r="V30" s="42">
        <v>0</v>
      </c>
      <c r="W30" s="40"/>
      <c r="X30" s="40"/>
      <c r="Y30" s="40"/>
      <c r="Z30" s="52">
        <v>45260</v>
      </c>
    </row>
    <row r="31" spans="1:26" x14ac:dyDescent="0.35">
      <c r="A31" s="30">
        <v>900900754</v>
      </c>
      <c r="B31" s="31" t="s">
        <v>12</v>
      </c>
      <c r="C31" s="30">
        <v>20</v>
      </c>
      <c r="D31" s="30">
        <v>11150</v>
      </c>
      <c r="E31" s="32">
        <v>2011150</v>
      </c>
      <c r="F31" s="32" t="s">
        <v>67</v>
      </c>
      <c r="G31" s="18">
        <v>44697</v>
      </c>
      <c r="H31" s="18">
        <v>44730</v>
      </c>
      <c r="I31" s="34">
        <v>44730</v>
      </c>
      <c r="J31" s="16">
        <v>186340</v>
      </c>
      <c r="K31" s="17">
        <v>186340</v>
      </c>
      <c r="L31" s="30" t="s">
        <v>214</v>
      </c>
      <c r="M31" s="30"/>
      <c r="N31" s="30"/>
      <c r="O31" s="42">
        <v>186340</v>
      </c>
      <c r="P31" s="42">
        <v>186340</v>
      </c>
      <c r="Q31" s="42" t="s">
        <v>239</v>
      </c>
      <c r="R31" s="42">
        <v>186340</v>
      </c>
      <c r="S31" s="42">
        <v>0</v>
      </c>
      <c r="T31" s="42">
        <v>0</v>
      </c>
      <c r="U31" s="40"/>
      <c r="V31" s="42">
        <v>0</v>
      </c>
      <c r="W31" s="40"/>
      <c r="X31" s="40"/>
      <c r="Y31" s="40"/>
      <c r="Z31" s="52">
        <v>45260</v>
      </c>
    </row>
    <row r="32" spans="1:26" x14ac:dyDescent="0.35">
      <c r="A32" s="30">
        <v>900900754</v>
      </c>
      <c r="B32" s="31" t="s">
        <v>12</v>
      </c>
      <c r="C32" s="30">
        <v>20</v>
      </c>
      <c r="D32" s="30">
        <v>11204</v>
      </c>
      <c r="E32" s="32">
        <v>2011204</v>
      </c>
      <c r="F32" s="32" t="s">
        <v>68</v>
      </c>
      <c r="G32" s="18">
        <v>44698</v>
      </c>
      <c r="H32" s="18">
        <v>44747</v>
      </c>
      <c r="I32" s="34">
        <v>44747</v>
      </c>
      <c r="J32" s="16">
        <v>20619075</v>
      </c>
      <c r="K32" s="17">
        <v>20619075</v>
      </c>
      <c r="L32" s="30" t="s">
        <v>214</v>
      </c>
      <c r="M32" s="30"/>
      <c r="N32" s="30"/>
      <c r="O32" s="42">
        <v>20619075</v>
      </c>
      <c r="P32" s="42">
        <v>20619075</v>
      </c>
      <c r="Q32" s="42" t="s">
        <v>240</v>
      </c>
      <c r="R32" s="42">
        <v>20619075</v>
      </c>
      <c r="S32" s="42">
        <v>0</v>
      </c>
      <c r="T32" s="42">
        <v>0</v>
      </c>
      <c r="U32" s="40"/>
      <c r="V32" s="42">
        <v>0</v>
      </c>
      <c r="W32" s="40"/>
      <c r="X32" s="40"/>
      <c r="Y32" s="40"/>
      <c r="Z32" s="52">
        <v>45260</v>
      </c>
    </row>
    <row r="33" spans="1:26" x14ac:dyDescent="0.35">
      <c r="A33" s="30">
        <v>900900754</v>
      </c>
      <c r="B33" s="31" t="s">
        <v>12</v>
      </c>
      <c r="C33" s="30">
        <v>20</v>
      </c>
      <c r="D33" s="30">
        <v>11210</v>
      </c>
      <c r="E33" s="32">
        <v>2011210</v>
      </c>
      <c r="F33" s="32" t="s">
        <v>69</v>
      </c>
      <c r="G33" s="18">
        <v>44699</v>
      </c>
      <c r="H33" s="18">
        <v>44877</v>
      </c>
      <c r="I33" s="34">
        <v>44877</v>
      </c>
      <c r="J33" s="16">
        <v>194530793</v>
      </c>
      <c r="K33" s="17">
        <v>194530793</v>
      </c>
      <c r="L33" s="30" t="s">
        <v>214</v>
      </c>
      <c r="M33" s="30"/>
      <c r="N33" s="30"/>
      <c r="O33" s="42">
        <v>194530793</v>
      </c>
      <c r="P33" s="42">
        <v>194530793</v>
      </c>
      <c r="Q33" s="42" t="s">
        <v>233</v>
      </c>
      <c r="R33" s="42">
        <v>194530793</v>
      </c>
      <c r="S33" s="42">
        <v>0</v>
      </c>
      <c r="T33" s="42">
        <v>0</v>
      </c>
      <c r="U33" s="40"/>
      <c r="V33" s="42">
        <v>0</v>
      </c>
      <c r="W33" s="40"/>
      <c r="X33" s="40"/>
      <c r="Y33" s="40"/>
      <c r="Z33" s="52">
        <v>45260</v>
      </c>
    </row>
    <row r="34" spans="1:26" x14ac:dyDescent="0.35">
      <c r="A34" s="30">
        <v>900900754</v>
      </c>
      <c r="B34" s="31" t="s">
        <v>12</v>
      </c>
      <c r="C34" s="30">
        <v>20</v>
      </c>
      <c r="D34" s="30">
        <v>11553</v>
      </c>
      <c r="E34" s="32">
        <v>2011553</v>
      </c>
      <c r="F34" s="32" t="s">
        <v>70</v>
      </c>
      <c r="G34" s="18">
        <v>44720</v>
      </c>
      <c r="H34" s="18">
        <v>44747</v>
      </c>
      <c r="I34" s="34">
        <v>44747</v>
      </c>
      <c r="J34" s="16">
        <v>132512615</v>
      </c>
      <c r="K34" s="17">
        <v>132512615</v>
      </c>
      <c r="L34" s="30" t="s">
        <v>214</v>
      </c>
      <c r="M34" s="30"/>
      <c r="N34" s="30"/>
      <c r="O34" s="42">
        <v>132512615</v>
      </c>
      <c r="P34" s="42">
        <v>132512615</v>
      </c>
      <c r="Q34" s="42" t="s">
        <v>241</v>
      </c>
      <c r="R34" s="42">
        <v>132512615</v>
      </c>
      <c r="S34" s="42">
        <v>0</v>
      </c>
      <c r="T34" s="42">
        <v>0</v>
      </c>
      <c r="U34" s="40"/>
      <c r="V34" s="42">
        <v>0</v>
      </c>
      <c r="W34" s="40"/>
      <c r="X34" s="40"/>
      <c r="Y34" s="40"/>
      <c r="Z34" s="52">
        <v>45260</v>
      </c>
    </row>
    <row r="35" spans="1:26" x14ac:dyDescent="0.35">
      <c r="A35" s="30">
        <v>900900754</v>
      </c>
      <c r="B35" s="31" t="s">
        <v>12</v>
      </c>
      <c r="C35" s="30">
        <v>20</v>
      </c>
      <c r="D35" s="30">
        <v>11622</v>
      </c>
      <c r="E35" s="32">
        <v>2011622</v>
      </c>
      <c r="F35" s="32" t="s">
        <v>71</v>
      </c>
      <c r="G35" s="18">
        <v>44726</v>
      </c>
      <c r="H35" s="18">
        <v>44877</v>
      </c>
      <c r="I35" s="34">
        <v>44877</v>
      </c>
      <c r="J35" s="16">
        <v>38876155</v>
      </c>
      <c r="K35" s="17">
        <v>38876155</v>
      </c>
      <c r="L35" s="30" t="s">
        <v>214</v>
      </c>
      <c r="M35" s="30"/>
      <c r="N35" s="30"/>
      <c r="O35" s="42">
        <v>38876155</v>
      </c>
      <c r="P35" s="42">
        <v>38876155</v>
      </c>
      <c r="Q35" s="42" t="s">
        <v>233</v>
      </c>
      <c r="R35" s="42">
        <v>38876155</v>
      </c>
      <c r="S35" s="42">
        <v>0</v>
      </c>
      <c r="T35" s="42">
        <v>0</v>
      </c>
      <c r="U35" s="40"/>
      <c r="V35" s="42">
        <v>0</v>
      </c>
      <c r="W35" s="40"/>
      <c r="X35" s="40"/>
      <c r="Y35" s="40"/>
      <c r="Z35" s="52">
        <v>45260</v>
      </c>
    </row>
    <row r="36" spans="1:26" x14ac:dyDescent="0.35">
      <c r="A36" s="30">
        <v>900900754</v>
      </c>
      <c r="B36" s="31" t="s">
        <v>12</v>
      </c>
      <c r="C36" s="30">
        <v>20</v>
      </c>
      <c r="D36" s="30">
        <v>11707</v>
      </c>
      <c r="E36" s="32">
        <v>2011707</v>
      </c>
      <c r="F36" s="32" t="s">
        <v>72</v>
      </c>
      <c r="G36" s="18">
        <v>44729</v>
      </c>
      <c r="H36" s="18">
        <v>44753</v>
      </c>
      <c r="I36" s="34">
        <v>44753</v>
      </c>
      <c r="J36" s="16">
        <v>12135316</v>
      </c>
      <c r="K36" s="17">
        <v>12135316</v>
      </c>
      <c r="L36" s="30" t="s">
        <v>214</v>
      </c>
      <c r="M36" s="30"/>
      <c r="N36" s="30"/>
      <c r="O36" s="42">
        <v>12135316</v>
      </c>
      <c r="P36" s="42">
        <v>12135316</v>
      </c>
      <c r="Q36" s="42" t="s">
        <v>242</v>
      </c>
      <c r="R36" s="42">
        <v>12135316</v>
      </c>
      <c r="S36" s="42">
        <v>0</v>
      </c>
      <c r="T36" s="42">
        <v>0</v>
      </c>
      <c r="U36" s="40"/>
      <c r="V36" s="42">
        <v>0</v>
      </c>
      <c r="W36" s="40"/>
      <c r="X36" s="40"/>
      <c r="Y36" s="40"/>
      <c r="Z36" s="52">
        <v>45260</v>
      </c>
    </row>
    <row r="37" spans="1:26" x14ac:dyDescent="0.35">
      <c r="A37" s="30">
        <v>900900754</v>
      </c>
      <c r="B37" s="31" t="s">
        <v>12</v>
      </c>
      <c r="C37" s="30">
        <v>20</v>
      </c>
      <c r="D37" s="30">
        <v>11752</v>
      </c>
      <c r="E37" s="32">
        <v>2011752</v>
      </c>
      <c r="F37" s="32" t="s">
        <v>73</v>
      </c>
      <c r="G37" s="18">
        <v>44734</v>
      </c>
      <c r="H37" s="18">
        <v>44753</v>
      </c>
      <c r="I37" s="34">
        <v>44753</v>
      </c>
      <c r="J37" s="16">
        <v>13574733</v>
      </c>
      <c r="K37" s="17">
        <v>13574733</v>
      </c>
      <c r="L37" s="30" t="s">
        <v>214</v>
      </c>
      <c r="M37" s="30"/>
      <c r="N37" s="30"/>
      <c r="O37" s="42">
        <v>13574733</v>
      </c>
      <c r="P37" s="42">
        <v>13574733</v>
      </c>
      <c r="Q37" s="42" t="s">
        <v>243</v>
      </c>
      <c r="R37" s="42">
        <v>13574733</v>
      </c>
      <c r="S37" s="42">
        <v>0</v>
      </c>
      <c r="T37" s="42">
        <v>0</v>
      </c>
      <c r="U37" s="40"/>
      <c r="V37" s="42">
        <v>0</v>
      </c>
      <c r="W37" s="40"/>
      <c r="X37" s="40"/>
      <c r="Y37" s="40"/>
      <c r="Z37" s="52">
        <v>45260</v>
      </c>
    </row>
    <row r="38" spans="1:26" x14ac:dyDescent="0.35">
      <c r="A38" s="30">
        <v>900900754</v>
      </c>
      <c r="B38" s="31" t="s">
        <v>12</v>
      </c>
      <c r="C38" s="30">
        <v>20</v>
      </c>
      <c r="D38" s="30">
        <v>11840</v>
      </c>
      <c r="E38" s="32">
        <v>2011840</v>
      </c>
      <c r="F38" s="32" t="s">
        <v>74</v>
      </c>
      <c r="G38" s="18">
        <v>44741</v>
      </c>
      <c r="H38" s="18">
        <v>44753</v>
      </c>
      <c r="I38" s="34">
        <v>44753</v>
      </c>
      <c r="J38" s="16">
        <v>80000</v>
      </c>
      <c r="K38" s="17">
        <v>80000</v>
      </c>
      <c r="L38" s="30" t="s">
        <v>214</v>
      </c>
      <c r="M38" s="30"/>
      <c r="N38" s="30"/>
      <c r="O38" s="42">
        <v>80000</v>
      </c>
      <c r="P38" s="42">
        <v>80000</v>
      </c>
      <c r="Q38" s="42" t="s">
        <v>244</v>
      </c>
      <c r="R38" s="42">
        <v>80000</v>
      </c>
      <c r="S38" s="42">
        <v>0</v>
      </c>
      <c r="T38" s="42">
        <v>0</v>
      </c>
      <c r="U38" s="40"/>
      <c r="V38" s="42">
        <v>0</v>
      </c>
      <c r="W38" s="40"/>
      <c r="X38" s="40"/>
      <c r="Y38" s="40"/>
      <c r="Z38" s="52">
        <v>45260</v>
      </c>
    </row>
    <row r="39" spans="1:26" x14ac:dyDescent="0.35">
      <c r="A39" s="30">
        <v>900900754</v>
      </c>
      <c r="B39" s="31" t="s">
        <v>12</v>
      </c>
      <c r="C39" s="30">
        <v>20</v>
      </c>
      <c r="D39" s="30">
        <v>11873</v>
      </c>
      <c r="E39" s="32">
        <v>2011873</v>
      </c>
      <c r="F39" s="32" t="s">
        <v>75</v>
      </c>
      <c r="G39" s="18">
        <v>44742</v>
      </c>
      <c r="H39" s="18">
        <v>44753</v>
      </c>
      <c r="I39" s="34">
        <v>44753</v>
      </c>
      <c r="J39" s="16">
        <v>80000</v>
      </c>
      <c r="K39" s="17">
        <v>80000</v>
      </c>
      <c r="L39" s="30" t="s">
        <v>214</v>
      </c>
      <c r="M39" s="30"/>
      <c r="N39" s="30"/>
      <c r="O39" s="42">
        <v>80000</v>
      </c>
      <c r="P39" s="42">
        <v>80000</v>
      </c>
      <c r="Q39" s="42" t="s">
        <v>245</v>
      </c>
      <c r="R39" s="42">
        <v>80000</v>
      </c>
      <c r="S39" s="42">
        <v>0</v>
      </c>
      <c r="T39" s="42">
        <v>0</v>
      </c>
      <c r="U39" s="40"/>
      <c r="V39" s="42">
        <v>0</v>
      </c>
      <c r="W39" s="40"/>
      <c r="X39" s="40"/>
      <c r="Y39" s="40"/>
      <c r="Z39" s="52">
        <v>45260</v>
      </c>
    </row>
    <row r="40" spans="1:26" x14ac:dyDescent="0.35">
      <c r="A40" s="30">
        <v>900900754</v>
      </c>
      <c r="B40" s="31" t="s">
        <v>12</v>
      </c>
      <c r="C40" s="30">
        <v>20</v>
      </c>
      <c r="D40" s="30">
        <v>11895</v>
      </c>
      <c r="E40" s="32">
        <v>2011895</v>
      </c>
      <c r="F40" s="32" t="s">
        <v>76</v>
      </c>
      <c r="G40" s="18">
        <v>44742</v>
      </c>
      <c r="H40" s="18">
        <v>44753</v>
      </c>
      <c r="I40" s="34">
        <v>44753</v>
      </c>
      <c r="J40" s="16">
        <v>80000</v>
      </c>
      <c r="K40" s="17">
        <v>80000</v>
      </c>
      <c r="L40" s="30" t="s">
        <v>214</v>
      </c>
      <c r="M40" s="30"/>
      <c r="N40" s="30"/>
      <c r="O40" s="42">
        <v>80000</v>
      </c>
      <c r="P40" s="42">
        <v>80000</v>
      </c>
      <c r="Q40" s="42" t="s">
        <v>246</v>
      </c>
      <c r="R40" s="42">
        <v>80000</v>
      </c>
      <c r="S40" s="42">
        <v>0</v>
      </c>
      <c r="T40" s="42">
        <v>0</v>
      </c>
      <c r="U40" s="40"/>
      <c r="V40" s="42">
        <v>0</v>
      </c>
      <c r="W40" s="40"/>
      <c r="X40" s="40"/>
      <c r="Y40" s="40"/>
      <c r="Z40" s="52">
        <v>45260</v>
      </c>
    </row>
    <row r="41" spans="1:26" x14ac:dyDescent="0.35">
      <c r="A41" s="30">
        <v>900900754</v>
      </c>
      <c r="B41" s="31" t="s">
        <v>12</v>
      </c>
      <c r="C41" s="30">
        <v>20</v>
      </c>
      <c r="D41" s="30">
        <v>1191</v>
      </c>
      <c r="E41" s="32">
        <v>201191</v>
      </c>
      <c r="F41" s="32" t="s">
        <v>77</v>
      </c>
      <c r="G41" s="18">
        <v>44120</v>
      </c>
      <c r="H41" s="18">
        <v>44139</v>
      </c>
      <c r="I41" s="34">
        <v>44139</v>
      </c>
      <c r="J41" s="16">
        <v>9291303</v>
      </c>
      <c r="K41" s="17">
        <v>2787391</v>
      </c>
      <c r="L41" s="30" t="s">
        <v>223</v>
      </c>
      <c r="M41" s="30"/>
      <c r="N41" s="30"/>
      <c r="O41" s="42">
        <v>9291303</v>
      </c>
      <c r="P41" s="42">
        <v>0</v>
      </c>
      <c r="Q41" s="42"/>
      <c r="R41" s="42">
        <v>9291303</v>
      </c>
      <c r="S41" s="42">
        <v>6503912</v>
      </c>
      <c r="T41" s="42">
        <v>0</v>
      </c>
      <c r="U41" s="40"/>
      <c r="V41" s="42">
        <v>6503912</v>
      </c>
      <c r="W41" s="40">
        <v>2201230556</v>
      </c>
      <c r="X41" s="40" t="s">
        <v>213</v>
      </c>
      <c r="Y41" s="51">
        <v>17216101</v>
      </c>
      <c r="Z41" s="52">
        <v>45260</v>
      </c>
    </row>
    <row r="42" spans="1:26" x14ac:dyDescent="0.35">
      <c r="A42" s="30">
        <v>900900754</v>
      </c>
      <c r="B42" s="31" t="s">
        <v>12</v>
      </c>
      <c r="C42" s="30">
        <v>20</v>
      </c>
      <c r="D42" s="30">
        <v>11922</v>
      </c>
      <c r="E42" s="32">
        <v>2011922</v>
      </c>
      <c r="F42" s="32" t="s">
        <v>78</v>
      </c>
      <c r="G42" s="18">
        <v>44744</v>
      </c>
      <c r="H42" s="18">
        <v>44753</v>
      </c>
      <c r="I42" s="34">
        <v>44753</v>
      </c>
      <c r="J42" s="16">
        <v>6430329</v>
      </c>
      <c r="K42" s="17">
        <v>6430329</v>
      </c>
      <c r="L42" s="30" t="s">
        <v>214</v>
      </c>
      <c r="M42" s="30"/>
      <c r="N42" s="30"/>
      <c r="O42" s="42">
        <v>6430329</v>
      </c>
      <c r="P42" s="42">
        <v>6430329</v>
      </c>
      <c r="Q42" s="42" t="s">
        <v>247</v>
      </c>
      <c r="R42" s="42">
        <v>6430329</v>
      </c>
      <c r="S42" s="42">
        <v>0</v>
      </c>
      <c r="T42" s="42">
        <v>0</v>
      </c>
      <c r="U42" s="40"/>
      <c r="V42" s="42">
        <v>0</v>
      </c>
      <c r="W42" s="40"/>
      <c r="X42" s="40"/>
      <c r="Y42" s="40"/>
      <c r="Z42" s="52">
        <v>45260</v>
      </c>
    </row>
    <row r="43" spans="1:26" x14ac:dyDescent="0.35">
      <c r="A43" s="30">
        <v>900900754</v>
      </c>
      <c r="B43" s="31" t="s">
        <v>12</v>
      </c>
      <c r="C43" s="30">
        <v>20</v>
      </c>
      <c r="D43" s="30">
        <v>1195</v>
      </c>
      <c r="E43" s="32">
        <v>201195</v>
      </c>
      <c r="F43" s="32" t="s">
        <v>79</v>
      </c>
      <c r="G43" s="18">
        <v>44120</v>
      </c>
      <c r="H43" s="18">
        <v>44139</v>
      </c>
      <c r="I43" s="34">
        <v>44139</v>
      </c>
      <c r="J43" s="16">
        <v>919695</v>
      </c>
      <c r="K43" s="17">
        <v>276184</v>
      </c>
      <c r="L43" s="30" t="s">
        <v>223</v>
      </c>
      <c r="M43" s="30"/>
      <c r="N43" s="30"/>
      <c r="O43" s="42">
        <v>919695</v>
      </c>
      <c r="P43" s="42">
        <v>0</v>
      </c>
      <c r="Q43" s="42"/>
      <c r="R43" s="42">
        <v>919695</v>
      </c>
      <c r="S43" s="42">
        <v>643787</v>
      </c>
      <c r="T43" s="42">
        <v>0</v>
      </c>
      <c r="U43" s="40"/>
      <c r="V43" s="42">
        <v>643787</v>
      </c>
      <c r="W43" s="40">
        <v>2201230556</v>
      </c>
      <c r="X43" s="40" t="s">
        <v>213</v>
      </c>
      <c r="Y43" s="51">
        <v>17216101</v>
      </c>
      <c r="Z43" s="52">
        <v>45260</v>
      </c>
    </row>
    <row r="44" spans="1:26" x14ac:dyDescent="0.35">
      <c r="A44" s="30">
        <v>900900754</v>
      </c>
      <c r="B44" s="31" t="s">
        <v>12</v>
      </c>
      <c r="C44" s="30">
        <v>20</v>
      </c>
      <c r="D44" s="30">
        <v>12163</v>
      </c>
      <c r="E44" s="32">
        <v>2012163</v>
      </c>
      <c r="F44" s="32" t="s">
        <v>80</v>
      </c>
      <c r="G44" s="18">
        <v>44756</v>
      </c>
      <c r="H44" s="18">
        <v>44789</v>
      </c>
      <c r="I44" s="34">
        <v>44789</v>
      </c>
      <c r="J44" s="16">
        <v>128000</v>
      </c>
      <c r="K44" s="17">
        <v>128000</v>
      </c>
      <c r="L44" s="30" t="s">
        <v>214</v>
      </c>
      <c r="M44" s="30"/>
      <c r="N44" s="30"/>
      <c r="O44" s="42">
        <v>128000</v>
      </c>
      <c r="P44" s="42">
        <v>128000</v>
      </c>
      <c r="Q44" s="42" t="s">
        <v>248</v>
      </c>
      <c r="R44" s="42">
        <v>128000</v>
      </c>
      <c r="S44" s="42">
        <v>0</v>
      </c>
      <c r="T44" s="42">
        <v>0</v>
      </c>
      <c r="U44" s="40"/>
      <c r="V44" s="42">
        <v>0</v>
      </c>
      <c r="W44" s="40"/>
      <c r="X44" s="40"/>
      <c r="Y44" s="40"/>
      <c r="Z44" s="52">
        <v>45260</v>
      </c>
    </row>
    <row r="45" spans="1:26" x14ac:dyDescent="0.35">
      <c r="A45" s="30">
        <v>900900754</v>
      </c>
      <c r="B45" s="31" t="s">
        <v>12</v>
      </c>
      <c r="C45" s="30">
        <v>20</v>
      </c>
      <c r="D45" s="30">
        <v>12281</v>
      </c>
      <c r="E45" s="32">
        <v>2012281</v>
      </c>
      <c r="F45" s="32" t="s">
        <v>81</v>
      </c>
      <c r="G45" s="18">
        <v>44761</v>
      </c>
      <c r="H45" s="18">
        <v>44877</v>
      </c>
      <c r="I45" s="34">
        <v>44877</v>
      </c>
      <c r="J45" s="16">
        <v>1569050</v>
      </c>
      <c r="K45" s="17">
        <v>1569050</v>
      </c>
      <c r="L45" s="30" t="s">
        <v>214</v>
      </c>
      <c r="M45" s="30"/>
      <c r="N45" s="30"/>
      <c r="O45" s="42">
        <v>1569050</v>
      </c>
      <c r="P45" s="42">
        <v>1569050</v>
      </c>
      <c r="Q45" s="42" t="s">
        <v>249</v>
      </c>
      <c r="R45" s="42">
        <v>1569050</v>
      </c>
      <c r="S45" s="42">
        <v>0</v>
      </c>
      <c r="T45" s="42">
        <v>0</v>
      </c>
      <c r="U45" s="40"/>
      <c r="V45" s="42">
        <v>0</v>
      </c>
      <c r="W45" s="40"/>
      <c r="X45" s="40"/>
      <c r="Y45" s="40"/>
      <c r="Z45" s="52">
        <v>45260</v>
      </c>
    </row>
    <row r="46" spans="1:26" x14ac:dyDescent="0.35">
      <c r="A46" s="30">
        <v>900900754</v>
      </c>
      <c r="B46" s="31" t="s">
        <v>12</v>
      </c>
      <c r="C46" s="30">
        <v>20</v>
      </c>
      <c r="D46" s="30">
        <v>12307</v>
      </c>
      <c r="E46" s="32">
        <v>2012307</v>
      </c>
      <c r="F46" s="32" t="s">
        <v>82</v>
      </c>
      <c r="G46" s="18">
        <v>44763</v>
      </c>
      <c r="H46" s="18">
        <v>44789</v>
      </c>
      <c r="I46" s="34">
        <v>44789</v>
      </c>
      <c r="J46" s="16">
        <v>13675707</v>
      </c>
      <c r="K46" s="17">
        <v>13675707</v>
      </c>
      <c r="L46" s="30" t="s">
        <v>214</v>
      </c>
      <c r="M46" s="30"/>
      <c r="N46" s="30"/>
      <c r="O46" s="42">
        <v>13675707</v>
      </c>
      <c r="P46" s="42">
        <v>13675707</v>
      </c>
      <c r="Q46" s="42" t="s">
        <v>250</v>
      </c>
      <c r="R46" s="42">
        <v>13675707</v>
      </c>
      <c r="S46" s="42">
        <v>0</v>
      </c>
      <c r="T46" s="42">
        <v>0</v>
      </c>
      <c r="U46" s="40"/>
      <c r="V46" s="42">
        <v>0</v>
      </c>
      <c r="W46" s="40"/>
      <c r="X46" s="40"/>
      <c r="Y46" s="40"/>
      <c r="Z46" s="52">
        <v>45260</v>
      </c>
    </row>
    <row r="47" spans="1:26" x14ac:dyDescent="0.35">
      <c r="A47" s="30">
        <v>900900754</v>
      </c>
      <c r="B47" s="31" t="s">
        <v>12</v>
      </c>
      <c r="C47" s="30">
        <v>20</v>
      </c>
      <c r="D47" s="30">
        <v>12330</v>
      </c>
      <c r="E47" s="32">
        <v>2012330</v>
      </c>
      <c r="F47" s="32" t="s">
        <v>83</v>
      </c>
      <c r="G47" s="18">
        <v>44767</v>
      </c>
      <c r="H47" s="18">
        <v>44789</v>
      </c>
      <c r="I47" s="34">
        <v>44789</v>
      </c>
      <c r="J47" s="16">
        <v>48994931</v>
      </c>
      <c r="K47" s="17">
        <v>48994931</v>
      </c>
      <c r="L47" s="30" t="s">
        <v>214</v>
      </c>
      <c r="M47" s="30"/>
      <c r="N47" s="30"/>
      <c r="O47" s="42">
        <v>48994931</v>
      </c>
      <c r="P47" s="42">
        <v>48994931</v>
      </c>
      <c r="Q47" s="42" t="s">
        <v>251</v>
      </c>
      <c r="R47" s="42">
        <v>48994931</v>
      </c>
      <c r="S47" s="42">
        <v>0</v>
      </c>
      <c r="T47" s="42">
        <v>0</v>
      </c>
      <c r="U47" s="40"/>
      <c r="V47" s="42">
        <v>0</v>
      </c>
      <c r="W47" s="40"/>
      <c r="X47" s="40"/>
      <c r="Y47" s="40"/>
      <c r="Z47" s="52">
        <v>45260</v>
      </c>
    </row>
    <row r="48" spans="1:26" x14ac:dyDescent="0.35">
      <c r="A48" s="30">
        <v>900900754</v>
      </c>
      <c r="B48" s="31" t="s">
        <v>12</v>
      </c>
      <c r="C48" s="30">
        <v>20</v>
      </c>
      <c r="D48" s="30">
        <v>12371</v>
      </c>
      <c r="E48" s="32">
        <v>2012371</v>
      </c>
      <c r="F48" s="32" t="s">
        <v>84</v>
      </c>
      <c r="G48" s="18">
        <v>44771</v>
      </c>
      <c r="H48" s="18">
        <v>44789</v>
      </c>
      <c r="I48" s="34">
        <v>44789</v>
      </c>
      <c r="J48" s="16">
        <v>28806473</v>
      </c>
      <c r="K48" s="17">
        <v>28806473</v>
      </c>
      <c r="L48" s="30" t="s">
        <v>214</v>
      </c>
      <c r="M48" s="30"/>
      <c r="N48" s="30"/>
      <c r="O48" s="42">
        <v>28806473</v>
      </c>
      <c r="P48" s="42">
        <v>28806473</v>
      </c>
      <c r="Q48" s="42" t="s">
        <v>252</v>
      </c>
      <c r="R48" s="42">
        <v>28806473</v>
      </c>
      <c r="S48" s="42">
        <v>0</v>
      </c>
      <c r="T48" s="42">
        <v>0</v>
      </c>
      <c r="U48" s="40"/>
      <c r="V48" s="42">
        <v>0</v>
      </c>
      <c r="W48" s="40"/>
      <c r="X48" s="40"/>
      <c r="Y48" s="40"/>
      <c r="Z48" s="52">
        <v>45260</v>
      </c>
    </row>
    <row r="49" spans="1:26" x14ac:dyDescent="0.35">
      <c r="A49" s="30">
        <v>900900754</v>
      </c>
      <c r="B49" s="31" t="s">
        <v>12</v>
      </c>
      <c r="C49" s="30">
        <v>20</v>
      </c>
      <c r="D49" s="30">
        <v>12377</v>
      </c>
      <c r="E49" s="32">
        <v>2012377</v>
      </c>
      <c r="F49" s="32" t="s">
        <v>85</v>
      </c>
      <c r="G49" s="18">
        <v>44771</v>
      </c>
      <c r="H49" s="18">
        <v>44789</v>
      </c>
      <c r="I49" s="34">
        <v>44789</v>
      </c>
      <c r="J49" s="16">
        <v>15758565</v>
      </c>
      <c r="K49" s="17">
        <v>15758565</v>
      </c>
      <c r="L49" s="30" t="s">
        <v>214</v>
      </c>
      <c r="M49" s="30"/>
      <c r="N49" s="30"/>
      <c r="O49" s="42">
        <v>15758565</v>
      </c>
      <c r="P49" s="42">
        <v>15758565</v>
      </c>
      <c r="Q49" s="42" t="s">
        <v>253</v>
      </c>
      <c r="R49" s="42">
        <v>15758565</v>
      </c>
      <c r="S49" s="42">
        <v>0</v>
      </c>
      <c r="T49" s="42">
        <v>0</v>
      </c>
      <c r="U49" s="40"/>
      <c r="V49" s="42">
        <v>0</v>
      </c>
      <c r="W49" s="40"/>
      <c r="X49" s="40"/>
      <c r="Y49" s="40"/>
      <c r="Z49" s="52">
        <v>45260</v>
      </c>
    </row>
    <row r="50" spans="1:26" x14ac:dyDescent="0.35">
      <c r="A50" s="30">
        <v>900900754</v>
      </c>
      <c r="B50" s="31" t="s">
        <v>12</v>
      </c>
      <c r="C50" s="30">
        <v>20</v>
      </c>
      <c r="D50" s="30">
        <v>12424</v>
      </c>
      <c r="E50" s="32">
        <v>2012424</v>
      </c>
      <c r="F50" s="32" t="s">
        <v>86</v>
      </c>
      <c r="G50" s="18">
        <v>44776</v>
      </c>
      <c r="H50" s="18">
        <v>44877</v>
      </c>
      <c r="I50" s="34">
        <v>44877</v>
      </c>
      <c r="J50" s="16">
        <v>50524995</v>
      </c>
      <c r="K50" s="17">
        <v>50524995</v>
      </c>
      <c r="L50" s="30" t="s">
        <v>214</v>
      </c>
      <c r="M50" s="30"/>
      <c r="N50" s="30"/>
      <c r="O50" s="42">
        <v>50524995</v>
      </c>
      <c r="P50" s="42">
        <v>50524995</v>
      </c>
      <c r="Q50" s="42" t="s">
        <v>233</v>
      </c>
      <c r="R50" s="42">
        <v>50524995</v>
      </c>
      <c r="S50" s="42">
        <v>0</v>
      </c>
      <c r="T50" s="42">
        <v>0</v>
      </c>
      <c r="U50" s="40"/>
      <c r="V50" s="42">
        <v>0</v>
      </c>
      <c r="W50" s="40"/>
      <c r="X50" s="40"/>
      <c r="Y50" s="40"/>
      <c r="Z50" s="52">
        <v>45260</v>
      </c>
    </row>
    <row r="51" spans="1:26" x14ac:dyDescent="0.35">
      <c r="A51" s="30">
        <v>900900754</v>
      </c>
      <c r="B51" s="31" t="s">
        <v>12</v>
      </c>
      <c r="C51" s="30">
        <v>20</v>
      </c>
      <c r="D51" s="30">
        <v>12441</v>
      </c>
      <c r="E51" s="32">
        <v>2012441</v>
      </c>
      <c r="F51" s="32" t="s">
        <v>87</v>
      </c>
      <c r="G51" s="18">
        <v>44778</v>
      </c>
      <c r="H51" s="18">
        <v>44877</v>
      </c>
      <c r="I51" s="34">
        <v>44877</v>
      </c>
      <c r="J51" s="16">
        <v>26588496</v>
      </c>
      <c r="K51" s="17">
        <v>26588496</v>
      </c>
      <c r="L51" s="30" t="s">
        <v>214</v>
      </c>
      <c r="M51" s="30"/>
      <c r="N51" s="30"/>
      <c r="O51" s="42">
        <v>26588496</v>
      </c>
      <c r="P51" s="42">
        <v>26588496</v>
      </c>
      <c r="Q51" s="42" t="s">
        <v>233</v>
      </c>
      <c r="R51" s="42">
        <v>26588496</v>
      </c>
      <c r="S51" s="42">
        <v>0</v>
      </c>
      <c r="T51" s="42">
        <v>0</v>
      </c>
      <c r="U51" s="40"/>
      <c r="V51" s="42">
        <v>0</v>
      </c>
      <c r="W51" s="40"/>
      <c r="X51" s="40"/>
      <c r="Y51" s="40"/>
      <c r="Z51" s="52">
        <v>45260</v>
      </c>
    </row>
    <row r="52" spans="1:26" x14ac:dyDescent="0.35">
      <c r="A52" s="30">
        <v>900900754</v>
      </c>
      <c r="B52" s="31" t="s">
        <v>12</v>
      </c>
      <c r="C52" s="30">
        <v>20</v>
      </c>
      <c r="D52" s="30">
        <v>12450</v>
      </c>
      <c r="E52" s="32">
        <v>2012450</v>
      </c>
      <c r="F52" s="32" t="s">
        <v>88</v>
      </c>
      <c r="G52" s="18">
        <v>44779</v>
      </c>
      <c r="H52" s="18">
        <v>44877</v>
      </c>
      <c r="I52" s="34">
        <v>44877</v>
      </c>
      <c r="J52" s="16">
        <v>6332745</v>
      </c>
      <c r="K52" s="17">
        <v>6332745</v>
      </c>
      <c r="L52" s="30" t="s">
        <v>214</v>
      </c>
      <c r="M52" s="30"/>
      <c r="N52" s="30"/>
      <c r="O52" s="42">
        <v>6332745</v>
      </c>
      <c r="P52" s="42">
        <v>6332745</v>
      </c>
      <c r="Q52" s="42" t="s">
        <v>233</v>
      </c>
      <c r="R52" s="42">
        <v>6332745</v>
      </c>
      <c r="S52" s="42">
        <v>0</v>
      </c>
      <c r="T52" s="42">
        <v>0</v>
      </c>
      <c r="U52" s="40"/>
      <c r="V52" s="42">
        <v>0</v>
      </c>
      <c r="W52" s="40"/>
      <c r="X52" s="40"/>
      <c r="Y52" s="40"/>
      <c r="Z52" s="52">
        <v>45260</v>
      </c>
    </row>
    <row r="53" spans="1:26" x14ac:dyDescent="0.35">
      <c r="A53" s="30">
        <v>900900754</v>
      </c>
      <c r="B53" s="31" t="s">
        <v>12</v>
      </c>
      <c r="C53" s="30">
        <v>20</v>
      </c>
      <c r="D53" s="30">
        <v>12838</v>
      </c>
      <c r="E53" s="32">
        <v>2012838</v>
      </c>
      <c r="F53" s="32" t="s">
        <v>89</v>
      </c>
      <c r="G53" s="18">
        <v>44809</v>
      </c>
      <c r="H53" s="18">
        <v>44877</v>
      </c>
      <c r="I53" s="34">
        <v>44877</v>
      </c>
      <c r="J53" s="16">
        <v>19843106</v>
      </c>
      <c r="K53" s="17">
        <v>19843106</v>
      </c>
      <c r="L53" s="30" t="s">
        <v>214</v>
      </c>
      <c r="M53" s="30"/>
      <c r="N53" s="30"/>
      <c r="O53" s="42">
        <v>19843106</v>
      </c>
      <c r="P53" s="42">
        <v>19843106</v>
      </c>
      <c r="Q53" s="42" t="s">
        <v>233</v>
      </c>
      <c r="R53" s="42">
        <v>19843106</v>
      </c>
      <c r="S53" s="42">
        <v>0</v>
      </c>
      <c r="T53" s="42">
        <v>0</v>
      </c>
      <c r="U53" s="40"/>
      <c r="V53" s="42">
        <v>0</v>
      </c>
      <c r="W53" s="40"/>
      <c r="X53" s="40"/>
      <c r="Y53" s="40"/>
      <c r="Z53" s="52">
        <v>45260</v>
      </c>
    </row>
    <row r="54" spans="1:26" x14ac:dyDescent="0.35">
      <c r="A54" s="30">
        <v>900900754</v>
      </c>
      <c r="B54" s="31" t="s">
        <v>12</v>
      </c>
      <c r="C54" s="30">
        <v>20</v>
      </c>
      <c r="D54" s="30">
        <v>12871</v>
      </c>
      <c r="E54" s="32">
        <v>2012871</v>
      </c>
      <c r="F54" s="32" t="s">
        <v>90</v>
      </c>
      <c r="G54" s="18">
        <v>44811</v>
      </c>
      <c r="H54" s="18">
        <v>44817</v>
      </c>
      <c r="I54" s="34">
        <v>44817</v>
      </c>
      <c r="J54" s="16">
        <v>112183852</v>
      </c>
      <c r="K54" s="17">
        <v>112183852</v>
      </c>
      <c r="L54" s="30" t="s">
        <v>214</v>
      </c>
      <c r="M54" s="30"/>
      <c r="N54" s="30"/>
      <c r="O54" s="42">
        <v>112183852</v>
      </c>
      <c r="P54" s="42">
        <v>112183852</v>
      </c>
      <c r="Q54" s="42" t="s">
        <v>254</v>
      </c>
      <c r="R54" s="42">
        <v>112183852</v>
      </c>
      <c r="S54" s="42">
        <v>0</v>
      </c>
      <c r="T54" s="42">
        <v>0</v>
      </c>
      <c r="U54" s="40"/>
      <c r="V54" s="42">
        <v>0</v>
      </c>
      <c r="W54" s="40"/>
      <c r="X54" s="40"/>
      <c r="Y54" s="40"/>
      <c r="Z54" s="52">
        <v>45260</v>
      </c>
    </row>
    <row r="55" spans="1:26" x14ac:dyDescent="0.35">
      <c r="A55" s="30">
        <v>900900754</v>
      </c>
      <c r="B55" s="31" t="s">
        <v>12</v>
      </c>
      <c r="C55" s="30">
        <v>20</v>
      </c>
      <c r="D55" s="30">
        <v>12957</v>
      </c>
      <c r="E55" s="32">
        <v>2012957</v>
      </c>
      <c r="F55" s="32" t="s">
        <v>91</v>
      </c>
      <c r="G55" s="18">
        <v>44817</v>
      </c>
      <c r="H55" s="18">
        <v>44837</v>
      </c>
      <c r="I55" s="34">
        <v>44837</v>
      </c>
      <c r="J55" s="16">
        <v>54434685</v>
      </c>
      <c r="K55" s="17">
        <v>54434685</v>
      </c>
      <c r="L55" s="30" t="s">
        <v>214</v>
      </c>
      <c r="M55" s="30"/>
      <c r="N55" s="30"/>
      <c r="O55" s="42">
        <v>54434685</v>
      </c>
      <c r="P55" s="42">
        <v>54434685</v>
      </c>
      <c r="Q55" s="42" t="s">
        <v>255</v>
      </c>
      <c r="R55" s="42">
        <v>54434685</v>
      </c>
      <c r="S55" s="42">
        <v>0</v>
      </c>
      <c r="T55" s="42">
        <v>0</v>
      </c>
      <c r="U55" s="40"/>
      <c r="V55" s="42">
        <v>0</v>
      </c>
      <c r="W55" s="40"/>
      <c r="X55" s="40"/>
      <c r="Y55" s="40"/>
      <c r="Z55" s="52">
        <v>45260</v>
      </c>
    </row>
    <row r="56" spans="1:26" x14ac:dyDescent="0.35">
      <c r="A56" s="30">
        <v>900900754</v>
      </c>
      <c r="B56" s="31" t="s">
        <v>12</v>
      </c>
      <c r="C56" s="30">
        <v>20</v>
      </c>
      <c r="D56" s="30">
        <v>13276</v>
      </c>
      <c r="E56" s="32">
        <v>2013276</v>
      </c>
      <c r="F56" s="32" t="s">
        <v>92</v>
      </c>
      <c r="G56" s="18">
        <v>44835</v>
      </c>
      <c r="H56" s="18">
        <v>44877</v>
      </c>
      <c r="I56" s="34">
        <v>44877</v>
      </c>
      <c r="J56" s="16">
        <v>1214548</v>
      </c>
      <c r="K56" s="17">
        <v>1214548</v>
      </c>
      <c r="L56" s="30" t="s">
        <v>214</v>
      </c>
      <c r="M56" s="30"/>
      <c r="N56" s="30"/>
      <c r="O56" s="42">
        <v>1214548</v>
      </c>
      <c r="P56" s="42">
        <v>1214548</v>
      </c>
      <c r="Q56" s="42" t="s">
        <v>249</v>
      </c>
      <c r="R56" s="42">
        <v>1214548</v>
      </c>
      <c r="S56" s="42">
        <v>0</v>
      </c>
      <c r="T56" s="42">
        <v>0</v>
      </c>
      <c r="U56" s="40"/>
      <c r="V56" s="42">
        <v>0</v>
      </c>
      <c r="W56" s="40"/>
      <c r="X56" s="40"/>
      <c r="Y56" s="40"/>
      <c r="Z56" s="52">
        <v>45260</v>
      </c>
    </row>
    <row r="57" spans="1:26" x14ac:dyDescent="0.35">
      <c r="A57" s="30">
        <v>900900754</v>
      </c>
      <c r="B57" s="31" t="s">
        <v>12</v>
      </c>
      <c r="C57" s="30">
        <v>20</v>
      </c>
      <c r="D57" s="30">
        <v>13292</v>
      </c>
      <c r="E57" s="32">
        <v>2013292</v>
      </c>
      <c r="F57" s="32" t="s">
        <v>93</v>
      </c>
      <c r="G57" s="18">
        <v>44837</v>
      </c>
      <c r="H57" s="18">
        <v>44877</v>
      </c>
      <c r="I57" s="34">
        <v>44877</v>
      </c>
      <c r="J57" s="16">
        <v>46081407</v>
      </c>
      <c r="K57" s="17">
        <v>46081407</v>
      </c>
      <c r="L57" s="30" t="s">
        <v>214</v>
      </c>
      <c r="M57" s="30"/>
      <c r="N57" s="30"/>
      <c r="O57" s="42">
        <v>46081407</v>
      </c>
      <c r="P57" s="42">
        <v>46081407</v>
      </c>
      <c r="Q57" s="42" t="s">
        <v>233</v>
      </c>
      <c r="R57" s="42">
        <v>46081407</v>
      </c>
      <c r="S57" s="42">
        <v>0</v>
      </c>
      <c r="T57" s="42">
        <v>0</v>
      </c>
      <c r="U57" s="40"/>
      <c r="V57" s="42">
        <v>0</v>
      </c>
      <c r="W57" s="40"/>
      <c r="X57" s="40"/>
      <c r="Y57" s="40"/>
      <c r="Z57" s="52">
        <v>45260</v>
      </c>
    </row>
    <row r="58" spans="1:26" x14ac:dyDescent="0.35">
      <c r="A58" s="30">
        <v>900900754</v>
      </c>
      <c r="B58" s="31" t="s">
        <v>12</v>
      </c>
      <c r="C58" s="30">
        <v>20</v>
      </c>
      <c r="D58" s="30">
        <v>13454</v>
      </c>
      <c r="E58" s="32">
        <v>2013454</v>
      </c>
      <c r="F58" s="32" t="s">
        <v>94</v>
      </c>
      <c r="G58" s="18">
        <v>44845</v>
      </c>
      <c r="H58" s="18">
        <v>44910</v>
      </c>
      <c r="I58" s="34">
        <v>44910</v>
      </c>
      <c r="J58" s="16">
        <v>29253797</v>
      </c>
      <c r="K58" s="17">
        <v>29253797</v>
      </c>
      <c r="L58" s="30" t="s">
        <v>214</v>
      </c>
      <c r="M58" s="30"/>
      <c r="N58" s="30"/>
      <c r="O58" s="42">
        <v>29253797</v>
      </c>
      <c r="P58" s="42">
        <v>29253797</v>
      </c>
      <c r="Q58" s="42" t="s">
        <v>256</v>
      </c>
      <c r="R58" s="42">
        <v>29253797</v>
      </c>
      <c r="S58" s="42">
        <v>0</v>
      </c>
      <c r="T58" s="42">
        <v>0</v>
      </c>
      <c r="U58" s="40"/>
      <c r="V58" s="42">
        <v>0</v>
      </c>
      <c r="W58" s="40"/>
      <c r="X58" s="40"/>
      <c r="Y58" s="40"/>
      <c r="Z58" s="52">
        <v>45260</v>
      </c>
    </row>
    <row r="59" spans="1:26" x14ac:dyDescent="0.35">
      <c r="A59" s="30">
        <v>900900754</v>
      </c>
      <c r="B59" s="31" t="s">
        <v>12</v>
      </c>
      <c r="C59" s="30">
        <v>20</v>
      </c>
      <c r="D59" s="30">
        <v>13519</v>
      </c>
      <c r="E59" s="32">
        <v>2013519</v>
      </c>
      <c r="F59" s="32" t="s">
        <v>95</v>
      </c>
      <c r="G59" s="18">
        <v>44847</v>
      </c>
      <c r="H59" s="18">
        <v>44877</v>
      </c>
      <c r="I59" s="34">
        <v>44877</v>
      </c>
      <c r="J59" s="16">
        <v>1818900</v>
      </c>
      <c r="K59" s="17">
        <v>1818900</v>
      </c>
      <c r="L59" s="30" t="s">
        <v>214</v>
      </c>
      <c r="M59" s="30"/>
      <c r="N59" s="30"/>
      <c r="O59" s="42">
        <v>1818900</v>
      </c>
      <c r="P59" s="42">
        <v>1818900</v>
      </c>
      <c r="Q59" s="42" t="s">
        <v>249</v>
      </c>
      <c r="R59" s="42">
        <v>1818900</v>
      </c>
      <c r="S59" s="42">
        <v>0</v>
      </c>
      <c r="T59" s="42">
        <v>0</v>
      </c>
      <c r="U59" s="40"/>
      <c r="V59" s="42">
        <v>0</v>
      </c>
      <c r="W59" s="40"/>
      <c r="X59" s="40"/>
      <c r="Y59" s="40"/>
      <c r="Z59" s="52">
        <v>45260</v>
      </c>
    </row>
    <row r="60" spans="1:26" x14ac:dyDescent="0.35">
      <c r="A60" s="30">
        <v>900900754</v>
      </c>
      <c r="B60" s="31" t="s">
        <v>12</v>
      </c>
      <c r="C60" s="30">
        <v>20</v>
      </c>
      <c r="D60" s="30">
        <v>13559</v>
      </c>
      <c r="E60" s="32">
        <v>2013559</v>
      </c>
      <c r="F60" s="32" t="s">
        <v>96</v>
      </c>
      <c r="G60" s="18">
        <v>44848</v>
      </c>
      <c r="H60" s="18">
        <v>44867</v>
      </c>
      <c r="I60" s="34">
        <v>44867</v>
      </c>
      <c r="J60" s="16">
        <v>60000</v>
      </c>
      <c r="K60" s="17">
        <v>60000</v>
      </c>
      <c r="L60" s="30" t="s">
        <v>214</v>
      </c>
      <c r="M60" s="30"/>
      <c r="N60" s="30"/>
      <c r="O60" s="42">
        <v>60000</v>
      </c>
      <c r="P60" s="42">
        <v>60000</v>
      </c>
      <c r="Q60" s="42" t="s">
        <v>257</v>
      </c>
      <c r="R60" s="42">
        <v>60000</v>
      </c>
      <c r="S60" s="42">
        <v>0</v>
      </c>
      <c r="T60" s="42">
        <v>0</v>
      </c>
      <c r="U60" s="40"/>
      <c r="V60" s="42">
        <v>0</v>
      </c>
      <c r="W60" s="40"/>
      <c r="X60" s="40"/>
      <c r="Y60" s="40"/>
      <c r="Z60" s="52">
        <v>45260</v>
      </c>
    </row>
    <row r="61" spans="1:26" x14ac:dyDescent="0.35">
      <c r="A61" s="30">
        <v>900900754</v>
      </c>
      <c r="B61" s="31" t="s">
        <v>12</v>
      </c>
      <c r="C61" s="30">
        <v>20</v>
      </c>
      <c r="D61" s="30">
        <v>13560</v>
      </c>
      <c r="E61" s="32">
        <v>2013560</v>
      </c>
      <c r="F61" s="32" t="s">
        <v>97</v>
      </c>
      <c r="G61" s="18">
        <v>44848</v>
      </c>
      <c r="H61" s="18">
        <v>44866</v>
      </c>
      <c r="I61" s="34">
        <v>44866</v>
      </c>
      <c r="J61" s="16">
        <v>56000</v>
      </c>
      <c r="K61" s="17">
        <v>56000</v>
      </c>
      <c r="L61" s="30" t="s">
        <v>214</v>
      </c>
      <c r="M61" s="30"/>
      <c r="N61" s="30"/>
      <c r="O61" s="42">
        <v>56000</v>
      </c>
      <c r="P61" s="42">
        <v>56000</v>
      </c>
      <c r="Q61" s="42" t="s">
        <v>258</v>
      </c>
      <c r="R61" s="42">
        <v>56000</v>
      </c>
      <c r="S61" s="42">
        <v>0</v>
      </c>
      <c r="T61" s="42">
        <v>0</v>
      </c>
      <c r="U61" s="40"/>
      <c r="V61" s="42">
        <v>0</v>
      </c>
      <c r="W61" s="40"/>
      <c r="X61" s="40"/>
      <c r="Y61" s="40"/>
      <c r="Z61" s="52">
        <v>45260</v>
      </c>
    </row>
    <row r="62" spans="1:26" x14ac:dyDescent="0.35">
      <c r="A62" s="30">
        <v>900900754</v>
      </c>
      <c r="B62" s="31" t="s">
        <v>12</v>
      </c>
      <c r="C62" s="30">
        <v>20</v>
      </c>
      <c r="D62" s="30">
        <v>13562</v>
      </c>
      <c r="E62" s="32">
        <v>2013562</v>
      </c>
      <c r="F62" s="32" t="s">
        <v>98</v>
      </c>
      <c r="G62" s="18">
        <v>44848</v>
      </c>
      <c r="H62" s="18">
        <v>44867</v>
      </c>
      <c r="I62" s="34">
        <v>44867</v>
      </c>
      <c r="J62" s="16">
        <v>60000</v>
      </c>
      <c r="K62" s="48">
        <v>60000</v>
      </c>
      <c r="L62" s="30" t="s">
        <v>222</v>
      </c>
      <c r="M62" s="30" t="s">
        <v>221</v>
      </c>
      <c r="N62" s="30" t="s">
        <v>224</v>
      </c>
      <c r="O62" s="42">
        <v>60000</v>
      </c>
      <c r="P62" s="42">
        <v>0</v>
      </c>
      <c r="Q62" s="42"/>
      <c r="R62" s="42">
        <v>60000</v>
      </c>
      <c r="S62" s="42">
        <v>60000</v>
      </c>
      <c r="T62" s="42">
        <v>60000</v>
      </c>
      <c r="U62" s="40">
        <v>1222230520</v>
      </c>
      <c r="V62" s="42">
        <v>0</v>
      </c>
      <c r="W62" s="40"/>
      <c r="X62" s="40"/>
      <c r="Y62" s="40"/>
      <c r="Z62" s="52">
        <v>45260</v>
      </c>
    </row>
    <row r="63" spans="1:26" x14ac:dyDescent="0.35">
      <c r="A63" s="30">
        <v>900900754</v>
      </c>
      <c r="B63" s="31" t="s">
        <v>12</v>
      </c>
      <c r="C63" s="30">
        <v>20</v>
      </c>
      <c r="D63" s="30">
        <v>13622</v>
      </c>
      <c r="E63" s="32">
        <v>2013622</v>
      </c>
      <c r="F63" s="32" t="s">
        <v>99</v>
      </c>
      <c r="G63" s="18">
        <v>44849</v>
      </c>
      <c r="H63" s="18">
        <v>44877</v>
      </c>
      <c r="I63" s="34">
        <v>44877</v>
      </c>
      <c r="J63" s="16">
        <v>44236461</v>
      </c>
      <c r="K63" s="17">
        <v>44236461</v>
      </c>
      <c r="L63" s="30" t="s">
        <v>214</v>
      </c>
      <c r="M63" s="30"/>
      <c r="N63" s="30"/>
      <c r="O63" s="42">
        <v>44236461</v>
      </c>
      <c r="P63" s="42">
        <v>44236461</v>
      </c>
      <c r="Q63" s="42" t="s">
        <v>233</v>
      </c>
      <c r="R63" s="42">
        <v>44236461</v>
      </c>
      <c r="S63" s="42">
        <v>0</v>
      </c>
      <c r="T63" s="42">
        <v>0</v>
      </c>
      <c r="U63" s="40"/>
      <c r="V63" s="42">
        <v>0</v>
      </c>
      <c r="W63" s="40"/>
      <c r="X63" s="40"/>
      <c r="Y63" s="40"/>
      <c r="Z63" s="52">
        <v>45260</v>
      </c>
    </row>
    <row r="64" spans="1:26" x14ac:dyDescent="0.35">
      <c r="A64" s="30">
        <v>900900754</v>
      </c>
      <c r="B64" s="31" t="s">
        <v>12</v>
      </c>
      <c r="C64" s="30">
        <v>20</v>
      </c>
      <c r="D64" s="30">
        <v>13632</v>
      </c>
      <c r="E64" s="32">
        <v>2013632</v>
      </c>
      <c r="F64" s="32" t="s">
        <v>100</v>
      </c>
      <c r="G64" s="18">
        <v>44852</v>
      </c>
      <c r="H64" s="18">
        <v>44867</v>
      </c>
      <c r="I64" s="34">
        <v>44867</v>
      </c>
      <c r="J64" s="16">
        <v>80000</v>
      </c>
      <c r="K64" s="17">
        <v>80000</v>
      </c>
      <c r="L64" s="30" t="s">
        <v>214</v>
      </c>
      <c r="M64" s="30"/>
      <c r="N64" s="30"/>
      <c r="O64" s="42">
        <v>80000</v>
      </c>
      <c r="P64" s="42">
        <v>80000</v>
      </c>
      <c r="Q64" s="42" t="s">
        <v>259</v>
      </c>
      <c r="R64" s="42">
        <v>80000</v>
      </c>
      <c r="S64" s="42">
        <v>0</v>
      </c>
      <c r="T64" s="42">
        <v>0</v>
      </c>
      <c r="U64" s="40"/>
      <c r="V64" s="42">
        <v>0</v>
      </c>
      <c r="W64" s="40"/>
      <c r="X64" s="40"/>
      <c r="Y64" s="40"/>
      <c r="Z64" s="52">
        <v>45260</v>
      </c>
    </row>
    <row r="65" spans="1:26" x14ac:dyDescent="0.35">
      <c r="A65" s="30">
        <v>900900754</v>
      </c>
      <c r="B65" s="31" t="s">
        <v>12</v>
      </c>
      <c r="C65" s="30">
        <v>20</v>
      </c>
      <c r="D65" s="30">
        <v>13789</v>
      </c>
      <c r="E65" s="32">
        <v>2013789</v>
      </c>
      <c r="F65" s="32" t="s">
        <v>101</v>
      </c>
      <c r="G65" s="18">
        <v>44853</v>
      </c>
      <c r="H65" s="18">
        <v>44877</v>
      </c>
      <c r="I65" s="34">
        <v>44877</v>
      </c>
      <c r="J65" s="16">
        <v>76299034</v>
      </c>
      <c r="K65" s="17">
        <v>76299034</v>
      </c>
      <c r="L65" s="30" t="s">
        <v>214</v>
      </c>
      <c r="M65" s="30"/>
      <c r="N65" s="30"/>
      <c r="O65" s="42">
        <v>76299034</v>
      </c>
      <c r="P65" s="42">
        <v>76299034</v>
      </c>
      <c r="Q65" s="42" t="s">
        <v>260</v>
      </c>
      <c r="R65" s="42">
        <v>76299034</v>
      </c>
      <c r="S65" s="42">
        <v>0</v>
      </c>
      <c r="T65" s="42">
        <v>0</v>
      </c>
      <c r="U65" s="40"/>
      <c r="V65" s="42">
        <v>0</v>
      </c>
      <c r="W65" s="40"/>
      <c r="X65" s="40"/>
      <c r="Y65" s="40"/>
      <c r="Z65" s="52">
        <v>45260</v>
      </c>
    </row>
    <row r="66" spans="1:26" x14ac:dyDescent="0.35">
      <c r="A66" s="30">
        <v>900900754</v>
      </c>
      <c r="B66" s="31" t="s">
        <v>12</v>
      </c>
      <c r="C66" s="30">
        <v>20</v>
      </c>
      <c r="D66" s="30">
        <v>13906</v>
      </c>
      <c r="E66" s="32">
        <v>2013906</v>
      </c>
      <c r="F66" s="32" t="s">
        <v>102</v>
      </c>
      <c r="G66" s="18">
        <v>44855</v>
      </c>
      <c r="H66" s="18">
        <v>44867</v>
      </c>
      <c r="I66" s="34">
        <v>44867</v>
      </c>
      <c r="J66" s="16">
        <v>80000</v>
      </c>
      <c r="K66" s="48">
        <v>80000</v>
      </c>
      <c r="L66" s="30" t="s">
        <v>222</v>
      </c>
      <c r="M66" s="30" t="s">
        <v>221</v>
      </c>
      <c r="N66" s="30" t="s">
        <v>225</v>
      </c>
      <c r="O66" s="42">
        <v>80000</v>
      </c>
      <c r="P66" s="42">
        <v>0</v>
      </c>
      <c r="Q66" s="42"/>
      <c r="R66" s="42">
        <v>80000</v>
      </c>
      <c r="S66" s="42">
        <v>80000</v>
      </c>
      <c r="T66" s="42">
        <v>80000</v>
      </c>
      <c r="U66" s="40">
        <v>1222230521</v>
      </c>
      <c r="V66" s="42">
        <v>0</v>
      </c>
      <c r="W66" s="40"/>
      <c r="X66" s="40"/>
      <c r="Y66" s="40"/>
      <c r="Z66" s="52">
        <v>45260</v>
      </c>
    </row>
    <row r="67" spans="1:26" x14ac:dyDescent="0.35">
      <c r="A67" s="30">
        <v>900900754</v>
      </c>
      <c r="B67" s="31" t="s">
        <v>12</v>
      </c>
      <c r="C67" s="30">
        <v>20</v>
      </c>
      <c r="D67" s="30">
        <v>13985</v>
      </c>
      <c r="E67" s="32">
        <v>2013985</v>
      </c>
      <c r="F67" s="32" t="s">
        <v>103</v>
      </c>
      <c r="G67" s="18">
        <v>44858</v>
      </c>
      <c r="H67" s="18">
        <v>44867</v>
      </c>
      <c r="I67" s="34">
        <v>44867</v>
      </c>
      <c r="J67" s="16">
        <v>240000</v>
      </c>
      <c r="K67" s="17">
        <v>240000</v>
      </c>
      <c r="L67" s="30" t="s">
        <v>214</v>
      </c>
      <c r="M67" s="30"/>
      <c r="N67" s="30"/>
      <c r="O67" s="42">
        <v>240000</v>
      </c>
      <c r="P67" s="42">
        <v>240000</v>
      </c>
      <c r="Q67" s="42" t="s">
        <v>261</v>
      </c>
      <c r="R67" s="42">
        <v>240000</v>
      </c>
      <c r="S67" s="42">
        <v>0</v>
      </c>
      <c r="T67" s="42">
        <v>0</v>
      </c>
      <c r="U67" s="40"/>
      <c r="V67" s="42">
        <v>0</v>
      </c>
      <c r="W67" s="40"/>
      <c r="X67" s="40"/>
      <c r="Y67" s="40"/>
      <c r="Z67" s="52">
        <v>45260</v>
      </c>
    </row>
    <row r="68" spans="1:26" x14ac:dyDescent="0.35">
      <c r="A68" s="30">
        <v>900900754</v>
      </c>
      <c r="B68" s="31" t="s">
        <v>12</v>
      </c>
      <c r="C68" s="30">
        <v>20</v>
      </c>
      <c r="D68" s="30">
        <v>14079</v>
      </c>
      <c r="E68" s="32">
        <v>2014079</v>
      </c>
      <c r="F68" s="32" t="s">
        <v>104</v>
      </c>
      <c r="G68" s="18">
        <v>44860</v>
      </c>
      <c r="H68" s="18">
        <v>44911</v>
      </c>
      <c r="I68" s="34">
        <v>44911</v>
      </c>
      <c r="J68" s="16">
        <v>3150000</v>
      </c>
      <c r="K68" s="48">
        <v>3150000</v>
      </c>
      <c r="L68" s="30" t="s">
        <v>217</v>
      </c>
      <c r="M68" s="30"/>
      <c r="N68" s="30"/>
      <c r="O68" s="42">
        <v>3150000</v>
      </c>
      <c r="P68" s="42">
        <v>0</v>
      </c>
      <c r="Q68" s="42"/>
      <c r="R68" s="42">
        <v>3150000</v>
      </c>
      <c r="S68" s="42">
        <v>3150000</v>
      </c>
      <c r="T68" s="42">
        <v>3150000</v>
      </c>
      <c r="U68" s="40">
        <v>1222230611</v>
      </c>
      <c r="V68" s="42">
        <v>0</v>
      </c>
      <c r="W68" s="40"/>
      <c r="X68" s="40"/>
      <c r="Y68" s="40"/>
      <c r="Z68" s="52">
        <v>45260</v>
      </c>
    </row>
    <row r="69" spans="1:26" x14ac:dyDescent="0.35">
      <c r="A69" s="30">
        <v>900900754</v>
      </c>
      <c r="B69" s="31" t="s">
        <v>12</v>
      </c>
      <c r="C69" s="30">
        <v>20</v>
      </c>
      <c r="D69" s="30">
        <v>14141</v>
      </c>
      <c r="E69" s="32">
        <v>2014141</v>
      </c>
      <c r="F69" s="32" t="s">
        <v>105</v>
      </c>
      <c r="G69" s="18">
        <v>44862</v>
      </c>
      <c r="H69" s="18">
        <v>44911</v>
      </c>
      <c r="I69" s="34">
        <v>44911</v>
      </c>
      <c r="J69" s="16">
        <v>325000</v>
      </c>
      <c r="K69" s="48">
        <v>325000</v>
      </c>
      <c r="L69" s="30" t="s">
        <v>217</v>
      </c>
      <c r="M69" s="30"/>
      <c r="N69" s="30"/>
      <c r="O69" s="42">
        <v>325000</v>
      </c>
      <c r="P69" s="42">
        <v>0</v>
      </c>
      <c r="Q69" s="42"/>
      <c r="R69" s="42">
        <v>325000</v>
      </c>
      <c r="S69" s="42">
        <v>325000</v>
      </c>
      <c r="T69" s="42">
        <v>325000</v>
      </c>
      <c r="U69" s="40">
        <v>1222230612</v>
      </c>
      <c r="V69" s="42">
        <v>0</v>
      </c>
      <c r="W69" s="40"/>
      <c r="X69" s="40"/>
      <c r="Y69" s="40"/>
      <c r="Z69" s="52">
        <v>45260</v>
      </c>
    </row>
    <row r="70" spans="1:26" x14ac:dyDescent="0.35">
      <c r="A70" s="30">
        <v>900900754</v>
      </c>
      <c r="B70" s="31" t="s">
        <v>12</v>
      </c>
      <c r="C70" s="30">
        <v>20</v>
      </c>
      <c r="D70" s="30">
        <v>14421</v>
      </c>
      <c r="E70" s="32">
        <v>2014421</v>
      </c>
      <c r="F70" s="32" t="s">
        <v>106</v>
      </c>
      <c r="G70" s="18">
        <v>44867</v>
      </c>
      <c r="H70" s="18">
        <v>44877</v>
      </c>
      <c r="I70" s="34">
        <v>44877</v>
      </c>
      <c r="J70" s="16">
        <v>577121</v>
      </c>
      <c r="K70" s="17">
        <v>577121</v>
      </c>
      <c r="L70" s="30" t="s">
        <v>214</v>
      </c>
      <c r="M70" s="30"/>
      <c r="N70" s="30"/>
      <c r="O70" s="42">
        <v>577151</v>
      </c>
      <c r="P70" s="42">
        <v>577151</v>
      </c>
      <c r="Q70" s="42" t="s">
        <v>249</v>
      </c>
      <c r="R70" s="42">
        <v>577151</v>
      </c>
      <c r="S70" s="42">
        <v>0</v>
      </c>
      <c r="T70" s="42">
        <v>0</v>
      </c>
      <c r="U70" s="40"/>
      <c r="V70" s="42">
        <v>0</v>
      </c>
      <c r="W70" s="40"/>
      <c r="X70" s="40"/>
      <c r="Y70" s="40"/>
      <c r="Z70" s="52">
        <v>45260</v>
      </c>
    </row>
    <row r="71" spans="1:26" x14ac:dyDescent="0.35">
      <c r="A71" s="30">
        <v>900900754</v>
      </c>
      <c r="B71" s="31" t="s">
        <v>12</v>
      </c>
      <c r="C71" s="30">
        <v>20</v>
      </c>
      <c r="D71" s="30">
        <v>14579</v>
      </c>
      <c r="E71" s="32">
        <v>2014579</v>
      </c>
      <c r="F71" s="32" t="s">
        <v>107</v>
      </c>
      <c r="G71" s="18">
        <v>44875</v>
      </c>
      <c r="H71" s="18">
        <v>44877</v>
      </c>
      <c r="I71" s="34">
        <v>44877</v>
      </c>
      <c r="J71" s="16">
        <v>30605302</v>
      </c>
      <c r="K71" s="17">
        <v>30605302</v>
      </c>
      <c r="L71" s="30" t="s">
        <v>214</v>
      </c>
      <c r="M71" s="30"/>
      <c r="N71" s="30"/>
      <c r="O71" s="42">
        <v>30605302</v>
      </c>
      <c r="P71" s="42">
        <v>30605302</v>
      </c>
      <c r="Q71" s="42" t="s">
        <v>262</v>
      </c>
      <c r="R71" s="42">
        <v>30605302</v>
      </c>
      <c r="S71" s="42">
        <v>0</v>
      </c>
      <c r="T71" s="42">
        <v>0</v>
      </c>
      <c r="U71" s="40"/>
      <c r="V71" s="42">
        <v>0</v>
      </c>
      <c r="W71" s="40"/>
      <c r="X71" s="40"/>
      <c r="Y71" s="40"/>
      <c r="Z71" s="52">
        <v>45260</v>
      </c>
    </row>
    <row r="72" spans="1:26" x14ac:dyDescent="0.35">
      <c r="A72" s="30">
        <v>900900754</v>
      </c>
      <c r="B72" s="31" t="s">
        <v>12</v>
      </c>
      <c r="C72" s="30">
        <v>20</v>
      </c>
      <c r="D72" s="30">
        <v>14701</v>
      </c>
      <c r="E72" s="32">
        <v>2014701</v>
      </c>
      <c r="F72" s="32" t="s">
        <v>108</v>
      </c>
      <c r="G72" s="18">
        <v>44877</v>
      </c>
      <c r="H72" s="18">
        <v>44911</v>
      </c>
      <c r="I72" s="34">
        <v>44911</v>
      </c>
      <c r="J72" s="16">
        <v>10003144</v>
      </c>
      <c r="K72" s="17">
        <v>10003144</v>
      </c>
      <c r="L72" s="30" t="s">
        <v>214</v>
      </c>
      <c r="M72" s="30"/>
      <c r="N72" s="30"/>
      <c r="O72" s="42">
        <v>10003144</v>
      </c>
      <c r="P72" s="42">
        <v>10003144</v>
      </c>
      <c r="Q72" s="42" t="s">
        <v>263</v>
      </c>
      <c r="R72" s="42">
        <v>10003144</v>
      </c>
      <c r="S72" s="42">
        <v>0</v>
      </c>
      <c r="T72" s="42">
        <v>0</v>
      </c>
      <c r="U72" s="40"/>
      <c r="V72" s="42">
        <v>0</v>
      </c>
      <c r="W72" s="40"/>
      <c r="X72" s="40"/>
      <c r="Y72" s="40"/>
      <c r="Z72" s="52">
        <v>45260</v>
      </c>
    </row>
    <row r="73" spans="1:26" x14ac:dyDescent="0.35">
      <c r="A73" s="30">
        <v>900900754</v>
      </c>
      <c r="B73" s="31" t="s">
        <v>12</v>
      </c>
      <c r="C73" s="30">
        <v>20</v>
      </c>
      <c r="D73" s="30">
        <v>14929</v>
      </c>
      <c r="E73" s="32">
        <v>2014929</v>
      </c>
      <c r="F73" s="32" t="s">
        <v>109</v>
      </c>
      <c r="G73" s="18">
        <v>44886</v>
      </c>
      <c r="H73" s="18">
        <v>44910</v>
      </c>
      <c r="I73" s="34">
        <v>44910</v>
      </c>
      <c r="J73" s="16">
        <v>2758180</v>
      </c>
      <c r="K73" s="17">
        <v>2758180</v>
      </c>
      <c r="L73" s="30" t="s">
        <v>214</v>
      </c>
      <c r="M73" s="30"/>
      <c r="N73" s="30"/>
      <c r="O73" s="42">
        <v>2758180</v>
      </c>
      <c r="P73" s="42">
        <v>2758180</v>
      </c>
      <c r="Q73" s="42" t="s">
        <v>264</v>
      </c>
      <c r="R73" s="42">
        <v>2758180</v>
      </c>
      <c r="S73" s="42">
        <v>0</v>
      </c>
      <c r="T73" s="42">
        <v>0</v>
      </c>
      <c r="U73" s="40"/>
      <c r="V73" s="42">
        <v>0</v>
      </c>
      <c r="W73" s="40"/>
      <c r="X73" s="40"/>
      <c r="Y73" s="40"/>
      <c r="Z73" s="52">
        <v>45260</v>
      </c>
    </row>
    <row r="74" spans="1:26" x14ac:dyDescent="0.35">
      <c r="A74" s="30">
        <v>900900754</v>
      </c>
      <c r="B74" s="31" t="s">
        <v>12</v>
      </c>
      <c r="C74" s="30">
        <v>20</v>
      </c>
      <c r="D74" s="30">
        <v>15683</v>
      </c>
      <c r="E74" s="32">
        <v>2015683</v>
      </c>
      <c r="F74" s="32" t="s">
        <v>110</v>
      </c>
      <c r="G74" s="18">
        <v>44907</v>
      </c>
      <c r="H74" s="18">
        <v>44911</v>
      </c>
      <c r="I74" s="34">
        <v>44911</v>
      </c>
      <c r="J74" s="16">
        <v>3134530</v>
      </c>
      <c r="K74" s="17">
        <v>3134530</v>
      </c>
      <c r="L74" s="30" t="s">
        <v>214</v>
      </c>
      <c r="M74" s="30"/>
      <c r="N74" s="30"/>
      <c r="O74" s="42">
        <v>3134530</v>
      </c>
      <c r="P74" s="42">
        <v>3134530</v>
      </c>
      <c r="Q74" s="42" t="s">
        <v>265</v>
      </c>
      <c r="R74" s="42">
        <v>3134530</v>
      </c>
      <c r="S74" s="42">
        <v>0</v>
      </c>
      <c r="T74" s="42">
        <v>0</v>
      </c>
      <c r="U74" s="40"/>
      <c r="V74" s="42">
        <v>0</v>
      </c>
      <c r="W74" s="40"/>
      <c r="X74" s="40"/>
      <c r="Y74" s="40"/>
      <c r="Z74" s="52">
        <v>45260</v>
      </c>
    </row>
    <row r="75" spans="1:26" x14ac:dyDescent="0.35">
      <c r="A75" s="30">
        <v>900900754</v>
      </c>
      <c r="B75" s="31" t="s">
        <v>12</v>
      </c>
      <c r="C75" s="30">
        <v>20</v>
      </c>
      <c r="D75" s="30">
        <v>16046</v>
      </c>
      <c r="E75" s="32">
        <v>2016046</v>
      </c>
      <c r="F75" s="32" t="s">
        <v>111</v>
      </c>
      <c r="G75" s="18">
        <v>44915</v>
      </c>
      <c r="H75" s="18">
        <v>44930</v>
      </c>
      <c r="I75" s="34">
        <v>44930</v>
      </c>
      <c r="J75" s="16">
        <v>1076625</v>
      </c>
      <c r="K75" s="17">
        <v>1076625</v>
      </c>
      <c r="L75" s="30" t="s">
        <v>214</v>
      </c>
      <c r="M75" s="30"/>
      <c r="N75" s="30"/>
      <c r="O75" s="42">
        <v>1076625</v>
      </c>
      <c r="P75" s="42">
        <v>1076625</v>
      </c>
      <c r="Q75" s="42" t="s">
        <v>266</v>
      </c>
      <c r="R75" s="42">
        <v>1076625</v>
      </c>
      <c r="S75" s="42">
        <v>0</v>
      </c>
      <c r="T75" s="42">
        <v>0</v>
      </c>
      <c r="U75" s="40"/>
      <c r="V75" s="42">
        <v>0</v>
      </c>
      <c r="W75" s="40"/>
      <c r="X75" s="40"/>
      <c r="Y75" s="40"/>
      <c r="Z75" s="52">
        <v>45260</v>
      </c>
    </row>
    <row r="76" spans="1:26" x14ac:dyDescent="0.35">
      <c r="A76" s="30">
        <v>900900754</v>
      </c>
      <c r="B76" s="31" t="s">
        <v>12</v>
      </c>
      <c r="C76" s="30">
        <v>20</v>
      </c>
      <c r="D76" s="30">
        <v>16510</v>
      </c>
      <c r="E76" s="32">
        <v>2016510</v>
      </c>
      <c r="F76" s="32" t="s">
        <v>112</v>
      </c>
      <c r="G76" s="18">
        <v>44929</v>
      </c>
      <c r="H76" s="18">
        <v>44930</v>
      </c>
      <c r="I76" s="34">
        <v>44930</v>
      </c>
      <c r="J76" s="16">
        <v>1575000</v>
      </c>
      <c r="K76" s="17">
        <v>1575000</v>
      </c>
      <c r="L76" s="30" t="s">
        <v>214</v>
      </c>
      <c r="M76" s="30"/>
      <c r="N76" s="30"/>
      <c r="O76" s="42">
        <v>1575000</v>
      </c>
      <c r="P76" s="42">
        <v>1575000</v>
      </c>
      <c r="Q76" s="42" t="s">
        <v>267</v>
      </c>
      <c r="R76" s="42">
        <v>1575000</v>
      </c>
      <c r="S76" s="42">
        <v>0</v>
      </c>
      <c r="T76" s="42">
        <v>0</v>
      </c>
      <c r="U76" s="40"/>
      <c r="V76" s="42">
        <v>0</v>
      </c>
      <c r="W76" s="40"/>
      <c r="X76" s="40"/>
      <c r="Y76" s="40"/>
      <c r="Z76" s="52">
        <v>45260</v>
      </c>
    </row>
    <row r="77" spans="1:26" x14ac:dyDescent="0.35">
      <c r="A77" s="30">
        <v>900900754</v>
      </c>
      <c r="B77" s="31" t="s">
        <v>12</v>
      </c>
      <c r="C77" s="30">
        <v>20</v>
      </c>
      <c r="D77" s="30">
        <v>16575</v>
      </c>
      <c r="E77" s="32">
        <v>2016575</v>
      </c>
      <c r="F77" s="32" t="s">
        <v>113</v>
      </c>
      <c r="G77" s="18">
        <v>44930</v>
      </c>
      <c r="H77" s="18">
        <v>44936</v>
      </c>
      <c r="I77" s="34">
        <v>44936</v>
      </c>
      <c r="J77" s="16">
        <v>394240</v>
      </c>
      <c r="K77" s="17">
        <v>394240</v>
      </c>
      <c r="L77" s="30" t="s">
        <v>214</v>
      </c>
      <c r="M77" s="30"/>
      <c r="N77" s="30"/>
      <c r="O77" s="42">
        <v>394240</v>
      </c>
      <c r="P77" s="42">
        <v>394240</v>
      </c>
      <c r="Q77" s="42" t="s">
        <v>268</v>
      </c>
      <c r="R77" s="42">
        <v>394240</v>
      </c>
      <c r="S77" s="42">
        <v>0</v>
      </c>
      <c r="T77" s="42">
        <v>0</v>
      </c>
      <c r="U77" s="40"/>
      <c r="V77" s="42">
        <v>0</v>
      </c>
      <c r="W77" s="40"/>
      <c r="X77" s="40"/>
      <c r="Y77" s="40"/>
      <c r="Z77" s="52">
        <v>45260</v>
      </c>
    </row>
    <row r="78" spans="1:26" x14ac:dyDescent="0.35">
      <c r="A78" s="30">
        <v>900900754</v>
      </c>
      <c r="B78" s="31" t="s">
        <v>12</v>
      </c>
      <c r="C78" s="30">
        <v>20</v>
      </c>
      <c r="D78" s="30">
        <v>16679</v>
      </c>
      <c r="E78" s="32">
        <v>2016679</v>
      </c>
      <c r="F78" s="32" t="s">
        <v>114</v>
      </c>
      <c r="G78" s="18">
        <v>44932</v>
      </c>
      <c r="H78" s="18">
        <v>44936</v>
      </c>
      <c r="I78" s="34">
        <v>44936</v>
      </c>
      <c r="J78" s="16">
        <v>210000</v>
      </c>
      <c r="K78" s="17">
        <v>210000</v>
      </c>
      <c r="L78" s="30" t="s">
        <v>214</v>
      </c>
      <c r="M78" s="30"/>
      <c r="N78" s="30"/>
      <c r="O78" s="42">
        <v>210000</v>
      </c>
      <c r="P78" s="42">
        <v>210000</v>
      </c>
      <c r="Q78" s="42" t="s">
        <v>269</v>
      </c>
      <c r="R78" s="42">
        <v>210000</v>
      </c>
      <c r="S78" s="42">
        <v>0</v>
      </c>
      <c r="T78" s="42">
        <v>0</v>
      </c>
      <c r="U78" s="40"/>
      <c r="V78" s="42">
        <v>0</v>
      </c>
      <c r="W78" s="40"/>
      <c r="X78" s="40"/>
      <c r="Y78" s="40"/>
      <c r="Z78" s="52">
        <v>45260</v>
      </c>
    </row>
    <row r="79" spans="1:26" x14ac:dyDescent="0.35">
      <c r="A79" s="30">
        <v>900900754</v>
      </c>
      <c r="B79" s="31" t="s">
        <v>12</v>
      </c>
      <c r="C79" s="30">
        <v>20</v>
      </c>
      <c r="D79" s="30">
        <v>16680</v>
      </c>
      <c r="E79" s="32">
        <v>2016680</v>
      </c>
      <c r="F79" s="32" t="s">
        <v>115</v>
      </c>
      <c r="G79" s="18">
        <v>44932</v>
      </c>
      <c r="H79" s="18">
        <v>44936</v>
      </c>
      <c r="I79" s="34">
        <v>44936</v>
      </c>
      <c r="J79" s="16">
        <v>280000</v>
      </c>
      <c r="K79" s="17">
        <v>280000</v>
      </c>
      <c r="L79" s="30" t="s">
        <v>214</v>
      </c>
      <c r="M79" s="30"/>
      <c r="N79" s="30"/>
      <c r="O79" s="42">
        <v>280000</v>
      </c>
      <c r="P79" s="42">
        <v>280000</v>
      </c>
      <c r="Q79" s="42" t="s">
        <v>270</v>
      </c>
      <c r="R79" s="42">
        <v>280000</v>
      </c>
      <c r="S79" s="42">
        <v>0</v>
      </c>
      <c r="T79" s="42">
        <v>0</v>
      </c>
      <c r="U79" s="40"/>
      <c r="V79" s="42">
        <v>0</v>
      </c>
      <c r="W79" s="40"/>
      <c r="X79" s="40"/>
      <c r="Y79" s="40"/>
      <c r="Z79" s="52">
        <v>45260</v>
      </c>
    </row>
    <row r="80" spans="1:26" x14ac:dyDescent="0.35">
      <c r="A80" s="30">
        <v>900900754</v>
      </c>
      <c r="B80" s="31" t="s">
        <v>12</v>
      </c>
      <c r="C80" s="30">
        <v>20</v>
      </c>
      <c r="D80" s="30">
        <v>16727</v>
      </c>
      <c r="E80" s="32">
        <v>2016727</v>
      </c>
      <c r="F80" s="32" t="s">
        <v>116</v>
      </c>
      <c r="G80" s="18">
        <v>44933</v>
      </c>
      <c r="H80" s="18">
        <v>44936</v>
      </c>
      <c r="I80" s="34">
        <v>44936</v>
      </c>
      <c r="J80" s="16">
        <v>2761112</v>
      </c>
      <c r="K80" s="17">
        <v>2761112</v>
      </c>
      <c r="L80" s="30" t="s">
        <v>214</v>
      </c>
      <c r="M80" s="30"/>
      <c r="N80" s="30"/>
      <c r="O80" s="42">
        <v>2761112</v>
      </c>
      <c r="P80" s="42">
        <v>2761112</v>
      </c>
      <c r="Q80" s="42" t="s">
        <v>271</v>
      </c>
      <c r="R80" s="42">
        <v>2761112</v>
      </c>
      <c r="S80" s="42">
        <v>0</v>
      </c>
      <c r="T80" s="42">
        <v>0</v>
      </c>
      <c r="U80" s="40"/>
      <c r="V80" s="42">
        <v>0</v>
      </c>
      <c r="W80" s="40"/>
      <c r="X80" s="40"/>
      <c r="Y80" s="40"/>
      <c r="Z80" s="52">
        <v>45260</v>
      </c>
    </row>
    <row r="81" spans="1:26" x14ac:dyDescent="0.35">
      <c r="A81" s="30">
        <v>900900754</v>
      </c>
      <c r="B81" s="31" t="s">
        <v>12</v>
      </c>
      <c r="C81" s="30">
        <v>20</v>
      </c>
      <c r="D81" s="30">
        <v>16777</v>
      </c>
      <c r="E81" s="32">
        <v>2016777</v>
      </c>
      <c r="F81" s="32" t="s">
        <v>117</v>
      </c>
      <c r="G81" s="18">
        <v>44936</v>
      </c>
      <c r="H81" s="18">
        <v>44939</v>
      </c>
      <c r="I81" s="34">
        <v>44939</v>
      </c>
      <c r="J81" s="16">
        <v>666380</v>
      </c>
      <c r="K81" s="17">
        <v>666380</v>
      </c>
      <c r="L81" s="30" t="s">
        <v>214</v>
      </c>
      <c r="M81" s="30"/>
      <c r="N81" s="30"/>
      <c r="O81" s="42">
        <v>666380</v>
      </c>
      <c r="P81" s="42">
        <v>666380</v>
      </c>
      <c r="Q81" s="42" t="s">
        <v>272</v>
      </c>
      <c r="R81" s="42">
        <v>666380</v>
      </c>
      <c r="S81" s="42">
        <v>0</v>
      </c>
      <c r="T81" s="42">
        <v>0</v>
      </c>
      <c r="U81" s="40"/>
      <c r="V81" s="42">
        <v>0</v>
      </c>
      <c r="W81" s="40"/>
      <c r="X81" s="40"/>
      <c r="Y81" s="40"/>
      <c r="Z81" s="52">
        <v>45260</v>
      </c>
    </row>
    <row r="82" spans="1:26" x14ac:dyDescent="0.35">
      <c r="A82" s="30">
        <v>900900754</v>
      </c>
      <c r="B82" s="31" t="s">
        <v>12</v>
      </c>
      <c r="C82" s="30">
        <v>20</v>
      </c>
      <c r="D82" s="30">
        <v>16779</v>
      </c>
      <c r="E82" s="32">
        <v>2016779</v>
      </c>
      <c r="F82" s="32" t="s">
        <v>118</v>
      </c>
      <c r="G82" s="18">
        <v>44936</v>
      </c>
      <c r="H82" s="18">
        <v>44939</v>
      </c>
      <c r="I82" s="34">
        <v>44939</v>
      </c>
      <c r="J82" s="16">
        <v>443200</v>
      </c>
      <c r="K82" s="17">
        <v>443200</v>
      </c>
      <c r="L82" s="30" t="s">
        <v>214</v>
      </c>
      <c r="M82" s="30"/>
      <c r="N82" s="30"/>
      <c r="O82" s="42">
        <v>443200</v>
      </c>
      <c r="P82" s="42">
        <v>443200</v>
      </c>
      <c r="Q82" s="42" t="s">
        <v>273</v>
      </c>
      <c r="R82" s="42">
        <v>443200</v>
      </c>
      <c r="S82" s="42">
        <v>0</v>
      </c>
      <c r="T82" s="42">
        <v>0</v>
      </c>
      <c r="U82" s="40"/>
      <c r="V82" s="42">
        <v>0</v>
      </c>
      <c r="W82" s="40"/>
      <c r="X82" s="40"/>
      <c r="Y82" s="40"/>
      <c r="Z82" s="52">
        <v>45260</v>
      </c>
    </row>
    <row r="83" spans="1:26" x14ac:dyDescent="0.35">
      <c r="A83" s="30">
        <v>900900754</v>
      </c>
      <c r="B83" s="31" t="s">
        <v>12</v>
      </c>
      <c r="C83" s="30">
        <v>20</v>
      </c>
      <c r="D83" s="30">
        <v>16792</v>
      </c>
      <c r="E83" s="32">
        <v>2016792</v>
      </c>
      <c r="F83" s="32" t="s">
        <v>119</v>
      </c>
      <c r="G83" s="18">
        <v>44936</v>
      </c>
      <c r="H83" s="18">
        <v>44939</v>
      </c>
      <c r="I83" s="34">
        <v>44939</v>
      </c>
      <c r="J83" s="16">
        <v>350000</v>
      </c>
      <c r="K83" s="17">
        <v>350000</v>
      </c>
      <c r="L83" s="30" t="s">
        <v>214</v>
      </c>
      <c r="M83" s="30"/>
      <c r="N83" s="30"/>
      <c r="O83" s="42">
        <v>350000</v>
      </c>
      <c r="P83" s="42">
        <v>350000</v>
      </c>
      <c r="Q83" s="42" t="s">
        <v>274</v>
      </c>
      <c r="R83" s="42">
        <v>350000</v>
      </c>
      <c r="S83" s="42">
        <v>0</v>
      </c>
      <c r="T83" s="42">
        <v>0</v>
      </c>
      <c r="U83" s="40"/>
      <c r="V83" s="42">
        <v>0</v>
      </c>
      <c r="W83" s="40"/>
      <c r="X83" s="40"/>
      <c r="Y83" s="40"/>
      <c r="Z83" s="52">
        <v>45260</v>
      </c>
    </row>
    <row r="84" spans="1:26" x14ac:dyDescent="0.35">
      <c r="A84" s="30">
        <v>900900754</v>
      </c>
      <c r="B84" s="31" t="s">
        <v>12</v>
      </c>
      <c r="C84" s="30">
        <v>20</v>
      </c>
      <c r="D84" s="30">
        <v>16793</v>
      </c>
      <c r="E84" s="32">
        <v>2016793</v>
      </c>
      <c r="F84" s="32" t="s">
        <v>120</v>
      </c>
      <c r="G84" s="18">
        <v>44936</v>
      </c>
      <c r="H84" s="18">
        <v>44939</v>
      </c>
      <c r="I84" s="34">
        <v>44939</v>
      </c>
      <c r="J84" s="16">
        <v>560000</v>
      </c>
      <c r="K84" s="17">
        <v>560000</v>
      </c>
      <c r="L84" s="30" t="s">
        <v>214</v>
      </c>
      <c r="M84" s="30"/>
      <c r="N84" s="30"/>
      <c r="O84" s="42">
        <v>560000</v>
      </c>
      <c r="P84" s="42">
        <v>560000</v>
      </c>
      <c r="Q84" s="42" t="s">
        <v>275</v>
      </c>
      <c r="R84" s="42">
        <v>560000</v>
      </c>
      <c r="S84" s="42">
        <v>0</v>
      </c>
      <c r="T84" s="42">
        <v>0</v>
      </c>
      <c r="U84" s="40"/>
      <c r="V84" s="42">
        <v>0</v>
      </c>
      <c r="W84" s="40"/>
      <c r="X84" s="40"/>
      <c r="Y84" s="40"/>
      <c r="Z84" s="52">
        <v>45260</v>
      </c>
    </row>
    <row r="85" spans="1:26" x14ac:dyDescent="0.35">
      <c r="A85" s="30">
        <v>900900754</v>
      </c>
      <c r="B85" s="31" t="s">
        <v>12</v>
      </c>
      <c r="C85" s="30">
        <v>20</v>
      </c>
      <c r="D85" s="30">
        <v>16795</v>
      </c>
      <c r="E85" s="32">
        <v>2016795</v>
      </c>
      <c r="F85" s="32" t="s">
        <v>121</v>
      </c>
      <c r="G85" s="18">
        <v>44936</v>
      </c>
      <c r="H85" s="18">
        <v>44939</v>
      </c>
      <c r="I85" s="34">
        <v>44939</v>
      </c>
      <c r="J85" s="16">
        <v>272000</v>
      </c>
      <c r="K85" s="17">
        <v>272000</v>
      </c>
      <c r="L85" s="30" t="s">
        <v>214</v>
      </c>
      <c r="M85" s="30"/>
      <c r="N85" s="30"/>
      <c r="O85" s="42">
        <v>272000</v>
      </c>
      <c r="P85" s="42">
        <v>272000</v>
      </c>
      <c r="Q85" s="42" t="s">
        <v>276</v>
      </c>
      <c r="R85" s="42">
        <v>272000</v>
      </c>
      <c r="S85" s="42">
        <v>0</v>
      </c>
      <c r="T85" s="42">
        <v>0</v>
      </c>
      <c r="U85" s="40"/>
      <c r="V85" s="42">
        <v>0</v>
      </c>
      <c r="W85" s="40"/>
      <c r="X85" s="40"/>
      <c r="Y85" s="40"/>
      <c r="Z85" s="52">
        <v>45260</v>
      </c>
    </row>
    <row r="86" spans="1:26" x14ac:dyDescent="0.35">
      <c r="A86" s="30">
        <v>900900754</v>
      </c>
      <c r="B86" s="31" t="s">
        <v>12</v>
      </c>
      <c r="C86" s="30">
        <v>20</v>
      </c>
      <c r="D86" s="30">
        <v>16902</v>
      </c>
      <c r="E86" s="32">
        <v>2016902</v>
      </c>
      <c r="F86" s="32" t="s">
        <v>122</v>
      </c>
      <c r="G86" s="18">
        <v>44938</v>
      </c>
      <c r="H86" s="18">
        <v>44939</v>
      </c>
      <c r="I86" s="34">
        <v>44939</v>
      </c>
      <c r="J86" s="16">
        <v>1060080</v>
      </c>
      <c r="K86" s="17">
        <v>1060080</v>
      </c>
      <c r="L86" s="30" t="s">
        <v>214</v>
      </c>
      <c r="M86" s="30"/>
      <c r="N86" s="30"/>
      <c r="O86" s="42">
        <v>1060080</v>
      </c>
      <c r="P86" s="42">
        <v>1060080</v>
      </c>
      <c r="Q86" s="42" t="s">
        <v>277</v>
      </c>
      <c r="R86" s="42">
        <v>1060080</v>
      </c>
      <c r="S86" s="42">
        <v>0</v>
      </c>
      <c r="T86" s="42">
        <v>0</v>
      </c>
      <c r="U86" s="40"/>
      <c r="V86" s="42">
        <v>0</v>
      </c>
      <c r="W86" s="40"/>
      <c r="X86" s="40"/>
      <c r="Y86" s="40"/>
      <c r="Z86" s="52">
        <v>45260</v>
      </c>
    </row>
    <row r="87" spans="1:26" x14ac:dyDescent="0.35">
      <c r="A87" s="30">
        <v>900900754</v>
      </c>
      <c r="B87" s="31" t="s">
        <v>12</v>
      </c>
      <c r="C87" s="30">
        <v>20</v>
      </c>
      <c r="D87" s="30">
        <v>16903</v>
      </c>
      <c r="E87" s="32">
        <v>2016903</v>
      </c>
      <c r="F87" s="32" t="s">
        <v>123</v>
      </c>
      <c r="G87" s="18">
        <v>44938</v>
      </c>
      <c r="H87" s="18">
        <v>44939</v>
      </c>
      <c r="I87" s="34">
        <v>44939</v>
      </c>
      <c r="J87" s="16">
        <v>1951110</v>
      </c>
      <c r="K87" s="17">
        <v>1951110</v>
      </c>
      <c r="L87" s="30" t="s">
        <v>214</v>
      </c>
      <c r="M87" s="30"/>
      <c r="N87" s="30"/>
      <c r="O87" s="42">
        <v>1951110</v>
      </c>
      <c r="P87" s="42">
        <v>1951110</v>
      </c>
      <c r="Q87" s="42" t="s">
        <v>278</v>
      </c>
      <c r="R87" s="42">
        <v>1951110</v>
      </c>
      <c r="S87" s="42">
        <v>0</v>
      </c>
      <c r="T87" s="42">
        <v>0</v>
      </c>
      <c r="U87" s="40"/>
      <c r="V87" s="42">
        <v>0</v>
      </c>
      <c r="W87" s="40"/>
      <c r="X87" s="40"/>
      <c r="Y87" s="40"/>
      <c r="Z87" s="52">
        <v>45260</v>
      </c>
    </row>
    <row r="88" spans="1:26" x14ac:dyDescent="0.35">
      <c r="A88" s="30">
        <v>900900754</v>
      </c>
      <c r="B88" s="31" t="s">
        <v>12</v>
      </c>
      <c r="C88" s="30">
        <v>20</v>
      </c>
      <c r="D88" s="30">
        <v>16906</v>
      </c>
      <c r="E88" s="32">
        <v>2016906</v>
      </c>
      <c r="F88" s="32" t="s">
        <v>124</v>
      </c>
      <c r="G88" s="18">
        <v>44938</v>
      </c>
      <c r="H88" s="18">
        <v>44939</v>
      </c>
      <c r="I88" s="34">
        <v>44939</v>
      </c>
      <c r="J88" s="16">
        <v>529878</v>
      </c>
      <c r="K88" s="17">
        <v>529878</v>
      </c>
      <c r="L88" s="30" t="s">
        <v>214</v>
      </c>
      <c r="M88" s="30"/>
      <c r="N88" s="30"/>
      <c r="O88" s="42">
        <v>529878</v>
      </c>
      <c r="P88" s="42">
        <v>529878</v>
      </c>
      <c r="Q88" s="42" t="s">
        <v>279</v>
      </c>
      <c r="R88" s="42">
        <v>529878</v>
      </c>
      <c r="S88" s="42">
        <v>0</v>
      </c>
      <c r="T88" s="42">
        <v>0</v>
      </c>
      <c r="U88" s="40"/>
      <c r="V88" s="42">
        <v>0</v>
      </c>
      <c r="W88" s="40"/>
      <c r="X88" s="40"/>
      <c r="Y88" s="40"/>
      <c r="Z88" s="52">
        <v>45260</v>
      </c>
    </row>
    <row r="89" spans="1:26" x14ac:dyDescent="0.35">
      <c r="A89" s="30">
        <v>900900754</v>
      </c>
      <c r="B89" s="31" t="s">
        <v>12</v>
      </c>
      <c r="C89" s="30">
        <v>20</v>
      </c>
      <c r="D89" s="30">
        <v>16961</v>
      </c>
      <c r="E89" s="32">
        <v>2016961</v>
      </c>
      <c r="F89" s="32" t="s">
        <v>125</v>
      </c>
      <c r="G89" s="18">
        <v>44939</v>
      </c>
      <c r="H89" s="18">
        <v>45036</v>
      </c>
      <c r="I89" s="34">
        <v>45036</v>
      </c>
      <c r="J89" s="16">
        <v>60000</v>
      </c>
      <c r="K89" s="48">
        <v>60000</v>
      </c>
      <c r="L89" s="30" t="s">
        <v>222</v>
      </c>
      <c r="M89" s="30" t="s">
        <v>221</v>
      </c>
      <c r="N89" s="30" t="s">
        <v>225</v>
      </c>
      <c r="O89" s="42">
        <v>60000</v>
      </c>
      <c r="P89" s="42">
        <v>0</v>
      </c>
      <c r="Q89" s="42"/>
      <c r="R89" s="42">
        <v>60000</v>
      </c>
      <c r="S89" s="42">
        <v>60000</v>
      </c>
      <c r="T89" s="42">
        <v>60000</v>
      </c>
      <c r="U89" s="40">
        <v>1222281466</v>
      </c>
      <c r="V89" s="42">
        <v>0</v>
      </c>
      <c r="W89" s="40"/>
      <c r="X89" s="40"/>
      <c r="Y89" s="40"/>
      <c r="Z89" s="52">
        <v>45260</v>
      </c>
    </row>
    <row r="90" spans="1:26" x14ac:dyDescent="0.35">
      <c r="A90" s="30">
        <v>900900754</v>
      </c>
      <c r="B90" s="31" t="s">
        <v>12</v>
      </c>
      <c r="C90" s="30">
        <v>20</v>
      </c>
      <c r="D90" s="30">
        <v>16969</v>
      </c>
      <c r="E90" s="32">
        <v>2016969</v>
      </c>
      <c r="F90" s="32" t="s">
        <v>126</v>
      </c>
      <c r="G90" s="18">
        <v>44939</v>
      </c>
      <c r="H90" s="18">
        <v>44979</v>
      </c>
      <c r="I90" s="34">
        <v>44979</v>
      </c>
      <c r="J90" s="16">
        <v>51260</v>
      </c>
      <c r="K90" s="17">
        <v>51260</v>
      </c>
      <c r="L90" s="30" t="s">
        <v>214</v>
      </c>
      <c r="M90" s="30"/>
      <c r="N90" s="30"/>
      <c r="O90" s="42">
        <v>51260</v>
      </c>
      <c r="P90" s="42">
        <v>51260</v>
      </c>
      <c r="Q90" s="42" t="s">
        <v>280</v>
      </c>
      <c r="R90" s="42">
        <v>51260</v>
      </c>
      <c r="S90" s="42">
        <v>0</v>
      </c>
      <c r="T90" s="42">
        <v>0</v>
      </c>
      <c r="U90" s="40"/>
      <c r="V90" s="42">
        <v>0</v>
      </c>
      <c r="W90" s="40"/>
      <c r="X90" s="40"/>
      <c r="Y90" s="40"/>
      <c r="Z90" s="52">
        <v>45260</v>
      </c>
    </row>
    <row r="91" spans="1:26" x14ac:dyDescent="0.35">
      <c r="A91" s="30">
        <v>900900754</v>
      </c>
      <c r="B91" s="31" t="s">
        <v>12</v>
      </c>
      <c r="C91" s="30">
        <v>20</v>
      </c>
      <c r="D91" s="30">
        <v>16987</v>
      </c>
      <c r="E91" s="32">
        <v>2016987</v>
      </c>
      <c r="F91" s="32" t="s">
        <v>127</v>
      </c>
      <c r="G91" s="18">
        <v>44939</v>
      </c>
      <c r="H91" s="18">
        <v>44979</v>
      </c>
      <c r="I91" s="34">
        <v>44979</v>
      </c>
      <c r="J91" s="16">
        <v>160000</v>
      </c>
      <c r="K91" s="17">
        <v>160000</v>
      </c>
      <c r="L91" s="30" t="s">
        <v>214</v>
      </c>
      <c r="M91" s="30"/>
      <c r="N91" s="30"/>
      <c r="O91" s="42">
        <v>160000</v>
      </c>
      <c r="P91" s="42">
        <v>160000</v>
      </c>
      <c r="Q91" s="42" t="s">
        <v>281</v>
      </c>
      <c r="R91" s="42">
        <v>160000</v>
      </c>
      <c r="S91" s="42">
        <v>0</v>
      </c>
      <c r="T91" s="42">
        <v>0</v>
      </c>
      <c r="U91" s="40"/>
      <c r="V91" s="42">
        <v>0</v>
      </c>
      <c r="W91" s="40"/>
      <c r="X91" s="40"/>
      <c r="Y91" s="40"/>
      <c r="Z91" s="52">
        <v>45260</v>
      </c>
    </row>
    <row r="92" spans="1:26" x14ac:dyDescent="0.35">
      <c r="A92" s="30">
        <v>900900754</v>
      </c>
      <c r="B92" s="31" t="s">
        <v>12</v>
      </c>
      <c r="C92" s="30">
        <v>20</v>
      </c>
      <c r="D92" s="30">
        <v>16990</v>
      </c>
      <c r="E92" s="32">
        <v>2016990</v>
      </c>
      <c r="F92" s="32" t="s">
        <v>128</v>
      </c>
      <c r="G92" s="18">
        <v>44939</v>
      </c>
      <c r="H92" s="18">
        <v>44979</v>
      </c>
      <c r="I92" s="34">
        <v>44979</v>
      </c>
      <c r="J92" s="16">
        <v>160000</v>
      </c>
      <c r="K92" s="17">
        <v>160000</v>
      </c>
      <c r="L92" s="30" t="s">
        <v>214</v>
      </c>
      <c r="M92" s="30"/>
      <c r="N92" s="30"/>
      <c r="O92" s="42">
        <v>160000</v>
      </c>
      <c r="P92" s="42">
        <v>160000</v>
      </c>
      <c r="Q92" s="42" t="s">
        <v>282</v>
      </c>
      <c r="R92" s="42">
        <v>160000</v>
      </c>
      <c r="S92" s="42">
        <v>0</v>
      </c>
      <c r="T92" s="42">
        <v>0</v>
      </c>
      <c r="U92" s="40"/>
      <c r="V92" s="42">
        <v>0</v>
      </c>
      <c r="W92" s="40"/>
      <c r="X92" s="40"/>
      <c r="Y92" s="40"/>
      <c r="Z92" s="52">
        <v>45260</v>
      </c>
    </row>
    <row r="93" spans="1:26" x14ac:dyDescent="0.35">
      <c r="A93" s="30">
        <v>900900754</v>
      </c>
      <c r="B93" s="31" t="s">
        <v>12</v>
      </c>
      <c r="C93" s="30">
        <v>20</v>
      </c>
      <c r="D93" s="30">
        <v>17094</v>
      </c>
      <c r="E93" s="32">
        <v>2017094</v>
      </c>
      <c r="F93" s="32" t="s">
        <v>129</v>
      </c>
      <c r="G93" s="18">
        <v>44942</v>
      </c>
      <c r="H93" s="18">
        <v>45035</v>
      </c>
      <c r="I93" s="34">
        <v>45035</v>
      </c>
      <c r="J93" s="16">
        <v>387540</v>
      </c>
      <c r="K93" s="17">
        <v>387540</v>
      </c>
      <c r="L93" s="30" t="s">
        <v>214</v>
      </c>
      <c r="M93" s="30"/>
      <c r="N93" s="30"/>
      <c r="O93" s="42">
        <v>387540</v>
      </c>
      <c r="P93" s="42">
        <v>387540</v>
      </c>
      <c r="Q93" s="42" t="s">
        <v>283</v>
      </c>
      <c r="R93" s="42">
        <v>387540</v>
      </c>
      <c r="S93" s="42">
        <v>0</v>
      </c>
      <c r="T93" s="42">
        <v>0</v>
      </c>
      <c r="U93" s="40"/>
      <c r="V93" s="42">
        <v>0</v>
      </c>
      <c r="W93" s="40"/>
      <c r="X93" s="40"/>
      <c r="Y93" s="40"/>
      <c r="Z93" s="52">
        <v>45260</v>
      </c>
    </row>
    <row r="94" spans="1:26" x14ac:dyDescent="0.35">
      <c r="A94" s="30">
        <v>900900754</v>
      </c>
      <c r="B94" s="31" t="s">
        <v>12</v>
      </c>
      <c r="C94" s="30">
        <v>20</v>
      </c>
      <c r="D94" s="30">
        <v>17133</v>
      </c>
      <c r="E94" s="32">
        <v>2017133</v>
      </c>
      <c r="F94" s="32" t="s">
        <v>130</v>
      </c>
      <c r="G94" s="18">
        <v>44943</v>
      </c>
      <c r="H94" s="18">
        <v>45035</v>
      </c>
      <c r="I94" s="34">
        <v>45035</v>
      </c>
      <c r="J94" s="16">
        <v>86200</v>
      </c>
      <c r="K94" s="17">
        <v>86200</v>
      </c>
      <c r="L94" s="30" t="s">
        <v>214</v>
      </c>
      <c r="M94" s="30"/>
      <c r="N94" s="30"/>
      <c r="O94" s="42">
        <v>86200</v>
      </c>
      <c r="P94" s="42">
        <v>86200</v>
      </c>
      <c r="Q94" s="42" t="s">
        <v>284</v>
      </c>
      <c r="R94" s="42">
        <v>86200</v>
      </c>
      <c r="S94" s="42">
        <v>0</v>
      </c>
      <c r="T94" s="42">
        <v>0</v>
      </c>
      <c r="U94" s="40"/>
      <c r="V94" s="42">
        <v>0</v>
      </c>
      <c r="W94" s="40"/>
      <c r="X94" s="40"/>
      <c r="Y94" s="40"/>
      <c r="Z94" s="52">
        <v>45260</v>
      </c>
    </row>
    <row r="95" spans="1:26" x14ac:dyDescent="0.35">
      <c r="A95" s="30">
        <v>900900754</v>
      </c>
      <c r="B95" s="31" t="s">
        <v>12</v>
      </c>
      <c r="C95" s="30">
        <v>20</v>
      </c>
      <c r="D95" s="30">
        <v>17379</v>
      </c>
      <c r="E95" s="32">
        <v>2017379</v>
      </c>
      <c r="F95" s="32" t="s">
        <v>131</v>
      </c>
      <c r="G95" s="18">
        <v>44946</v>
      </c>
      <c r="H95" s="18">
        <v>45036</v>
      </c>
      <c r="I95" s="34">
        <v>45036</v>
      </c>
      <c r="J95" s="16">
        <v>210000</v>
      </c>
      <c r="K95" s="48">
        <v>210000</v>
      </c>
      <c r="L95" s="30" t="s">
        <v>217</v>
      </c>
      <c r="M95" s="30"/>
      <c r="N95" s="30"/>
      <c r="O95" s="42">
        <v>210000</v>
      </c>
      <c r="P95" s="42">
        <v>0</v>
      </c>
      <c r="Q95" s="42"/>
      <c r="R95" s="42">
        <v>210000</v>
      </c>
      <c r="S95" s="42">
        <v>210000</v>
      </c>
      <c r="T95" s="42">
        <v>210000</v>
      </c>
      <c r="U95" s="40">
        <v>1222281467</v>
      </c>
      <c r="V95" s="42">
        <v>0</v>
      </c>
      <c r="W95" s="40"/>
      <c r="X95" s="40"/>
      <c r="Y95" s="40"/>
      <c r="Z95" s="52">
        <v>45260</v>
      </c>
    </row>
    <row r="96" spans="1:26" x14ac:dyDescent="0.35">
      <c r="A96" s="30">
        <v>900900754</v>
      </c>
      <c r="B96" s="31" t="s">
        <v>12</v>
      </c>
      <c r="C96" s="30">
        <v>20</v>
      </c>
      <c r="D96" s="30">
        <v>17554</v>
      </c>
      <c r="E96" s="32">
        <v>2017554</v>
      </c>
      <c r="F96" s="32" t="s">
        <v>132</v>
      </c>
      <c r="G96" s="18">
        <v>44951</v>
      </c>
      <c r="H96" s="18">
        <v>45036</v>
      </c>
      <c r="I96" s="34">
        <v>45036</v>
      </c>
      <c r="J96" s="16">
        <v>719196</v>
      </c>
      <c r="K96" s="17">
        <v>719196</v>
      </c>
      <c r="L96" s="30" t="s">
        <v>214</v>
      </c>
      <c r="M96" s="30"/>
      <c r="N96" s="30"/>
      <c r="O96" s="42">
        <v>719196</v>
      </c>
      <c r="P96" s="42">
        <v>719196</v>
      </c>
      <c r="Q96" s="42" t="s">
        <v>285</v>
      </c>
      <c r="R96" s="42">
        <v>719196</v>
      </c>
      <c r="S96" s="42">
        <v>0</v>
      </c>
      <c r="T96" s="42">
        <v>0</v>
      </c>
      <c r="U96" s="40"/>
      <c r="V96" s="42">
        <v>0</v>
      </c>
      <c r="W96" s="40"/>
      <c r="X96" s="40"/>
      <c r="Y96" s="40"/>
      <c r="Z96" s="52">
        <v>45260</v>
      </c>
    </row>
    <row r="97" spans="1:26" x14ac:dyDescent="0.35">
      <c r="A97" s="30">
        <v>900900754</v>
      </c>
      <c r="B97" s="31" t="s">
        <v>12</v>
      </c>
      <c r="C97" s="30">
        <v>20</v>
      </c>
      <c r="D97" s="30">
        <v>1850</v>
      </c>
      <c r="E97" s="32">
        <v>201850</v>
      </c>
      <c r="F97" s="32" t="s">
        <v>133</v>
      </c>
      <c r="G97" s="18">
        <v>44151</v>
      </c>
      <c r="H97" s="18">
        <v>44168</v>
      </c>
      <c r="I97" s="34">
        <v>44169</v>
      </c>
      <c r="J97" s="16">
        <v>5818169</v>
      </c>
      <c r="K97" s="17">
        <v>5818169</v>
      </c>
      <c r="L97" s="30" t="s">
        <v>214</v>
      </c>
      <c r="M97" s="30"/>
      <c r="N97" s="30"/>
      <c r="O97" s="42">
        <v>5818169</v>
      </c>
      <c r="P97" s="42">
        <v>5818169</v>
      </c>
      <c r="Q97" s="42" t="s">
        <v>286</v>
      </c>
      <c r="R97" s="42">
        <v>5818169</v>
      </c>
      <c r="S97" s="42">
        <v>0</v>
      </c>
      <c r="T97" s="42">
        <v>0</v>
      </c>
      <c r="U97" s="40"/>
      <c r="V97" s="42">
        <v>0</v>
      </c>
      <c r="W97" s="40"/>
      <c r="X97" s="40"/>
      <c r="Y97" s="40"/>
      <c r="Z97" s="52">
        <v>45260</v>
      </c>
    </row>
    <row r="98" spans="1:26" x14ac:dyDescent="0.35">
      <c r="A98" s="30">
        <v>900900754</v>
      </c>
      <c r="B98" s="31" t="s">
        <v>12</v>
      </c>
      <c r="C98" s="30">
        <v>20</v>
      </c>
      <c r="D98" s="30">
        <v>18794</v>
      </c>
      <c r="E98" s="32">
        <v>2018794</v>
      </c>
      <c r="F98" s="32" t="s">
        <v>134</v>
      </c>
      <c r="G98" s="18">
        <v>44998</v>
      </c>
      <c r="H98" s="18">
        <v>45026</v>
      </c>
      <c r="I98" s="34">
        <v>45026</v>
      </c>
      <c r="J98" s="16">
        <v>4894927</v>
      </c>
      <c r="K98" s="17">
        <v>4894927</v>
      </c>
      <c r="L98" s="30" t="s">
        <v>214</v>
      </c>
      <c r="M98" s="30"/>
      <c r="N98" s="30"/>
      <c r="O98" s="42">
        <v>4894927</v>
      </c>
      <c r="P98" s="42">
        <v>4894927</v>
      </c>
      <c r="Q98" s="42" t="s">
        <v>287</v>
      </c>
      <c r="R98" s="42">
        <v>4894927</v>
      </c>
      <c r="S98" s="42">
        <v>0</v>
      </c>
      <c r="T98" s="42">
        <v>0</v>
      </c>
      <c r="U98" s="40"/>
      <c r="V98" s="42">
        <v>0</v>
      </c>
      <c r="W98" s="40"/>
      <c r="X98" s="40"/>
      <c r="Y98" s="40"/>
      <c r="Z98" s="52">
        <v>45260</v>
      </c>
    </row>
    <row r="99" spans="1:26" x14ac:dyDescent="0.35">
      <c r="A99" s="30">
        <v>900900754</v>
      </c>
      <c r="B99" s="31" t="s">
        <v>12</v>
      </c>
      <c r="C99" s="30">
        <v>20</v>
      </c>
      <c r="D99" s="30">
        <v>18953</v>
      </c>
      <c r="E99" s="32">
        <v>2018953</v>
      </c>
      <c r="F99" s="32" t="s">
        <v>135</v>
      </c>
      <c r="G99" s="18">
        <v>45003</v>
      </c>
      <c r="H99" s="18">
        <v>45026</v>
      </c>
      <c r="I99" s="34">
        <v>45026</v>
      </c>
      <c r="J99" s="16">
        <v>4744090</v>
      </c>
      <c r="K99" s="17">
        <v>4744090</v>
      </c>
      <c r="L99" s="30" t="s">
        <v>214</v>
      </c>
      <c r="M99" s="30"/>
      <c r="N99" s="30"/>
      <c r="O99" s="42">
        <v>4744090</v>
      </c>
      <c r="P99" s="42">
        <v>4744090</v>
      </c>
      <c r="Q99" s="42" t="s">
        <v>288</v>
      </c>
      <c r="R99" s="42">
        <v>4744090</v>
      </c>
      <c r="S99" s="42">
        <v>0</v>
      </c>
      <c r="T99" s="42">
        <v>0</v>
      </c>
      <c r="U99" s="40"/>
      <c r="V99" s="42">
        <v>0</v>
      </c>
      <c r="W99" s="40"/>
      <c r="X99" s="40"/>
      <c r="Y99" s="40"/>
      <c r="Z99" s="52">
        <v>45260</v>
      </c>
    </row>
    <row r="100" spans="1:26" x14ac:dyDescent="0.35">
      <c r="A100" s="30">
        <v>900900754</v>
      </c>
      <c r="B100" s="31" t="s">
        <v>12</v>
      </c>
      <c r="C100" s="30">
        <v>20</v>
      </c>
      <c r="D100" s="30">
        <v>19818</v>
      </c>
      <c r="E100" s="32">
        <v>2019818</v>
      </c>
      <c r="F100" s="32" t="s">
        <v>136</v>
      </c>
      <c r="G100" s="18">
        <v>45041</v>
      </c>
      <c r="H100" s="18">
        <v>45066</v>
      </c>
      <c r="I100" s="34">
        <v>45066</v>
      </c>
      <c r="J100" s="17">
        <v>76890</v>
      </c>
      <c r="K100" s="48">
        <v>76890</v>
      </c>
      <c r="L100" s="30" t="s">
        <v>217</v>
      </c>
      <c r="M100" s="30"/>
      <c r="N100" s="30"/>
      <c r="O100" s="42">
        <v>76890</v>
      </c>
      <c r="P100" s="42">
        <v>0</v>
      </c>
      <c r="Q100" s="42"/>
      <c r="R100" s="42">
        <v>76890</v>
      </c>
      <c r="S100" s="42">
        <v>76890</v>
      </c>
      <c r="T100" s="42">
        <v>76890</v>
      </c>
      <c r="U100" s="40">
        <v>1222281984</v>
      </c>
      <c r="V100" s="42">
        <v>0</v>
      </c>
      <c r="W100" s="40"/>
      <c r="X100" s="40"/>
      <c r="Y100" s="40"/>
      <c r="Z100" s="52">
        <v>45260</v>
      </c>
    </row>
    <row r="101" spans="1:26" x14ac:dyDescent="0.35">
      <c r="A101" s="30">
        <v>900900754</v>
      </c>
      <c r="B101" s="31" t="s">
        <v>12</v>
      </c>
      <c r="C101" s="30">
        <v>20</v>
      </c>
      <c r="D101" s="30">
        <v>19874</v>
      </c>
      <c r="E101" s="32">
        <v>2019874</v>
      </c>
      <c r="F101" s="32" t="s">
        <v>137</v>
      </c>
      <c r="G101" s="18">
        <v>45043</v>
      </c>
      <c r="H101" s="18">
        <v>45066</v>
      </c>
      <c r="I101" s="34">
        <v>45066</v>
      </c>
      <c r="J101" s="17">
        <v>18987352</v>
      </c>
      <c r="K101" s="17">
        <v>18987352</v>
      </c>
      <c r="L101" s="30" t="s">
        <v>214</v>
      </c>
      <c r="M101" s="30"/>
      <c r="N101" s="30"/>
      <c r="O101" s="42">
        <v>18987352</v>
      </c>
      <c r="P101" s="42">
        <v>18987352</v>
      </c>
      <c r="Q101" s="42" t="s">
        <v>289</v>
      </c>
      <c r="R101" s="42">
        <v>18987352</v>
      </c>
      <c r="S101" s="42">
        <v>0</v>
      </c>
      <c r="T101" s="42">
        <v>0</v>
      </c>
      <c r="U101" s="40"/>
      <c r="V101" s="42">
        <v>0</v>
      </c>
      <c r="W101" s="40"/>
      <c r="X101" s="40"/>
      <c r="Y101" s="40"/>
      <c r="Z101" s="52">
        <v>45260</v>
      </c>
    </row>
    <row r="102" spans="1:26" x14ac:dyDescent="0.35">
      <c r="A102" s="30">
        <v>900900754</v>
      </c>
      <c r="B102" s="31" t="s">
        <v>12</v>
      </c>
      <c r="C102" s="30">
        <v>20</v>
      </c>
      <c r="D102" s="30">
        <v>20148</v>
      </c>
      <c r="E102" s="32">
        <v>2020148</v>
      </c>
      <c r="F102" s="32" t="s">
        <v>138</v>
      </c>
      <c r="G102" s="18">
        <v>45054</v>
      </c>
      <c r="H102" s="18">
        <v>45066</v>
      </c>
      <c r="I102" s="34">
        <v>45066</v>
      </c>
      <c r="J102" s="17">
        <v>2074450</v>
      </c>
      <c r="K102" s="17">
        <v>2074450</v>
      </c>
      <c r="L102" s="30" t="s">
        <v>214</v>
      </c>
      <c r="M102" s="30"/>
      <c r="N102" s="30"/>
      <c r="O102" s="42">
        <v>2074450</v>
      </c>
      <c r="P102" s="42">
        <v>2074450</v>
      </c>
      <c r="Q102" s="42" t="s">
        <v>290</v>
      </c>
      <c r="R102" s="42">
        <v>2074450</v>
      </c>
      <c r="S102" s="42">
        <v>0</v>
      </c>
      <c r="T102" s="42">
        <v>0</v>
      </c>
      <c r="U102" s="40"/>
      <c r="V102" s="42">
        <v>0</v>
      </c>
      <c r="W102" s="40"/>
      <c r="X102" s="40"/>
      <c r="Y102" s="40"/>
      <c r="Z102" s="52">
        <v>45260</v>
      </c>
    </row>
    <row r="103" spans="1:26" x14ac:dyDescent="0.35">
      <c r="A103" s="30">
        <v>900900754</v>
      </c>
      <c r="B103" s="31" t="s">
        <v>12</v>
      </c>
      <c r="C103" s="30">
        <v>20</v>
      </c>
      <c r="D103" s="30">
        <v>2080</v>
      </c>
      <c r="E103" s="32">
        <v>202080</v>
      </c>
      <c r="F103" s="32" t="s">
        <v>139</v>
      </c>
      <c r="G103" s="18">
        <v>44166</v>
      </c>
      <c r="H103" s="18">
        <v>44176</v>
      </c>
      <c r="I103" s="34">
        <v>44179</v>
      </c>
      <c r="J103" s="17">
        <v>16855886</v>
      </c>
      <c r="K103" s="17">
        <v>16855886</v>
      </c>
      <c r="L103" s="30" t="s">
        <v>214</v>
      </c>
      <c r="M103" s="30"/>
      <c r="N103" s="30"/>
      <c r="O103" s="42">
        <v>16855886</v>
      </c>
      <c r="P103" s="42">
        <v>16855886</v>
      </c>
      <c r="Q103" s="42" t="s">
        <v>291</v>
      </c>
      <c r="R103" s="42">
        <v>16855886</v>
      </c>
      <c r="S103" s="42">
        <v>0</v>
      </c>
      <c r="T103" s="42">
        <v>0</v>
      </c>
      <c r="U103" s="40"/>
      <c r="V103" s="42">
        <v>0</v>
      </c>
      <c r="W103" s="40"/>
      <c r="X103" s="40"/>
      <c r="Y103" s="40"/>
      <c r="Z103" s="52">
        <v>45260</v>
      </c>
    </row>
    <row r="104" spans="1:26" x14ac:dyDescent="0.35">
      <c r="A104" s="30">
        <v>900900754</v>
      </c>
      <c r="B104" s="31" t="s">
        <v>12</v>
      </c>
      <c r="C104" s="30">
        <v>20</v>
      </c>
      <c r="D104" s="30">
        <v>21624</v>
      </c>
      <c r="E104" s="32">
        <v>2021624</v>
      </c>
      <c r="F104" s="32" t="s">
        <v>140</v>
      </c>
      <c r="G104" s="18">
        <v>45111</v>
      </c>
      <c r="H104" s="18">
        <v>45231</v>
      </c>
      <c r="I104" s="34">
        <v>45231.291666666664</v>
      </c>
      <c r="J104" s="17">
        <v>48507139</v>
      </c>
      <c r="K104" s="17">
        <v>48507139</v>
      </c>
      <c r="L104" s="30" t="s">
        <v>214</v>
      </c>
      <c r="M104" s="30"/>
      <c r="N104" s="30"/>
      <c r="O104" s="42">
        <v>0</v>
      </c>
      <c r="P104" s="17">
        <v>48507139</v>
      </c>
      <c r="Q104" s="30" t="s">
        <v>335</v>
      </c>
      <c r="R104" s="42">
        <v>0</v>
      </c>
      <c r="S104" s="42">
        <v>0</v>
      </c>
      <c r="T104" s="42">
        <v>0</v>
      </c>
      <c r="U104" s="40"/>
      <c r="V104" s="42">
        <v>0</v>
      </c>
      <c r="W104" s="40"/>
      <c r="X104" s="40"/>
      <c r="Y104" s="40"/>
      <c r="Z104" s="52">
        <v>45260</v>
      </c>
    </row>
    <row r="105" spans="1:26" x14ac:dyDescent="0.35">
      <c r="A105" s="30">
        <v>900900754</v>
      </c>
      <c r="B105" s="31" t="s">
        <v>12</v>
      </c>
      <c r="C105" s="30">
        <v>20</v>
      </c>
      <c r="D105" s="30">
        <v>21865</v>
      </c>
      <c r="E105" s="32">
        <v>2021865</v>
      </c>
      <c r="F105" s="32" t="s">
        <v>141</v>
      </c>
      <c r="G105" s="18">
        <v>45119</v>
      </c>
      <c r="H105" s="18">
        <v>45231</v>
      </c>
      <c r="I105" s="34">
        <v>45231.291666666664</v>
      </c>
      <c r="J105" s="17">
        <v>1260000</v>
      </c>
      <c r="K105" s="17">
        <v>1260000</v>
      </c>
      <c r="L105" s="30" t="s">
        <v>216</v>
      </c>
      <c r="M105" s="30" t="s">
        <v>334</v>
      </c>
      <c r="N105" s="30"/>
      <c r="O105" s="42">
        <v>0</v>
      </c>
      <c r="P105" s="42">
        <v>0</v>
      </c>
      <c r="Q105" s="42"/>
      <c r="R105" s="42">
        <v>0</v>
      </c>
      <c r="S105" s="42">
        <v>0</v>
      </c>
      <c r="T105" s="42">
        <v>0</v>
      </c>
      <c r="U105" s="40"/>
      <c r="V105" s="42">
        <v>0</v>
      </c>
      <c r="W105" s="40"/>
      <c r="X105" s="40"/>
      <c r="Y105" s="40"/>
      <c r="Z105" s="52">
        <v>45260</v>
      </c>
    </row>
    <row r="106" spans="1:26" x14ac:dyDescent="0.35">
      <c r="A106" s="30">
        <v>900900754</v>
      </c>
      <c r="B106" s="31" t="s">
        <v>12</v>
      </c>
      <c r="C106" s="30">
        <v>20</v>
      </c>
      <c r="D106" s="30">
        <v>21894</v>
      </c>
      <c r="E106" s="32">
        <v>2021894</v>
      </c>
      <c r="F106" s="32" t="s">
        <v>142</v>
      </c>
      <c r="G106" s="18">
        <v>45120</v>
      </c>
      <c r="H106" s="18">
        <v>45231</v>
      </c>
      <c r="I106" s="34">
        <v>45231.291666666664</v>
      </c>
      <c r="J106" s="17">
        <v>23824784</v>
      </c>
      <c r="K106" s="17">
        <v>23824784</v>
      </c>
      <c r="L106" s="30" t="s">
        <v>214</v>
      </c>
      <c r="M106" s="53"/>
      <c r="N106" s="30"/>
      <c r="O106" s="42">
        <v>0</v>
      </c>
      <c r="P106" s="17">
        <v>23824784</v>
      </c>
      <c r="Q106" s="55" t="s">
        <v>336</v>
      </c>
      <c r="R106" s="42">
        <v>0</v>
      </c>
      <c r="S106" s="42">
        <v>0</v>
      </c>
      <c r="T106" s="42">
        <v>0</v>
      </c>
      <c r="U106" s="40"/>
      <c r="V106" s="42">
        <v>0</v>
      </c>
      <c r="W106" s="40"/>
      <c r="X106" s="40"/>
      <c r="Y106" s="40"/>
      <c r="Z106" s="52">
        <v>45260</v>
      </c>
    </row>
    <row r="107" spans="1:26" x14ac:dyDescent="0.35">
      <c r="A107" s="30">
        <v>900900754</v>
      </c>
      <c r="B107" s="31" t="s">
        <v>12</v>
      </c>
      <c r="C107" s="30">
        <v>20</v>
      </c>
      <c r="D107" s="30">
        <v>22621</v>
      </c>
      <c r="E107" s="32">
        <v>2022621</v>
      </c>
      <c r="F107" s="32" t="s">
        <v>143</v>
      </c>
      <c r="G107" s="18">
        <v>45146</v>
      </c>
      <c r="H107" s="18">
        <v>45231</v>
      </c>
      <c r="I107" s="34">
        <v>45231.291666666664</v>
      </c>
      <c r="J107" s="17">
        <v>145132321</v>
      </c>
      <c r="K107" s="17">
        <v>145132321</v>
      </c>
      <c r="L107" s="30" t="s">
        <v>214</v>
      </c>
      <c r="M107" s="30"/>
      <c r="N107" s="30"/>
      <c r="O107" s="42">
        <v>0</v>
      </c>
      <c r="P107" s="17">
        <v>145132321</v>
      </c>
      <c r="Q107" s="54" t="s">
        <v>337</v>
      </c>
      <c r="R107" s="42">
        <v>0</v>
      </c>
      <c r="S107" s="42">
        <v>0</v>
      </c>
      <c r="T107" s="42">
        <v>0</v>
      </c>
      <c r="U107" s="40"/>
      <c r="V107" s="42">
        <v>0</v>
      </c>
      <c r="W107" s="40"/>
      <c r="X107" s="40"/>
      <c r="Y107" s="40"/>
      <c r="Z107" s="52">
        <v>45260</v>
      </c>
    </row>
    <row r="108" spans="1:26" x14ac:dyDescent="0.35">
      <c r="A108" s="30">
        <v>900900754</v>
      </c>
      <c r="B108" s="31" t="s">
        <v>12</v>
      </c>
      <c r="C108" s="30">
        <v>20</v>
      </c>
      <c r="D108" s="30">
        <v>2349</v>
      </c>
      <c r="E108" s="32">
        <v>202349</v>
      </c>
      <c r="F108" s="32" t="s">
        <v>144</v>
      </c>
      <c r="G108" s="18">
        <v>44186</v>
      </c>
      <c r="H108" s="18">
        <v>44208</v>
      </c>
      <c r="I108" s="34">
        <v>44210</v>
      </c>
      <c r="J108" s="17">
        <v>1817204</v>
      </c>
      <c r="K108" s="17">
        <v>1817204</v>
      </c>
      <c r="L108" s="30" t="s">
        <v>214</v>
      </c>
      <c r="M108" s="30"/>
      <c r="N108" s="30"/>
      <c r="O108" s="42">
        <v>1817204</v>
      </c>
      <c r="P108" s="42">
        <v>1817204</v>
      </c>
      <c r="Q108" s="42" t="s">
        <v>292</v>
      </c>
      <c r="R108" s="42">
        <v>1817204</v>
      </c>
      <c r="S108" s="42">
        <v>0</v>
      </c>
      <c r="T108" s="42">
        <v>0</v>
      </c>
      <c r="U108" s="40"/>
      <c r="V108" s="42">
        <v>0</v>
      </c>
      <c r="W108" s="40"/>
      <c r="X108" s="40"/>
      <c r="Y108" s="40"/>
      <c r="Z108" s="52">
        <v>45260</v>
      </c>
    </row>
    <row r="109" spans="1:26" x14ac:dyDescent="0.35">
      <c r="A109" s="30">
        <v>900900754</v>
      </c>
      <c r="B109" s="31" t="s">
        <v>12</v>
      </c>
      <c r="C109" s="30">
        <v>20</v>
      </c>
      <c r="D109" s="30">
        <v>2350</v>
      </c>
      <c r="E109" s="32">
        <v>202350</v>
      </c>
      <c r="F109" s="32" t="s">
        <v>145</v>
      </c>
      <c r="G109" s="18">
        <v>44186</v>
      </c>
      <c r="H109" s="18">
        <v>44205</v>
      </c>
      <c r="I109" s="34">
        <v>44209</v>
      </c>
      <c r="J109" s="17">
        <v>60000</v>
      </c>
      <c r="K109" s="48">
        <v>60000</v>
      </c>
      <c r="L109" s="30" t="s">
        <v>222</v>
      </c>
      <c r="M109" s="30" t="s">
        <v>221</v>
      </c>
      <c r="N109" s="30" t="s">
        <v>225</v>
      </c>
      <c r="O109" s="42">
        <v>60000</v>
      </c>
      <c r="P109" s="42">
        <v>0</v>
      </c>
      <c r="Q109" s="42"/>
      <c r="R109" s="42">
        <v>60000</v>
      </c>
      <c r="S109" s="42">
        <v>60000</v>
      </c>
      <c r="T109" s="42">
        <v>60000</v>
      </c>
      <c r="U109" s="40">
        <v>1221695949</v>
      </c>
      <c r="V109" s="42">
        <v>0</v>
      </c>
      <c r="W109" s="40"/>
      <c r="X109" s="40"/>
      <c r="Y109" s="40"/>
      <c r="Z109" s="52">
        <v>45260</v>
      </c>
    </row>
    <row r="110" spans="1:26" x14ac:dyDescent="0.35">
      <c r="A110" s="30">
        <v>900900754</v>
      </c>
      <c r="B110" s="31" t="s">
        <v>12</v>
      </c>
      <c r="C110" s="30">
        <v>20</v>
      </c>
      <c r="D110" s="30">
        <v>23708</v>
      </c>
      <c r="E110" s="32">
        <v>2023708</v>
      </c>
      <c r="F110" s="32" t="s">
        <v>146</v>
      </c>
      <c r="G110" s="18">
        <v>45184</v>
      </c>
      <c r="H110" s="18">
        <v>45231</v>
      </c>
      <c r="I110" s="34">
        <v>45231.291666666664</v>
      </c>
      <c r="J110" s="17">
        <v>5762368</v>
      </c>
      <c r="K110" s="17">
        <v>5762368</v>
      </c>
      <c r="L110" s="30" t="s">
        <v>216</v>
      </c>
      <c r="M110" s="30"/>
      <c r="N110" s="30"/>
      <c r="O110" s="42">
        <v>0</v>
      </c>
      <c r="P110" s="42">
        <v>0</v>
      </c>
      <c r="Q110" s="42"/>
      <c r="R110" s="42">
        <v>0</v>
      </c>
      <c r="S110" s="42">
        <v>0</v>
      </c>
      <c r="T110" s="42">
        <v>0</v>
      </c>
      <c r="U110" s="40"/>
      <c r="V110" s="42">
        <v>0</v>
      </c>
      <c r="W110" s="40"/>
      <c r="X110" s="40"/>
      <c r="Y110" s="40"/>
      <c r="Z110" s="52">
        <v>45260</v>
      </c>
    </row>
    <row r="111" spans="1:26" x14ac:dyDescent="0.35">
      <c r="A111" s="30">
        <v>900900754</v>
      </c>
      <c r="B111" s="31" t="s">
        <v>12</v>
      </c>
      <c r="C111" s="30">
        <v>20</v>
      </c>
      <c r="D111" s="30">
        <v>23995</v>
      </c>
      <c r="E111" s="32">
        <v>2023995</v>
      </c>
      <c r="F111" s="32" t="s">
        <v>147</v>
      </c>
      <c r="G111" s="18">
        <v>45198</v>
      </c>
      <c r="H111" s="18">
        <v>45231</v>
      </c>
      <c r="I111" s="34">
        <v>45231.291666666664</v>
      </c>
      <c r="J111" s="17">
        <v>26162697</v>
      </c>
      <c r="K111" s="17">
        <v>26162697</v>
      </c>
      <c r="L111" s="30" t="s">
        <v>214</v>
      </c>
      <c r="M111" s="30"/>
      <c r="N111" s="30"/>
      <c r="O111" s="42">
        <v>0</v>
      </c>
      <c r="P111" s="17">
        <v>26162697</v>
      </c>
      <c r="Q111" s="55" t="s">
        <v>338</v>
      </c>
      <c r="R111" s="42">
        <v>0</v>
      </c>
      <c r="S111" s="42">
        <v>0</v>
      </c>
      <c r="T111" s="42">
        <v>0</v>
      </c>
      <c r="U111" s="40"/>
      <c r="V111" s="42">
        <v>0</v>
      </c>
      <c r="W111" s="40"/>
      <c r="X111" s="40"/>
      <c r="Y111" s="40"/>
      <c r="Z111" s="52">
        <v>45260</v>
      </c>
    </row>
    <row r="112" spans="1:26" x14ac:dyDescent="0.35">
      <c r="A112" s="30">
        <v>900900754</v>
      </c>
      <c r="B112" s="31" t="s">
        <v>12</v>
      </c>
      <c r="C112" s="30">
        <v>20</v>
      </c>
      <c r="D112" s="30">
        <v>24084</v>
      </c>
      <c r="E112" s="32">
        <v>2024084</v>
      </c>
      <c r="F112" s="32" t="s">
        <v>148</v>
      </c>
      <c r="G112" s="18">
        <v>45202</v>
      </c>
      <c r="H112" s="18">
        <v>45231</v>
      </c>
      <c r="I112" s="34">
        <v>45231.291666666664</v>
      </c>
      <c r="J112" s="17">
        <v>92441892</v>
      </c>
      <c r="K112" s="17">
        <v>92441892</v>
      </c>
      <c r="L112" s="30" t="s">
        <v>214</v>
      </c>
      <c r="M112" s="30"/>
      <c r="N112" s="30"/>
      <c r="O112" s="42">
        <v>0</v>
      </c>
      <c r="P112" s="17">
        <v>92441892</v>
      </c>
      <c r="Q112" s="54" t="s">
        <v>339</v>
      </c>
      <c r="R112" s="42">
        <v>0</v>
      </c>
      <c r="S112" s="42">
        <v>0</v>
      </c>
      <c r="T112" s="42">
        <v>0</v>
      </c>
      <c r="U112" s="40"/>
      <c r="V112" s="42">
        <v>0</v>
      </c>
      <c r="W112" s="40"/>
      <c r="X112" s="40"/>
      <c r="Y112" s="40"/>
      <c r="Z112" s="52">
        <v>45260</v>
      </c>
    </row>
    <row r="113" spans="1:26" x14ac:dyDescent="0.35">
      <c r="A113" s="30">
        <v>900900754</v>
      </c>
      <c r="B113" s="31" t="s">
        <v>12</v>
      </c>
      <c r="C113" s="30">
        <v>20</v>
      </c>
      <c r="D113" s="30">
        <v>2665</v>
      </c>
      <c r="E113" s="32">
        <v>202665</v>
      </c>
      <c r="F113" s="32" t="s">
        <v>149</v>
      </c>
      <c r="G113" s="18">
        <v>44209</v>
      </c>
      <c r="H113" s="18">
        <v>44229</v>
      </c>
      <c r="I113" s="34">
        <v>44229</v>
      </c>
      <c r="J113" s="17">
        <v>913640</v>
      </c>
      <c r="K113" s="17">
        <v>913640</v>
      </c>
      <c r="L113" s="30" t="s">
        <v>214</v>
      </c>
      <c r="M113" s="30"/>
      <c r="N113" s="30"/>
      <c r="O113" s="42">
        <v>913640</v>
      </c>
      <c r="P113" s="42">
        <v>913640</v>
      </c>
      <c r="Q113" s="42" t="s">
        <v>293</v>
      </c>
      <c r="R113" s="42">
        <v>913640</v>
      </c>
      <c r="S113" s="42">
        <v>0</v>
      </c>
      <c r="T113" s="42">
        <v>0</v>
      </c>
      <c r="U113" s="40"/>
      <c r="V113" s="42">
        <v>0</v>
      </c>
      <c r="W113" s="40"/>
      <c r="X113" s="40"/>
      <c r="Y113" s="40"/>
      <c r="Z113" s="52">
        <v>45260</v>
      </c>
    </row>
    <row r="114" spans="1:26" x14ac:dyDescent="0.35">
      <c r="A114" s="30">
        <v>900900754</v>
      </c>
      <c r="B114" s="31" t="s">
        <v>12</v>
      </c>
      <c r="C114" s="30">
        <v>20</v>
      </c>
      <c r="D114" s="30">
        <v>2988</v>
      </c>
      <c r="E114" s="32">
        <v>202988</v>
      </c>
      <c r="F114" s="32" t="s">
        <v>150</v>
      </c>
      <c r="G114" s="18">
        <v>44221</v>
      </c>
      <c r="H114" s="18">
        <v>44229</v>
      </c>
      <c r="I114" s="34">
        <v>44230</v>
      </c>
      <c r="J114" s="17">
        <v>46994449</v>
      </c>
      <c r="K114" s="17">
        <v>46994449</v>
      </c>
      <c r="L114" s="30" t="s">
        <v>214</v>
      </c>
      <c r="M114" s="30"/>
      <c r="N114" s="30"/>
      <c r="O114" s="42">
        <v>46994449</v>
      </c>
      <c r="P114" s="42">
        <v>46994449</v>
      </c>
      <c r="Q114" s="42" t="s">
        <v>294</v>
      </c>
      <c r="R114" s="42">
        <v>46994449</v>
      </c>
      <c r="S114" s="42">
        <v>0</v>
      </c>
      <c r="T114" s="42">
        <v>0</v>
      </c>
      <c r="U114" s="40"/>
      <c r="V114" s="42">
        <v>0</v>
      </c>
      <c r="W114" s="40"/>
      <c r="X114" s="40"/>
      <c r="Y114" s="40"/>
      <c r="Z114" s="52">
        <v>45260</v>
      </c>
    </row>
    <row r="115" spans="1:26" x14ac:dyDescent="0.35">
      <c r="A115" s="30">
        <v>900900754</v>
      </c>
      <c r="B115" s="31" t="s">
        <v>12</v>
      </c>
      <c r="C115" s="30">
        <v>20</v>
      </c>
      <c r="D115" s="30">
        <v>2989</v>
      </c>
      <c r="E115" s="32">
        <v>202989</v>
      </c>
      <c r="F115" s="32" t="s">
        <v>151</v>
      </c>
      <c r="G115" s="18">
        <v>44221</v>
      </c>
      <c r="H115" s="18">
        <v>44230</v>
      </c>
      <c r="I115" s="34">
        <v>44230</v>
      </c>
      <c r="J115" s="17">
        <v>98560</v>
      </c>
      <c r="K115" s="17">
        <v>98560</v>
      </c>
      <c r="L115" s="30" t="s">
        <v>214</v>
      </c>
      <c r="M115" s="30"/>
      <c r="N115" s="30"/>
      <c r="O115" s="42">
        <v>98560</v>
      </c>
      <c r="P115" s="42">
        <v>98560</v>
      </c>
      <c r="Q115" s="42" t="s">
        <v>295</v>
      </c>
      <c r="R115" s="42">
        <v>98560</v>
      </c>
      <c r="S115" s="42">
        <v>0</v>
      </c>
      <c r="T115" s="42">
        <v>0</v>
      </c>
      <c r="U115" s="40"/>
      <c r="V115" s="42">
        <v>0</v>
      </c>
      <c r="W115" s="40"/>
      <c r="X115" s="40"/>
      <c r="Y115" s="40"/>
      <c r="Z115" s="52">
        <v>45260</v>
      </c>
    </row>
    <row r="116" spans="1:26" x14ac:dyDescent="0.35">
      <c r="A116" s="30">
        <v>900900754</v>
      </c>
      <c r="B116" s="31" t="s">
        <v>12</v>
      </c>
      <c r="C116" s="30">
        <v>20</v>
      </c>
      <c r="D116" s="30">
        <v>2990</v>
      </c>
      <c r="E116" s="32">
        <v>202990</v>
      </c>
      <c r="F116" s="32" t="s">
        <v>152</v>
      </c>
      <c r="G116" s="18">
        <v>44221</v>
      </c>
      <c r="H116" s="18">
        <v>44229</v>
      </c>
      <c r="I116" s="34">
        <v>44230</v>
      </c>
      <c r="J116" s="17">
        <v>60000</v>
      </c>
      <c r="K116" s="48">
        <v>60000</v>
      </c>
      <c r="L116" s="30" t="s">
        <v>222</v>
      </c>
      <c r="M116" s="30" t="s">
        <v>221</v>
      </c>
      <c r="N116" s="30" t="s">
        <v>225</v>
      </c>
      <c r="O116" s="42">
        <v>60000</v>
      </c>
      <c r="P116" s="42">
        <v>0</v>
      </c>
      <c r="Q116" s="42"/>
      <c r="R116" s="42">
        <v>60000</v>
      </c>
      <c r="S116" s="42">
        <v>60000</v>
      </c>
      <c r="T116" s="42">
        <v>60000</v>
      </c>
      <c r="U116" s="40">
        <v>1221698071</v>
      </c>
      <c r="V116" s="42">
        <v>0</v>
      </c>
      <c r="W116" s="40"/>
      <c r="X116" s="40"/>
      <c r="Y116" s="40"/>
      <c r="Z116" s="52">
        <v>45260</v>
      </c>
    </row>
    <row r="117" spans="1:26" x14ac:dyDescent="0.35">
      <c r="A117" s="30">
        <v>900900754</v>
      </c>
      <c r="B117" s="31" t="s">
        <v>12</v>
      </c>
      <c r="C117" s="30">
        <v>20</v>
      </c>
      <c r="D117" s="30">
        <v>3073</v>
      </c>
      <c r="E117" s="32">
        <v>203073</v>
      </c>
      <c r="F117" s="32" t="s">
        <v>153</v>
      </c>
      <c r="G117" s="18">
        <v>44224</v>
      </c>
      <c r="H117" s="18">
        <v>44229</v>
      </c>
      <c r="I117" s="34">
        <v>44229</v>
      </c>
      <c r="J117" s="17">
        <v>348309</v>
      </c>
      <c r="K117" s="17">
        <v>348309</v>
      </c>
      <c r="L117" s="30" t="s">
        <v>214</v>
      </c>
      <c r="M117" s="30"/>
      <c r="N117" s="30"/>
      <c r="O117" s="42">
        <v>348309</v>
      </c>
      <c r="P117" s="42">
        <v>348309</v>
      </c>
      <c r="Q117" s="42" t="s">
        <v>296</v>
      </c>
      <c r="R117" s="42">
        <v>348309</v>
      </c>
      <c r="S117" s="42">
        <v>0</v>
      </c>
      <c r="T117" s="42">
        <v>0</v>
      </c>
      <c r="U117" s="40"/>
      <c r="V117" s="42">
        <v>0</v>
      </c>
      <c r="W117" s="40"/>
      <c r="X117" s="40"/>
      <c r="Y117" s="40"/>
      <c r="Z117" s="52">
        <v>45260</v>
      </c>
    </row>
    <row r="118" spans="1:26" x14ac:dyDescent="0.35">
      <c r="A118" s="30">
        <v>900900754</v>
      </c>
      <c r="B118" s="31" t="s">
        <v>12</v>
      </c>
      <c r="C118" s="30">
        <v>20</v>
      </c>
      <c r="D118" s="30">
        <v>3697</v>
      </c>
      <c r="E118" s="32">
        <v>203697</v>
      </c>
      <c r="F118" s="32" t="s">
        <v>154</v>
      </c>
      <c r="G118" s="18">
        <v>44246</v>
      </c>
      <c r="H118" s="18">
        <v>44274</v>
      </c>
      <c r="I118" s="34"/>
      <c r="J118" s="17">
        <v>2827360</v>
      </c>
      <c r="K118" s="17">
        <v>2827360</v>
      </c>
      <c r="L118" s="30" t="s">
        <v>215</v>
      </c>
      <c r="M118" s="30"/>
      <c r="N118" s="30"/>
      <c r="O118" s="42">
        <v>0</v>
      </c>
      <c r="P118" s="42">
        <v>0</v>
      </c>
      <c r="Q118" s="42"/>
      <c r="R118" s="42">
        <v>0</v>
      </c>
      <c r="S118" s="42">
        <v>0</v>
      </c>
      <c r="T118" s="42">
        <v>0</v>
      </c>
      <c r="U118" s="40"/>
      <c r="V118" s="42">
        <v>0</v>
      </c>
      <c r="W118" s="40"/>
      <c r="X118" s="40"/>
      <c r="Y118" s="40"/>
      <c r="Z118" s="52">
        <v>45260</v>
      </c>
    </row>
    <row r="119" spans="1:26" x14ac:dyDescent="0.35">
      <c r="A119" s="30">
        <v>900900754</v>
      </c>
      <c r="B119" s="31" t="s">
        <v>12</v>
      </c>
      <c r="C119" s="30">
        <v>20</v>
      </c>
      <c r="D119" s="30">
        <v>4033</v>
      </c>
      <c r="E119" s="32">
        <v>204033</v>
      </c>
      <c r="F119" s="32" t="s">
        <v>155</v>
      </c>
      <c r="G119" s="18">
        <v>44260</v>
      </c>
      <c r="H119" s="18">
        <v>44274</v>
      </c>
      <c r="I119" s="34">
        <v>44274</v>
      </c>
      <c r="J119" s="17">
        <v>72876</v>
      </c>
      <c r="K119" s="17">
        <v>72876</v>
      </c>
      <c r="L119" s="30" t="s">
        <v>214</v>
      </c>
      <c r="M119" s="30"/>
      <c r="N119" s="30"/>
      <c r="O119" s="42">
        <v>72876</v>
      </c>
      <c r="P119" s="42">
        <v>72876</v>
      </c>
      <c r="Q119" s="42" t="s">
        <v>297</v>
      </c>
      <c r="R119" s="42">
        <v>72876</v>
      </c>
      <c r="S119" s="42">
        <v>0</v>
      </c>
      <c r="T119" s="42">
        <v>0</v>
      </c>
      <c r="U119" s="40"/>
      <c r="V119" s="42">
        <v>0</v>
      </c>
      <c r="W119" s="40"/>
      <c r="X119" s="40"/>
      <c r="Y119" s="40"/>
      <c r="Z119" s="52">
        <v>45260</v>
      </c>
    </row>
    <row r="120" spans="1:26" x14ac:dyDescent="0.35">
      <c r="A120" s="30">
        <v>900900754</v>
      </c>
      <c r="B120" s="31" t="s">
        <v>12</v>
      </c>
      <c r="C120" s="30">
        <v>20</v>
      </c>
      <c r="D120" s="30">
        <v>4355</v>
      </c>
      <c r="E120" s="32">
        <v>204355</v>
      </c>
      <c r="F120" s="32" t="s">
        <v>156</v>
      </c>
      <c r="G120" s="18">
        <v>44274</v>
      </c>
      <c r="H120" s="18">
        <v>44378</v>
      </c>
      <c r="I120" s="34">
        <v>44394</v>
      </c>
      <c r="J120" s="17">
        <v>80000</v>
      </c>
      <c r="K120" s="17">
        <v>80000</v>
      </c>
      <c r="L120" s="30" t="s">
        <v>214</v>
      </c>
      <c r="M120" s="30"/>
      <c r="N120" s="30"/>
      <c r="O120" s="42">
        <v>80000</v>
      </c>
      <c r="P120" s="42">
        <v>80000</v>
      </c>
      <c r="Q120" s="42" t="s">
        <v>298</v>
      </c>
      <c r="R120" s="42">
        <v>80000</v>
      </c>
      <c r="S120" s="42">
        <v>0</v>
      </c>
      <c r="T120" s="42">
        <v>0</v>
      </c>
      <c r="U120" s="40"/>
      <c r="V120" s="42">
        <v>0</v>
      </c>
      <c r="W120" s="40"/>
      <c r="X120" s="40"/>
      <c r="Y120" s="40"/>
      <c r="Z120" s="52">
        <v>45260</v>
      </c>
    </row>
    <row r="121" spans="1:26" x14ac:dyDescent="0.35">
      <c r="A121" s="30">
        <v>900900754</v>
      </c>
      <c r="B121" s="31" t="s">
        <v>12</v>
      </c>
      <c r="C121" s="30">
        <v>20</v>
      </c>
      <c r="D121" s="30">
        <v>4420</v>
      </c>
      <c r="E121" s="32">
        <v>204420</v>
      </c>
      <c r="F121" s="32" t="s">
        <v>157</v>
      </c>
      <c r="G121" s="18">
        <v>44279</v>
      </c>
      <c r="H121" s="18">
        <v>44378</v>
      </c>
      <c r="I121" s="34">
        <v>44394</v>
      </c>
      <c r="J121" s="17">
        <v>80832</v>
      </c>
      <c r="K121" s="17">
        <v>80832</v>
      </c>
      <c r="L121" s="30" t="s">
        <v>223</v>
      </c>
      <c r="M121" s="30"/>
      <c r="N121" s="30"/>
      <c r="O121" s="42">
        <v>80832</v>
      </c>
      <c r="P121" s="42">
        <v>0</v>
      </c>
      <c r="Q121" s="42"/>
      <c r="R121" s="42">
        <v>80832</v>
      </c>
      <c r="S121" s="42">
        <v>0</v>
      </c>
      <c r="T121" s="42">
        <v>0</v>
      </c>
      <c r="U121" s="40"/>
      <c r="V121" s="42">
        <v>0</v>
      </c>
      <c r="W121" s="40"/>
      <c r="X121" s="40"/>
      <c r="Y121" s="40"/>
      <c r="Z121" s="52">
        <v>45260</v>
      </c>
    </row>
    <row r="122" spans="1:26" x14ac:dyDescent="0.35">
      <c r="A122" s="30">
        <v>900900754</v>
      </c>
      <c r="B122" s="31" t="s">
        <v>12</v>
      </c>
      <c r="C122" s="30">
        <v>20</v>
      </c>
      <c r="D122" s="30">
        <v>4421</v>
      </c>
      <c r="E122" s="32">
        <v>204421</v>
      </c>
      <c r="F122" s="32" t="s">
        <v>158</v>
      </c>
      <c r="G122" s="18">
        <v>44279</v>
      </c>
      <c r="H122" s="18">
        <v>44440</v>
      </c>
      <c r="I122" s="34">
        <v>44302</v>
      </c>
      <c r="J122" s="17">
        <v>3047260</v>
      </c>
      <c r="K122" s="17">
        <v>3047260</v>
      </c>
      <c r="L122" s="30" t="s">
        <v>214</v>
      </c>
      <c r="M122" s="30"/>
      <c r="N122" s="30"/>
      <c r="O122" s="42">
        <v>3047260</v>
      </c>
      <c r="P122" s="42">
        <v>3047260</v>
      </c>
      <c r="Q122" s="42" t="s">
        <v>299</v>
      </c>
      <c r="R122" s="42">
        <v>3047260</v>
      </c>
      <c r="S122" s="42">
        <v>0</v>
      </c>
      <c r="T122" s="42">
        <v>0</v>
      </c>
      <c r="U122" s="40"/>
      <c r="V122" s="42">
        <v>0</v>
      </c>
      <c r="W122" s="40"/>
      <c r="X122" s="40"/>
      <c r="Y122" s="40"/>
      <c r="Z122" s="52">
        <v>45260</v>
      </c>
    </row>
    <row r="123" spans="1:26" x14ac:dyDescent="0.35">
      <c r="A123" s="30">
        <v>900900754</v>
      </c>
      <c r="B123" s="31" t="s">
        <v>12</v>
      </c>
      <c r="C123" s="30">
        <v>20</v>
      </c>
      <c r="D123" s="30">
        <v>4532</v>
      </c>
      <c r="E123" s="32">
        <v>204532</v>
      </c>
      <c r="F123" s="32" t="s">
        <v>159</v>
      </c>
      <c r="G123" s="18">
        <v>44284</v>
      </c>
      <c r="H123" s="18">
        <v>44440</v>
      </c>
      <c r="I123" s="34">
        <v>44302</v>
      </c>
      <c r="J123" s="17">
        <v>22897763</v>
      </c>
      <c r="K123" s="17">
        <v>22897763</v>
      </c>
      <c r="L123" s="30" t="s">
        <v>214</v>
      </c>
      <c r="M123" s="30"/>
      <c r="N123" s="30"/>
      <c r="O123" s="42">
        <v>22897763</v>
      </c>
      <c r="P123" s="42">
        <v>22897763</v>
      </c>
      <c r="Q123" s="42" t="s">
        <v>300</v>
      </c>
      <c r="R123" s="42">
        <v>22897763</v>
      </c>
      <c r="S123" s="42">
        <v>0</v>
      </c>
      <c r="T123" s="42">
        <v>0</v>
      </c>
      <c r="U123" s="40"/>
      <c r="V123" s="42">
        <v>0</v>
      </c>
      <c r="W123" s="40"/>
      <c r="X123" s="40"/>
      <c r="Y123" s="40"/>
      <c r="Z123" s="52">
        <v>45260</v>
      </c>
    </row>
    <row r="124" spans="1:26" x14ac:dyDescent="0.35">
      <c r="A124" s="30">
        <v>900900754</v>
      </c>
      <c r="B124" s="31" t="s">
        <v>12</v>
      </c>
      <c r="C124" s="30">
        <v>20</v>
      </c>
      <c r="D124" s="30">
        <v>4533</v>
      </c>
      <c r="E124" s="32">
        <v>204533</v>
      </c>
      <c r="F124" s="32" t="s">
        <v>160</v>
      </c>
      <c r="G124" s="18">
        <v>44284</v>
      </c>
      <c r="H124" s="18">
        <v>44378</v>
      </c>
      <c r="I124" s="34">
        <v>44394</v>
      </c>
      <c r="J124" s="17">
        <v>80832</v>
      </c>
      <c r="K124" s="17">
        <v>80832</v>
      </c>
      <c r="L124" s="30" t="s">
        <v>223</v>
      </c>
      <c r="M124" s="30"/>
      <c r="N124" s="30"/>
      <c r="O124" s="42">
        <v>80832</v>
      </c>
      <c r="P124" s="42">
        <v>0</v>
      </c>
      <c r="Q124" s="42"/>
      <c r="R124" s="42">
        <v>80832</v>
      </c>
      <c r="S124" s="42">
        <v>0</v>
      </c>
      <c r="T124" s="42">
        <v>0</v>
      </c>
      <c r="U124" s="40"/>
      <c r="V124" s="42">
        <v>0</v>
      </c>
      <c r="W124" s="40"/>
      <c r="X124" s="40"/>
      <c r="Y124" s="40"/>
      <c r="Z124" s="52">
        <v>45260</v>
      </c>
    </row>
    <row r="125" spans="1:26" x14ac:dyDescent="0.35">
      <c r="A125" s="30">
        <v>900900754</v>
      </c>
      <c r="B125" s="31" t="s">
        <v>12</v>
      </c>
      <c r="C125" s="30">
        <v>20</v>
      </c>
      <c r="D125" s="30">
        <v>4547</v>
      </c>
      <c r="E125" s="32">
        <v>204547</v>
      </c>
      <c r="F125" s="32" t="s">
        <v>161</v>
      </c>
      <c r="G125" s="18">
        <v>44286</v>
      </c>
      <c r="H125" s="18">
        <v>44440</v>
      </c>
      <c r="I125" s="34">
        <v>44302</v>
      </c>
      <c r="J125" s="17">
        <v>137782</v>
      </c>
      <c r="K125" s="17">
        <v>137782</v>
      </c>
      <c r="L125" s="30" t="s">
        <v>214</v>
      </c>
      <c r="M125" s="30"/>
      <c r="N125" s="30"/>
      <c r="O125" s="42">
        <v>137782</v>
      </c>
      <c r="P125" s="42">
        <v>137782</v>
      </c>
      <c r="Q125" s="42" t="s">
        <v>301</v>
      </c>
      <c r="R125" s="42">
        <v>137782</v>
      </c>
      <c r="S125" s="42">
        <v>0</v>
      </c>
      <c r="T125" s="42">
        <v>0</v>
      </c>
      <c r="U125" s="40"/>
      <c r="V125" s="42">
        <v>0</v>
      </c>
      <c r="W125" s="40"/>
      <c r="X125" s="40"/>
      <c r="Y125" s="40"/>
      <c r="Z125" s="52">
        <v>45260</v>
      </c>
    </row>
    <row r="126" spans="1:26" x14ac:dyDescent="0.35">
      <c r="A126" s="30">
        <v>900900754</v>
      </c>
      <c r="B126" s="31" t="s">
        <v>12</v>
      </c>
      <c r="C126" s="30">
        <v>20</v>
      </c>
      <c r="D126" s="30">
        <v>4880</v>
      </c>
      <c r="E126" s="32">
        <v>204880</v>
      </c>
      <c r="F126" s="32" t="s">
        <v>162</v>
      </c>
      <c r="G126" s="18">
        <v>44300</v>
      </c>
      <c r="H126" s="18">
        <v>44440</v>
      </c>
      <c r="I126" s="34">
        <v>44303</v>
      </c>
      <c r="J126" s="17">
        <v>9484164</v>
      </c>
      <c r="K126" s="17">
        <v>9484164</v>
      </c>
      <c r="L126" s="30" t="s">
        <v>214</v>
      </c>
      <c r="M126" s="30"/>
      <c r="N126" s="30"/>
      <c r="O126" s="42">
        <v>9484164</v>
      </c>
      <c r="P126" s="42">
        <v>9484164</v>
      </c>
      <c r="Q126" s="42" t="s">
        <v>302</v>
      </c>
      <c r="R126" s="42">
        <v>9484164</v>
      </c>
      <c r="S126" s="42">
        <v>0</v>
      </c>
      <c r="T126" s="42">
        <v>0</v>
      </c>
      <c r="U126" s="40"/>
      <c r="V126" s="42">
        <v>0</v>
      </c>
      <c r="W126" s="40"/>
      <c r="X126" s="40"/>
      <c r="Y126" s="40"/>
      <c r="Z126" s="52">
        <v>45260</v>
      </c>
    </row>
    <row r="127" spans="1:26" x14ac:dyDescent="0.35">
      <c r="A127" s="30">
        <v>900900754</v>
      </c>
      <c r="B127" s="31" t="s">
        <v>12</v>
      </c>
      <c r="C127" s="30">
        <v>20</v>
      </c>
      <c r="D127" s="30">
        <v>4881</v>
      </c>
      <c r="E127" s="32">
        <v>204881</v>
      </c>
      <c r="F127" s="32" t="s">
        <v>163</v>
      </c>
      <c r="G127" s="18">
        <v>44300</v>
      </c>
      <c r="H127" s="18">
        <v>44378</v>
      </c>
      <c r="I127" s="34">
        <v>44394</v>
      </c>
      <c r="J127" s="17">
        <v>80832</v>
      </c>
      <c r="K127" s="17">
        <v>80832</v>
      </c>
      <c r="L127" s="30" t="s">
        <v>223</v>
      </c>
      <c r="M127" s="30"/>
      <c r="N127" s="30"/>
      <c r="O127" s="42">
        <v>80832</v>
      </c>
      <c r="P127" s="42">
        <v>0</v>
      </c>
      <c r="Q127" s="42"/>
      <c r="R127" s="42">
        <v>80832</v>
      </c>
      <c r="S127" s="42">
        <v>0</v>
      </c>
      <c r="T127" s="42">
        <v>0</v>
      </c>
      <c r="U127" s="40"/>
      <c r="V127" s="42">
        <v>0</v>
      </c>
      <c r="W127" s="40"/>
      <c r="X127" s="40"/>
      <c r="Y127" s="40"/>
      <c r="Z127" s="52">
        <v>45260</v>
      </c>
    </row>
    <row r="128" spans="1:26" x14ac:dyDescent="0.35">
      <c r="A128" s="30">
        <v>900900754</v>
      </c>
      <c r="B128" s="31" t="s">
        <v>12</v>
      </c>
      <c r="C128" s="30">
        <v>20</v>
      </c>
      <c r="D128" s="30">
        <v>4911</v>
      </c>
      <c r="E128" s="32">
        <v>204911</v>
      </c>
      <c r="F128" s="32" t="s">
        <v>164</v>
      </c>
      <c r="G128" s="18">
        <v>44302</v>
      </c>
      <c r="H128" s="18">
        <v>44378</v>
      </c>
      <c r="I128" s="34">
        <v>44394</v>
      </c>
      <c r="J128" s="17">
        <v>208100</v>
      </c>
      <c r="K128" s="17">
        <v>208100</v>
      </c>
      <c r="L128" s="30" t="s">
        <v>214</v>
      </c>
      <c r="M128" s="30"/>
      <c r="N128" s="30"/>
      <c r="O128" s="42">
        <v>208100</v>
      </c>
      <c r="P128" s="42">
        <v>208100</v>
      </c>
      <c r="Q128" s="42" t="s">
        <v>303</v>
      </c>
      <c r="R128" s="42">
        <v>208100</v>
      </c>
      <c r="S128" s="42">
        <v>0</v>
      </c>
      <c r="T128" s="42">
        <v>0</v>
      </c>
      <c r="U128" s="40"/>
      <c r="V128" s="42">
        <v>0</v>
      </c>
      <c r="W128" s="40"/>
      <c r="X128" s="40"/>
      <c r="Y128" s="40"/>
      <c r="Z128" s="52">
        <v>45260</v>
      </c>
    </row>
    <row r="129" spans="1:26" x14ac:dyDescent="0.35">
      <c r="A129" s="30">
        <v>900900754</v>
      </c>
      <c r="B129" s="31" t="s">
        <v>12</v>
      </c>
      <c r="C129" s="30">
        <v>20</v>
      </c>
      <c r="D129" s="30">
        <v>5056</v>
      </c>
      <c r="E129" s="32">
        <v>205056</v>
      </c>
      <c r="F129" s="32" t="s">
        <v>165</v>
      </c>
      <c r="G129" s="18">
        <v>44319</v>
      </c>
      <c r="H129" s="18">
        <v>44378</v>
      </c>
      <c r="I129" s="34">
        <v>44394</v>
      </c>
      <c r="J129" s="17">
        <v>8632018</v>
      </c>
      <c r="K129" s="17">
        <v>8632018</v>
      </c>
      <c r="L129" s="30" t="s">
        <v>214</v>
      </c>
      <c r="M129" s="30"/>
      <c r="N129" s="30"/>
      <c r="O129" s="42">
        <v>8632018</v>
      </c>
      <c r="P129" s="42">
        <v>8632018</v>
      </c>
      <c r="Q129" s="42" t="s">
        <v>304</v>
      </c>
      <c r="R129" s="42">
        <v>8632018</v>
      </c>
      <c r="S129" s="42">
        <v>0</v>
      </c>
      <c r="T129" s="42">
        <v>0</v>
      </c>
      <c r="U129" s="40"/>
      <c r="V129" s="42">
        <v>0</v>
      </c>
      <c r="W129" s="40"/>
      <c r="X129" s="40"/>
      <c r="Y129" s="40"/>
      <c r="Z129" s="52">
        <v>45260</v>
      </c>
    </row>
    <row r="130" spans="1:26" x14ac:dyDescent="0.35">
      <c r="A130" s="30">
        <v>900900754</v>
      </c>
      <c r="B130" s="31" t="s">
        <v>12</v>
      </c>
      <c r="C130" s="30">
        <v>20</v>
      </c>
      <c r="D130" s="30">
        <v>5561</v>
      </c>
      <c r="E130" s="32">
        <v>205561</v>
      </c>
      <c r="F130" s="32" t="s">
        <v>166</v>
      </c>
      <c r="G130" s="18">
        <v>44345</v>
      </c>
      <c r="H130" s="18">
        <v>44378</v>
      </c>
      <c r="I130" s="34">
        <v>44394</v>
      </c>
      <c r="J130" s="17">
        <v>60000</v>
      </c>
      <c r="K130" s="17">
        <v>60000</v>
      </c>
      <c r="L130" s="30" t="s">
        <v>223</v>
      </c>
      <c r="M130" s="30"/>
      <c r="N130" s="30"/>
      <c r="O130" s="42">
        <v>60000</v>
      </c>
      <c r="P130" s="42">
        <v>0</v>
      </c>
      <c r="Q130" s="42"/>
      <c r="R130" s="42">
        <v>60000</v>
      </c>
      <c r="S130" s="42">
        <v>0</v>
      </c>
      <c r="T130" s="42">
        <v>0</v>
      </c>
      <c r="U130" s="40"/>
      <c r="V130" s="42">
        <v>0</v>
      </c>
      <c r="W130" s="40"/>
      <c r="X130" s="40"/>
      <c r="Y130" s="40"/>
      <c r="Z130" s="52">
        <v>45260</v>
      </c>
    </row>
    <row r="131" spans="1:26" x14ac:dyDescent="0.35">
      <c r="A131" s="30">
        <v>900900754</v>
      </c>
      <c r="B131" s="31" t="s">
        <v>12</v>
      </c>
      <c r="C131" s="30">
        <v>20</v>
      </c>
      <c r="D131" s="30">
        <v>5632</v>
      </c>
      <c r="E131" s="32">
        <v>205632</v>
      </c>
      <c r="F131" s="32" t="s">
        <v>167</v>
      </c>
      <c r="G131" s="18">
        <v>44356</v>
      </c>
      <c r="H131" s="18">
        <v>44378</v>
      </c>
      <c r="I131" s="34">
        <v>44434</v>
      </c>
      <c r="J131" s="17">
        <v>60000</v>
      </c>
      <c r="K131" s="17">
        <v>60000</v>
      </c>
      <c r="L131" s="30" t="s">
        <v>214</v>
      </c>
      <c r="M131" s="30"/>
      <c r="N131" s="30"/>
      <c r="O131" s="42">
        <v>60000</v>
      </c>
      <c r="P131" s="42">
        <v>60000</v>
      </c>
      <c r="Q131" s="42" t="s">
        <v>305</v>
      </c>
      <c r="R131" s="42">
        <v>60000</v>
      </c>
      <c r="S131" s="42">
        <v>0</v>
      </c>
      <c r="T131" s="42">
        <v>0</v>
      </c>
      <c r="U131" s="40"/>
      <c r="V131" s="42">
        <v>0</v>
      </c>
      <c r="W131" s="40"/>
      <c r="X131" s="40"/>
      <c r="Y131" s="40"/>
      <c r="Z131" s="52">
        <v>45260</v>
      </c>
    </row>
    <row r="132" spans="1:26" x14ac:dyDescent="0.35">
      <c r="A132" s="30">
        <v>900900754</v>
      </c>
      <c r="B132" s="31" t="s">
        <v>12</v>
      </c>
      <c r="C132" s="30">
        <v>20</v>
      </c>
      <c r="D132" s="30">
        <v>5636</v>
      </c>
      <c r="E132" s="32">
        <v>205636</v>
      </c>
      <c r="F132" s="32" t="s">
        <v>168</v>
      </c>
      <c r="G132" s="18">
        <v>44356</v>
      </c>
      <c r="H132" s="18">
        <v>44378</v>
      </c>
      <c r="I132" s="34">
        <v>44434</v>
      </c>
      <c r="J132" s="17">
        <v>60000</v>
      </c>
      <c r="K132" s="17">
        <v>60000</v>
      </c>
      <c r="L132" s="30" t="s">
        <v>214</v>
      </c>
      <c r="M132" s="30"/>
      <c r="N132" s="30"/>
      <c r="O132" s="42">
        <v>60000</v>
      </c>
      <c r="P132" s="42">
        <v>60000</v>
      </c>
      <c r="Q132" s="42" t="s">
        <v>306</v>
      </c>
      <c r="R132" s="42">
        <v>60000</v>
      </c>
      <c r="S132" s="42">
        <v>0</v>
      </c>
      <c r="T132" s="42">
        <v>0</v>
      </c>
      <c r="U132" s="40"/>
      <c r="V132" s="42">
        <v>0</v>
      </c>
      <c r="W132" s="40"/>
      <c r="X132" s="40"/>
      <c r="Y132" s="40"/>
      <c r="Z132" s="52">
        <v>45260</v>
      </c>
    </row>
    <row r="133" spans="1:26" x14ac:dyDescent="0.35">
      <c r="A133" s="30">
        <v>900900754</v>
      </c>
      <c r="B133" s="31" t="s">
        <v>12</v>
      </c>
      <c r="C133" s="30">
        <v>20</v>
      </c>
      <c r="D133" s="30">
        <v>5714</v>
      </c>
      <c r="E133" s="32">
        <v>205714</v>
      </c>
      <c r="F133" s="32" t="s">
        <v>169</v>
      </c>
      <c r="G133" s="18">
        <v>44364</v>
      </c>
      <c r="H133" s="18">
        <v>44378</v>
      </c>
      <c r="I133" s="34">
        <v>44435</v>
      </c>
      <c r="J133" s="17">
        <v>13046454</v>
      </c>
      <c r="K133" s="17">
        <v>13046454</v>
      </c>
      <c r="L133" s="30" t="s">
        <v>214</v>
      </c>
      <c r="M133" s="30"/>
      <c r="N133" s="30"/>
      <c r="O133" s="42">
        <v>13046454</v>
      </c>
      <c r="P133" s="42">
        <v>13046454</v>
      </c>
      <c r="Q133" s="42" t="s">
        <v>307</v>
      </c>
      <c r="R133" s="42">
        <v>13046454</v>
      </c>
      <c r="S133" s="42">
        <v>0</v>
      </c>
      <c r="T133" s="42">
        <v>0</v>
      </c>
      <c r="U133" s="40"/>
      <c r="V133" s="42">
        <v>0</v>
      </c>
      <c r="W133" s="40"/>
      <c r="X133" s="40"/>
      <c r="Y133" s="40"/>
      <c r="Z133" s="52">
        <v>45260</v>
      </c>
    </row>
    <row r="134" spans="1:26" x14ac:dyDescent="0.35">
      <c r="A134" s="30">
        <v>900900754</v>
      </c>
      <c r="B134" s="31" t="s">
        <v>12</v>
      </c>
      <c r="C134" s="30">
        <v>20</v>
      </c>
      <c r="D134" s="30">
        <v>5865</v>
      </c>
      <c r="E134" s="32">
        <v>205865</v>
      </c>
      <c r="F134" s="32" t="s">
        <v>170</v>
      </c>
      <c r="G134" s="18">
        <v>44378</v>
      </c>
      <c r="H134" s="18">
        <v>44392</v>
      </c>
      <c r="I134" s="34">
        <v>44435</v>
      </c>
      <c r="J134" s="17">
        <v>3332579</v>
      </c>
      <c r="K134" s="17">
        <v>3332579</v>
      </c>
      <c r="L134" s="30" t="s">
        <v>214</v>
      </c>
      <c r="M134" s="30"/>
      <c r="N134" s="30"/>
      <c r="O134" s="42">
        <v>3332579</v>
      </c>
      <c r="P134" s="42">
        <v>3332579</v>
      </c>
      <c r="Q134" s="42" t="s">
        <v>308</v>
      </c>
      <c r="R134" s="42">
        <v>3332579</v>
      </c>
      <c r="S134" s="42">
        <v>0</v>
      </c>
      <c r="T134" s="42">
        <v>0</v>
      </c>
      <c r="U134" s="40"/>
      <c r="V134" s="42">
        <v>0</v>
      </c>
      <c r="W134" s="40"/>
      <c r="X134" s="40"/>
      <c r="Y134" s="40"/>
      <c r="Z134" s="52">
        <v>45260</v>
      </c>
    </row>
    <row r="135" spans="1:26" x14ac:dyDescent="0.35">
      <c r="A135" s="30">
        <v>900900754</v>
      </c>
      <c r="B135" s="31" t="s">
        <v>12</v>
      </c>
      <c r="C135" s="30">
        <v>20</v>
      </c>
      <c r="D135" s="30">
        <v>6019</v>
      </c>
      <c r="E135" s="32">
        <v>206019</v>
      </c>
      <c r="F135" s="32" t="s">
        <v>171</v>
      </c>
      <c r="G135" s="18">
        <v>44389</v>
      </c>
      <c r="H135" s="18">
        <v>44392</v>
      </c>
      <c r="I135" s="34">
        <v>44435</v>
      </c>
      <c r="J135" s="17">
        <v>12287333</v>
      </c>
      <c r="K135" s="17">
        <v>12287333</v>
      </c>
      <c r="L135" s="30" t="s">
        <v>214</v>
      </c>
      <c r="M135" s="30"/>
      <c r="N135" s="30"/>
      <c r="O135" s="42">
        <v>12287333</v>
      </c>
      <c r="P135" s="42">
        <v>12287333</v>
      </c>
      <c r="Q135" s="42" t="s">
        <v>309</v>
      </c>
      <c r="R135" s="42">
        <v>12287333</v>
      </c>
      <c r="S135" s="42">
        <v>0</v>
      </c>
      <c r="T135" s="42">
        <v>0</v>
      </c>
      <c r="U135" s="40"/>
      <c r="V135" s="42">
        <v>0</v>
      </c>
      <c r="W135" s="40"/>
      <c r="X135" s="40"/>
      <c r="Y135" s="40"/>
      <c r="Z135" s="52">
        <v>45260</v>
      </c>
    </row>
    <row r="136" spans="1:26" x14ac:dyDescent="0.35">
      <c r="A136" s="30">
        <v>900900754</v>
      </c>
      <c r="B136" s="31" t="s">
        <v>12</v>
      </c>
      <c r="C136" s="30">
        <v>20</v>
      </c>
      <c r="D136" s="30">
        <v>6128</v>
      </c>
      <c r="E136" s="32">
        <v>206128</v>
      </c>
      <c r="F136" s="32" t="s">
        <v>172</v>
      </c>
      <c r="G136" s="18">
        <v>44398</v>
      </c>
      <c r="H136" s="18">
        <v>44440</v>
      </c>
      <c r="I136" s="34">
        <v>44461</v>
      </c>
      <c r="J136" s="17">
        <v>923186</v>
      </c>
      <c r="K136" s="17">
        <v>923186</v>
      </c>
      <c r="L136" s="30" t="s">
        <v>214</v>
      </c>
      <c r="M136" s="30"/>
      <c r="N136" s="30"/>
      <c r="O136" s="42">
        <v>923186</v>
      </c>
      <c r="P136" s="42">
        <v>923186</v>
      </c>
      <c r="Q136" s="42" t="s">
        <v>310</v>
      </c>
      <c r="R136" s="42">
        <v>923186</v>
      </c>
      <c r="S136" s="42">
        <v>0</v>
      </c>
      <c r="T136" s="42">
        <v>0</v>
      </c>
      <c r="U136" s="40"/>
      <c r="V136" s="42">
        <v>0</v>
      </c>
      <c r="W136" s="40"/>
      <c r="X136" s="40"/>
      <c r="Y136" s="40"/>
      <c r="Z136" s="52">
        <v>45260</v>
      </c>
    </row>
    <row r="137" spans="1:26" x14ac:dyDescent="0.35">
      <c r="A137" s="30">
        <v>900900754</v>
      </c>
      <c r="B137" s="31" t="s">
        <v>12</v>
      </c>
      <c r="C137" s="30">
        <v>20</v>
      </c>
      <c r="D137" s="30">
        <v>6183</v>
      </c>
      <c r="E137" s="32">
        <v>206183</v>
      </c>
      <c r="F137" s="32" t="s">
        <v>173</v>
      </c>
      <c r="G137" s="18">
        <v>44399</v>
      </c>
      <c r="H137" s="18">
        <v>44440</v>
      </c>
      <c r="I137" s="34">
        <v>44461</v>
      </c>
      <c r="J137" s="17">
        <v>27420</v>
      </c>
      <c r="K137" s="17">
        <v>27420</v>
      </c>
      <c r="L137" s="30" t="s">
        <v>214</v>
      </c>
      <c r="M137" s="30"/>
      <c r="N137" s="30"/>
      <c r="O137" s="42">
        <v>27420</v>
      </c>
      <c r="P137" s="42">
        <v>27420</v>
      </c>
      <c r="Q137" s="42" t="s">
        <v>311</v>
      </c>
      <c r="R137" s="42">
        <v>27420</v>
      </c>
      <c r="S137" s="42">
        <v>0</v>
      </c>
      <c r="T137" s="42">
        <v>0</v>
      </c>
      <c r="U137" s="40"/>
      <c r="V137" s="42">
        <v>0</v>
      </c>
      <c r="W137" s="40"/>
      <c r="X137" s="40"/>
      <c r="Y137" s="40"/>
      <c r="Z137" s="52">
        <v>45260</v>
      </c>
    </row>
    <row r="138" spans="1:26" x14ac:dyDescent="0.35">
      <c r="A138" s="30">
        <v>900900754</v>
      </c>
      <c r="B138" s="31" t="s">
        <v>12</v>
      </c>
      <c r="C138" s="30">
        <v>20</v>
      </c>
      <c r="D138" s="30">
        <v>6432</v>
      </c>
      <c r="E138" s="32">
        <v>206432</v>
      </c>
      <c r="F138" s="32" t="s">
        <v>174</v>
      </c>
      <c r="G138" s="18">
        <v>44419</v>
      </c>
      <c r="H138" s="18">
        <v>44440</v>
      </c>
      <c r="I138" s="34">
        <v>44461</v>
      </c>
      <c r="J138" s="17">
        <v>64207768</v>
      </c>
      <c r="K138" s="48">
        <v>64207768</v>
      </c>
      <c r="L138" s="30" t="s">
        <v>217</v>
      </c>
      <c r="M138" s="30"/>
      <c r="N138" s="30"/>
      <c r="O138" s="42">
        <v>64207768</v>
      </c>
      <c r="P138" s="42">
        <v>0</v>
      </c>
      <c r="Q138" s="42"/>
      <c r="R138" s="42">
        <v>64207768</v>
      </c>
      <c r="S138" s="42">
        <v>64207768</v>
      </c>
      <c r="T138" s="42">
        <v>62923612.640000001</v>
      </c>
      <c r="U138" s="40">
        <v>1222210994</v>
      </c>
      <c r="V138" s="42">
        <v>0</v>
      </c>
      <c r="W138" s="40"/>
      <c r="X138" s="40"/>
      <c r="Y138" s="40"/>
      <c r="Z138" s="52">
        <v>45260</v>
      </c>
    </row>
    <row r="139" spans="1:26" x14ac:dyDescent="0.35">
      <c r="A139" s="30">
        <v>900900754</v>
      </c>
      <c r="B139" s="31" t="s">
        <v>12</v>
      </c>
      <c r="C139" s="30">
        <v>20</v>
      </c>
      <c r="D139" s="30">
        <v>6611</v>
      </c>
      <c r="E139" s="32">
        <v>206611</v>
      </c>
      <c r="F139" s="32" t="s">
        <v>175</v>
      </c>
      <c r="G139" s="18">
        <v>44429</v>
      </c>
      <c r="H139" s="18">
        <v>44440</v>
      </c>
      <c r="I139" s="34">
        <v>44460</v>
      </c>
      <c r="J139" s="17">
        <v>60000</v>
      </c>
      <c r="K139" s="17">
        <v>60000</v>
      </c>
      <c r="L139" s="30" t="s">
        <v>214</v>
      </c>
      <c r="M139" s="30"/>
      <c r="N139" s="30"/>
      <c r="O139" s="42">
        <v>60000</v>
      </c>
      <c r="P139" s="42">
        <v>60000</v>
      </c>
      <c r="Q139" s="42" t="s">
        <v>312</v>
      </c>
      <c r="R139" s="42">
        <v>60000</v>
      </c>
      <c r="S139" s="42">
        <v>0</v>
      </c>
      <c r="T139" s="42">
        <v>0</v>
      </c>
      <c r="U139" s="40"/>
      <c r="V139" s="42">
        <v>0</v>
      </c>
      <c r="W139" s="40"/>
      <c r="X139" s="40"/>
      <c r="Y139" s="40"/>
      <c r="Z139" s="52">
        <v>45260</v>
      </c>
    </row>
    <row r="140" spans="1:26" x14ac:dyDescent="0.35">
      <c r="A140" s="30">
        <v>900900754</v>
      </c>
      <c r="B140" s="31" t="s">
        <v>12</v>
      </c>
      <c r="C140" s="30">
        <v>20</v>
      </c>
      <c r="D140" s="30">
        <v>6612</v>
      </c>
      <c r="E140" s="32">
        <v>206612</v>
      </c>
      <c r="F140" s="32" t="s">
        <v>176</v>
      </c>
      <c r="G140" s="18">
        <v>44429</v>
      </c>
      <c r="H140" s="18">
        <v>44440</v>
      </c>
      <c r="I140" s="34">
        <v>44460</v>
      </c>
      <c r="J140" s="17">
        <v>80832</v>
      </c>
      <c r="K140" s="17">
        <v>80832</v>
      </c>
      <c r="L140" s="30" t="s">
        <v>214</v>
      </c>
      <c r="M140" s="30"/>
      <c r="N140" s="30"/>
      <c r="O140" s="42">
        <v>80832</v>
      </c>
      <c r="P140" s="42">
        <v>80832</v>
      </c>
      <c r="Q140" s="42" t="s">
        <v>313</v>
      </c>
      <c r="R140" s="42">
        <v>80832</v>
      </c>
      <c r="S140" s="42">
        <v>0</v>
      </c>
      <c r="T140" s="42">
        <v>0</v>
      </c>
      <c r="U140" s="40"/>
      <c r="V140" s="42">
        <v>0</v>
      </c>
      <c r="W140" s="40"/>
      <c r="X140" s="40"/>
      <c r="Y140" s="40"/>
      <c r="Z140" s="52">
        <v>45260</v>
      </c>
    </row>
    <row r="141" spans="1:26" x14ac:dyDescent="0.35">
      <c r="A141" s="30">
        <v>900900754</v>
      </c>
      <c r="B141" s="31" t="s">
        <v>12</v>
      </c>
      <c r="C141" s="30">
        <v>20</v>
      </c>
      <c r="D141" s="30">
        <v>6642</v>
      </c>
      <c r="E141" s="32">
        <v>206642</v>
      </c>
      <c r="F141" s="32" t="s">
        <v>177</v>
      </c>
      <c r="G141" s="18">
        <v>44431</v>
      </c>
      <c r="H141" s="18">
        <v>44440</v>
      </c>
      <c r="I141" s="34">
        <v>44461</v>
      </c>
      <c r="J141" s="17">
        <v>7082592</v>
      </c>
      <c r="K141" s="17">
        <v>7082592</v>
      </c>
      <c r="L141" s="30" t="s">
        <v>214</v>
      </c>
      <c r="M141" s="30"/>
      <c r="N141" s="30"/>
      <c r="O141" s="42">
        <v>7082592</v>
      </c>
      <c r="P141" s="42">
        <v>7082592</v>
      </c>
      <c r="Q141" s="42" t="s">
        <v>314</v>
      </c>
      <c r="R141" s="42">
        <v>7082592</v>
      </c>
      <c r="S141" s="42">
        <v>0</v>
      </c>
      <c r="T141" s="42">
        <v>0</v>
      </c>
      <c r="U141" s="40"/>
      <c r="V141" s="42">
        <v>0</v>
      </c>
      <c r="W141" s="40"/>
      <c r="X141" s="40"/>
      <c r="Y141" s="40"/>
      <c r="Z141" s="52">
        <v>45260</v>
      </c>
    </row>
    <row r="142" spans="1:26" x14ac:dyDescent="0.35">
      <c r="A142" s="30">
        <v>900900754</v>
      </c>
      <c r="B142" s="31" t="s">
        <v>12</v>
      </c>
      <c r="C142" s="30">
        <v>20</v>
      </c>
      <c r="D142" s="30">
        <v>6643</v>
      </c>
      <c r="E142" s="32">
        <v>206643</v>
      </c>
      <c r="F142" s="32" t="s">
        <v>178</v>
      </c>
      <c r="G142" s="18">
        <v>44431</v>
      </c>
      <c r="H142" s="18">
        <v>44440</v>
      </c>
      <c r="I142" s="34">
        <v>44461</v>
      </c>
      <c r="J142" s="17">
        <v>9805923</v>
      </c>
      <c r="K142" s="17">
        <v>9805923</v>
      </c>
      <c r="L142" s="30" t="s">
        <v>214</v>
      </c>
      <c r="M142" s="30"/>
      <c r="N142" s="30"/>
      <c r="O142" s="42">
        <v>9805923</v>
      </c>
      <c r="P142" s="42">
        <v>9805923</v>
      </c>
      <c r="Q142" s="42" t="s">
        <v>315</v>
      </c>
      <c r="R142" s="42">
        <v>9805923</v>
      </c>
      <c r="S142" s="42">
        <v>0</v>
      </c>
      <c r="T142" s="42">
        <v>0</v>
      </c>
      <c r="U142" s="40"/>
      <c r="V142" s="42">
        <v>0</v>
      </c>
      <c r="W142" s="40"/>
      <c r="X142" s="40"/>
      <c r="Y142" s="40"/>
      <c r="Z142" s="52">
        <v>45260</v>
      </c>
    </row>
    <row r="143" spans="1:26" x14ac:dyDescent="0.35">
      <c r="A143" s="30">
        <v>900900754</v>
      </c>
      <c r="B143" s="31" t="s">
        <v>12</v>
      </c>
      <c r="C143" s="30">
        <v>20</v>
      </c>
      <c r="D143" s="30">
        <v>6644</v>
      </c>
      <c r="E143" s="32">
        <v>206644</v>
      </c>
      <c r="F143" s="32" t="s">
        <v>179</v>
      </c>
      <c r="G143" s="18">
        <v>44431</v>
      </c>
      <c r="H143" s="18">
        <v>44440</v>
      </c>
      <c r="I143" s="34">
        <v>44460</v>
      </c>
      <c r="J143" s="17">
        <v>1727287</v>
      </c>
      <c r="K143" s="17">
        <v>1727287</v>
      </c>
      <c r="L143" s="30" t="s">
        <v>214</v>
      </c>
      <c r="M143" s="30"/>
      <c r="N143" s="30"/>
      <c r="O143" s="42">
        <v>1727287</v>
      </c>
      <c r="P143" s="42">
        <v>1727287</v>
      </c>
      <c r="Q143" s="42" t="s">
        <v>316</v>
      </c>
      <c r="R143" s="42">
        <v>1727287</v>
      </c>
      <c r="S143" s="42">
        <v>0</v>
      </c>
      <c r="T143" s="42">
        <v>0</v>
      </c>
      <c r="U143" s="40"/>
      <c r="V143" s="42">
        <v>0</v>
      </c>
      <c r="W143" s="40"/>
      <c r="X143" s="40"/>
      <c r="Y143" s="40"/>
      <c r="Z143" s="52">
        <v>45260</v>
      </c>
    </row>
    <row r="144" spans="1:26" x14ac:dyDescent="0.35">
      <c r="A144" s="30">
        <v>900900754</v>
      </c>
      <c r="B144" s="31" t="s">
        <v>12</v>
      </c>
      <c r="C144" s="30">
        <v>20</v>
      </c>
      <c r="D144" s="30">
        <v>6645</v>
      </c>
      <c r="E144" s="32">
        <v>206645</v>
      </c>
      <c r="F144" s="32" t="s">
        <v>180</v>
      </c>
      <c r="G144" s="18">
        <v>44431</v>
      </c>
      <c r="H144" s="18">
        <v>44440</v>
      </c>
      <c r="I144" s="34">
        <v>44460</v>
      </c>
      <c r="J144" s="17">
        <v>295640</v>
      </c>
      <c r="K144" s="17">
        <v>295640</v>
      </c>
      <c r="L144" s="30" t="s">
        <v>214</v>
      </c>
      <c r="M144" s="30"/>
      <c r="N144" s="30"/>
      <c r="O144" s="42">
        <v>295640</v>
      </c>
      <c r="P144" s="42">
        <v>295640</v>
      </c>
      <c r="Q144" s="42" t="s">
        <v>317</v>
      </c>
      <c r="R144" s="42">
        <v>295640</v>
      </c>
      <c r="S144" s="42">
        <v>0</v>
      </c>
      <c r="T144" s="42">
        <v>0</v>
      </c>
      <c r="U144" s="40"/>
      <c r="V144" s="42">
        <v>0</v>
      </c>
      <c r="W144" s="40"/>
      <c r="X144" s="40"/>
      <c r="Y144" s="40"/>
      <c r="Z144" s="52">
        <v>45260</v>
      </c>
    </row>
    <row r="145" spans="1:26" x14ac:dyDescent="0.35">
      <c r="A145" s="30">
        <v>900900754</v>
      </c>
      <c r="B145" s="31" t="s">
        <v>12</v>
      </c>
      <c r="C145" s="30">
        <v>20</v>
      </c>
      <c r="D145" s="30">
        <v>6646</v>
      </c>
      <c r="E145" s="32">
        <v>206646</v>
      </c>
      <c r="F145" s="32" t="s">
        <v>181</v>
      </c>
      <c r="G145" s="18">
        <v>44431</v>
      </c>
      <c r="H145" s="18">
        <v>44440</v>
      </c>
      <c r="I145" s="34">
        <v>44460</v>
      </c>
      <c r="J145" s="17">
        <v>573814</v>
      </c>
      <c r="K145" s="17">
        <v>573814</v>
      </c>
      <c r="L145" s="30" t="s">
        <v>214</v>
      </c>
      <c r="M145" s="30"/>
      <c r="N145" s="30"/>
      <c r="O145" s="42">
        <v>573814</v>
      </c>
      <c r="P145" s="42">
        <v>573814</v>
      </c>
      <c r="Q145" s="42" t="s">
        <v>318</v>
      </c>
      <c r="R145" s="42">
        <v>573814</v>
      </c>
      <c r="S145" s="42">
        <v>0</v>
      </c>
      <c r="T145" s="42">
        <v>0</v>
      </c>
      <c r="U145" s="40"/>
      <c r="V145" s="42">
        <v>0</v>
      </c>
      <c r="W145" s="40"/>
      <c r="X145" s="40"/>
      <c r="Y145" s="40"/>
      <c r="Z145" s="52">
        <v>45260</v>
      </c>
    </row>
    <row r="146" spans="1:26" x14ac:dyDescent="0.35">
      <c r="A146" s="30">
        <v>900900754</v>
      </c>
      <c r="B146" s="31" t="s">
        <v>12</v>
      </c>
      <c r="C146" s="30">
        <v>20</v>
      </c>
      <c r="D146" s="30">
        <v>6647</v>
      </c>
      <c r="E146" s="32">
        <v>206647</v>
      </c>
      <c r="F146" s="32" t="s">
        <v>182</v>
      </c>
      <c r="G146" s="18">
        <v>44431</v>
      </c>
      <c r="H146" s="18">
        <v>44440</v>
      </c>
      <c r="I146" s="34">
        <v>44460</v>
      </c>
      <c r="J146" s="17">
        <v>230103</v>
      </c>
      <c r="K146" s="17">
        <v>230103</v>
      </c>
      <c r="L146" s="30" t="s">
        <v>214</v>
      </c>
      <c r="M146" s="30"/>
      <c r="N146" s="30"/>
      <c r="O146" s="42">
        <v>230103</v>
      </c>
      <c r="P146" s="42">
        <v>230103</v>
      </c>
      <c r="Q146" s="42" t="s">
        <v>319</v>
      </c>
      <c r="R146" s="42">
        <v>230103</v>
      </c>
      <c r="S146" s="42">
        <v>0</v>
      </c>
      <c r="T146" s="42">
        <v>0</v>
      </c>
      <c r="U146" s="40"/>
      <c r="V146" s="42">
        <v>0</v>
      </c>
      <c r="W146" s="40"/>
      <c r="X146" s="40"/>
      <c r="Y146" s="40"/>
      <c r="Z146" s="52">
        <v>45260</v>
      </c>
    </row>
    <row r="147" spans="1:26" x14ac:dyDescent="0.35">
      <c r="A147" s="30">
        <v>900900754</v>
      </c>
      <c r="B147" s="31" t="s">
        <v>12</v>
      </c>
      <c r="C147" s="30">
        <v>20</v>
      </c>
      <c r="D147" s="30">
        <v>6648</v>
      </c>
      <c r="E147" s="32">
        <v>206648</v>
      </c>
      <c r="F147" s="32" t="s">
        <v>183</v>
      </c>
      <c r="G147" s="18">
        <v>44431</v>
      </c>
      <c r="H147" s="18">
        <v>44440</v>
      </c>
      <c r="I147" s="34">
        <v>44460</v>
      </c>
      <c r="J147" s="17">
        <v>450000</v>
      </c>
      <c r="K147" s="17">
        <v>450000</v>
      </c>
      <c r="L147" s="30" t="s">
        <v>214</v>
      </c>
      <c r="M147" s="30"/>
      <c r="N147" s="30"/>
      <c r="O147" s="42">
        <v>450000</v>
      </c>
      <c r="P147" s="42">
        <v>450000</v>
      </c>
      <c r="Q147" s="42" t="s">
        <v>320</v>
      </c>
      <c r="R147" s="42">
        <v>450000</v>
      </c>
      <c r="S147" s="42">
        <v>0</v>
      </c>
      <c r="T147" s="42">
        <v>0</v>
      </c>
      <c r="U147" s="40"/>
      <c r="V147" s="42">
        <v>0</v>
      </c>
      <c r="W147" s="40"/>
      <c r="X147" s="40"/>
      <c r="Y147" s="40"/>
      <c r="Z147" s="52">
        <v>45260</v>
      </c>
    </row>
    <row r="148" spans="1:26" x14ac:dyDescent="0.35">
      <c r="A148" s="30">
        <v>900900754</v>
      </c>
      <c r="B148" s="31" t="s">
        <v>12</v>
      </c>
      <c r="C148" s="30">
        <v>20</v>
      </c>
      <c r="D148" s="30">
        <v>6649</v>
      </c>
      <c r="E148" s="32">
        <v>206649</v>
      </c>
      <c r="F148" s="32" t="s">
        <v>184</v>
      </c>
      <c r="G148" s="18">
        <v>44431</v>
      </c>
      <c r="H148" s="18">
        <v>44440</v>
      </c>
      <c r="I148" s="34">
        <v>44460</v>
      </c>
      <c r="J148" s="17">
        <v>98560</v>
      </c>
      <c r="K148" s="17">
        <v>98560</v>
      </c>
      <c r="L148" s="30" t="s">
        <v>223</v>
      </c>
      <c r="M148" s="30"/>
      <c r="N148" s="30"/>
      <c r="O148" s="42">
        <v>98560</v>
      </c>
      <c r="P148" s="42">
        <v>0</v>
      </c>
      <c r="Q148" s="42"/>
      <c r="R148" s="42">
        <v>98560</v>
      </c>
      <c r="S148" s="42">
        <v>0</v>
      </c>
      <c r="T148" s="42">
        <v>0</v>
      </c>
      <c r="U148" s="40"/>
      <c r="V148" s="42">
        <v>0</v>
      </c>
      <c r="W148" s="40"/>
      <c r="X148" s="40"/>
      <c r="Y148" s="40"/>
      <c r="Z148" s="52">
        <v>45260</v>
      </c>
    </row>
    <row r="149" spans="1:26" x14ac:dyDescent="0.35">
      <c r="A149" s="30">
        <v>900900754</v>
      </c>
      <c r="B149" s="31" t="s">
        <v>12</v>
      </c>
      <c r="C149" s="30">
        <v>20</v>
      </c>
      <c r="D149" s="30">
        <v>6650</v>
      </c>
      <c r="E149" s="32">
        <v>206650</v>
      </c>
      <c r="F149" s="32" t="s">
        <v>185</v>
      </c>
      <c r="G149" s="18">
        <v>44431</v>
      </c>
      <c r="H149" s="18">
        <v>44440</v>
      </c>
      <c r="I149" s="34">
        <v>44460</v>
      </c>
      <c r="J149" s="17">
        <v>18867</v>
      </c>
      <c r="K149" s="17">
        <v>18867</v>
      </c>
      <c r="L149" s="30" t="s">
        <v>214</v>
      </c>
      <c r="M149" s="30"/>
      <c r="N149" s="30"/>
      <c r="O149" s="42">
        <v>18867</v>
      </c>
      <c r="P149" s="42">
        <v>18867</v>
      </c>
      <c r="Q149" s="42" t="s">
        <v>321</v>
      </c>
      <c r="R149" s="42">
        <v>18867</v>
      </c>
      <c r="S149" s="42">
        <v>0</v>
      </c>
      <c r="T149" s="42">
        <v>0</v>
      </c>
      <c r="U149" s="40"/>
      <c r="V149" s="42">
        <v>0</v>
      </c>
      <c r="W149" s="40"/>
      <c r="X149" s="40"/>
      <c r="Y149" s="40"/>
      <c r="Z149" s="52">
        <v>45260</v>
      </c>
    </row>
    <row r="150" spans="1:26" x14ac:dyDescent="0.35">
      <c r="A150" s="30">
        <v>900900754</v>
      </c>
      <c r="B150" s="31" t="s">
        <v>12</v>
      </c>
      <c r="C150" s="30">
        <v>20</v>
      </c>
      <c r="D150" s="30">
        <v>6676</v>
      </c>
      <c r="E150" s="32">
        <v>206676</v>
      </c>
      <c r="F150" s="32" t="s">
        <v>186</v>
      </c>
      <c r="G150" s="18">
        <v>44432</v>
      </c>
      <c r="H150" s="18">
        <v>44440</v>
      </c>
      <c r="I150" s="34">
        <v>44460</v>
      </c>
      <c r="J150" s="17">
        <v>80832</v>
      </c>
      <c r="K150" s="17">
        <v>80832</v>
      </c>
      <c r="L150" s="30" t="s">
        <v>214</v>
      </c>
      <c r="M150" s="30"/>
      <c r="N150" s="30"/>
      <c r="O150" s="42">
        <v>80832</v>
      </c>
      <c r="P150" s="42">
        <v>80832</v>
      </c>
      <c r="Q150" s="42" t="s">
        <v>322</v>
      </c>
      <c r="R150" s="42">
        <v>80832</v>
      </c>
      <c r="S150" s="42">
        <v>0</v>
      </c>
      <c r="T150" s="42">
        <v>0</v>
      </c>
      <c r="U150" s="40"/>
      <c r="V150" s="42">
        <v>0</v>
      </c>
      <c r="W150" s="40"/>
      <c r="X150" s="40"/>
      <c r="Y150" s="40"/>
      <c r="Z150" s="52">
        <v>45260</v>
      </c>
    </row>
    <row r="151" spans="1:26" x14ac:dyDescent="0.35">
      <c r="A151" s="30">
        <v>900900754</v>
      </c>
      <c r="B151" s="31" t="s">
        <v>12</v>
      </c>
      <c r="C151" s="30">
        <v>20</v>
      </c>
      <c r="D151" s="30">
        <v>6922</v>
      </c>
      <c r="E151" s="32">
        <v>206922</v>
      </c>
      <c r="F151" s="32" t="s">
        <v>187</v>
      </c>
      <c r="G151" s="18">
        <v>44441</v>
      </c>
      <c r="H151" s="18">
        <v>44453</v>
      </c>
      <c r="I151" s="34">
        <v>44447</v>
      </c>
      <c r="J151" s="17">
        <v>80832</v>
      </c>
      <c r="K151" s="17">
        <v>80832</v>
      </c>
      <c r="L151" s="30" t="s">
        <v>223</v>
      </c>
      <c r="M151" s="30"/>
      <c r="N151" s="30"/>
      <c r="O151" s="42">
        <v>80832</v>
      </c>
      <c r="P151" s="42">
        <v>0</v>
      </c>
      <c r="Q151" s="42"/>
      <c r="R151" s="42">
        <v>80832</v>
      </c>
      <c r="S151" s="42">
        <v>0</v>
      </c>
      <c r="T151" s="42">
        <v>0</v>
      </c>
      <c r="U151" s="40"/>
      <c r="V151" s="42">
        <v>0</v>
      </c>
      <c r="W151" s="40"/>
      <c r="X151" s="40"/>
      <c r="Y151" s="40"/>
      <c r="Z151" s="52">
        <v>45260</v>
      </c>
    </row>
    <row r="152" spans="1:26" x14ac:dyDescent="0.35">
      <c r="A152" s="30">
        <v>900900754</v>
      </c>
      <c r="B152" s="31" t="s">
        <v>12</v>
      </c>
      <c r="C152" s="30">
        <v>20</v>
      </c>
      <c r="D152" s="30">
        <v>6945</v>
      </c>
      <c r="E152" s="32">
        <v>206945</v>
      </c>
      <c r="F152" s="32" t="s">
        <v>188</v>
      </c>
      <c r="G152" s="18">
        <v>44441</v>
      </c>
      <c r="H152" s="18">
        <v>44453</v>
      </c>
      <c r="I152" s="34">
        <v>44447</v>
      </c>
      <c r="J152" s="17">
        <v>80832</v>
      </c>
      <c r="K152" s="17">
        <v>80832</v>
      </c>
      <c r="L152" s="30" t="s">
        <v>214</v>
      </c>
      <c r="M152" s="30"/>
      <c r="N152" s="30"/>
      <c r="O152" s="42">
        <v>80832</v>
      </c>
      <c r="P152" s="42">
        <v>80832</v>
      </c>
      <c r="Q152" s="42" t="s">
        <v>323</v>
      </c>
      <c r="R152" s="42">
        <v>80832</v>
      </c>
      <c r="S152" s="42">
        <v>0</v>
      </c>
      <c r="T152" s="42">
        <v>0</v>
      </c>
      <c r="U152" s="40"/>
      <c r="V152" s="42">
        <v>0</v>
      </c>
      <c r="W152" s="40"/>
      <c r="X152" s="40"/>
      <c r="Y152" s="40"/>
      <c r="Z152" s="52">
        <v>45260</v>
      </c>
    </row>
    <row r="153" spans="1:26" x14ac:dyDescent="0.35">
      <c r="A153" s="30">
        <v>900900754</v>
      </c>
      <c r="B153" s="31" t="s">
        <v>12</v>
      </c>
      <c r="C153" s="30">
        <v>20</v>
      </c>
      <c r="D153" s="30">
        <v>6946</v>
      </c>
      <c r="E153" s="32">
        <v>206946</v>
      </c>
      <c r="F153" s="32" t="s">
        <v>189</v>
      </c>
      <c r="G153" s="18">
        <v>44441</v>
      </c>
      <c r="H153" s="18">
        <v>44453</v>
      </c>
      <c r="I153" s="34">
        <v>44447</v>
      </c>
      <c r="J153" s="17">
        <v>160000</v>
      </c>
      <c r="K153" s="17">
        <v>160000</v>
      </c>
      <c r="L153" s="30" t="s">
        <v>214</v>
      </c>
      <c r="M153" s="30"/>
      <c r="N153" s="30"/>
      <c r="O153" s="42">
        <v>160000</v>
      </c>
      <c r="P153" s="42">
        <v>160000</v>
      </c>
      <c r="Q153" s="42" t="s">
        <v>324</v>
      </c>
      <c r="R153" s="42">
        <v>160000</v>
      </c>
      <c r="S153" s="42">
        <v>0</v>
      </c>
      <c r="T153" s="42">
        <v>0</v>
      </c>
      <c r="U153" s="40"/>
      <c r="V153" s="42">
        <v>0</v>
      </c>
      <c r="W153" s="40"/>
      <c r="X153" s="40"/>
      <c r="Y153" s="40"/>
      <c r="Z153" s="52">
        <v>45260</v>
      </c>
    </row>
    <row r="154" spans="1:26" x14ac:dyDescent="0.35">
      <c r="A154" s="30">
        <v>900900754</v>
      </c>
      <c r="B154" s="31" t="s">
        <v>12</v>
      </c>
      <c r="C154" s="30">
        <v>20</v>
      </c>
      <c r="D154" s="30">
        <v>6951</v>
      </c>
      <c r="E154" s="32">
        <v>206951</v>
      </c>
      <c r="F154" s="32" t="s">
        <v>190</v>
      </c>
      <c r="G154" s="18">
        <v>44441</v>
      </c>
      <c r="H154" s="18">
        <v>44453</v>
      </c>
      <c r="I154" s="34">
        <v>44447</v>
      </c>
      <c r="J154" s="17">
        <v>80832</v>
      </c>
      <c r="K154" s="17">
        <v>80832</v>
      </c>
      <c r="L154" s="30" t="s">
        <v>214</v>
      </c>
      <c r="M154" s="30"/>
      <c r="N154" s="30"/>
      <c r="O154" s="42">
        <v>80832</v>
      </c>
      <c r="P154" s="42">
        <v>80832</v>
      </c>
      <c r="Q154" s="42" t="s">
        <v>325</v>
      </c>
      <c r="R154" s="42">
        <v>80832</v>
      </c>
      <c r="S154" s="42">
        <v>0</v>
      </c>
      <c r="T154" s="42">
        <v>0</v>
      </c>
      <c r="U154" s="40"/>
      <c r="V154" s="42">
        <v>0</v>
      </c>
      <c r="W154" s="40"/>
      <c r="X154" s="40"/>
      <c r="Y154" s="40"/>
      <c r="Z154" s="52">
        <v>45260</v>
      </c>
    </row>
    <row r="155" spans="1:26" x14ac:dyDescent="0.35">
      <c r="A155" s="30">
        <v>900900754</v>
      </c>
      <c r="B155" s="31" t="s">
        <v>12</v>
      </c>
      <c r="C155" s="30">
        <v>20</v>
      </c>
      <c r="D155" s="30">
        <v>7282</v>
      </c>
      <c r="E155" s="32">
        <v>207282</v>
      </c>
      <c r="F155" s="32" t="s">
        <v>191</v>
      </c>
      <c r="G155" s="18">
        <v>44448</v>
      </c>
      <c r="H155" s="18">
        <v>44453</v>
      </c>
      <c r="I155" s="34">
        <v>44459</v>
      </c>
      <c r="J155" s="17">
        <v>6468817</v>
      </c>
      <c r="K155" s="17">
        <v>6468817</v>
      </c>
      <c r="L155" s="30" t="s">
        <v>214</v>
      </c>
      <c r="M155" s="30"/>
      <c r="N155" s="30"/>
      <c r="O155" s="42">
        <v>6468817</v>
      </c>
      <c r="P155" s="42">
        <v>6468817</v>
      </c>
      <c r="Q155" s="42" t="s">
        <v>326</v>
      </c>
      <c r="R155" s="42">
        <v>6468817</v>
      </c>
      <c r="S155" s="42">
        <v>0</v>
      </c>
      <c r="T155" s="42">
        <v>0</v>
      </c>
      <c r="U155" s="40"/>
      <c r="V155" s="42">
        <v>0</v>
      </c>
      <c r="W155" s="40"/>
      <c r="X155" s="40"/>
      <c r="Y155" s="40"/>
      <c r="Z155" s="52">
        <v>45260</v>
      </c>
    </row>
    <row r="156" spans="1:26" x14ac:dyDescent="0.35">
      <c r="A156" s="30">
        <v>900900754</v>
      </c>
      <c r="B156" s="31" t="s">
        <v>12</v>
      </c>
      <c r="C156" s="30">
        <v>20</v>
      </c>
      <c r="D156" s="30">
        <v>7322</v>
      </c>
      <c r="E156" s="32">
        <v>207322</v>
      </c>
      <c r="F156" s="32" t="s">
        <v>192</v>
      </c>
      <c r="G156" s="18">
        <v>44449</v>
      </c>
      <c r="H156" s="18">
        <v>44453</v>
      </c>
      <c r="I156" s="34"/>
      <c r="J156" s="17">
        <v>47108468</v>
      </c>
      <c r="K156" s="17">
        <v>47108468</v>
      </c>
      <c r="L156" s="30" t="s">
        <v>215</v>
      </c>
      <c r="M156" s="30"/>
      <c r="N156" s="30"/>
      <c r="O156" s="42">
        <v>0</v>
      </c>
      <c r="P156" s="42">
        <v>0</v>
      </c>
      <c r="Q156" s="42"/>
      <c r="R156" s="42">
        <v>0</v>
      </c>
      <c r="S156" s="42">
        <v>0</v>
      </c>
      <c r="T156" s="42">
        <v>0</v>
      </c>
      <c r="U156" s="40"/>
      <c r="V156" s="42">
        <v>0</v>
      </c>
      <c r="W156" s="40"/>
      <c r="X156" s="40"/>
      <c r="Y156" s="40"/>
      <c r="Z156" s="52">
        <v>45260</v>
      </c>
    </row>
    <row r="157" spans="1:26" x14ac:dyDescent="0.35">
      <c r="A157" s="30">
        <v>900900754</v>
      </c>
      <c r="B157" s="31" t="s">
        <v>12</v>
      </c>
      <c r="C157" s="30">
        <v>20</v>
      </c>
      <c r="D157" s="30">
        <v>7498</v>
      </c>
      <c r="E157" s="32">
        <v>207498</v>
      </c>
      <c r="F157" s="32" t="s">
        <v>193</v>
      </c>
      <c r="G157" s="18">
        <v>44456</v>
      </c>
      <c r="H157" s="18">
        <v>44470</v>
      </c>
      <c r="I157" s="34"/>
      <c r="J157" s="17">
        <v>8414332</v>
      </c>
      <c r="K157" s="17">
        <v>8414332</v>
      </c>
      <c r="L157" s="30" t="s">
        <v>215</v>
      </c>
      <c r="M157" s="30"/>
      <c r="N157" s="30"/>
      <c r="O157" s="42">
        <v>0</v>
      </c>
      <c r="P157" s="42">
        <v>0</v>
      </c>
      <c r="Q157" s="42"/>
      <c r="R157" s="42">
        <v>0</v>
      </c>
      <c r="S157" s="42">
        <v>0</v>
      </c>
      <c r="T157" s="42">
        <v>0</v>
      </c>
      <c r="U157" s="40"/>
      <c r="V157" s="42">
        <v>0</v>
      </c>
      <c r="W157" s="40"/>
      <c r="X157" s="40"/>
      <c r="Y157" s="40"/>
      <c r="Z157" s="52">
        <v>45260</v>
      </c>
    </row>
    <row r="158" spans="1:26" x14ac:dyDescent="0.35">
      <c r="A158" s="30">
        <v>900900754</v>
      </c>
      <c r="B158" s="31" t="s">
        <v>12</v>
      </c>
      <c r="C158" s="30">
        <v>20</v>
      </c>
      <c r="D158" s="30">
        <v>7503</v>
      </c>
      <c r="E158" s="32">
        <v>207503</v>
      </c>
      <c r="F158" s="32" t="s">
        <v>194</v>
      </c>
      <c r="G158" s="18">
        <v>44456</v>
      </c>
      <c r="H158" s="18">
        <v>44470</v>
      </c>
      <c r="I158" s="34">
        <v>44492</v>
      </c>
      <c r="J158" s="17">
        <v>5871042</v>
      </c>
      <c r="K158" s="17">
        <v>5871042</v>
      </c>
      <c r="L158" s="30" t="s">
        <v>214</v>
      </c>
      <c r="M158" s="30"/>
      <c r="N158" s="30"/>
      <c r="O158" s="42">
        <v>5871042</v>
      </c>
      <c r="P158" s="42">
        <v>5871042</v>
      </c>
      <c r="Q158" s="42" t="s">
        <v>327</v>
      </c>
      <c r="R158" s="42">
        <v>5871042</v>
      </c>
      <c r="S158" s="42">
        <v>0</v>
      </c>
      <c r="T158" s="42">
        <v>0</v>
      </c>
      <c r="U158" s="40"/>
      <c r="V158" s="42">
        <v>0</v>
      </c>
      <c r="W158" s="40"/>
      <c r="X158" s="40"/>
      <c r="Y158" s="40"/>
      <c r="Z158" s="52">
        <v>45260</v>
      </c>
    </row>
    <row r="159" spans="1:26" x14ac:dyDescent="0.35">
      <c r="A159" s="30">
        <v>900900754</v>
      </c>
      <c r="B159" s="31" t="s">
        <v>12</v>
      </c>
      <c r="C159" s="30">
        <v>20</v>
      </c>
      <c r="D159" s="30">
        <v>80</v>
      </c>
      <c r="E159" s="32">
        <v>2080</v>
      </c>
      <c r="F159" s="32" t="s">
        <v>195</v>
      </c>
      <c r="G159" s="18">
        <v>44048</v>
      </c>
      <c r="H159" s="18">
        <v>44090</v>
      </c>
      <c r="I159" s="34"/>
      <c r="J159" s="17">
        <v>4693102</v>
      </c>
      <c r="K159" s="17">
        <v>4693102</v>
      </c>
      <c r="L159" s="30" t="s">
        <v>215</v>
      </c>
      <c r="M159" s="30"/>
      <c r="N159" s="30"/>
      <c r="O159" s="42">
        <v>0</v>
      </c>
      <c r="P159" s="42">
        <v>0</v>
      </c>
      <c r="Q159" s="42"/>
      <c r="R159" s="42">
        <v>0</v>
      </c>
      <c r="S159" s="42">
        <v>0</v>
      </c>
      <c r="T159" s="42">
        <v>0</v>
      </c>
      <c r="U159" s="40"/>
      <c r="V159" s="42">
        <v>0</v>
      </c>
      <c r="W159" s="40"/>
      <c r="X159" s="40"/>
      <c r="Y159" s="40"/>
      <c r="Z159" s="52">
        <v>45260</v>
      </c>
    </row>
    <row r="160" spans="1:26" x14ac:dyDescent="0.35">
      <c r="A160" s="30">
        <v>900900754</v>
      </c>
      <c r="B160" s="31" t="s">
        <v>12</v>
      </c>
      <c r="C160" s="30">
        <v>20</v>
      </c>
      <c r="D160" s="30">
        <v>8078</v>
      </c>
      <c r="E160" s="32">
        <v>208078</v>
      </c>
      <c r="F160" s="32" t="s">
        <v>196</v>
      </c>
      <c r="G160" s="18">
        <v>44504</v>
      </c>
      <c r="H160" s="18">
        <v>44512</v>
      </c>
      <c r="I160" s="34">
        <v>44512</v>
      </c>
      <c r="J160" s="17">
        <v>4233819</v>
      </c>
      <c r="K160" s="17">
        <v>4233819</v>
      </c>
      <c r="L160" s="30" t="s">
        <v>214</v>
      </c>
      <c r="M160" s="30"/>
      <c r="N160" s="30"/>
      <c r="O160" s="42">
        <v>4233819</v>
      </c>
      <c r="P160" s="42">
        <v>4233819</v>
      </c>
      <c r="Q160" s="42" t="s">
        <v>328</v>
      </c>
      <c r="R160" s="42">
        <v>4233819</v>
      </c>
      <c r="S160" s="42">
        <v>0</v>
      </c>
      <c r="T160" s="42">
        <v>0</v>
      </c>
      <c r="U160" s="40"/>
      <c r="V160" s="42">
        <v>0</v>
      </c>
      <c r="W160" s="40"/>
      <c r="X160" s="40"/>
      <c r="Y160" s="40"/>
      <c r="Z160" s="52">
        <v>45260</v>
      </c>
    </row>
    <row r="161" spans="1:26" x14ac:dyDescent="0.35">
      <c r="A161" s="30">
        <v>900900754</v>
      </c>
      <c r="B161" s="31" t="s">
        <v>12</v>
      </c>
      <c r="C161" s="30">
        <v>20</v>
      </c>
      <c r="D161" s="30">
        <v>8922</v>
      </c>
      <c r="E161" s="32">
        <v>208922</v>
      </c>
      <c r="F161" s="32" t="s">
        <v>197</v>
      </c>
      <c r="G161" s="19">
        <v>44551</v>
      </c>
      <c r="H161" s="19">
        <v>44756</v>
      </c>
      <c r="I161" s="34">
        <v>44747</v>
      </c>
      <c r="J161" s="20">
        <v>30000</v>
      </c>
      <c r="K161" s="20">
        <v>30000</v>
      </c>
      <c r="L161" s="30" t="s">
        <v>214</v>
      </c>
      <c r="M161" s="30"/>
      <c r="N161" s="30"/>
      <c r="O161" s="42">
        <v>30000</v>
      </c>
      <c r="P161" s="42">
        <v>30000</v>
      </c>
      <c r="Q161" s="42" t="s">
        <v>329</v>
      </c>
      <c r="R161" s="42">
        <v>30000</v>
      </c>
      <c r="S161" s="42">
        <v>0</v>
      </c>
      <c r="T161" s="42">
        <v>0</v>
      </c>
      <c r="U161" s="40"/>
      <c r="V161" s="42">
        <v>0</v>
      </c>
      <c r="W161" s="40"/>
      <c r="X161" s="40"/>
      <c r="Y161" s="40"/>
      <c r="Z161" s="52">
        <v>45260</v>
      </c>
    </row>
    <row r="162" spans="1:26" x14ac:dyDescent="0.35">
      <c r="A162" s="30">
        <v>900900754</v>
      </c>
      <c r="B162" s="31" t="s">
        <v>12</v>
      </c>
      <c r="C162" s="30">
        <v>20</v>
      </c>
      <c r="D162" s="30">
        <v>9136</v>
      </c>
      <c r="E162" s="32">
        <v>209136</v>
      </c>
      <c r="F162" s="32" t="s">
        <v>198</v>
      </c>
      <c r="G162" s="19">
        <v>44569</v>
      </c>
      <c r="H162" s="19">
        <v>44576</v>
      </c>
      <c r="I162" s="34">
        <v>44576</v>
      </c>
      <c r="J162" s="20">
        <v>15966150</v>
      </c>
      <c r="K162" s="20">
        <v>15966150</v>
      </c>
      <c r="L162" s="30" t="s">
        <v>214</v>
      </c>
      <c r="M162" s="30"/>
      <c r="N162" s="30"/>
      <c r="O162" s="42">
        <v>15966150</v>
      </c>
      <c r="P162" s="42">
        <v>15966150</v>
      </c>
      <c r="Q162" s="42" t="s">
        <v>330</v>
      </c>
      <c r="R162" s="42">
        <v>15966150</v>
      </c>
      <c r="S162" s="42">
        <v>0</v>
      </c>
      <c r="T162" s="42">
        <v>0</v>
      </c>
      <c r="U162" s="40"/>
      <c r="V162" s="42">
        <v>0</v>
      </c>
      <c r="W162" s="40"/>
      <c r="X162" s="40"/>
      <c r="Y162" s="40"/>
      <c r="Z162" s="52">
        <v>45260</v>
      </c>
    </row>
    <row r="163" spans="1:26" x14ac:dyDescent="0.35">
      <c r="A163" s="30">
        <v>900900754</v>
      </c>
      <c r="B163" s="31" t="s">
        <v>12</v>
      </c>
      <c r="C163" s="30">
        <v>20</v>
      </c>
      <c r="D163" s="30">
        <v>9548</v>
      </c>
      <c r="E163" s="32">
        <v>209548</v>
      </c>
      <c r="F163" s="32" t="s">
        <v>199</v>
      </c>
      <c r="G163" s="19">
        <v>44592</v>
      </c>
      <c r="H163" s="19">
        <v>44595</v>
      </c>
      <c r="I163" s="34">
        <v>44595</v>
      </c>
      <c r="J163" s="20">
        <v>705351</v>
      </c>
      <c r="K163" s="20">
        <v>705351</v>
      </c>
      <c r="L163" s="30" t="s">
        <v>214</v>
      </c>
      <c r="M163" s="30"/>
      <c r="N163" s="30"/>
      <c r="O163" s="42">
        <v>705351</v>
      </c>
      <c r="P163" s="42">
        <v>705351</v>
      </c>
      <c r="Q163" s="42" t="s">
        <v>331</v>
      </c>
      <c r="R163" s="42">
        <v>705351</v>
      </c>
      <c r="S163" s="42">
        <v>0</v>
      </c>
      <c r="T163" s="42">
        <v>0</v>
      </c>
      <c r="U163" s="40"/>
      <c r="V163" s="42">
        <v>0</v>
      </c>
      <c r="W163" s="40"/>
      <c r="X163" s="40"/>
      <c r="Y163" s="40"/>
      <c r="Z163" s="52">
        <v>45260</v>
      </c>
    </row>
    <row r="164" spans="1:26" x14ac:dyDescent="0.35">
      <c r="A164" s="30">
        <v>900900754</v>
      </c>
      <c r="B164" s="31" t="s">
        <v>12</v>
      </c>
      <c r="C164" s="30">
        <v>20</v>
      </c>
      <c r="D164" s="30">
        <v>9552</v>
      </c>
      <c r="E164" s="32">
        <v>209552</v>
      </c>
      <c r="F164" s="32" t="s">
        <v>200</v>
      </c>
      <c r="G164" s="19">
        <v>44593</v>
      </c>
      <c r="H164" s="19">
        <v>44600</v>
      </c>
      <c r="I164" s="34">
        <v>44600</v>
      </c>
      <c r="J164" s="20">
        <v>7972192</v>
      </c>
      <c r="K164" s="20">
        <v>7972192</v>
      </c>
      <c r="L164" s="30" t="s">
        <v>214</v>
      </c>
      <c r="M164" s="30"/>
      <c r="N164" s="30"/>
      <c r="O164" s="42">
        <v>7972192</v>
      </c>
      <c r="P164" s="42">
        <v>7972192</v>
      </c>
      <c r="Q164" s="42" t="s">
        <v>332</v>
      </c>
      <c r="R164" s="42">
        <v>7972192</v>
      </c>
      <c r="S164" s="42">
        <v>0</v>
      </c>
      <c r="T164" s="42">
        <v>0</v>
      </c>
      <c r="U164" s="40"/>
      <c r="V164" s="42">
        <v>0</v>
      </c>
      <c r="W164" s="40"/>
      <c r="X164" s="40"/>
      <c r="Y164" s="40"/>
      <c r="Z164" s="52">
        <v>45260</v>
      </c>
    </row>
    <row r="165" spans="1:26" x14ac:dyDescent="0.35">
      <c r="A165" s="30">
        <v>900900754</v>
      </c>
      <c r="B165" s="31" t="s">
        <v>12</v>
      </c>
      <c r="C165" s="30">
        <v>20</v>
      </c>
      <c r="D165" s="30">
        <v>9568</v>
      </c>
      <c r="E165" s="32">
        <v>209568</v>
      </c>
      <c r="F165" s="32" t="s">
        <v>201</v>
      </c>
      <c r="G165" s="19">
        <v>44593</v>
      </c>
      <c r="H165" s="19">
        <v>44600</v>
      </c>
      <c r="I165" s="34">
        <v>44600</v>
      </c>
      <c r="J165" s="20">
        <v>27317202</v>
      </c>
      <c r="K165" s="49">
        <v>27317202</v>
      </c>
      <c r="L165" s="30" t="s">
        <v>217</v>
      </c>
      <c r="M165" s="30"/>
      <c r="N165" s="30"/>
      <c r="O165" s="42">
        <v>27317202</v>
      </c>
      <c r="P165" s="42">
        <v>0</v>
      </c>
      <c r="Q165" s="42"/>
      <c r="R165" s="42">
        <v>27317202</v>
      </c>
      <c r="S165" s="42">
        <v>27317202</v>
      </c>
      <c r="T165" s="42">
        <v>26770857.960000001</v>
      </c>
      <c r="U165" s="40">
        <v>1222211001</v>
      </c>
      <c r="V165" s="42">
        <v>0</v>
      </c>
      <c r="W165" s="40"/>
      <c r="X165" s="40"/>
      <c r="Y165" s="40"/>
      <c r="Z165" s="52">
        <v>45260</v>
      </c>
    </row>
    <row r="166" spans="1:26" x14ac:dyDescent="0.35">
      <c r="A166" s="30">
        <v>900900754</v>
      </c>
      <c r="B166" s="31" t="s">
        <v>12</v>
      </c>
      <c r="C166" s="30">
        <v>20</v>
      </c>
      <c r="D166" s="30">
        <v>993</v>
      </c>
      <c r="E166" s="32">
        <v>20993</v>
      </c>
      <c r="F166" s="32" t="s">
        <v>202</v>
      </c>
      <c r="G166" s="19">
        <v>44106</v>
      </c>
      <c r="H166" s="19">
        <v>44112</v>
      </c>
      <c r="I166" s="34">
        <v>44119</v>
      </c>
      <c r="J166" s="20">
        <v>1514160</v>
      </c>
      <c r="K166" s="20">
        <v>454248</v>
      </c>
      <c r="L166" s="30" t="s">
        <v>223</v>
      </c>
      <c r="M166" s="30"/>
      <c r="N166" s="30"/>
      <c r="O166" s="42">
        <v>1514160</v>
      </c>
      <c r="P166" s="42">
        <v>0</v>
      </c>
      <c r="Q166" s="42"/>
      <c r="R166" s="42">
        <v>1514160</v>
      </c>
      <c r="S166" s="42">
        <v>1059912</v>
      </c>
      <c r="T166" s="42">
        <v>0</v>
      </c>
      <c r="U166" s="40"/>
      <c r="V166" s="42">
        <v>1059912</v>
      </c>
      <c r="W166" s="40">
        <v>2201230556</v>
      </c>
      <c r="X166" s="40" t="s">
        <v>213</v>
      </c>
      <c r="Y166" s="51">
        <v>17216101</v>
      </c>
      <c r="Z166" s="52">
        <v>45260</v>
      </c>
    </row>
    <row r="167" spans="1:26" x14ac:dyDescent="0.35">
      <c r="A167" s="30">
        <v>900900754</v>
      </c>
      <c r="B167" s="31" t="s">
        <v>12</v>
      </c>
      <c r="C167" s="30">
        <v>20</v>
      </c>
      <c r="D167" s="30">
        <v>9990</v>
      </c>
      <c r="E167" s="32">
        <v>209990</v>
      </c>
      <c r="F167" s="32" t="s">
        <v>203</v>
      </c>
      <c r="G167" s="19">
        <v>44615</v>
      </c>
      <c r="H167" s="19">
        <v>44667</v>
      </c>
      <c r="I167" s="34">
        <v>44667</v>
      </c>
      <c r="J167" s="20">
        <v>2247063</v>
      </c>
      <c r="K167" s="20">
        <v>2247063</v>
      </c>
      <c r="L167" s="30" t="s">
        <v>214</v>
      </c>
      <c r="M167" s="30"/>
      <c r="N167" s="30"/>
      <c r="O167" s="42">
        <v>2247063</v>
      </c>
      <c r="P167" s="42">
        <v>2247063</v>
      </c>
      <c r="Q167" s="42" t="s">
        <v>333</v>
      </c>
      <c r="R167" s="42">
        <v>2247063</v>
      </c>
      <c r="S167" s="42">
        <v>0</v>
      </c>
      <c r="T167" s="42">
        <v>0</v>
      </c>
      <c r="U167" s="40"/>
      <c r="V167" s="42">
        <v>0</v>
      </c>
      <c r="W167" s="40"/>
      <c r="X167" s="40"/>
      <c r="Y167" s="40"/>
      <c r="Z167" s="52">
        <v>45260</v>
      </c>
    </row>
  </sheetData>
  <dataValidations count="1">
    <dataValidation type="whole" operator="greaterThan" allowBlank="1" showInputMessage="1" showErrorMessage="1" errorTitle="DATO ERRADO" error="El valor debe ser diferente de cero" sqref="J2:K2">
      <formula1>1</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4" zoomScale="80" zoomScaleNormal="80" workbookViewId="0">
      <selection activeCell="L19" sqref="L19"/>
    </sheetView>
  </sheetViews>
  <sheetFormatPr baseColWidth="10" defaultRowHeight="12.5" x14ac:dyDescent="0.25"/>
  <cols>
    <col min="1" max="1" width="1" style="56" customWidth="1"/>
    <col min="2" max="2" width="7.81640625" style="56" customWidth="1"/>
    <col min="3" max="3" width="17.54296875" style="56" customWidth="1"/>
    <col min="4" max="4" width="11.54296875" style="56" customWidth="1"/>
    <col min="5" max="6" width="11.453125" style="56" customWidth="1"/>
    <col min="7" max="7" width="8.1796875" style="56" customWidth="1"/>
    <col min="8" max="8" width="20.81640625" style="56" customWidth="1"/>
    <col min="9" max="9" width="25.453125" style="56" customWidth="1"/>
    <col min="10" max="10" width="12.453125" style="56" customWidth="1"/>
    <col min="11" max="11" width="1.7265625" style="56" customWidth="1"/>
    <col min="12" max="12" width="8.7265625" style="56" customWidth="1"/>
    <col min="13" max="13" width="16.54296875" style="84" bestFit="1" customWidth="1"/>
    <col min="14" max="14" width="13.81640625" style="56" bestFit="1" customWidth="1"/>
    <col min="15" max="15" width="7.453125" style="56" bestFit="1" customWidth="1"/>
    <col min="16" max="16" width="13.26953125" style="56" bestFit="1" customWidth="1"/>
    <col min="17" max="225" width="10.90625" style="56"/>
    <col min="226" max="226" width="4.453125" style="56" customWidth="1"/>
    <col min="227" max="227" width="10.90625" style="56"/>
    <col min="228" max="228" width="17.54296875" style="56" customWidth="1"/>
    <col min="229" max="229" width="11.54296875" style="56" customWidth="1"/>
    <col min="230" max="233" width="10.90625" style="56"/>
    <col min="234" max="234" width="22.54296875" style="56" customWidth="1"/>
    <col min="235" max="235" width="14" style="56" customWidth="1"/>
    <col min="236" max="236" width="1.7265625" style="56" customWidth="1"/>
    <col min="237" max="481" width="10.90625" style="56"/>
    <col min="482" max="482" width="4.453125" style="56" customWidth="1"/>
    <col min="483" max="483" width="10.90625" style="56"/>
    <col min="484" max="484" width="17.54296875" style="56" customWidth="1"/>
    <col min="485" max="485" width="11.54296875" style="56" customWidth="1"/>
    <col min="486" max="489" width="10.90625" style="56"/>
    <col min="490" max="490" width="22.54296875" style="56" customWidth="1"/>
    <col min="491" max="491" width="14" style="56" customWidth="1"/>
    <col min="492" max="492" width="1.7265625" style="56" customWidth="1"/>
    <col min="493" max="737" width="10.90625" style="56"/>
    <col min="738" max="738" width="4.453125" style="56" customWidth="1"/>
    <col min="739" max="739" width="10.90625" style="56"/>
    <col min="740" max="740" width="17.54296875" style="56" customWidth="1"/>
    <col min="741" max="741" width="11.54296875" style="56" customWidth="1"/>
    <col min="742" max="745" width="10.90625" style="56"/>
    <col min="746" max="746" width="22.54296875" style="56" customWidth="1"/>
    <col min="747" max="747" width="14" style="56" customWidth="1"/>
    <col min="748" max="748" width="1.7265625" style="56" customWidth="1"/>
    <col min="749" max="993" width="10.90625" style="56"/>
    <col min="994" max="994" width="4.453125" style="56" customWidth="1"/>
    <col min="995" max="995" width="10.90625" style="56"/>
    <col min="996" max="996" width="17.54296875" style="56" customWidth="1"/>
    <col min="997" max="997" width="11.54296875" style="56" customWidth="1"/>
    <col min="998" max="1001" width="10.90625" style="56"/>
    <col min="1002" max="1002" width="22.54296875" style="56" customWidth="1"/>
    <col min="1003" max="1003" width="14" style="56" customWidth="1"/>
    <col min="1004" max="1004" width="1.7265625" style="56" customWidth="1"/>
    <col min="1005" max="1249" width="10.90625" style="56"/>
    <col min="1250" max="1250" width="4.453125" style="56" customWidth="1"/>
    <col min="1251" max="1251" width="10.90625" style="56"/>
    <col min="1252" max="1252" width="17.54296875" style="56" customWidth="1"/>
    <col min="1253" max="1253" width="11.54296875" style="56" customWidth="1"/>
    <col min="1254" max="1257" width="10.90625" style="56"/>
    <col min="1258" max="1258" width="22.54296875" style="56" customWidth="1"/>
    <col min="1259" max="1259" width="14" style="56" customWidth="1"/>
    <col min="1260" max="1260" width="1.7265625" style="56" customWidth="1"/>
    <col min="1261" max="1505" width="10.90625" style="56"/>
    <col min="1506" max="1506" width="4.453125" style="56" customWidth="1"/>
    <col min="1507" max="1507" width="10.90625" style="56"/>
    <col min="1508" max="1508" width="17.54296875" style="56" customWidth="1"/>
    <col min="1509" max="1509" width="11.54296875" style="56" customWidth="1"/>
    <col min="1510" max="1513" width="10.90625" style="56"/>
    <col min="1514" max="1514" width="22.54296875" style="56" customWidth="1"/>
    <col min="1515" max="1515" width="14" style="56" customWidth="1"/>
    <col min="1516" max="1516" width="1.7265625" style="56" customWidth="1"/>
    <col min="1517" max="1761" width="10.90625" style="56"/>
    <col min="1762" max="1762" width="4.453125" style="56" customWidth="1"/>
    <col min="1763" max="1763" width="10.90625" style="56"/>
    <col min="1764" max="1764" width="17.54296875" style="56" customWidth="1"/>
    <col min="1765" max="1765" width="11.54296875" style="56" customWidth="1"/>
    <col min="1766" max="1769" width="10.90625" style="56"/>
    <col min="1770" max="1770" width="22.54296875" style="56" customWidth="1"/>
    <col min="1771" max="1771" width="14" style="56" customWidth="1"/>
    <col min="1772" max="1772" width="1.7265625" style="56" customWidth="1"/>
    <col min="1773" max="2017" width="10.90625" style="56"/>
    <col min="2018" max="2018" width="4.453125" style="56" customWidth="1"/>
    <col min="2019" max="2019" width="10.90625" style="56"/>
    <col min="2020" max="2020" width="17.54296875" style="56" customWidth="1"/>
    <col min="2021" max="2021" width="11.54296875" style="56" customWidth="1"/>
    <col min="2022" max="2025" width="10.90625" style="56"/>
    <col min="2026" max="2026" width="22.54296875" style="56" customWidth="1"/>
    <col min="2027" max="2027" width="14" style="56" customWidth="1"/>
    <col min="2028" max="2028" width="1.7265625" style="56" customWidth="1"/>
    <col min="2029" max="2273" width="10.90625" style="56"/>
    <col min="2274" max="2274" width="4.453125" style="56" customWidth="1"/>
    <col min="2275" max="2275" width="10.90625" style="56"/>
    <col min="2276" max="2276" width="17.54296875" style="56" customWidth="1"/>
    <col min="2277" max="2277" width="11.54296875" style="56" customWidth="1"/>
    <col min="2278" max="2281" width="10.90625" style="56"/>
    <col min="2282" max="2282" width="22.54296875" style="56" customWidth="1"/>
    <col min="2283" max="2283" width="14" style="56" customWidth="1"/>
    <col min="2284" max="2284" width="1.7265625" style="56" customWidth="1"/>
    <col min="2285" max="2529" width="10.90625" style="56"/>
    <col min="2530" max="2530" width="4.453125" style="56" customWidth="1"/>
    <col min="2531" max="2531" width="10.90625" style="56"/>
    <col min="2532" max="2532" width="17.54296875" style="56" customWidth="1"/>
    <col min="2533" max="2533" width="11.54296875" style="56" customWidth="1"/>
    <col min="2534" max="2537" width="10.90625" style="56"/>
    <col min="2538" max="2538" width="22.54296875" style="56" customWidth="1"/>
    <col min="2539" max="2539" width="14" style="56" customWidth="1"/>
    <col min="2540" max="2540" width="1.7265625" style="56" customWidth="1"/>
    <col min="2541" max="2785" width="10.90625" style="56"/>
    <col min="2786" max="2786" width="4.453125" style="56" customWidth="1"/>
    <col min="2787" max="2787" width="10.90625" style="56"/>
    <col min="2788" max="2788" width="17.54296875" style="56" customWidth="1"/>
    <col min="2789" max="2789" width="11.54296875" style="56" customWidth="1"/>
    <col min="2790" max="2793" width="10.90625" style="56"/>
    <col min="2794" max="2794" width="22.54296875" style="56" customWidth="1"/>
    <col min="2795" max="2795" width="14" style="56" customWidth="1"/>
    <col min="2796" max="2796" width="1.7265625" style="56" customWidth="1"/>
    <col min="2797" max="3041" width="10.90625" style="56"/>
    <col min="3042" max="3042" width="4.453125" style="56" customWidth="1"/>
    <col min="3043" max="3043" width="10.90625" style="56"/>
    <col min="3044" max="3044" width="17.54296875" style="56" customWidth="1"/>
    <col min="3045" max="3045" width="11.54296875" style="56" customWidth="1"/>
    <col min="3046" max="3049" width="10.90625" style="56"/>
    <col min="3050" max="3050" width="22.54296875" style="56" customWidth="1"/>
    <col min="3051" max="3051" width="14" style="56" customWidth="1"/>
    <col min="3052" max="3052" width="1.7265625" style="56" customWidth="1"/>
    <col min="3053" max="3297" width="10.90625" style="56"/>
    <col min="3298" max="3298" width="4.453125" style="56" customWidth="1"/>
    <col min="3299" max="3299" width="10.90625" style="56"/>
    <col min="3300" max="3300" width="17.54296875" style="56" customWidth="1"/>
    <col min="3301" max="3301" width="11.54296875" style="56" customWidth="1"/>
    <col min="3302" max="3305" width="10.90625" style="56"/>
    <col min="3306" max="3306" width="22.54296875" style="56" customWidth="1"/>
    <col min="3307" max="3307" width="14" style="56" customWidth="1"/>
    <col min="3308" max="3308" width="1.7265625" style="56" customWidth="1"/>
    <col min="3309" max="3553" width="10.90625" style="56"/>
    <col min="3554" max="3554" width="4.453125" style="56" customWidth="1"/>
    <col min="3555" max="3555" width="10.90625" style="56"/>
    <col min="3556" max="3556" width="17.54296875" style="56" customWidth="1"/>
    <col min="3557" max="3557" width="11.54296875" style="56" customWidth="1"/>
    <col min="3558" max="3561" width="10.90625" style="56"/>
    <col min="3562" max="3562" width="22.54296875" style="56" customWidth="1"/>
    <col min="3563" max="3563" width="14" style="56" customWidth="1"/>
    <col min="3564" max="3564" width="1.7265625" style="56" customWidth="1"/>
    <col min="3565" max="3809" width="10.90625" style="56"/>
    <col min="3810" max="3810" width="4.453125" style="56" customWidth="1"/>
    <col min="3811" max="3811" width="10.90625" style="56"/>
    <col min="3812" max="3812" width="17.54296875" style="56" customWidth="1"/>
    <col min="3813" max="3813" width="11.54296875" style="56" customWidth="1"/>
    <col min="3814" max="3817" width="10.90625" style="56"/>
    <col min="3818" max="3818" width="22.54296875" style="56" customWidth="1"/>
    <col min="3819" max="3819" width="14" style="56" customWidth="1"/>
    <col min="3820" max="3820" width="1.7265625" style="56" customWidth="1"/>
    <col min="3821" max="4065" width="10.90625" style="56"/>
    <col min="4066" max="4066" width="4.453125" style="56" customWidth="1"/>
    <col min="4067" max="4067" width="10.90625" style="56"/>
    <col min="4068" max="4068" width="17.54296875" style="56" customWidth="1"/>
    <col min="4069" max="4069" width="11.54296875" style="56" customWidth="1"/>
    <col min="4070" max="4073" width="10.90625" style="56"/>
    <col min="4074" max="4074" width="22.54296875" style="56" customWidth="1"/>
    <col min="4075" max="4075" width="14" style="56" customWidth="1"/>
    <col min="4076" max="4076" width="1.7265625" style="56" customWidth="1"/>
    <col min="4077" max="4321" width="10.90625" style="56"/>
    <col min="4322" max="4322" width="4.453125" style="56" customWidth="1"/>
    <col min="4323" max="4323" width="10.90625" style="56"/>
    <col min="4324" max="4324" width="17.54296875" style="56" customWidth="1"/>
    <col min="4325" max="4325" width="11.54296875" style="56" customWidth="1"/>
    <col min="4326" max="4329" width="10.90625" style="56"/>
    <col min="4330" max="4330" width="22.54296875" style="56" customWidth="1"/>
    <col min="4331" max="4331" width="14" style="56" customWidth="1"/>
    <col min="4332" max="4332" width="1.7265625" style="56" customWidth="1"/>
    <col min="4333" max="4577" width="10.90625" style="56"/>
    <col min="4578" max="4578" width="4.453125" style="56" customWidth="1"/>
    <col min="4579" max="4579" width="10.90625" style="56"/>
    <col min="4580" max="4580" width="17.54296875" style="56" customWidth="1"/>
    <col min="4581" max="4581" width="11.54296875" style="56" customWidth="1"/>
    <col min="4582" max="4585" width="10.90625" style="56"/>
    <col min="4586" max="4586" width="22.54296875" style="56" customWidth="1"/>
    <col min="4587" max="4587" width="14" style="56" customWidth="1"/>
    <col min="4588" max="4588" width="1.7265625" style="56" customWidth="1"/>
    <col min="4589" max="4833" width="10.90625" style="56"/>
    <col min="4834" max="4834" width="4.453125" style="56" customWidth="1"/>
    <col min="4835" max="4835" width="10.90625" style="56"/>
    <col min="4836" max="4836" width="17.54296875" style="56" customWidth="1"/>
    <col min="4837" max="4837" width="11.54296875" style="56" customWidth="1"/>
    <col min="4838" max="4841" width="10.90625" style="56"/>
    <col min="4842" max="4842" width="22.54296875" style="56" customWidth="1"/>
    <col min="4843" max="4843" width="14" style="56" customWidth="1"/>
    <col min="4844" max="4844" width="1.7265625" style="56" customWidth="1"/>
    <col min="4845" max="5089" width="10.90625" style="56"/>
    <col min="5090" max="5090" width="4.453125" style="56" customWidth="1"/>
    <col min="5091" max="5091" width="10.90625" style="56"/>
    <col min="5092" max="5092" width="17.54296875" style="56" customWidth="1"/>
    <col min="5093" max="5093" width="11.54296875" style="56" customWidth="1"/>
    <col min="5094" max="5097" width="10.90625" style="56"/>
    <col min="5098" max="5098" width="22.54296875" style="56" customWidth="1"/>
    <col min="5099" max="5099" width="14" style="56" customWidth="1"/>
    <col min="5100" max="5100" width="1.7265625" style="56" customWidth="1"/>
    <col min="5101" max="5345" width="10.90625" style="56"/>
    <col min="5346" max="5346" width="4.453125" style="56" customWidth="1"/>
    <col min="5347" max="5347" width="10.90625" style="56"/>
    <col min="5348" max="5348" width="17.54296875" style="56" customWidth="1"/>
    <col min="5349" max="5349" width="11.54296875" style="56" customWidth="1"/>
    <col min="5350" max="5353" width="10.90625" style="56"/>
    <col min="5354" max="5354" width="22.54296875" style="56" customWidth="1"/>
    <col min="5355" max="5355" width="14" style="56" customWidth="1"/>
    <col min="5356" max="5356" width="1.7265625" style="56" customWidth="1"/>
    <col min="5357" max="5601" width="10.90625" style="56"/>
    <col min="5602" max="5602" width="4.453125" style="56" customWidth="1"/>
    <col min="5603" max="5603" width="10.90625" style="56"/>
    <col min="5604" max="5604" width="17.54296875" style="56" customWidth="1"/>
    <col min="5605" max="5605" width="11.54296875" style="56" customWidth="1"/>
    <col min="5606" max="5609" width="10.90625" style="56"/>
    <col min="5610" max="5610" width="22.54296875" style="56" customWidth="1"/>
    <col min="5611" max="5611" width="14" style="56" customWidth="1"/>
    <col min="5612" max="5612" width="1.7265625" style="56" customWidth="1"/>
    <col min="5613" max="5857" width="10.90625" style="56"/>
    <col min="5858" max="5858" width="4.453125" style="56" customWidth="1"/>
    <col min="5859" max="5859" width="10.90625" style="56"/>
    <col min="5860" max="5860" width="17.54296875" style="56" customWidth="1"/>
    <col min="5861" max="5861" width="11.54296875" style="56" customWidth="1"/>
    <col min="5862" max="5865" width="10.90625" style="56"/>
    <col min="5866" max="5866" width="22.54296875" style="56" customWidth="1"/>
    <col min="5867" max="5867" width="14" style="56" customWidth="1"/>
    <col min="5868" max="5868" width="1.7265625" style="56" customWidth="1"/>
    <col min="5869" max="6113" width="10.90625" style="56"/>
    <col min="6114" max="6114" width="4.453125" style="56" customWidth="1"/>
    <col min="6115" max="6115" width="10.90625" style="56"/>
    <col min="6116" max="6116" width="17.54296875" style="56" customWidth="1"/>
    <col min="6117" max="6117" width="11.54296875" style="56" customWidth="1"/>
    <col min="6118" max="6121" width="10.90625" style="56"/>
    <col min="6122" max="6122" width="22.54296875" style="56" customWidth="1"/>
    <col min="6123" max="6123" width="14" style="56" customWidth="1"/>
    <col min="6124" max="6124" width="1.7265625" style="56" customWidth="1"/>
    <col min="6125" max="6369" width="10.90625" style="56"/>
    <col min="6370" max="6370" width="4.453125" style="56" customWidth="1"/>
    <col min="6371" max="6371" width="10.90625" style="56"/>
    <col min="6372" max="6372" width="17.54296875" style="56" customWidth="1"/>
    <col min="6373" max="6373" width="11.54296875" style="56" customWidth="1"/>
    <col min="6374" max="6377" width="10.90625" style="56"/>
    <col min="6378" max="6378" width="22.54296875" style="56" customWidth="1"/>
    <col min="6379" max="6379" width="14" style="56" customWidth="1"/>
    <col min="6380" max="6380" width="1.7265625" style="56" customWidth="1"/>
    <col min="6381" max="6625" width="10.90625" style="56"/>
    <col min="6626" max="6626" width="4.453125" style="56" customWidth="1"/>
    <col min="6627" max="6627" width="10.90625" style="56"/>
    <col min="6628" max="6628" width="17.54296875" style="56" customWidth="1"/>
    <col min="6629" max="6629" width="11.54296875" style="56" customWidth="1"/>
    <col min="6630" max="6633" width="10.90625" style="56"/>
    <col min="6634" max="6634" width="22.54296875" style="56" customWidth="1"/>
    <col min="6635" max="6635" width="14" style="56" customWidth="1"/>
    <col min="6636" max="6636" width="1.7265625" style="56" customWidth="1"/>
    <col min="6637" max="6881" width="10.90625" style="56"/>
    <col min="6882" max="6882" width="4.453125" style="56" customWidth="1"/>
    <col min="6883" max="6883" width="10.90625" style="56"/>
    <col min="6884" max="6884" width="17.54296875" style="56" customWidth="1"/>
    <col min="6885" max="6885" width="11.54296875" style="56" customWidth="1"/>
    <col min="6886" max="6889" width="10.90625" style="56"/>
    <col min="6890" max="6890" width="22.54296875" style="56" customWidth="1"/>
    <col min="6891" max="6891" width="14" style="56" customWidth="1"/>
    <col min="6892" max="6892" width="1.7265625" style="56" customWidth="1"/>
    <col min="6893" max="7137" width="10.90625" style="56"/>
    <col min="7138" max="7138" width="4.453125" style="56" customWidth="1"/>
    <col min="7139" max="7139" width="10.90625" style="56"/>
    <col min="7140" max="7140" width="17.54296875" style="56" customWidth="1"/>
    <col min="7141" max="7141" width="11.54296875" style="56" customWidth="1"/>
    <col min="7142" max="7145" width="10.90625" style="56"/>
    <col min="7146" max="7146" width="22.54296875" style="56" customWidth="1"/>
    <col min="7147" max="7147" width="14" style="56" customWidth="1"/>
    <col min="7148" max="7148" width="1.7265625" style="56" customWidth="1"/>
    <col min="7149" max="7393" width="10.90625" style="56"/>
    <col min="7394" max="7394" width="4.453125" style="56" customWidth="1"/>
    <col min="7395" max="7395" width="10.90625" style="56"/>
    <col min="7396" max="7396" width="17.54296875" style="56" customWidth="1"/>
    <col min="7397" max="7397" width="11.54296875" style="56" customWidth="1"/>
    <col min="7398" max="7401" width="10.90625" style="56"/>
    <col min="7402" max="7402" width="22.54296875" style="56" customWidth="1"/>
    <col min="7403" max="7403" width="14" style="56" customWidth="1"/>
    <col min="7404" max="7404" width="1.7265625" style="56" customWidth="1"/>
    <col min="7405" max="7649" width="10.90625" style="56"/>
    <col min="7650" max="7650" width="4.453125" style="56" customWidth="1"/>
    <col min="7651" max="7651" width="10.90625" style="56"/>
    <col min="7652" max="7652" width="17.54296875" style="56" customWidth="1"/>
    <col min="7653" max="7653" width="11.54296875" style="56" customWidth="1"/>
    <col min="7654" max="7657" width="10.90625" style="56"/>
    <col min="7658" max="7658" width="22.54296875" style="56" customWidth="1"/>
    <col min="7659" max="7659" width="14" style="56" customWidth="1"/>
    <col min="7660" max="7660" width="1.7265625" style="56" customWidth="1"/>
    <col min="7661" max="7905" width="10.90625" style="56"/>
    <col min="7906" max="7906" width="4.453125" style="56" customWidth="1"/>
    <col min="7907" max="7907" width="10.90625" style="56"/>
    <col min="7908" max="7908" width="17.54296875" style="56" customWidth="1"/>
    <col min="7909" max="7909" width="11.54296875" style="56" customWidth="1"/>
    <col min="7910" max="7913" width="10.90625" style="56"/>
    <col min="7914" max="7914" width="22.54296875" style="56" customWidth="1"/>
    <col min="7915" max="7915" width="14" style="56" customWidth="1"/>
    <col min="7916" max="7916" width="1.7265625" style="56" customWidth="1"/>
    <col min="7917" max="8161" width="10.90625" style="56"/>
    <col min="8162" max="8162" width="4.453125" style="56" customWidth="1"/>
    <col min="8163" max="8163" width="10.90625" style="56"/>
    <col min="8164" max="8164" width="17.54296875" style="56" customWidth="1"/>
    <col min="8165" max="8165" width="11.54296875" style="56" customWidth="1"/>
    <col min="8166" max="8169" width="10.90625" style="56"/>
    <col min="8170" max="8170" width="22.54296875" style="56" customWidth="1"/>
    <col min="8171" max="8171" width="14" style="56" customWidth="1"/>
    <col min="8172" max="8172" width="1.7265625" style="56" customWidth="1"/>
    <col min="8173" max="8417" width="10.90625" style="56"/>
    <col min="8418" max="8418" width="4.453125" style="56" customWidth="1"/>
    <col min="8419" max="8419" width="10.90625" style="56"/>
    <col min="8420" max="8420" width="17.54296875" style="56" customWidth="1"/>
    <col min="8421" max="8421" width="11.54296875" style="56" customWidth="1"/>
    <col min="8422" max="8425" width="10.90625" style="56"/>
    <col min="8426" max="8426" width="22.54296875" style="56" customWidth="1"/>
    <col min="8427" max="8427" width="14" style="56" customWidth="1"/>
    <col min="8428" max="8428" width="1.7265625" style="56" customWidth="1"/>
    <col min="8429" max="8673" width="10.90625" style="56"/>
    <col min="8674" max="8674" width="4.453125" style="56" customWidth="1"/>
    <col min="8675" max="8675" width="10.90625" style="56"/>
    <col min="8676" max="8676" width="17.54296875" style="56" customWidth="1"/>
    <col min="8677" max="8677" width="11.54296875" style="56" customWidth="1"/>
    <col min="8678" max="8681" width="10.90625" style="56"/>
    <col min="8682" max="8682" width="22.54296875" style="56" customWidth="1"/>
    <col min="8683" max="8683" width="14" style="56" customWidth="1"/>
    <col min="8684" max="8684" width="1.7265625" style="56" customWidth="1"/>
    <col min="8685" max="8929" width="10.90625" style="56"/>
    <col min="8930" max="8930" width="4.453125" style="56" customWidth="1"/>
    <col min="8931" max="8931" width="10.90625" style="56"/>
    <col min="8932" max="8932" width="17.54296875" style="56" customWidth="1"/>
    <col min="8933" max="8933" width="11.54296875" style="56" customWidth="1"/>
    <col min="8934" max="8937" width="10.90625" style="56"/>
    <col min="8938" max="8938" width="22.54296875" style="56" customWidth="1"/>
    <col min="8939" max="8939" width="14" style="56" customWidth="1"/>
    <col min="8940" max="8940" width="1.7265625" style="56" customWidth="1"/>
    <col min="8941" max="9185" width="10.90625" style="56"/>
    <col min="9186" max="9186" width="4.453125" style="56" customWidth="1"/>
    <col min="9187" max="9187" width="10.90625" style="56"/>
    <col min="9188" max="9188" width="17.54296875" style="56" customWidth="1"/>
    <col min="9189" max="9189" width="11.54296875" style="56" customWidth="1"/>
    <col min="9190" max="9193" width="10.90625" style="56"/>
    <col min="9194" max="9194" width="22.54296875" style="56" customWidth="1"/>
    <col min="9195" max="9195" width="14" style="56" customWidth="1"/>
    <col min="9196" max="9196" width="1.7265625" style="56" customWidth="1"/>
    <col min="9197" max="9441" width="10.90625" style="56"/>
    <col min="9442" max="9442" width="4.453125" style="56" customWidth="1"/>
    <col min="9443" max="9443" width="10.90625" style="56"/>
    <col min="9444" max="9444" width="17.54296875" style="56" customWidth="1"/>
    <col min="9445" max="9445" width="11.54296875" style="56" customWidth="1"/>
    <col min="9446" max="9449" width="10.90625" style="56"/>
    <col min="9450" max="9450" width="22.54296875" style="56" customWidth="1"/>
    <col min="9451" max="9451" width="14" style="56" customWidth="1"/>
    <col min="9452" max="9452" width="1.7265625" style="56" customWidth="1"/>
    <col min="9453" max="9697" width="10.90625" style="56"/>
    <col min="9698" max="9698" width="4.453125" style="56" customWidth="1"/>
    <col min="9699" max="9699" width="10.90625" style="56"/>
    <col min="9700" max="9700" width="17.54296875" style="56" customWidth="1"/>
    <col min="9701" max="9701" width="11.54296875" style="56" customWidth="1"/>
    <col min="9702" max="9705" width="10.90625" style="56"/>
    <col min="9706" max="9706" width="22.54296875" style="56" customWidth="1"/>
    <col min="9707" max="9707" width="14" style="56" customWidth="1"/>
    <col min="9708" max="9708" width="1.7265625" style="56" customWidth="1"/>
    <col min="9709" max="9953" width="10.90625" style="56"/>
    <col min="9954" max="9954" width="4.453125" style="56" customWidth="1"/>
    <col min="9955" max="9955" width="10.90625" style="56"/>
    <col min="9956" max="9956" width="17.54296875" style="56" customWidth="1"/>
    <col min="9957" max="9957" width="11.54296875" style="56" customWidth="1"/>
    <col min="9958" max="9961" width="10.90625" style="56"/>
    <col min="9962" max="9962" width="22.54296875" style="56" customWidth="1"/>
    <col min="9963" max="9963" width="14" style="56" customWidth="1"/>
    <col min="9964" max="9964" width="1.7265625" style="56" customWidth="1"/>
    <col min="9965" max="10209" width="10.90625" style="56"/>
    <col min="10210" max="10210" width="4.453125" style="56" customWidth="1"/>
    <col min="10211" max="10211" width="10.90625" style="56"/>
    <col min="10212" max="10212" width="17.54296875" style="56" customWidth="1"/>
    <col min="10213" max="10213" width="11.54296875" style="56" customWidth="1"/>
    <col min="10214" max="10217" width="10.90625" style="56"/>
    <col min="10218" max="10218" width="22.54296875" style="56" customWidth="1"/>
    <col min="10219" max="10219" width="14" style="56" customWidth="1"/>
    <col min="10220" max="10220" width="1.7265625" style="56" customWidth="1"/>
    <col min="10221" max="10465" width="10.90625" style="56"/>
    <col min="10466" max="10466" width="4.453125" style="56" customWidth="1"/>
    <col min="10467" max="10467" width="10.90625" style="56"/>
    <col min="10468" max="10468" width="17.54296875" style="56" customWidth="1"/>
    <col min="10469" max="10469" width="11.54296875" style="56" customWidth="1"/>
    <col min="10470" max="10473" width="10.90625" style="56"/>
    <col min="10474" max="10474" width="22.54296875" style="56" customWidth="1"/>
    <col min="10475" max="10475" width="14" style="56" customWidth="1"/>
    <col min="10476" max="10476" width="1.7265625" style="56" customWidth="1"/>
    <col min="10477" max="10721" width="10.90625" style="56"/>
    <col min="10722" max="10722" width="4.453125" style="56" customWidth="1"/>
    <col min="10723" max="10723" width="10.90625" style="56"/>
    <col min="10724" max="10724" width="17.54296875" style="56" customWidth="1"/>
    <col min="10725" max="10725" width="11.54296875" style="56" customWidth="1"/>
    <col min="10726" max="10729" width="10.90625" style="56"/>
    <col min="10730" max="10730" width="22.54296875" style="56" customWidth="1"/>
    <col min="10731" max="10731" width="14" style="56" customWidth="1"/>
    <col min="10732" max="10732" width="1.7265625" style="56" customWidth="1"/>
    <col min="10733" max="10977" width="10.90625" style="56"/>
    <col min="10978" max="10978" width="4.453125" style="56" customWidth="1"/>
    <col min="10979" max="10979" width="10.90625" style="56"/>
    <col min="10980" max="10980" width="17.54296875" style="56" customWidth="1"/>
    <col min="10981" max="10981" width="11.54296875" style="56" customWidth="1"/>
    <col min="10982" max="10985" width="10.90625" style="56"/>
    <col min="10986" max="10986" width="22.54296875" style="56" customWidth="1"/>
    <col min="10987" max="10987" width="14" style="56" customWidth="1"/>
    <col min="10988" max="10988" width="1.7265625" style="56" customWidth="1"/>
    <col min="10989" max="11233" width="10.90625" style="56"/>
    <col min="11234" max="11234" width="4.453125" style="56" customWidth="1"/>
    <col min="11235" max="11235" width="10.90625" style="56"/>
    <col min="11236" max="11236" width="17.54296875" style="56" customWidth="1"/>
    <col min="11237" max="11237" width="11.54296875" style="56" customWidth="1"/>
    <col min="11238" max="11241" width="10.90625" style="56"/>
    <col min="11242" max="11242" width="22.54296875" style="56" customWidth="1"/>
    <col min="11243" max="11243" width="14" style="56" customWidth="1"/>
    <col min="11244" max="11244" width="1.7265625" style="56" customWidth="1"/>
    <col min="11245" max="11489" width="10.90625" style="56"/>
    <col min="11490" max="11490" width="4.453125" style="56" customWidth="1"/>
    <col min="11491" max="11491" width="10.90625" style="56"/>
    <col min="11492" max="11492" width="17.54296875" style="56" customWidth="1"/>
    <col min="11493" max="11493" width="11.54296875" style="56" customWidth="1"/>
    <col min="11494" max="11497" width="10.90625" style="56"/>
    <col min="11498" max="11498" width="22.54296875" style="56" customWidth="1"/>
    <col min="11499" max="11499" width="14" style="56" customWidth="1"/>
    <col min="11500" max="11500" width="1.7265625" style="56" customWidth="1"/>
    <col min="11501" max="11745" width="10.90625" style="56"/>
    <col min="11746" max="11746" width="4.453125" style="56" customWidth="1"/>
    <col min="11747" max="11747" width="10.90625" style="56"/>
    <col min="11748" max="11748" width="17.54296875" style="56" customWidth="1"/>
    <col min="11749" max="11749" width="11.54296875" style="56" customWidth="1"/>
    <col min="11750" max="11753" width="10.90625" style="56"/>
    <col min="11754" max="11754" width="22.54296875" style="56" customWidth="1"/>
    <col min="11755" max="11755" width="14" style="56" customWidth="1"/>
    <col min="11756" max="11756" width="1.7265625" style="56" customWidth="1"/>
    <col min="11757" max="12001" width="10.90625" style="56"/>
    <col min="12002" max="12002" width="4.453125" style="56" customWidth="1"/>
    <col min="12003" max="12003" width="10.90625" style="56"/>
    <col min="12004" max="12004" width="17.54296875" style="56" customWidth="1"/>
    <col min="12005" max="12005" width="11.54296875" style="56" customWidth="1"/>
    <col min="12006" max="12009" width="10.90625" style="56"/>
    <col min="12010" max="12010" width="22.54296875" style="56" customWidth="1"/>
    <col min="12011" max="12011" width="14" style="56" customWidth="1"/>
    <col min="12012" max="12012" width="1.7265625" style="56" customWidth="1"/>
    <col min="12013" max="12257" width="10.90625" style="56"/>
    <col min="12258" max="12258" width="4.453125" style="56" customWidth="1"/>
    <col min="12259" max="12259" width="10.90625" style="56"/>
    <col min="12260" max="12260" width="17.54296875" style="56" customWidth="1"/>
    <col min="12261" max="12261" width="11.54296875" style="56" customWidth="1"/>
    <col min="12262" max="12265" width="10.90625" style="56"/>
    <col min="12266" max="12266" width="22.54296875" style="56" customWidth="1"/>
    <col min="12267" max="12267" width="14" style="56" customWidth="1"/>
    <col min="12268" max="12268" width="1.7265625" style="56" customWidth="1"/>
    <col min="12269" max="12513" width="10.90625" style="56"/>
    <col min="12514" max="12514" width="4.453125" style="56" customWidth="1"/>
    <col min="12515" max="12515" width="10.90625" style="56"/>
    <col min="12516" max="12516" width="17.54296875" style="56" customWidth="1"/>
    <col min="12517" max="12517" width="11.54296875" style="56" customWidth="1"/>
    <col min="12518" max="12521" width="10.90625" style="56"/>
    <col min="12522" max="12522" width="22.54296875" style="56" customWidth="1"/>
    <col min="12523" max="12523" width="14" style="56" customWidth="1"/>
    <col min="12524" max="12524" width="1.7265625" style="56" customWidth="1"/>
    <col min="12525" max="12769" width="10.90625" style="56"/>
    <col min="12770" max="12770" width="4.453125" style="56" customWidth="1"/>
    <col min="12771" max="12771" width="10.90625" style="56"/>
    <col min="12772" max="12772" width="17.54296875" style="56" customWidth="1"/>
    <col min="12773" max="12773" width="11.54296875" style="56" customWidth="1"/>
    <col min="12774" max="12777" width="10.90625" style="56"/>
    <col min="12778" max="12778" width="22.54296875" style="56" customWidth="1"/>
    <col min="12779" max="12779" width="14" style="56" customWidth="1"/>
    <col min="12780" max="12780" width="1.7265625" style="56" customWidth="1"/>
    <col min="12781" max="13025" width="10.90625" style="56"/>
    <col min="13026" max="13026" width="4.453125" style="56" customWidth="1"/>
    <col min="13027" max="13027" width="10.90625" style="56"/>
    <col min="13028" max="13028" width="17.54296875" style="56" customWidth="1"/>
    <col min="13029" max="13029" width="11.54296875" style="56" customWidth="1"/>
    <col min="13030" max="13033" width="10.90625" style="56"/>
    <col min="13034" max="13034" width="22.54296875" style="56" customWidth="1"/>
    <col min="13035" max="13035" width="14" style="56" customWidth="1"/>
    <col min="13036" max="13036" width="1.7265625" style="56" customWidth="1"/>
    <col min="13037" max="13281" width="10.90625" style="56"/>
    <col min="13282" max="13282" width="4.453125" style="56" customWidth="1"/>
    <col min="13283" max="13283" width="10.90625" style="56"/>
    <col min="13284" max="13284" width="17.54296875" style="56" customWidth="1"/>
    <col min="13285" max="13285" width="11.54296875" style="56" customWidth="1"/>
    <col min="13286" max="13289" width="10.90625" style="56"/>
    <col min="13290" max="13290" width="22.54296875" style="56" customWidth="1"/>
    <col min="13291" max="13291" width="14" style="56" customWidth="1"/>
    <col min="13292" max="13292" width="1.7265625" style="56" customWidth="1"/>
    <col min="13293" max="13537" width="10.90625" style="56"/>
    <col min="13538" max="13538" width="4.453125" style="56" customWidth="1"/>
    <col min="13539" max="13539" width="10.90625" style="56"/>
    <col min="13540" max="13540" width="17.54296875" style="56" customWidth="1"/>
    <col min="13541" max="13541" width="11.54296875" style="56" customWidth="1"/>
    <col min="13542" max="13545" width="10.90625" style="56"/>
    <col min="13546" max="13546" width="22.54296875" style="56" customWidth="1"/>
    <col min="13547" max="13547" width="14" style="56" customWidth="1"/>
    <col min="13548" max="13548" width="1.7265625" style="56" customWidth="1"/>
    <col min="13549" max="13793" width="10.90625" style="56"/>
    <col min="13794" max="13794" width="4.453125" style="56" customWidth="1"/>
    <col min="13795" max="13795" width="10.90625" style="56"/>
    <col min="13796" max="13796" width="17.54296875" style="56" customWidth="1"/>
    <col min="13797" max="13797" width="11.54296875" style="56" customWidth="1"/>
    <col min="13798" max="13801" width="10.90625" style="56"/>
    <col min="13802" max="13802" width="22.54296875" style="56" customWidth="1"/>
    <col min="13803" max="13803" width="14" style="56" customWidth="1"/>
    <col min="13804" max="13804" width="1.7265625" style="56" customWidth="1"/>
    <col min="13805" max="14049" width="10.90625" style="56"/>
    <col min="14050" max="14050" width="4.453125" style="56" customWidth="1"/>
    <col min="14051" max="14051" width="10.90625" style="56"/>
    <col min="14052" max="14052" width="17.54296875" style="56" customWidth="1"/>
    <col min="14053" max="14053" width="11.54296875" style="56" customWidth="1"/>
    <col min="14054" max="14057" width="10.90625" style="56"/>
    <col min="14058" max="14058" width="22.54296875" style="56" customWidth="1"/>
    <col min="14059" max="14059" width="14" style="56" customWidth="1"/>
    <col min="14060" max="14060" width="1.7265625" style="56" customWidth="1"/>
    <col min="14061" max="14305" width="10.90625" style="56"/>
    <col min="14306" max="14306" width="4.453125" style="56" customWidth="1"/>
    <col min="14307" max="14307" width="10.90625" style="56"/>
    <col min="14308" max="14308" width="17.54296875" style="56" customWidth="1"/>
    <col min="14309" max="14309" width="11.54296875" style="56" customWidth="1"/>
    <col min="14310" max="14313" width="10.90625" style="56"/>
    <col min="14314" max="14314" width="22.54296875" style="56" customWidth="1"/>
    <col min="14315" max="14315" width="14" style="56" customWidth="1"/>
    <col min="14316" max="14316" width="1.7265625" style="56" customWidth="1"/>
    <col min="14317" max="14561" width="10.90625" style="56"/>
    <col min="14562" max="14562" width="4.453125" style="56" customWidth="1"/>
    <col min="14563" max="14563" width="10.90625" style="56"/>
    <col min="14564" max="14564" width="17.54296875" style="56" customWidth="1"/>
    <col min="14565" max="14565" width="11.54296875" style="56" customWidth="1"/>
    <col min="14566" max="14569" width="10.90625" style="56"/>
    <col min="14570" max="14570" width="22.54296875" style="56" customWidth="1"/>
    <col min="14571" max="14571" width="14" style="56" customWidth="1"/>
    <col min="14572" max="14572" width="1.7265625" style="56" customWidth="1"/>
    <col min="14573" max="14817" width="10.90625" style="56"/>
    <col min="14818" max="14818" width="4.453125" style="56" customWidth="1"/>
    <col min="14819" max="14819" width="10.90625" style="56"/>
    <col min="14820" max="14820" width="17.54296875" style="56" customWidth="1"/>
    <col min="14821" max="14821" width="11.54296875" style="56" customWidth="1"/>
    <col min="14822" max="14825" width="10.90625" style="56"/>
    <col min="14826" max="14826" width="22.54296875" style="56" customWidth="1"/>
    <col min="14827" max="14827" width="14" style="56" customWidth="1"/>
    <col min="14828" max="14828" width="1.7265625" style="56" customWidth="1"/>
    <col min="14829" max="15073" width="10.90625" style="56"/>
    <col min="15074" max="15074" width="4.453125" style="56" customWidth="1"/>
    <col min="15075" max="15075" width="10.90625" style="56"/>
    <col min="15076" max="15076" width="17.54296875" style="56" customWidth="1"/>
    <col min="15077" max="15077" width="11.54296875" style="56" customWidth="1"/>
    <col min="15078" max="15081" width="10.90625" style="56"/>
    <col min="15082" max="15082" width="22.54296875" style="56" customWidth="1"/>
    <col min="15083" max="15083" width="14" style="56" customWidth="1"/>
    <col min="15084" max="15084" width="1.7265625" style="56" customWidth="1"/>
    <col min="15085" max="15329" width="10.90625" style="56"/>
    <col min="15330" max="15330" width="4.453125" style="56" customWidth="1"/>
    <col min="15331" max="15331" width="10.90625" style="56"/>
    <col min="15332" max="15332" width="17.54296875" style="56" customWidth="1"/>
    <col min="15333" max="15333" width="11.54296875" style="56" customWidth="1"/>
    <col min="15334" max="15337" width="10.90625" style="56"/>
    <col min="15338" max="15338" width="22.54296875" style="56" customWidth="1"/>
    <col min="15339" max="15339" width="14" style="56" customWidth="1"/>
    <col min="15340" max="15340" width="1.7265625" style="56" customWidth="1"/>
    <col min="15341" max="15585" width="10.90625" style="56"/>
    <col min="15586" max="15586" width="4.453125" style="56" customWidth="1"/>
    <col min="15587" max="15587" width="10.90625" style="56"/>
    <col min="15588" max="15588" width="17.54296875" style="56" customWidth="1"/>
    <col min="15589" max="15589" width="11.54296875" style="56" customWidth="1"/>
    <col min="15590" max="15593" width="10.90625" style="56"/>
    <col min="15594" max="15594" width="22.54296875" style="56" customWidth="1"/>
    <col min="15595" max="15595" width="14" style="56" customWidth="1"/>
    <col min="15596" max="15596" width="1.7265625" style="56" customWidth="1"/>
    <col min="15597" max="15841" width="10.90625" style="56"/>
    <col min="15842" max="15842" width="4.453125" style="56" customWidth="1"/>
    <col min="15843" max="15843" width="10.90625" style="56"/>
    <col min="15844" max="15844" width="17.54296875" style="56" customWidth="1"/>
    <col min="15845" max="15845" width="11.54296875" style="56" customWidth="1"/>
    <col min="15846" max="15849" width="10.90625" style="56"/>
    <col min="15850" max="15850" width="22.54296875" style="56" customWidth="1"/>
    <col min="15851" max="15851" width="14" style="56" customWidth="1"/>
    <col min="15852" max="15852" width="1.7265625" style="56" customWidth="1"/>
    <col min="15853" max="16097" width="10.90625" style="56"/>
    <col min="16098" max="16098" width="4.453125" style="56" customWidth="1"/>
    <col min="16099" max="16099" width="10.90625" style="56"/>
    <col min="16100" max="16100" width="17.54296875" style="56" customWidth="1"/>
    <col min="16101" max="16101" width="11.54296875" style="56" customWidth="1"/>
    <col min="16102" max="16105" width="10.90625" style="56"/>
    <col min="16106" max="16106" width="22.54296875" style="56" customWidth="1"/>
    <col min="16107" max="16107" width="14" style="56" customWidth="1"/>
    <col min="16108" max="16108" width="1.7265625" style="56" customWidth="1"/>
    <col min="16109" max="16384" width="10.90625" style="56"/>
  </cols>
  <sheetData>
    <row r="1" spans="2:10" ht="6" customHeight="1" thickBot="1" x14ac:dyDescent="0.3"/>
    <row r="2" spans="2:10" ht="19.5" customHeight="1" x14ac:dyDescent="0.25">
      <c r="B2" s="57"/>
      <c r="C2" s="58"/>
      <c r="D2" s="59" t="s">
        <v>340</v>
      </c>
      <c r="E2" s="60"/>
      <c r="F2" s="60"/>
      <c r="G2" s="60"/>
      <c r="H2" s="60"/>
      <c r="I2" s="61"/>
      <c r="J2" s="62" t="s">
        <v>370</v>
      </c>
    </row>
    <row r="3" spans="2:10" ht="4.5" customHeight="1" thickBot="1" x14ac:dyDescent="0.3">
      <c r="B3" s="63"/>
      <c r="C3" s="64"/>
      <c r="D3" s="65"/>
      <c r="E3" s="66"/>
      <c r="F3" s="66"/>
      <c r="G3" s="66"/>
      <c r="H3" s="66"/>
      <c r="I3" s="67"/>
      <c r="J3" s="68"/>
    </row>
    <row r="4" spans="2:10" ht="13" x14ac:dyDescent="0.25">
      <c r="B4" s="63"/>
      <c r="C4" s="64"/>
      <c r="D4" s="59" t="s">
        <v>341</v>
      </c>
      <c r="E4" s="60"/>
      <c r="F4" s="60"/>
      <c r="G4" s="60"/>
      <c r="H4" s="60"/>
      <c r="I4" s="61"/>
      <c r="J4" s="62" t="s">
        <v>342</v>
      </c>
    </row>
    <row r="5" spans="2:10" ht="5.25" customHeight="1" x14ac:dyDescent="0.25">
      <c r="B5" s="63"/>
      <c r="C5" s="64"/>
      <c r="D5" s="69"/>
      <c r="E5" s="70"/>
      <c r="F5" s="70"/>
      <c r="G5" s="70"/>
      <c r="H5" s="70"/>
      <c r="I5" s="71"/>
      <c r="J5" s="72"/>
    </row>
    <row r="6" spans="2:10" ht="4.5" customHeight="1" thickBot="1" x14ac:dyDescent="0.3">
      <c r="B6" s="73"/>
      <c r="C6" s="74"/>
      <c r="D6" s="65"/>
      <c r="E6" s="66"/>
      <c r="F6" s="66"/>
      <c r="G6" s="66"/>
      <c r="H6" s="66"/>
      <c r="I6" s="67"/>
      <c r="J6" s="68"/>
    </row>
    <row r="7" spans="2:10" ht="6" customHeight="1" x14ac:dyDescent="0.25">
      <c r="B7" s="75"/>
      <c r="J7" s="76"/>
    </row>
    <row r="8" spans="2:10" ht="9" customHeight="1" x14ac:dyDescent="0.25">
      <c r="B8" s="75"/>
      <c r="J8" s="76"/>
    </row>
    <row r="9" spans="2:10" ht="13" x14ac:dyDescent="0.3">
      <c r="B9" s="75"/>
      <c r="C9" s="77" t="s">
        <v>364</v>
      </c>
      <c r="E9" s="78"/>
      <c r="H9" s="79"/>
      <c r="J9" s="76"/>
    </row>
    <row r="10" spans="2:10" ht="8.25" customHeight="1" x14ac:dyDescent="0.25">
      <c r="B10" s="75"/>
      <c r="J10" s="76"/>
    </row>
    <row r="11" spans="2:10" ht="13" x14ac:dyDescent="0.3">
      <c r="B11" s="75"/>
      <c r="C11" s="77" t="s">
        <v>362</v>
      </c>
      <c r="J11" s="76"/>
    </row>
    <row r="12" spans="2:10" ht="13" x14ac:dyDescent="0.3">
      <c r="B12" s="75"/>
      <c r="C12" s="77" t="s">
        <v>363</v>
      </c>
      <c r="J12" s="76"/>
    </row>
    <row r="13" spans="2:10" x14ac:dyDescent="0.25">
      <c r="B13" s="75"/>
      <c r="J13" s="76"/>
    </row>
    <row r="14" spans="2:10" x14ac:dyDescent="0.25">
      <c r="B14" s="75"/>
      <c r="C14" s="56" t="s">
        <v>366</v>
      </c>
      <c r="G14" s="80"/>
      <c r="H14" s="80"/>
      <c r="I14" s="80"/>
      <c r="J14" s="76"/>
    </row>
    <row r="15" spans="2:10" ht="9" customHeight="1" x14ac:dyDescent="0.25">
      <c r="B15" s="75"/>
      <c r="C15" s="81"/>
      <c r="G15" s="80"/>
      <c r="H15" s="80"/>
      <c r="I15" s="80"/>
      <c r="J15" s="76"/>
    </row>
    <row r="16" spans="2:10" ht="13" x14ac:dyDescent="0.3">
      <c r="B16" s="75"/>
      <c r="C16" s="56" t="s">
        <v>365</v>
      </c>
      <c r="D16" s="78"/>
      <c r="G16" s="80"/>
      <c r="H16" s="82" t="s">
        <v>343</v>
      </c>
      <c r="I16" s="82" t="s">
        <v>344</v>
      </c>
      <c r="J16" s="76"/>
    </row>
    <row r="17" spans="2:14" ht="13" x14ac:dyDescent="0.3">
      <c r="B17" s="75"/>
      <c r="C17" s="77" t="s">
        <v>345</v>
      </c>
      <c r="D17" s="77"/>
      <c r="E17" s="77"/>
      <c r="F17" s="77"/>
      <c r="G17" s="80"/>
      <c r="H17" s="114">
        <v>165</v>
      </c>
      <c r="I17" s="83">
        <v>2110043249</v>
      </c>
      <c r="J17" s="76"/>
    </row>
    <row r="18" spans="2:14" x14ac:dyDescent="0.25">
      <c r="B18" s="75"/>
      <c r="C18" s="56" t="s">
        <v>346</v>
      </c>
      <c r="G18" s="80"/>
      <c r="H18" s="85">
        <v>0</v>
      </c>
      <c r="I18" s="86">
        <v>0</v>
      </c>
      <c r="J18" s="76"/>
    </row>
    <row r="19" spans="2:14" x14ac:dyDescent="0.25">
      <c r="B19" s="75"/>
      <c r="C19" s="56" t="s">
        <v>347</v>
      </c>
      <c r="G19" s="80"/>
      <c r="H19" s="109">
        <v>123</v>
      </c>
      <c r="I19" s="86">
        <v>1812995969</v>
      </c>
      <c r="J19" s="76"/>
    </row>
    <row r="20" spans="2:14" x14ac:dyDescent="0.25">
      <c r="B20" s="75"/>
      <c r="C20" s="56" t="s">
        <v>348</v>
      </c>
      <c r="H20" s="110">
        <v>14</v>
      </c>
      <c r="I20" s="87">
        <v>131950440</v>
      </c>
      <c r="J20" s="76"/>
    </row>
    <row r="21" spans="2:14" x14ac:dyDescent="0.25">
      <c r="B21" s="75"/>
      <c r="C21" s="56" t="s">
        <v>223</v>
      </c>
      <c r="H21" s="110">
        <v>9</v>
      </c>
      <c r="I21" s="87">
        <v>3999711</v>
      </c>
      <c r="J21" s="76"/>
      <c r="N21" s="88"/>
    </row>
    <row r="22" spans="2:14" ht="13" thickBot="1" x14ac:dyDescent="0.3">
      <c r="B22" s="75"/>
      <c r="C22" s="56" t="s">
        <v>350</v>
      </c>
      <c r="H22" s="111">
        <v>0</v>
      </c>
      <c r="I22" s="89">
        <v>0</v>
      </c>
      <c r="J22" s="76"/>
    </row>
    <row r="23" spans="2:14" ht="13" x14ac:dyDescent="0.3">
      <c r="B23" s="75"/>
      <c r="C23" s="77" t="s">
        <v>351</v>
      </c>
      <c r="D23" s="77"/>
      <c r="E23" s="77"/>
      <c r="F23" s="77"/>
      <c r="H23" s="112">
        <f>H18+H19+H20+H21+H22</f>
        <v>146</v>
      </c>
      <c r="I23" s="90">
        <f>I18+I19+I20+I21+I22</f>
        <v>1948946120</v>
      </c>
      <c r="J23" s="76"/>
    </row>
    <row r="24" spans="2:14" x14ac:dyDescent="0.25">
      <c r="B24" s="75"/>
      <c r="C24" s="56" t="s">
        <v>352</v>
      </c>
      <c r="H24" s="110">
        <v>12</v>
      </c>
      <c r="I24" s="87">
        <v>153754761</v>
      </c>
      <c r="J24" s="76"/>
    </row>
    <row r="25" spans="2:14" ht="13" thickBot="1" x14ac:dyDescent="0.3">
      <c r="B25" s="75"/>
      <c r="C25" s="56" t="s">
        <v>353</v>
      </c>
      <c r="H25" s="111">
        <v>2</v>
      </c>
      <c r="I25" s="89">
        <v>7022368</v>
      </c>
      <c r="J25" s="76"/>
    </row>
    <row r="26" spans="2:14" ht="13" x14ac:dyDescent="0.3">
      <c r="B26" s="75"/>
      <c r="C26" s="77" t="s">
        <v>354</v>
      </c>
      <c r="D26" s="77"/>
      <c r="E26" s="77"/>
      <c r="F26" s="77"/>
      <c r="H26" s="112">
        <f>H24+H25</f>
        <v>14</v>
      </c>
      <c r="I26" s="90">
        <f>I24+I25</f>
        <v>160777129</v>
      </c>
      <c r="J26" s="76"/>
    </row>
    <row r="27" spans="2:14" ht="13.5" thickBot="1" x14ac:dyDescent="0.35">
      <c r="B27" s="75"/>
      <c r="C27" s="80" t="s">
        <v>355</v>
      </c>
      <c r="D27" s="91"/>
      <c r="E27" s="91"/>
      <c r="F27" s="91"/>
      <c r="G27" s="80"/>
      <c r="H27" s="113">
        <v>5</v>
      </c>
      <c r="I27" s="92">
        <v>320000</v>
      </c>
      <c r="J27" s="93"/>
    </row>
    <row r="28" spans="2:14" ht="13" x14ac:dyDescent="0.3">
      <c r="B28" s="75"/>
      <c r="C28" s="91" t="s">
        <v>356</v>
      </c>
      <c r="D28" s="91"/>
      <c r="E28" s="91"/>
      <c r="F28" s="91"/>
      <c r="G28" s="80"/>
      <c r="H28" s="86">
        <f>H27</f>
        <v>5</v>
      </c>
      <c r="I28" s="86">
        <f>I27</f>
        <v>320000</v>
      </c>
      <c r="J28" s="93"/>
    </row>
    <row r="29" spans="2:14" ht="13" x14ac:dyDescent="0.3">
      <c r="B29" s="75"/>
      <c r="C29" s="91"/>
      <c r="D29" s="91"/>
      <c r="E29" s="91"/>
      <c r="F29" s="91"/>
      <c r="G29" s="80"/>
      <c r="H29" s="85"/>
      <c r="I29" s="83"/>
      <c r="J29" s="93"/>
    </row>
    <row r="30" spans="2:14" ht="13.5" thickBot="1" x14ac:dyDescent="0.35">
      <c r="B30" s="75"/>
      <c r="C30" s="91" t="s">
        <v>357</v>
      </c>
      <c r="D30" s="91"/>
      <c r="E30" s="80"/>
      <c r="F30" s="80"/>
      <c r="G30" s="80"/>
      <c r="H30" s="94"/>
      <c r="I30" s="95"/>
      <c r="J30" s="93"/>
    </row>
    <row r="31" spans="2:14" ht="13.5" thickTop="1" x14ac:dyDescent="0.3">
      <c r="B31" s="75"/>
      <c r="C31" s="91"/>
      <c r="D31" s="91"/>
      <c r="E31" s="80"/>
      <c r="F31" s="80"/>
      <c r="G31" s="80"/>
      <c r="H31" s="86">
        <f>H23+H26+H28</f>
        <v>165</v>
      </c>
      <c r="I31" s="86">
        <f>I23+I26+I28</f>
        <v>2110043249</v>
      </c>
      <c r="J31" s="93"/>
    </row>
    <row r="32" spans="2:14" ht="9.75" customHeight="1" x14ac:dyDescent="0.25">
      <c r="B32" s="75"/>
      <c r="C32" s="80"/>
      <c r="D32" s="80"/>
      <c r="E32" s="80"/>
      <c r="F32" s="80"/>
      <c r="G32" s="96"/>
      <c r="H32" s="97"/>
      <c r="I32" s="98"/>
      <c r="J32" s="93"/>
    </row>
    <row r="33" spans="2:10" ht="9.75" customHeight="1" x14ac:dyDescent="0.25">
      <c r="B33" s="75"/>
      <c r="C33" s="80"/>
      <c r="D33" s="80"/>
      <c r="E33" s="80"/>
      <c r="F33" s="80"/>
      <c r="G33" s="96"/>
      <c r="H33" s="97"/>
      <c r="I33" s="98"/>
      <c r="J33" s="93"/>
    </row>
    <row r="34" spans="2:10" ht="9.75" customHeight="1" x14ac:dyDescent="0.25">
      <c r="B34" s="75"/>
      <c r="C34" s="80"/>
      <c r="D34" s="80"/>
      <c r="E34" s="80"/>
      <c r="F34" s="80"/>
      <c r="G34" s="96"/>
      <c r="H34" s="97"/>
      <c r="I34" s="98"/>
      <c r="J34" s="93"/>
    </row>
    <row r="35" spans="2:10" ht="9.75" customHeight="1" x14ac:dyDescent="0.25">
      <c r="B35" s="75"/>
      <c r="C35" s="80"/>
      <c r="D35" s="80"/>
      <c r="E35" s="80"/>
      <c r="F35" s="80"/>
      <c r="G35" s="96"/>
      <c r="H35" s="97"/>
      <c r="I35" s="98"/>
      <c r="J35" s="93"/>
    </row>
    <row r="36" spans="2:10" ht="9.75" customHeight="1" x14ac:dyDescent="0.25">
      <c r="B36" s="75"/>
      <c r="C36" s="80"/>
      <c r="D36" s="80"/>
      <c r="E36" s="80"/>
      <c r="F36" s="80"/>
      <c r="G36" s="96"/>
      <c r="H36" s="97"/>
      <c r="I36" s="98"/>
      <c r="J36" s="93"/>
    </row>
    <row r="37" spans="2:10" ht="13.5" thickBot="1" x14ac:dyDescent="0.35">
      <c r="B37" s="75"/>
      <c r="C37" s="99"/>
      <c r="D37" s="100"/>
      <c r="E37" s="80"/>
      <c r="F37" s="80"/>
      <c r="G37" s="80"/>
      <c r="H37" s="101"/>
      <c r="I37" s="102"/>
      <c r="J37" s="93"/>
    </row>
    <row r="38" spans="2:10" ht="13" x14ac:dyDescent="0.3">
      <c r="B38" s="75"/>
      <c r="C38" s="91" t="s">
        <v>367</v>
      </c>
      <c r="D38" s="96"/>
      <c r="E38" s="80"/>
      <c r="F38" s="80"/>
      <c r="G38" s="80"/>
      <c r="H38" s="103" t="s">
        <v>358</v>
      </c>
      <c r="I38" s="96"/>
      <c r="J38" s="93"/>
    </row>
    <row r="39" spans="2:10" ht="13" x14ac:dyDescent="0.3">
      <c r="B39" s="75"/>
      <c r="C39" s="91" t="s">
        <v>368</v>
      </c>
      <c r="D39" s="80"/>
      <c r="E39" s="80"/>
      <c r="F39" s="80"/>
      <c r="G39" s="80"/>
      <c r="H39" s="91" t="s">
        <v>359</v>
      </c>
      <c r="I39" s="96"/>
      <c r="J39" s="93"/>
    </row>
    <row r="40" spans="2:10" ht="13" x14ac:dyDescent="0.3">
      <c r="B40" s="75"/>
      <c r="C40" s="80"/>
      <c r="D40" s="80"/>
      <c r="E40" s="80"/>
      <c r="F40" s="80"/>
      <c r="G40" s="80"/>
      <c r="H40" s="91" t="s">
        <v>360</v>
      </c>
      <c r="I40" s="96"/>
      <c r="J40" s="93"/>
    </row>
    <row r="41" spans="2:10" ht="13" x14ac:dyDescent="0.3">
      <c r="B41" s="75"/>
      <c r="C41" s="80"/>
      <c r="D41" s="80"/>
      <c r="E41" s="80"/>
      <c r="F41" s="80"/>
      <c r="G41" s="91"/>
      <c r="H41" s="96"/>
      <c r="I41" s="96"/>
      <c r="J41" s="93"/>
    </row>
    <row r="42" spans="2:10" x14ac:dyDescent="0.25">
      <c r="B42" s="75"/>
      <c r="C42" s="104" t="s">
        <v>361</v>
      </c>
      <c r="D42" s="104"/>
      <c r="E42" s="104"/>
      <c r="F42" s="104"/>
      <c r="G42" s="104"/>
      <c r="H42" s="104"/>
      <c r="I42" s="104"/>
      <c r="J42" s="93"/>
    </row>
    <row r="43" spans="2:10" x14ac:dyDescent="0.25">
      <c r="B43" s="75"/>
      <c r="C43" s="104"/>
      <c r="D43" s="104"/>
      <c r="E43" s="104"/>
      <c r="F43" s="104"/>
      <c r="G43" s="104"/>
      <c r="H43" s="104"/>
      <c r="I43" s="104"/>
      <c r="J43" s="93"/>
    </row>
    <row r="44" spans="2:10" ht="7.5" customHeight="1" thickBot="1" x14ac:dyDescent="0.3">
      <c r="B44" s="105"/>
      <c r="C44" s="106"/>
      <c r="D44" s="106"/>
      <c r="E44" s="106"/>
      <c r="F44" s="106"/>
      <c r="G44" s="107"/>
      <c r="H44" s="107"/>
      <c r="I44" s="107"/>
      <c r="J44" s="108"/>
    </row>
  </sheetData>
  <mergeCells count="1">
    <mergeCell ref="C42:I43"/>
  </mergeCells>
  <pageMargins left="0.70866141732283472" right="0.70866141732283472" top="0.74803149606299213" bottom="0.74803149606299213" header="0.31496062992125984" footer="0.31496062992125984"/>
  <pageSetup scale="95"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zoomScale="80" zoomScaleNormal="80" zoomScaleSheetLayoutView="100" workbookViewId="0">
      <selection activeCell="I12" sqref="I12"/>
    </sheetView>
  </sheetViews>
  <sheetFormatPr baseColWidth="10" defaultRowHeight="12.5" x14ac:dyDescent="0.25"/>
  <cols>
    <col min="1" max="1" width="4.453125" style="56" customWidth="1"/>
    <col min="2" max="2" width="10.90625" style="56"/>
    <col min="3" max="3" width="12.81640625" style="56" customWidth="1"/>
    <col min="4" max="4" width="22" style="56" customWidth="1"/>
    <col min="5" max="8" width="10.90625" style="56"/>
    <col min="9" max="9" width="24.7265625" style="56" customWidth="1"/>
    <col min="10" max="10" width="12.54296875" style="56" customWidth="1"/>
    <col min="11" max="11" width="1.7265625" style="56" customWidth="1"/>
    <col min="12" max="223" width="10.90625" style="56"/>
    <col min="224" max="224" width="4.453125" style="56" customWidth="1"/>
    <col min="225" max="225" width="10.90625" style="56"/>
    <col min="226" max="226" width="17.54296875" style="56" customWidth="1"/>
    <col min="227" max="227" width="11.54296875" style="56" customWidth="1"/>
    <col min="228" max="231" width="10.90625" style="56"/>
    <col min="232" max="232" width="22.54296875" style="56" customWidth="1"/>
    <col min="233" max="233" width="14" style="56" customWidth="1"/>
    <col min="234" max="234" width="1.7265625" style="56" customWidth="1"/>
    <col min="235" max="479" width="10.90625" style="56"/>
    <col min="480" max="480" width="4.453125" style="56" customWidth="1"/>
    <col min="481" max="481" width="10.90625" style="56"/>
    <col min="482" max="482" width="17.54296875" style="56" customWidth="1"/>
    <col min="483" max="483" width="11.54296875" style="56" customWidth="1"/>
    <col min="484" max="487" width="10.90625" style="56"/>
    <col min="488" max="488" width="22.54296875" style="56" customWidth="1"/>
    <col min="489" max="489" width="14" style="56" customWidth="1"/>
    <col min="490" max="490" width="1.7265625" style="56" customWidth="1"/>
    <col min="491" max="735" width="10.90625" style="56"/>
    <col min="736" max="736" width="4.453125" style="56" customWidth="1"/>
    <col min="737" max="737" width="10.90625" style="56"/>
    <col min="738" max="738" width="17.54296875" style="56" customWidth="1"/>
    <col min="739" max="739" width="11.54296875" style="56" customWidth="1"/>
    <col min="740" max="743" width="10.90625" style="56"/>
    <col min="744" max="744" width="22.54296875" style="56" customWidth="1"/>
    <col min="745" max="745" width="14" style="56" customWidth="1"/>
    <col min="746" max="746" width="1.7265625" style="56" customWidth="1"/>
    <col min="747" max="991" width="10.90625" style="56"/>
    <col min="992" max="992" width="4.453125" style="56" customWidth="1"/>
    <col min="993" max="993" width="10.90625" style="56"/>
    <col min="994" max="994" width="17.54296875" style="56" customWidth="1"/>
    <col min="995" max="995" width="11.54296875" style="56" customWidth="1"/>
    <col min="996" max="999" width="10.90625" style="56"/>
    <col min="1000" max="1000" width="22.54296875" style="56" customWidth="1"/>
    <col min="1001" max="1001" width="14" style="56" customWidth="1"/>
    <col min="1002" max="1002" width="1.7265625" style="56" customWidth="1"/>
    <col min="1003" max="1247" width="10.90625" style="56"/>
    <col min="1248" max="1248" width="4.453125" style="56" customWidth="1"/>
    <col min="1249" max="1249" width="10.90625" style="56"/>
    <col min="1250" max="1250" width="17.54296875" style="56" customWidth="1"/>
    <col min="1251" max="1251" width="11.54296875" style="56" customWidth="1"/>
    <col min="1252" max="1255" width="10.90625" style="56"/>
    <col min="1256" max="1256" width="22.54296875" style="56" customWidth="1"/>
    <col min="1257" max="1257" width="14" style="56" customWidth="1"/>
    <col min="1258" max="1258" width="1.7265625" style="56" customWidth="1"/>
    <col min="1259" max="1503" width="10.90625" style="56"/>
    <col min="1504" max="1504" width="4.453125" style="56" customWidth="1"/>
    <col min="1505" max="1505" width="10.90625" style="56"/>
    <col min="1506" max="1506" width="17.54296875" style="56" customWidth="1"/>
    <col min="1507" max="1507" width="11.54296875" style="56" customWidth="1"/>
    <col min="1508" max="1511" width="10.90625" style="56"/>
    <col min="1512" max="1512" width="22.54296875" style="56" customWidth="1"/>
    <col min="1513" max="1513" width="14" style="56" customWidth="1"/>
    <col min="1514" max="1514" width="1.7265625" style="56" customWidth="1"/>
    <col min="1515" max="1759" width="10.90625" style="56"/>
    <col min="1760" max="1760" width="4.453125" style="56" customWidth="1"/>
    <col min="1761" max="1761" width="10.90625" style="56"/>
    <col min="1762" max="1762" width="17.54296875" style="56" customWidth="1"/>
    <col min="1763" max="1763" width="11.54296875" style="56" customWidth="1"/>
    <col min="1764" max="1767" width="10.90625" style="56"/>
    <col min="1768" max="1768" width="22.54296875" style="56" customWidth="1"/>
    <col min="1769" max="1769" width="14" style="56" customWidth="1"/>
    <col min="1770" max="1770" width="1.7265625" style="56" customWidth="1"/>
    <col min="1771" max="2015" width="10.90625" style="56"/>
    <col min="2016" max="2016" width="4.453125" style="56" customWidth="1"/>
    <col min="2017" max="2017" width="10.90625" style="56"/>
    <col min="2018" max="2018" width="17.54296875" style="56" customWidth="1"/>
    <col min="2019" max="2019" width="11.54296875" style="56" customWidth="1"/>
    <col min="2020" max="2023" width="10.90625" style="56"/>
    <col min="2024" max="2024" width="22.54296875" style="56" customWidth="1"/>
    <col min="2025" max="2025" width="14" style="56" customWidth="1"/>
    <col min="2026" max="2026" width="1.7265625" style="56" customWidth="1"/>
    <col min="2027" max="2271" width="10.90625" style="56"/>
    <col min="2272" max="2272" width="4.453125" style="56" customWidth="1"/>
    <col min="2273" max="2273" width="10.90625" style="56"/>
    <col min="2274" max="2274" width="17.54296875" style="56" customWidth="1"/>
    <col min="2275" max="2275" width="11.54296875" style="56" customWidth="1"/>
    <col min="2276" max="2279" width="10.90625" style="56"/>
    <col min="2280" max="2280" width="22.54296875" style="56" customWidth="1"/>
    <col min="2281" max="2281" width="14" style="56" customWidth="1"/>
    <col min="2282" max="2282" width="1.7265625" style="56" customWidth="1"/>
    <col min="2283" max="2527" width="10.90625" style="56"/>
    <col min="2528" max="2528" width="4.453125" style="56" customWidth="1"/>
    <col min="2529" max="2529" width="10.90625" style="56"/>
    <col min="2530" max="2530" width="17.54296875" style="56" customWidth="1"/>
    <col min="2531" max="2531" width="11.54296875" style="56" customWidth="1"/>
    <col min="2532" max="2535" width="10.90625" style="56"/>
    <col min="2536" max="2536" width="22.54296875" style="56" customWidth="1"/>
    <col min="2537" max="2537" width="14" style="56" customWidth="1"/>
    <col min="2538" max="2538" width="1.7265625" style="56" customWidth="1"/>
    <col min="2539" max="2783" width="10.90625" style="56"/>
    <col min="2784" max="2784" width="4.453125" style="56" customWidth="1"/>
    <col min="2785" max="2785" width="10.90625" style="56"/>
    <col min="2786" max="2786" width="17.54296875" style="56" customWidth="1"/>
    <col min="2787" max="2787" width="11.54296875" style="56" customWidth="1"/>
    <col min="2788" max="2791" width="10.90625" style="56"/>
    <col min="2792" max="2792" width="22.54296875" style="56" customWidth="1"/>
    <col min="2793" max="2793" width="14" style="56" customWidth="1"/>
    <col min="2794" max="2794" width="1.7265625" style="56" customWidth="1"/>
    <col min="2795" max="3039" width="10.90625" style="56"/>
    <col min="3040" max="3040" width="4.453125" style="56" customWidth="1"/>
    <col min="3041" max="3041" width="10.90625" style="56"/>
    <col min="3042" max="3042" width="17.54296875" style="56" customWidth="1"/>
    <col min="3043" max="3043" width="11.54296875" style="56" customWidth="1"/>
    <col min="3044" max="3047" width="10.90625" style="56"/>
    <col min="3048" max="3048" width="22.54296875" style="56" customWidth="1"/>
    <col min="3049" max="3049" width="14" style="56" customWidth="1"/>
    <col min="3050" max="3050" width="1.7265625" style="56" customWidth="1"/>
    <col min="3051" max="3295" width="10.90625" style="56"/>
    <col min="3296" max="3296" width="4.453125" style="56" customWidth="1"/>
    <col min="3297" max="3297" width="10.90625" style="56"/>
    <col min="3298" max="3298" width="17.54296875" style="56" customWidth="1"/>
    <col min="3299" max="3299" width="11.54296875" style="56" customWidth="1"/>
    <col min="3300" max="3303" width="10.90625" style="56"/>
    <col min="3304" max="3304" width="22.54296875" style="56" customWidth="1"/>
    <col min="3305" max="3305" width="14" style="56" customWidth="1"/>
    <col min="3306" max="3306" width="1.7265625" style="56" customWidth="1"/>
    <col min="3307" max="3551" width="10.90625" style="56"/>
    <col min="3552" max="3552" width="4.453125" style="56" customWidth="1"/>
    <col min="3553" max="3553" width="10.90625" style="56"/>
    <col min="3554" max="3554" width="17.54296875" style="56" customWidth="1"/>
    <col min="3555" max="3555" width="11.54296875" style="56" customWidth="1"/>
    <col min="3556" max="3559" width="10.90625" style="56"/>
    <col min="3560" max="3560" width="22.54296875" style="56" customWidth="1"/>
    <col min="3561" max="3561" width="14" style="56" customWidth="1"/>
    <col min="3562" max="3562" width="1.7265625" style="56" customWidth="1"/>
    <col min="3563" max="3807" width="10.90625" style="56"/>
    <col min="3808" max="3808" width="4.453125" style="56" customWidth="1"/>
    <col min="3809" max="3809" width="10.90625" style="56"/>
    <col min="3810" max="3810" width="17.54296875" style="56" customWidth="1"/>
    <col min="3811" max="3811" width="11.54296875" style="56" customWidth="1"/>
    <col min="3812" max="3815" width="10.90625" style="56"/>
    <col min="3816" max="3816" width="22.54296875" style="56" customWidth="1"/>
    <col min="3817" max="3817" width="14" style="56" customWidth="1"/>
    <col min="3818" max="3818" width="1.7265625" style="56" customWidth="1"/>
    <col min="3819" max="4063" width="10.90625" style="56"/>
    <col min="4064" max="4064" width="4.453125" style="56" customWidth="1"/>
    <col min="4065" max="4065" width="10.90625" style="56"/>
    <col min="4066" max="4066" width="17.54296875" style="56" customWidth="1"/>
    <col min="4067" max="4067" width="11.54296875" style="56" customWidth="1"/>
    <col min="4068" max="4071" width="10.90625" style="56"/>
    <col min="4072" max="4072" width="22.54296875" style="56" customWidth="1"/>
    <col min="4073" max="4073" width="14" style="56" customWidth="1"/>
    <col min="4074" max="4074" width="1.7265625" style="56" customWidth="1"/>
    <col min="4075" max="4319" width="10.90625" style="56"/>
    <col min="4320" max="4320" width="4.453125" style="56" customWidth="1"/>
    <col min="4321" max="4321" width="10.90625" style="56"/>
    <col min="4322" max="4322" width="17.54296875" style="56" customWidth="1"/>
    <col min="4323" max="4323" width="11.54296875" style="56" customWidth="1"/>
    <col min="4324" max="4327" width="10.90625" style="56"/>
    <col min="4328" max="4328" width="22.54296875" style="56" customWidth="1"/>
    <col min="4329" max="4329" width="14" style="56" customWidth="1"/>
    <col min="4330" max="4330" width="1.7265625" style="56" customWidth="1"/>
    <col min="4331" max="4575" width="10.90625" style="56"/>
    <col min="4576" max="4576" width="4.453125" style="56" customWidth="1"/>
    <col min="4577" max="4577" width="10.90625" style="56"/>
    <col min="4578" max="4578" width="17.54296875" style="56" customWidth="1"/>
    <col min="4579" max="4579" width="11.54296875" style="56" customWidth="1"/>
    <col min="4580" max="4583" width="10.90625" style="56"/>
    <col min="4584" max="4584" width="22.54296875" style="56" customWidth="1"/>
    <col min="4585" max="4585" width="14" style="56" customWidth="1"/>
    <col min="4586" max="4586" width="1.7265625" style="56" customWidth="1"/>
    <col min="4587" max="4831" width="10.90625" style="56"/>
    <col min="4832" max="4832" width="4.453125" style="56" customWidth="1"/>
    <col min="4833" max="4833" width="10.90625" style="56"/>
    <col min="4834" max="4834" width="17.54296875" style="56" customWidth="1"/>
    <col min="4835" max="4835" width="11.54296875" style="56" customWidth="1"/>
    <col min="4836" max="4839" width="10.90625" style="56"/>
    <col min="4840" max="4840" width="22.54296875" style="56" customWidth="1"/>
    <col min="4841" max="4841" width="14" style="56" customWidth="1"/>
    <col min="4842" max="4842" width="1.7265625" style="56" customWidth="1"/>
    <col min="4843" max="5087" width="10.90625" style="56"/>
    <col min="5088" max="5088" width="4.453125" style="56" customWidth="1"/>
    <col min="5089" max="5089" width="10.90625" style="56"/>
    <col min="5090" max="5090" width="17.54296875" style="56" customWidth="1"/>
    <col min="5091" max="5091" width="11.54296875" style="56" customWidth="1"/>
    <col min="5092" max="5095" width="10.90625" style="56"/>
    <col min="5096" max="5096" width="22.54296875" style="56" customWidth="1"/>
    <col min="5097" max="5097" width="14" style="56" customWidth="1"/>
    <col min="5098" max="5098" width="1.7265625" style="56" customWidth="1"/>
    <col min="5099" max="5343" width="10.90625" style="56"/>
    <col min="5344" max="5344" width="4.453125" style="56" customWidth="1"/>
    <col min="5345" max="5345" width="10.90625" style="56"/>
    <col min="5346" max="5346" width="17.54296875" style="56" customWidth="1"/>
    <col min="5347" max="5347" width="11.54296875" style="56" customWidth="1"/>
    <col min="5348" max="5351" width="10.90625" style="56"/>
    <col min="5352" max="5352" width="22.54296875" style="56" customWidth="1"/>
    <col min="5353" max="5353" width="14" style="56" customWidth="1"/>
    <col min="5354" max="5354" width="1.7265625" style="56" customWidth="1"/>
    <col min="5355" max="5599" width="10.90625" style="56"/>
    <col min="5600" max="5600" width="4.453125" style="56" customWidth="1"/>
    <col min="5601" max="5601" width="10.90625" style="56"/>
    <col min="5602" max="5602" width="17.54296875" style="56" customWidth="1"/>
    <col min="5603" max="5603" width="11.54296875" style="56" customWidth="1"/>
    <col min="5604" max="5607" width="10.90625" style="56"/>
    <col min="5608" max="5608" width="22.54296875" style="56" customWidth="1"/>
    <col min="5609" max="5609" width="14" style="56" customWidth="1"/>
    <col min="5610" max="5610" width="1.7265625" style="56" customWidth="1"/>
    <col min="5611" max="5855" width="10.90625" style="56"/>
    <col min="5856" max="5856" width="4.453125" style="56" customWidth="1"/>
    <col min="5857" max="5857" width="10.90625" style="56"/>
    <col min="5858" max="5858" width="17.54296875" style="56" customWidth="1"/>
    <col min="5859" max="5859" width="11.54296875" style="56" customWidth="1"/>
    <col min="5860" max="5863" width="10.90625" style="56"/>
    <col min="5864" max="5864" width="22.54296875" style="56" customWidth="1"/>
    <col min="5865" max="5865" width="14" style="56" customWidth="1"/>
    <col min="5866" max="5866" width="1.7265625" style="56" customWidth="1"/>
    <col min="5867" max="6111" width="10.90625" style="56"/>
    <col min="6112" max="6112" width="4.453125" style="56" customWidth="1"/>
    <col min="6113" max="6113" width="10.90625" style="56"/>
    <col min="6114" max="6114" width="17.54296875" style="56" customWidth="1"/>
    <col min="6115" max="6115" width="11.54296875" style="56" customWidth="1"/>
    <col min="6116" max="6119" width="10.90625" style="56"/>
    <col min="6120" max="6120" width="22.54296875" style="56" customWidth="1"/>
    <col min="6121" max="6121" width="14" style="56" customWidth="1"/>
    <col min="6122" max="6122" width="1.7265625" style="56" customWidth="1"/>
    <col min="6123" max="6367" width="10.90625" style="56"/>
    <col min="6368" max="6368" width="4.453125" style="56" customWidth="1"/>
    <col min="6369" max="6369" width="10.90625" style="56"/>
    <col min="6370" max="6370" width="17.54296875" style="56" customWidth="1"/>
    <col min="6371" max="6371" width="11.54296875" style="56" customWidth="1"/>
    <col min="6372" max="6375" width="10.90625" style="56"/>
    <col min="6376" max="6376" width="22.54296875" style="56" customWidth="1"/>
    <col min="6377" max="6377" width="14" style="56" customWidth="1"/>
    <col min="6378" max="6378" width="1.7265625" style="56" customWidth="1"/>
    <col min="6379" max="6623" width="10.90625" style="56"/>
    <col min="6624" max="6624" width="4.453125" style="56" customWidth="1"/>
    <col min="6625" max="6625" width="10.90625" style="56"/>
    <col min="6626" max="6626" width="17.54296875" style="56" customWidth="1"/>
    <col min="6627" max="6627" width="11.54296875" style="56" customWidth="1"/>
    <col min="6628" max="6631" width="10.90625" style="56"/>
    <col min="6632" max="6632" width="22.54296875" style="56" customWidth="1"/>
    <col min="6633" max="6633" width="14" style="56" customWidth="1"/>
    <col min="6634" max="6634" width="1.7265625" style="56" customWidth="1"/>
    <col min="6635" max="6879" width="10.90625" style="56"/>
    <col min="6880" max="6880" width="4.453125" style="56" customWidth="1"/>
    <col min="6881" max="6881" width="10.90625" style="56"/>
    <col min="6882" max="6882" width="17.54296875" style="56" customWidth="1"/>
    <col min="6883" max="6883" width="11.54296875" style="56" customWidth="1"/>
    <col min="6884" max="6887" width="10.90625" style="56"/>
    <col min="6888" max="6888" width="22.54296875" style="56" customWidth="1"/>
    <col min="6889" max="6889" width="14" style="56" customWidth="1"/>
    <col min="6890" max="6890" width="1.7265625" style="56" customWidth="1"/>
    <col min="6891" max="7135" width="10.90625" style="56"/>
    <col min="7136" max="7136" width="4.453125" style="56" customWidth="1"/>
    <col min="7137" max="7137" width="10.90625" style="56"/>
    <col min="7138" max="7138" width="17.54296875" style="56" customWidth="1"/>
    <col min="7139" max="7139" width="11.54296875" style="56" customWidth="1"/>
    <col min="7140" max="7143" width="10.90625" style="56"/>
    <col min="7144" max="7144" width="22.54296875" style="56" customWidth="1"/>
    <col min="7145" max="7145" width="14" style="56" customWidth="1"/>
    <col min="7146" max="7146" width="1.7265625" style="56" customWidth="1"/>
    <col min="7147" max="7391" width="10.90625" style="56"/>
    <col min="7392" max="7392" width="4.453125" style="56" customWidth="1"/>
    <col min="7393" max="7393" width="10.90625" style="56"/>
    <col min="7394" max="7394" width="17.54296875" style="56" customWidth="1"/>
    <col min="7395" max="7395" width="11.54296875" style="56" customWidth="1"/>
    <col min="7396" max="7399" width="10.90625" style="56"/>
    <col min="7400" max="7400" width="22.54296875" style="56" customWidth="1"/>
    <col min="7401" max="7401" width="14" style="56" customWidth="1"/>
    <col min="7402" max="7402" width="1.7265625" style="56" customWidth="1"/>
    <col min="7403" max="7647" width="10.90625" style="56"/>
    <col min="7648" max="7648" width="4.453125" style="56" customWidth="1"/>
    <col min="7649" max="7649" width="10.90625" style="56"/>
    <col min="7650" max="7650" width="17.54296875" style="56" customWidth="1"/>
    <col min="7651" max="7651" width="11.54296875" style="56" customWidth="1"/>
    <col min="7652" max="7655" width="10.90625" style="56"/>
    <col min="7656" max="7656" width="22.54296875" style="56" customWidth="1"/>
    <col min="7657" max="7657" width="14" style="56" customWidth="1"/>
    <col min="7658" max="7658" width="1.7265625" style="56" customWidth="1"/>
    <col min="7659" max="7903" width="10.90625" style="56"/>
    <col min="7904" max="7904" width="4.453125" style="56" customWidth="1"/>
    <col min="7905" max="7905" width="10.90625" style="56"/>
    <col min="7906" max="7906" width="17.54296875" style="56" customWidth="1"/>
    <col min="7907" max="7907" width="11.54296875" style="56" customWidth="1"/>
    <col min="7908" max="7911" width="10.90625" style="56"/>
    <col min="7912" max="7912" width="22.54296875" style="56" customWidth="1"/>
    <col min="7913" max="7913" width="14" style="56" customWidth="1"/>
    <col min="7914" max="7914" width="1.7265625" style="56" customWidth="1"/>
    <col min="7915" max="8159" width="10.90625" style="56"/>
    <col min="8160" max="8160" width="4.453125" style="56" customWidth="1"/>
    <col min="8161" max="8161" width="10.90625" style="56"/>
    <col min="8162" max="8162" width="17.54296875" style="56" customWidth="1"/>
    <col min="8163" max="8163" width="11.54296875" style="56" customWidth="1"/>
    <col min="8164" max="8167" width="10.90625" style="56"/>
    <col min="8168" max="8168" width="22.54296875" style="56" customWidth="1"/>
    <col min="8169" max="8169" width="14" style="56" customWidth="1"/>
    <col min="8170" max="8170" width="1.7265625" style="56" customWidth="1"/>
    <col min="8171" max="8415" width="10.90625" style="56"/>
    <col min="8416" max="8416" width="4.453125" style="56" customWidth="1"/>
    <col min="8417" max="8417" width="10.90625" style="56"/>
    <col min="8418" max="8418" width="17.54296875" style="56" customWidth="1"/>
    <col min="8419" max="8419" width="11.54296875" style="56" customWidth="1"/>
    <col min="8420" max="8423" width="10.90625" style="56"/>
    <col min="8424" max="8424" width="22.54296875" style="56" customWidth="1"/>
    <col min="8425" max="8425" width="14" style="56" customWidth="1"/>
    <col min="8426" max="8426" width="1.7265625" style="56" customWidth="1"/>
    <col min="8427" max="8671" width="10.90625" style="56"/>
    <col min="8672" max="8672" width="4.453125" style="56" customWidth="1"/>
    <col min="8673" max="8673" width="10.90625" style="56"/>
    <col min="8674" max="8674" width="17.54296875" style="56" customWidth="1"/>
    <col min="8675" max="8675" width="11.54296875" style="56" customWidth="1"/>
    <col min="8676" max="8679" width="10.90625" style="56"/>
    <col min="8680" max="8680" width="22.54296875" style="56" customWidth="1"/>
    <col min="8681" max="8681" width="14" style="56" customWidth="1"/>
    <col min="8682" max="8682" width="1.7265625" style="56" customWidth="1"/>
    <col min="8683" max="8927" width="10.90625" style="56"/>
    <col min="8928" max="8928" width="4.453125" style="56" customWidth="1"/>
    <col min="8929" max="8929" width="10.90625" style="56"/>
    <col min="8930" max="8930" width="17.54296875" style="56" customWidth="1"/>
    <col min="8931" max="8931" width="11.54296875" style="56" customWidth="1"/>
    <col min="8932" max="8935" width="10.90625" style="56"/>
    <col min="8936" max="8936" width="22.54296875" style="56" customWidth="1"/>
    <col min="8937" max="8937" width="14" style="56" customWidth="1"/>
    <col min="8938" max="8938" width="1.7265625" style="56" customWidth="1"/>
    <col min="8939" max="9183" width="10.90625" style="56"/>
    <col min="9184" max="9184" width="4.453125" style="56" customWidth="1"/>
    <col min="9185" max="9185" width="10.90625" style="56"/>
    <col min="9186" max="9186" width="17.54296875" style="56" customWidth="1"/>
    <col min="9187" max="9187" width="11.54296875" style="56" customWidth="1"/>
    <col min="9188" max="9191" width="10.90625" style="56"/>
    <col min="9192" max="9192" width="22.54296875" style="56" customWidth="1"/>
    <col min="9193" max="9193" width="14" style="56" customWidth="1"/>
    <col min="9194" max="9194" width="1.7265625" style="56" customWidth="1"/>
    <col min="9195" max="9439" width="10.90625" style="56"/>
    <col min="9440" max="9440" width="4.453125" style="56" customWidth="1"/>
    <col min="9441" max="9441" width="10.90625" style="56"/>
    <col min="9442" max="9442" width="17.54296875" style="56" customWidth="1"/>
    <col min="9443" max="9443" width="11.54296875" style="56" customWidth="1"/>
    <col min="9444" max="9447" width="10.90625" style="56"/>
    <col min="9448" max="9448" width="22.54296875" style="56" customWidth="1"/>
    <col min="9449" max="9449" width="14" style="56" customWidth="1"/>
    <col min="9450" max="9450" width="1.7265625" style="56" customWidth="1"/>
    <col min="9451" max="9695" width="10.90625" style="56"/>
    <col min="9696" max="9696" width="4.453125" style="56" customWidth="1"/>
    <col min="9697" max="9697" width="10.90625" style="56"/>
    <col min="9698" max="9698" width="17.54296875" style="56" customWidth="1"/>
    <col min="9699" max="9699" width="11.54296875" style="56" customWidth="1"/>
    <col min="9700" max="9703" width="10.90625" style="56"/>
    <col min="9704" max="9704" width="22.54296875" style="56" customWidth="1"/>
    <col min="9705" max="9705" width="14" style="56" customWidth="1"/>
    <col min="9706" max="9706" width="1.7265625" style="56" customWidth="1"/>
    <col min="9707" max="9951" width="10.90625" style="56"/>
    <col min="9952" max="9952" width="4.453125" style="56" customWidth="1"/>
    <col min="9953" max="9953" width="10.90625" style="56"/>
    <col min="9954" max="9954" width="17.54296875" style="56" customWidth="1"/>
    <col min="9955" max="9955" width="11.54296875" style="56" customWidth="1"/>
    <col min="9956" max="9959" width="10.90625" style="56"/>
    <col min="9960" max="9960" width="22.54296875" style="56" customWidth="1"/>
    <col min="9961" max="9961" width="14" style="56" customWidth="1"/>
    <col min="9962" max="9962" width="1.7265625" style="56" customWidth="1"/>
    <col min="9963" max="10207" width="10.90625" style="56"/>
    <col min="10208" max="10208" width="4.453125" style="56" customWidth="1"/>
    <col min="10209" max="10209" width="10.90625" style="56"/>
    <col min="10210" max="10210" width="17.54296875" style="56" customWidth="1"/>
    <col min="10211" max="10211" width="11.54296875" style="56" customWidth="1"/>
    <col min="10212" max="10215" width="10.90625" style="56"/>
    <col min="10216" max="10216" width="22.54296875" style="56" customWidth="1"/>
    <col min="10217" max="10217" width="14" style="56" customWidth="1"/>
    <col min="10218" max="10218" width="1.7265625" style="56" customWidth="1"/>
    <col min="10219" max="10463" width="10.90625" style="56"/>
    <col min="10464" max="10464" width="4.453125" style="56" customWidth="1"/>
    <col min="10465" max="10465" width="10.90625" style="56"/>
    <col min="10466" max="10466" width="17.54296875" style="56" customWidth="1"/>
    <col min="10467" max="10467" width="11.54296875" style="56" customWidth="1"/>
    <col min="10468" max="10471" width="10.90625" style="56"/>
    <col min="10472" max="10472" width="22.54296875" style="56" customWidth="1"/>
    <col min="10473" max="10473" width="14" style="56" customWidth="1"/>
    <col min="10474" max="10474" width="1.7265625" style="56" customWidth="1"/>
    <col min="10475" max="10719" width="10.90625" style="56"/>
    <col min="10720" max="10720" width="4.453125" style="56" customWidth="1"/>
    <col min="10721" max="10721" width="10.90625" style="56"/>
    <col min="10722" max="10722" width="17.54296875" style="56" customWidth="1"/>
    <col min="10723" max="10723" width="11.54296875" style="56" customWidth="1"/>
    <col min="10724" max="10727" width="10.90625" style="56"/>
    <col min="10728" max="10728" width="22.54296875" style="56" customWidth="1"/>
    <col min="10729" max="10729" width="14" style="56" customWidth="1"/>
    <col min="10730" max="10730" width="1.7265625" style="56" customWidth="1"/>
    <col min="10731" max="10975" width="10.90625" style="56"/>
    <col min="10976" max="10976" width="4.453125" style="56" customWidth="1"/>
    <col min="10977" max="10977" width="10.90625" style="56"/>
    <col min="10978" max="10978" width="17.54296875" style="56" customWidth="1"/>
    <col min="10979" max="10979" width="11.54296875" style="56" customWidth="1"/>
    <col min="10980" max="10983" width="10.90625" style="56"/>
    <col min="10984" max="10984" width="22.54296875" style="56" customWidth="1"/>
    <col min="10985" max="10985" width="14" style="56" customWidth="1"/>
    <col min="10986" max="10986" width="1.7265625" style="56" customWidth="1"/>
    <col min="10987" max="11231" width="10.90625" style="56"/>
    <col min="11232" max="11232" width="4.453125" style="56" customWidth="1"/>
    <col min="11233" max="11233" width="10.90625" style="56"/>
    <col min="11234" max="11234" width="17.54296875" style="56" customWidth="1"/>
    <col min="11235" max="11235" width="11.54296875" style="56" customWidth="1"/>
    <col min="11236" max="11239" width="10.90625" style="56"/>
    <col min="11240" max="11240" width="22.54296875" style="56" customWidth="1"/>
    <col min="11241" max="11241" width="14" style="56" customWidth="1"/>
    <col min="11242" max="11242" width="1.7265625" style="56" customWidth="1"/>
    <col min="11243" max="11487" width="10.90625" style="56"/>
    <col min="11488" max="11488" width="4.453125" style="56" customWidth="1"/>
    <col min="11489" max="11489" width="10.90625" style="56"/>
    <col min="11490" max="11490" width="17.54296875" style="56" customWidth="1"/>
    <col min="11491" max="11491" width="11.54296875" style="56" customWidth="1"/>
    <col min="11492" max="11495" width="10.90625" style="56"/>
    <col min="11496" max="11496" width="22.54296875" style="56" customWidth="1"/>
    <col min="11497" max="11497" width="14" style="56" customWidth="1"/>
    <col min="11498" max="11498" width="1.7265625" style="56" customWidth="1"/>
    <col min="11499" max="11743" width="10.90625" style="56"/>
    <col min="11744" max="11744" width="4.453125" style="56" customWidth="1"/>
    <col min="11745" max="11745" width="10.90625" style="56"/>
    <col min="11746" max="11746" width="17.54296875" style="56" customWidth="1"/>
    <col min="11747" max="11747" width="11.54296875" style="56" customWidth="1"/>
    <col min="11748" max="11751" width="10.90625" style="56"/>
    <col min="11752" max="11752" width="22.54296875" style="56" customWidth="1"/>
    <col min="11753" max="11753" width="14" style="56" customWidth="1"/>
    <col min="11754" max="11754" width="1.7265625" style="56" customWidth="1"/>
    <col min="11755" max="11999" width="10.90625" style="56"/>
    <col min="12000" max="12000" width="4.453125" style="56" customWidth="1"/>
    <col min="12001" max="12001" width="10.90625" style="56"/>
    <col min="12002" max="12002" width="17.54296875" style="56" customWidth="1"/>
    <col min="12003" max="12003" width="11.54296875" style="56" customWidth="1"/>
    <col min="12004" max="12007" width="10.90625" style="56"/>
    <col min="12008" max="12008" width="22.54296875" style="56" customWidth="1"/>
    <col min="12009" max="12009" width="14" style="56" customWidth="1"/>
    <col min="12010" max="12010" width="1.7265625" style="56" customWidth="1"/>
    <col min="12011" max="12255" width="10.90625" style="56"/>
    <col min="12256" max="12256" width="4.453125" style="56" customWidth="1"/>
    <col min="12257" max="12257" width="10.90625" style="56"/>
    <col min="12258" max="12258" width="17.54296875" style="56" customWidth="1"/>
    <col min="12259" max="12259" width="11.54296875" style="56" customWidth="1"/>
    <col min="12260" max="12263" width="10.90625" style="56"/>
    <col min="12264" max="12264" width="22.54296875" style="56" customWidth="1"/>
    <col min="12265" max="12265" width="14" style="56" customWidth="1"/>
    <col min="12266" max="12266" width="1.7265625" style="56" customWidth="1"/>
    <col min="12267" max="12511" width="10.90625" style="56"/>
    <col min="12512" max="12512" width="4.453125" style="56" customWidth="1"/>
    <col min="12513" max="12513" width="10.90625" style="56"/>
    <col min="12514" max="12514" width="17.54296875" style="56" customWidth="1"/>
    <col min="12515" max="12515" width="11.54296875" style="56" customWidth="1"/>
    <col min="12516" max="12519" width="10.90625" style="56"/>
    <col min="12520" max="12520" width="22.54296875" style="56" customWidth="1"/>
    <col min="12521" max="12521" width="14" style="56" customWidth="1"/>
    <col min="12522" max="12522" width="1.7265625" style="56" customWidth="1"/>
    <col min="12523" max="12767" width="10.90625" style="56"/>
    <col min="12768" max="12768" width="4.453125" style="56" customWidth="1"/>
    <col min="12769" max="12769" width="10.90625" style="56"/>
    <col min="12770" max="12770" width="17.54296875" style="56" customWidth="1"/>
    <col min="12771" max="12771" width="11.54296875" style="56" customWidth="1"/>
    <col min="12772" max="12775" width="10.90625" style="56"/>
    <col min="12776" max="12776" width="22.54296875" style="56" customWidth="1"/>
    <col min="12777" max="12777" width="14" style="56" customWidth="1"/>
    <col min="12778" max="12778" width="1.7265625" style="56" customWidth="1"/>
    <col min="12779" max="13023" width="10.90625" style="56"/>
    <col min="13024" max="13024" width="4.453125" style="56" customWidth="1"/>
    <col min="13025" max="13025" width="10.90625" style="56"/>
    <col min="13026" max="13026" width="17.54296875" style="56" customWidth="1"/>
    <col min="13027" max="13027" width="11.54296875" style="56" customWidth="1"/>
    <col min="13028" max="13031" width="10.90625" style="56"/>
    <col min="13032" max="13032" width="22.54296875" style="56" customWidth="1"/>
    <col min="13033" max="13033" width="14" style="56" customWidth="1"/>
    <col min="13034" max="13034" width="1.7265625" style="56" customWidth="1"/>
    <col min="13035" max="13279" width="10.90625" style="56"/>
    <col min="13280" max="13280" width="4.453125" style="56" customWidth="1"/>
    <col min="13281" max="13281" width="10.90625" style="56"/>
    <col min="13282" max="13282" width="17.54296875" style="56" customWidth="1"/>
    <col min="13283" max="13283" width="11.54296875" style="56" customWidth="1"/>
    <col min="13284" max="13287" width="10.90625" style="56"/>
    <col min="13288" max="13288" width="22.54296875" style="56" customWidth="1"/>
    <col min="13289" max="13289" width="14" style="56" customWidth="1"/>
    <col min="13290" max="13290" width="1.7265625" style="56" customWidth="1"/>
    <col min="13291" max="13535" width="10.90625" style="56"/>
    <col min="13536" max="13536" width="4.453125" style="56" customWidth="1"/>
    <col min="13537" max="13537" width="10.90625" style="56"/>
    <col min="13538" max="13538" width="17.54296875" style="56" customWidth="1"/>
    <col min="13539" max="13539" width="11.54296875" style="56" customWidth="1"/>
    <col min="13540" max="13543" width="10.90625" style="56"/>
    <col min="13544" max="13544" width="22.54296875" style="56" customWidth="1"/>
    <col min="13545" max="13545" width="14" style="56" customWidth="1"/>
    <col min="13546" max="13546" width="1.7265625" style="56" customWidth="1"/>
    <col min="13547" max="13791" width="10.90625" style="56"/>
    <col min="13792" max="13792" width="4.453125" style="56" customWidth="1"/>
    <col min="13793" max="13793" width="10.90625" style="56"/>
    <col min="13794" max="13794" width="17.54296875" style="56" customWidth="1"/>
    <col min="13795" max="13795" width="11.54296875" style="56" customWidth="1"/>
    <col min="13796" max="13799" width="10.90625" style="56"/>
    <col min="13800" max="13800" width="22.54296875" style="56" customWidth="1"/>
    <col min="13801" max="13801" width="14" style="56" customWidth="1"/>
    <col min="13802" max="13802" width="1.7265625" style="56" customWidth="1"/>
    <col min="13803" max="14047" width="10.90625" style="56"/>
    <col min="14048" max="14048" width="4.453125" style="56" customWidth="1"/>
    <col min="14049" max="14049" width="10.90625" style="56"/>
    <col min="14050" max="14050" width="17.54296875" style="56" customWidth="1"/>
    <col min="14051" max="14051" width="11.54296875" style="56" customWidth="1"/>
    <col min="14052" max="14055" width="10.90625" style="56"/>
    <col min="14056" max="14056" width="22.54296875" style="56" customWidth="1"/>
    <col min="14057" max="14057" width="14" style="56" customWidth="1"/>
    <col min="14058" max="14058" width="1.7265625" style="56" customWidth="1"/>
    <col min="14059" max="14303" width="10.90625" style="56"/>
    <col min="14304" max="14304" width="4.453125" style="56" customWidth="1"/>
    <col min="14305" max="14305" width="10.90625" style="56"/>
    <col min="14306" max="14306" width="17.54296875" style="56" customWidth="1"/>
    <col min="14307" max="14307" width="11.54296875" style="56" customWidth="1"/>
    <col min="14308" max="14311" width="10.90625" style="56"/>
    <col min="14312" max="14312" width="22.54296875" style="56" customWidth="1"/>
    <col min="14313" max="14313" width="14" style="56" customWidth="1"/>
    <col min="14314" max="14314" width="1.7265625" style="56" customWidth="1"/>
    <col min="14315" max="14559" width="10.90625" style="56"/>
    <col min="14560" max="14560" width="4.453125" style="56" customWidth="1"/>
    <col min="14561" max="14561" width="10.90625" style="56"/>
    <col min="14562" max="14562" width="17.54296875" style="56" customWidth="1"/>
    <col min="14563" max="14563" width="11.54296875" style="56" customWidth="1"/>
    <col min="14564" max="14567" width="10.90625" style="56"/>
    <col min="14568" max="14568" width="22.54296875" style="56" customWidth="1"/>
    <col min="14569" max="14569" width="14" style="56" customWidth="1"/>
    <col min="14570" max="14570" width="1.7265625" style="56" customWidth="1"/>
    <col min="14571" max="14815" width="10.90625" style="56"/>
    <col min="14816" max="14816" width="4.453125" style="56" customWidth="1"/>
    <col min="14817" max="14817" width="10.90625" style="56"/>
    <col min="14818" max="14818" width="17.54296875" style="56" customWidth="1"/>
    <col min="14819" max="14819" width="11.54296875" style="56" customWidth="1"/>
    <col min="14820" max="14823" width="10.90625" style="56"/>
    <col min="14824" max="14824" width="22.54296875" style="56" customWidth="1"/>
    <col min="14825" max="14825" width="14" style="56" customWidth="1"/>
    <col min="14826" max="14826" width="1.7265625" style="56" customWidth="1"/>
    <col min="14827" max="15071" width="10.90625" style="56"/>
    <col min="15072" max="15072" width="4.453125" style="56" customWidth="1"/>
    <col min="15073" max="15073" width="10.90625" style="56"/>
    <col min="15074" max="15074" width="17.54296875" style="56" customWidth="1"/>
    <col min="15075" max="15075" width="11.54296875" style="56" customWidth="1"/>
    <col min="15076" max="15079" width="10.90625" style="56"/>
    <col min="15080" max="15080" width="22.54296875" style="56" customWidth="1"/>
    <col min="15081" max="15081" width="14" style="56" customWidth="1"/>
    <col min="15082" max="15082" width="1.7265625" style="56" customWidth="1"/>
    <col min="15083" max="15327" width="10.90625" style="56"/>
    <col min="15328" max="15328" width="4.453125" style="56" customWidth="1"/>
    <col min="15329" max="15329" width="10.90625" style="56"/>
    <col min="15330" max="15330" width="17.54296875" style="56" customWidth="1"/>
    <col min="15331" max="15331" width="11.54296875" style="56" customWidth="1"/>
    <col min="15332" max="15335" width="10.90625" style="56"/>
    <col min="15336" max="15336" width="22.54296875" style="56" customWidth="1"/>
    <col min="15337" max="15337" width="14" style="56" customWidth="1"/>
    <col min="15338" max="15338" width="1.7265625" style="56" customWidth="1"/>
    <col min="15339" max="15583" width="10.90625" style="56"/>
    <col min="15584" max="15584" width="4.453125" style="56" customWidth="1"/>
    <col min="15585" max="15585" width="10.90625" style="56"/>
    <col min="15586" max="15586" width="17.54296875" style="56" customWidth="1"/>
    <col min="15587" max="15587" width="11.54296875" style="56" customWidth="1"/>
    <col min="15588" max="15591" width="10.90625" style="56"/>
    <col min="15592" max="15592" width="22.54296875" style="56" customWidth="1"/>
    <col min="15593" max="15593" width="14" style="56" customWidth="1"/>
    <col min="15594" max="15594" width="1.7265625" style="56" customWidth="1"/>
    <col min="15595" max="15839" width="10.90625" style="56"/>
    <col min="15840" max="15840" width="4.453125" style="56" customWidth="1"/>
    <col min="15841" max="15841" width="10.90625" style="56"/>
    <col min="15842" max="15842" width="17.54296875" style="56" customWidth="1"/>
    <col min="15843" max="15843" width="11.54296875" style="56" customWidth="1"/>
    <col min="15844" max="15847" width="10.90625" style="56"/>
    <col min="15848" max="15848" width="22.54296875" style="56" customWidth="1"/>
    <col min="15849" max="15849" width="14" style="56" customWidth="1"/>
    <col min="15850" max="15850" width="1.7265625" style="56" customWidth="1"/>
    <col min="15851" max="16095" width="10.90625" style="56"/>
    <col min="16096" max="16096" width="4.453125" style="56" customWidth="1"/>
    <col min="16097" max="16097" width="10.90625" style="56"/>
    <col min="16098" max="16098" width="17.54296875" style="56" customWidth="1"/>
    <col min="16099" max="16099" width="11.54296875" style="56" customWidth="1"/>
    <col min="16100" max="16103" width="10.90625" style="56"/>
    <col min="16104" max="16104" width="22.54296875" style="56" customWidth="1"/>
    <col min="16105" max="16105" width="21.54296875" style="56" bestFit="1" customWidth="1"/>
    <col min="16106" max="16106" width="1.7265625" style="56" customWidth="1"/>
    <col min="16107" max="16384" width="10.90625" style="56"/>
  </cols>
  <sheetData>
    <row r="1" spans="2:10 16102:16105" ht="18" customHeight="1" thickBot="1" x14ac:dyDescent="0.3"/>
    <row r="2" spans="2:10 16102:16105" ht="19.5" customHeight="1" x14ac:dyDescent="0.25">
      <c r="B2" s="57"/>
      <c r="C2" s="58"/>
      <c r="D2" s="59" t="s">
        <v>369</v>
      </c>
      <c r="E2" s="60"/>
      <c r="F2" s="60"/>
      <c r="G2" s="60"/>
      <c r="H2" s="60"/>
      <c r="I2" s="61"/>
      <c r="J2" s="62" t="s">
        <v>370</v>
      </c>
    </row>
    <row r="3" spans="2:10 16102:16105" ht="13.5" thickBot="1" x14ac:dyDescent="0.3">
      <c r="B3" s="63"/>
      <c r="C3" s="64"/>
      <c r="D3" s="65"/>
      <c r="E3" s="66"/>
      <c r="F3" s="66"/>
      <c r="G3" s="66"/>
      <c r="H3" s="66"/>
      <c r="I3" s="67"/>
      <c r="J3" s="68"/>
    </row>
    <row r="4" spans="2:10 16102:16105" ht="13" x14ac:dyDescent="0.25">
      <c r="B4" s="63"/>
      <c r="C4" s="64"/>
      <c r="E4" s="60"/>
      <c r="F4" s="60"/>
      <c r="G4" s="60"/>
      <c r="H4" s="60"/>
      <c r="I4" s="61"/>
      <c r="J4" s="62" t="s">
        <v>371</v>
      </c>
    </row>
    <row r="5" spans="2:10 16102:16105" ht="13" x14ac:dyDescent="0.25">
      <c r="B5" s="63"/>
      <c r="C5" s="64"/>
      <c r="D5" s="115" t="s">
        <v>372</v>
      </c>
      <c r="E5" s="116"/>
      <c r="F5" s="116"/>
      <c r="G5" s="116"/>
      <c r="H5" s="116"/>
      <c r="I5" s="117"/>
      <c r="J5" s="72"/>
      <c r="WUH5" s="78"/>
    </row>
    <row r="6" spans="2:10 16102:16105" ht="13.5" thickBot="1" x14ac:dyDescent="0.3">
      <c r="B6" s="73"/>
      <c r="C6" s="74"/>
      <c r="D6" s="65"/>
      <c r="E6" s="66"/>
      <c r="F6" s="66"/>
      <c r="G6" s="66"/>
      <c r="H6" s="66"/>
      <c r="I6" s="67"/>
      <c r="J6" s="68"/>
      <c r="WUI6" s="56" t="s">
        <v>373</v>
      </c>
      <c r="WUJ6" s="56" t="s">
        <v>374</v>
      </c>
      <c r="WUK6" s="79">
        <f ca="1">+TODAY()</f>
        <v>45277</v>
      </c>
    </row>
    <row r="7" spans="2:10 16102:16105" x14ac:dyDescent="0.25">
      <c r="B7" s="75"/>
      <c r="J7" s="76"/>
    </row>
    <row r="8" spans="2:10 16102:16105" x14ac:dyDescent="0.25">
      <c r="B8" s="75"/>
      <c r="J8" s="76"/>
    </row>
    <row r="9" spans="2:10 16102:16105" ht="13" x14ac:dyDescent="0.3">
      <c r="B9" s="75"/>
      <c r="C9" s="77" t="s">
        <v>375</v>
      </c>
      <c r="D9" s="79"/>
      <c r="E9" s="78"/>
      <c r="J9" s="76"/>
    </row>
    <row r="10" spans="2:10 16102:16105" ht="13" x14ac:dyDescent="0.3">
      <c r="B10" s="75"/>
      <c r="C10" s="77"/>
      <c r="J10" s="76"/>
    </row>
    <row r="11" spans="2:10 16102:16105" ht="13" x14ac:dyDescent="0.3">
      <c r="B11" s="75"/>
      <c r="C11" s="77" t="s">
        <v>362</v>
      </c>
      <c r="J11" s="76"/>
    </row>
    <row r="12" spans="2:10 16102:16105" ht="13" x14ac:dyDescent="0.3">
      <c r="B12" s="75"/>
      <c r="C12" s="77" t="s">
        <v>363</v>
      </c>
      <c r="J12" s="76"/>
    </row>
    <row r="13" spans="2:10 16102:16105" x14ac:dyDescent="0.25">
      <c r="B13" s="75"/>
      <c r="J13" s="76"/>
    </row>
    <row r="14" spans="2:10 16102:16105" x14ac:dyDescent="0.25">
      <c r="B14" s="75"/>
      <c r="C14" s="56" t="s">
        <v>376</v>
      </c>
      <c r="J14" s="76"/>
    </row>
    <row r="15" spans="2:10 16102:16105" x14ac:dyDescent="0.25">
      <c r="B15" s="75"/>
      <c r="C15" s="81"/>
      <c r="J15" s="76"/>
    </row>
    <row r="16" spans="2:10 16102:16105" ht="13" x14ac:dyDescent="0.3">
      <c r="B16" s="75"/>
      <c r="C16" s="118" t="s">
        <v>377</v>
      </c>
      <c r="D16" s="78"/>
      <c r="H16" s="119" t="s">
        <v>378</v>
      </c>
      <c r="I16" s="119" t="s">
        <v>379</v>
      </c>
      <c r="J16" s="76"/>
    </row>
    <row r="17" spans="2:10" ht="13" x14ac:dyDescent="0.3">
      <c r="B17" s="75"/>
      <c r="C17" s="77" t="s">
        <v>345</v>
      </c>
      <c r="D17" s="77"/>
      <c r="E17" s="77"/>
      <c r="F17" s="77"/>
      <c r="H17" s="120">
        <v>146</v>
      </c>
      <c r="I17" s="121">
        <v>1948946120</v>
      </c>
      <c r="J17" s="76"/>
    </row>
    <row r="18" spans="2:10" x14ac:dyDescent="0.25">
      <c r="B18" s="75"/>
      <c r="C18" s="56" t="s">
        <v>346</v>
      </c>
      <c r="H18" s="122">
        <v>0</v>
      </c>
      <c r="I18" s="123">
        <v>0</v>
      </c>
      <c r="J18" s="76"/>
    </row>
    <row r="19" spans="2:10" x14ac:dyDescent="0.25">
      <c r="B19" s="75"/>
      <c r="C19" s="56" t="s">
        <v>347</v>
      </c>
      <c r="H19" s="122">
        <v>123</v>
      </c>
      <c r="I19" s="123">
        <v>1812995969</v>
      </c>
      <c r="J19" s="76"/>
    </row>
    <row r="20" spans="2:10" x14ac:dyDescent="0.25">
      <c r="B20" s="75"/>
      <c r="C20" s="56" t="s">
        <v>348</v>
      </c>
      <c r="H20" s="122">
        <v>14</v>
      </c>
      <c r="I20" s="123">
        <v>131950440</v>
      </c>
      <c r="J20" s="76"/>
    </row>
    <row r="21" spans="2:10" x14ac:dyDescent="0.25">
      <c r="B21" s="75"/>
      <c r="C21" s="56" t="s">
        <v>349</v>
      </c>
      <c r="H21" s="122">
        <v>0</v>
      </c>
      <c r="I21" s="123">
        <v>0</v>
      </c>
      <c r="J21" s="76"/>
    </row>
    <row r="22" spans="2:10" x14ac:dyDescent="0.25">
      <c r="B22" s="75"/>
      <c r="C22" s="56" t="s">
        <v>380</v>
      </c>
      <c r="H22" s="124">
        <v>9</v>
      </c>
      <c r="I22" s="125">
        <v>3999711</v>
      </c>
      <c r="J22" s="76"/>
    </row>
    <row r="23" spans="2:10" ht="13" x14ac:dyDescent="0.3">
      <c r="B23" s="75"/>
      <c r="C23" s="77" t="s">
        <v>381</v>
      </c>
      <c r="D23" s="77"/>
      <c r="E23" s="77"/>
      <c r="F23" s="77"/>
      <c r="H23" s="122">
        <f>SUM(H18:H22)</f>
        <v>146</v>
      </c>
      <c r="I23" s="121">
        <f>(I18+I19+I20+I21+I22)</f>
        <v>1948946120</v>
      </c>
      <c r="J23" s="76"/>
    </row>
    <row r="24" spans="2:10" ht="13.5" thickBot="1" x14ac:dyDescent="0.35">
      <c r="B24" s="75"/>
      <c r="C24" s="77"/>
      <c r="D24" s="77"/>
      <c r="H24" s="126"/>
      <c r="I24" s="127"/>
      <c r="J24" s="76"/>
    </row>
    <row r="25" spans="2:10" ht="15" thickTop="1" x14ac:dyDescent="0.35">
      <c r="B25" s="75"/>
      <c r="C25" s="77"/>
      <c r="D25" s="77"/>
      <c r="F25" s="128"/>
      <c r="H25" s="129"/>
      <c r="I25" s="130"/>
      <c r="J25" s="76"/>
    </row>
    <row r="26" spans="2:10" ht="13" x14ac:dyDescent="0.3">
      <c r="B26" s="75"/>
      <c r="C26" s="77"/>
      <c r="D26" s="77"/>
      <c r="H26" s="129"/>
      <c r="I26" s="130"/>
      <c r="J26" s="76"/>
    </row>
    <row r="27" spans="2:10" ht="13" x14ac:dyDescent="0.3">
      <c r="B27" s="75"/>
      <c r="C27" s="77"/>
      <c r="D27" s="77"/>
      <c r="H27" s="129"/>
      <c r="I27" s="130"/>
      <c r="J27" s="76"/>
    </row>
    <row r="28" spans="2:10" x14ac:dyDescent="0.25">
      <c r="B28" s="75"/>
      <c r="G28" s="129"/>
      <c r="H28" s="129"/>
      <c r="I28" s="129"/>
      <c r="J28" s="76"/>
    </row>
    <row r="29" spans="2:10" ht="13.5" thickBot="1" x14ac:dyDescent="0.35">
      <c r="B29" s="75"/>
      <c r="C29" s="131" t="s">
        <v>367</v>
      </c>
      <c r="D29" s="107"/>
      <c r="G29" s="131" t="s">
        <v>359</v>
      </c>
      <c r="H29" s="107"/>
      <c r="I29" s="129"/>
      <c r="J29" s="76"/>
    </row>
    <row r="30" spans="2:10" ht="13" x14ac:dyDescent="0.3">
      <c r="B30" s="75"/>
      <c r="C30" s="132" t="s">
        <v>12</v>
      </c>
      <c r="D30" s="129"/>
      <c r="G30" s="132" t="s">
        <v>382</v>
      </c>
      <c r="H30" s="129"/>
      <c r="I30" s="129"/>
      <c r="J30" s="76"/>
    </row>
    <row r="31" spans="2:10" ht="18.75" customHeight="1" thickBot="1" x14ac:dyDescent="0.3">
      <c r="B31" s="105"/>
      <c r="C31" s="106"/>
      <c r="D31" s="106"/>
      <c r="E31" s="106"/>
      <c r="F31" s="106"/>
      <c r="G31" s="107"/>
      <c r="H31" s="107"/>
      <c r="I31" s="107"/>
      <c r="J31" s="108"/>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union conciliacion</vt:lpstr>
      <vt:lpstr>INFO IPS</vt:lpstr>
      <vt:lpstr>ESTADO DE CADA FACTURA</vt:lpstr>
      <vt:lpstr>FOR-CSA-018 </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2023-12-17T16:43:04Z</cp:lastPrinted>
  <dcterms:created xsi:type="dcterms:W3CDTF">2022-06-01T14:39:12Z</dcterms:created>
  <dcterms:modified xsi:type="dcterms:W3CDTF">2023-12-17T17:05:26Z</dcterms:modified>
</cp:coreProperties>
</file>