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EN EL CORREO\AÑO 2023\12. DICIEMBRE\NIT 900412444_HOSP ORTOPEDICO S.A.S\"/>
    </mc:Choice>
  </mc:AlternateContent>
  <bookViews>
    <workbookView xWindow="0" yWindow="0" windowWidth="19200" windowHeight="7310" activeTab="4"/>
  </bookViews>
  <sheets>
    <sheet name="INFO IPS" sheetId="1" r:id="rId1"/>
    <sheet name="TD" sheetId="4" r:id="rId2"/>
    <sheet name="ESTADO DE CADA FACTURA" sheetId="2" r:id="rId3"/>
    <sheet name="FORCSA_004" sheetId="3" r:id="rId4"/>
    <sheet name="FOR-CSA-018" sheetId="5" r:id="rId5"/>
  </sheets>
  <calcPr calcId="152511"/>
  <pivotCaches>
    <pivotCache cacheId="4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5" l="1"/>
  <c r="I23" i="5"/>
  <c r="I30" i="5" s="1"/>
  <c r="I31" i="5" s="1"/>
  <c r="H23" i="5"/>
  <c r="H30" i="5" s="1"/>
  <c r="I22" i="3" l="1"/>
  <c r="H22" i="3"/>
  <c r="WUK6" i="3"/>
  <c r="J1" i="2" l="1"/>
  <c r="I1" i="2"/>
  <c r="H7"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<sst xmlns="http://schemas.openxmlformats.org/spreadsheetml/2006/main" count="120" uniqueCount="80">
  <si>
    <t>Prefijo Factura</t>
  </si>
  <si>
    <t>Numero Factura</t>
  </si>
  <si>
    <t>IPS Fecha factura</t>
  </si>
  <si>
    <t>IPS Fecha radicado</t>
  </si>
  <si>
    <t>IPS Valor Factura</t>
  </si>
  <si>
    <t>IPS Saldo Factura</t>
  </si>
  <si>
    <t>NIT IPS</t>
  </si>
  <si>
    <t>Tipo de Contrato</t>
  </si>
  <si>
    <t>Nombre IPS</t>
  </si>
  <si>
    <t>Sede / Ciudad</t>
  </si>
  <si>
    <t>Tipo de Prestación</t>
  </si>
  <si>
    <t>AF</t>
  </si>
  <si>
    <t>HOSPITAL ORTOPEDICO SAS</t>
  </si>
  <si>
    <t>FACTURA</t>
  </si>
  <si>
    <t>AF14346</t>
  </si>
  <si>
    <t>AF15250</t>
  </si>
  <si>
    <t>AF16110</t>
  </si>
  <si>
    <t>AF17808</t>
  </si>
  <si>
    <t>AF28768</t>
  </si>
  <si>
    <t>LLAVE</t>
  </si>
  <si>
    <t>900412444_AF_14346</t>
  </si>
  <si>
    <t>900412444_AF_15250</t>
  </si>
  <si>
    <t>900412444_AF_16110</t>
  </si>
  <si>
    <t>900412444_AF_17808</t>
  </si>
  <si>
    <t>900412444_AF_28768</t>
  </si>
  <si>
    <t>FACTURA DEVUELTA</t>
  </si>
  <si>
    <t>FOR-CSA-004</t>
  </si>
  <si>
    <t>HOJA 1 DE 1</t>
  </si>
  <si>
    <t>VERSION 0</t>
  </si>
  <si>
    <t>RESUMEN DE CARTERA REVISADA POR LA EPS REPORTADA EN LA CIRCULAR 030</t>
  </si>
  <si>
    <t>SANTIAGO DE CALI</t>
  </si>
  <si>
    <t>,</t>
  </si>
  <si>
    <t>SEÑORES: HOSPITAL ORTOPEDICO S.A.S</t>
  </si>
  <si>
    <t>NIT: 900412444</t>
  </si>
  <si>
    <t>A continuacion me permito remitir nuestra respuesta al estado de cartera reportada en la Circular 030</t>
  </si>
  <si>
    <t>Cant Fact</t>
  </si>
  <si>
    <t>Valor</t>
  </si>
  <si>
    <t xml:space="preserve">VALOR PRESENTADO POR LA ENTIDAD </t>
  </si>
  <si>
    <t>FACTURA YA CANCELADA</t>
  </si>
  <si>
    <t xml:space="preserve">FACTURA DEVUELTA </t>
  </si>
  <si>
    <t>FACTURA-GLOSA-DEVOLUCION ACEPTADA POR LA IPS ( $ )</t>
  </si>
  <si>
    <t>GLOSA POR CONCILIAR</t>
  </si>
  <si>
    <t>TOTAL CARTERA REVISADA CIRCULAR 030</t>
  </si>
  <si>
    <t>IPS</t>
  </si>
  <si>
    <t>Cartera - EPS Comfenalco Valle Delagente</t>
  </si>
  <si>
    <t xml:space="preserve">AUT: SE SOSTIENE DEVOLUCION. DEVUELVE FACTURA SERVICIO ACCIDENTE SOAT NO HAY AUTORIZACION                               PARA EL SERVICIO GESTIONAR CON EL AREA ENCARGADA NO HAY CERTIFICACION TOPE SUPERADO ASEGURADOR SURAMERICANA             NI COPIA DE SOPORTES PARA VALIDAR TOPE. NI TARJETA DE POLIZA DE SEGURO                                                  NI SOPORTE VENTA DE INSUMOS ,TARJETA DE PROPIEDAD                                                                       SOPORTES DE POLIZA . FACTURA PARA COMPRA DE MATERIAL DE OSTOSENTESIS                                                    PTE AUDITAR JEFE EMFERMERA . YUFREY HERNANDEZ                                                                           </t>
  </si>
  <si>
    <t xml:space="preserve">AUT: SE SOSTIENE DEVOLUCION . DEVUELVE FACTURA DEBEN DE GESTIONAR LA AUTORIZACION                                       EL AREA ENCARGADA DE LA CAP DE AUTORIZACIONES SE VALIDA NO  HAY AUTORIZACION PARA SERVICIO FACTURADO.CARTA DE AGOTAMIEN TARJETA D EPROPIEDAD FOTOCOPIA DE POLIZA .                                                                              FACTURA DE POSITIVA. SOLICITARLA PARA DARLE TRAMITE ALA FACTURA.                                                                                                                                                                                                                                                                                                        </t>
  </si>
  <si>
    <t xml:space="preserve">AUT: SE SOSTIENE DEVOLUCION. AUT SE DEVUELVE FACTURA SERVICIO ACCIDENTE SOAT NO HAY AUTOR                               IZACION PARA EL SERVICIO GESTIONAR CON EL AREA ENCARGADA NO HAY CERTIFICACION TOPE SUPERADO ASEGURADOR SEGUROS MUNDIAL NNI CPIA DE SOPORTES PARA VLAIDAR EL TOPE,TRJETA DE PROPIEDAD SOLICIARLA AL AERA ENCARGADA.                              PENDEINTE AUDITORIA JEFE EMFERMERA.                                                                                     YUFREY HERNNADEZ                                                                                                                                                                                                                                </t>
  </si>
  <si>
    <t xml:space="preserve">AUT. SE SOSTIENE DEVOLUCION. AUT SE DEVUELVE FACTURA ACCCIDENTE SOAT SEGUROS DEL ESTADO N                               O HAY AUTORIZACION PARA EL SERVICIO FACTURADO GESTIONAR CON EL AREA ENCARGADA QUE LE GENEREN AUT DE 15 DIGITOS FALTAN SOPORTES DE TOPE SUPERADO GESTIONAR LA CERTIFIACION DE LA ASEG URADORA SEGUROS DEL ESTADO QUE SOPORTEN EL TOPE SUPERADO PAA PODER DAR TRAMITE PAGO POR EPS. FALTNA SOPORTES DE COPIA D E POLIZA Y CERTIFIACION POR PARTE SE SEGUROS DEL ESTADO    FECHA INGRESO Y EGRESO DE DIAS DE ESTANCIA 22/09/2022/22/09/                                                            22. YUFREY                                                                                                              </t>
  </si>
  <si>
    <t>SE DEVUELVE FACTURA CON SOPORTES COMPLETOS AL VALIDAR LOS DATOS NO CUENTA CON AUTORIZACION DE LOS SERVICIOS . ADJUNTAR CARTA DE ASEGURADORA AGOTAMIENTO DE SOOAT. PTE AUDITORIA ,SOLICITAR LA AUTORIZACION AL AREA ENCARGADA CAPAUTORIZACIONES@EPSDELAGENTE.COM, PARA DARLE TRAMITE ALA FACTURA.</t>
  </si>
  <si>
    <t>ESTADO EPS DICIEMBRE 11 DE 2023</t>
  </si>
  <si>
    <t>OBSERVACION DEVOLUCION</t>
  </si>
  <si>
    <t>Total general</t>
  </si>
  <si>
    <t xml:space="preserve"> TIPIFICACION</t>
  </si>
  <si>
    <t xml:space="preserve"> CANT FACT</t>
  </si>
  <si>
    <t xml:space="preserve"> SUMA SALDO IPS</t>
  </si>
  <si>
    <t>NATALIA GRANADOS</t>
  </si>
  <si>
    <t>SANTIAGO DE CALI, DICIEMBRE 11 DEL 2023</t>
  </si>
  <si>
    <t>Corte al dia: 30/11/2023</t>
  </si>
  <si>
    <t>FOR-CSA-018</t>
  </si>
  <si>
    <t>HOJA 1 DE 2</t>
  </si>
  <si>
    <t>RESUMEN DE CARTERA REVISADA POR LA EPS</t>
  </si>
  <si>
    <t>VERSION 2</t>
  </si>
  <si>
    <t>Con Corte al dia: 30/11/2023</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</si>
  <si>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</si>
  <si>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</si>
  <si>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</si>
  <si>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</si>
  <si>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</si>
  <si>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</si>
  <si>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</si>
  <si>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</si>
  <si>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</si>
  <si>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</si>
  <si>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</si>
  <si>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CARGO FUNCIONARIO IPS</t>
  </si>
  <si>
    <t>Natalia Granados</t>
  </si>
  <si>
    <t>EPS Comfenalco Valle.</t>
  </si>
  <si>
    <t>DOCUMENTO VALIDO COMO SOPORTE DE ACEPTACION A EL ESTADO DE CARTERA CONCILIADO ENTRE LAS PARTES</t>
  </si>
  <si>
    <t>A continuacion me permito remitir nuestra respuesta al estado de cartera presentado en la fecha: 04/12/2023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</si>
</sst>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quot;$&quot;\ * #,##0.00_-;\-&quot;$&quot;\ * #,##0.00_-;_-&quot;$&quot;\ * &quot;-&quot;??_-;_-@_-"/>
    <numFmt numFmtId="165" formatCode="_-&quot;$&quot;\ * #,##0_-;\-&quot;$&quot;\ * #,##0_-;_-&quot;$&quot;\ * &quot;-&quot;??_-;_-@_-"/>
    <numFmt numFmtId="166" formatCode="_-* #,##0\ _€_-;\-* #,##0\ _€_-;_-* &quot;-&quot;??\ _€_-;_-@_-"/>
    <numFmt numFmtId="167" formatCode="[$-240A]d&quot; de &quot;mmmm&quot; de &quot;yyyy;@"/>
    <numFmt numFmtId="168" formatCode="_-* #,##0.00_-;\-* #,##0.00_-;_-* &quot;-&quot;??_-;_-@_-"/>
    <numFmt numFmtId="169" formatCode="_-* #,##0_-;\-* #,##0_-;_-* &quot;-&quot;??_-;_-@_-"/>
    <numFmt numFmtId="170" formatCode="[$$-240A]\ #,##0;\-[$$-240A]\ #,##0"/>
    <numFmt numFmtId="171" formatCode="&quot;$&quot;\ #,##0;[Red]&quot;$&quot;\ #,##0"/>
    <numFmt numFmtId="172" formatCode="_-* #,##0_-;\-* #,##0_-;_-* &quot;-&quot;_-;_-@_-"/>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
      <sz val="11"/>
      <color theme="1"/>
      <name val="Calibri Light"/>
      <family val="2"/>
      <scheme val="major"/>
    </font>
    <font>
      <b/>
      <sz val="9"/>
      <color theme="0" tint="-0.499984740745262"/>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164" fontId="4" fillId="0" borderId="0" applyFont="0" applyFill="0" applyBorder="0" applyAlignment="0" applyProtection="0"/>
    <xf numFmtId="43" fontId="4" fillId="0" borderId="0" applyFont="0" applyFill="0" applyBorder="0" applyAlignment="0" applyProtection="0"/>
    <xf numFmtId="0" fontId="5" fillId="0" borderId="0"/>
    <xf numFmtId="168" fontId="4" fillId="0" borderId="0" applyFont="0" applyFill="0" applyBorder="0" applyAlignment="0" applyProtection="0"/>
    <xf numFmtId="172" fontId="4" fillId="0" borderId="0" applyFont="0" applyFill="0" applyBorder="0" applyAlignment="0" applyProtection="0"/>
  </cellStyleXfs>
  <cellXfs count="79">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165" fontId="0" fillId="0" borderId="1" xfId="1" applyNumberFormat="1" applyFont="1" applyBorder="1"/>
    <xf numFmtId="165" fontId="0" fillId="0" borderId="0" xfId="0" applyNumberFormat="1"/>
    <xf numFmtId="0" fontId="1" fillId="3" borderId="1" xfId="0" applyFont="1" applyFill="1" applyBorder="1" applyAlignment="1">
      <alignment horizontal="center" vertical="center" wrapText="1"/>
    </xf>
    <xf numFmtId="166" fontId="0" fillId="0" borderId="0" xfId="2" applyNumberFormat="1" applyFon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12" xfId="3" applyFont="1" applyBorder="1" applyAlignment="1">
      <alignment horizontal="centerContinuous" vertical="center"/>
    </xf>
    <xf numFmtId="14" fontId="6" fillId="0" borderId="0" xfId="3" applyNumberFormat="1" applyFont="1"/>
    <xf numFmtId="0" fontId="6" fillId="0" borderId="8" xfId="3" applyFont="1" applyBorder="1" applyAlignment="1">
      <alignment horizontal="centerContinuous"/>
    </xf>
    <xf numFmtId="0" fontId="6" fillId="0" borderId="10" xfId="3" applyFont="1" applyBorder="1" applyAlignment="1">
      <alignment horizontal="centerContinuous"/>
    </xf>
    <xf numFmtId="167" fontId="6" fillId="0" borderId="0" xfId="3" applyNumberFormat="1" applyFont="1"/>
    <xf numFmtId="0" fontId="6" fillId="0" borderId="6" xfId="3" applyFont="1" applyBorder="1"/>
    <xf numFmtId="0" fontId="6" fillId="0" borderId="7" xfId="3" applyFont="1" applyBorder="1"/>
    <xf numFmtId="0" fontId="7" fillId="0" borderId="0" xfId="3" applyFont="1"/>
    <xf numFmtId="14" fontId="6" fillId="0" borderId="0" xfId="3" applyNumberFormat="1" applyFont="1" applyAlignment="1">
      <alignment horizontal="left"/>
    </xf>
    <xf numFmtId="0" fontId="6" fillId="2" borderId="0" xfId="3" applyFont="1" applyFill="1"/>
    <xf numFmtId="0" fontId="7" fillId="0" borderId="0" xfId="3" applyFont="1" applyAlignment="1">
      <alignment horizontal="center"/>
    </xf>
    <xf numFmtId="169" fontId="7" fillId="0" borderId="0" xfId="4" applyNumberFormat="1" applyFont="1"/>
    <xf numFmtId="170" fontId="7" fillId="0" borderId="0" xfId="4" applyNumberFormat="1" applyFont="1" applyAlignment="1">
      <alignment horizontal="right"/>
    </xf>
    <xf numFmtId="169" fontId="6" fillId="0" borderId="0" xfId="4" applyNumberFormat="1" applyFont="1" applyAlignment="1">
      <alignment horizontal="center"/>
    </xf>
    <xf numFmtId="170" fontId="6" fillId="0" borderId="0" xfId="4" applyNumberFormat="1" applyFont="1" applyAlignment="1">
      <alignment horizontal="right"/>
    </xf>
    <xf numFmtId="169" fontId="6" fillId="0" borderId="13" xfId="4" applyNumberFormat="1" applyFont="1" applyBorder="1" applyAlignment="1">
      <alignment horizontal="center"/>
    </xf>
    <xf numFmtId="170" fontId="6" fillId="0" borderId="13" xfId="4" applyNumberFormat="1" applyFont="1" applyBorder="1" applyAlignment="1">
      <alignment horizontal="right"/>
    </xf>
    <xf numFmtId="169" fontId="6" fillId="0" borderId="14" xfId="4" applyNumberFormat="1" applyFont="1" applyBorder="1" applyAlignment="1">
      <alignment horizontal="center"/>
    </xf>
    <xf numFmtId="170" fontId="6" fillId="0" borderId="14" xfId="4" applyNumberFormat="1" applyFont="1" applyBorder="1" applyAlignment="1">
      <alignment horizontal="right"/>
    </xf>
    <xf numFmtId="171" fontId="6" fillId="0" borderId="0" xfId="3" applyNumberFormat="1" applyFont="1"/>
    <xf numFmtId="171" fontId="6" fillId="0" borderId="0" xfId="3" applyNumberFormat="1" applyFont="1" applyAlignment="1">
      <alignment horizontal="right"/>
    </xf>
    <xf numFmtId="171" fontId="7" fillId="0" borderId="9" xfId="3" applyNumberFormat="1" applyFont="1" applyBorder="1"/>
    <xf numFmtId="171" fontId="6" fillId="0" borderId="9" xfId="3" applyNumberFormat="1" applyFont="1" applyBorder="1"/>
    <xf numFmtId="171" fontId="7" fillId="0" borderId="0" xfId="3" applyNumberFormat="1" applyFont="1"/>
    <xf numFmtId="0" fontId="6" fillId="0" borderId="8" xfId="3" applyFont="1" applyBorder="1"/>
    <xf numFmtId="0" fontId="6" fillId="0" borderId="9" xfId="3" applyFont="1" applyBorder="1"/>
    <xf numFmtId="0" fontId="6" fillId="0" borderId="10" xfId="3" applyFont="1" applyBorder="1"/>
    <xf numFmtId="0" fontId="8" fillId="0" borderId="1" xfId="0" applyFont="1" applyBorder="1"/>
    <xf numFmtId="0" fontId="1" fillId="0" borderId="1" xfId="0" applyFont="1"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166" fontId="0" fillId="0" borderId="0" xfId="0" applyNumberFormat="1"/>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1" fontId="7" fillId="0" borderId="0" xfId="2" applyNumberFormat="1" applyFont="1" applyAlignment="1">
      <alignment horizontal="center"/>
    </xf>
    <xf numFmtId="165" fontId="7" fillId="0" borderId="0" xfId="1" applyNumberFormat="1" applyFont="1" applyAlignment="1">
      <alignment horizontal="right"/>
    </xf>
    <xf numFmtId="165" fontId="6" fillId="0" borderId="0" xfId="1" applyNumberFormat="1" applyFont="1"/>
    <xf numFmtId="1" fontId="6" fillId="0" borderId="0" xfId="2" applyNumberFormat="1" applyFont="1" applyAlignment="1">
      <alignment horizontal="center"/>
    </xf>
    <xf numFmtId="165" fontId="6" fillId="0" borderId="0" xfId="1" applyNumberFormat="1" applyFont="1" applyAlignment="1">
      <alignment horizontal="right"/>
    </xf>
    <xf numFmtId="172" fontId="6" fillId="0" borderId="0" xfId="5" applyFont="1"/>
    <xf numFmtId="43" fontId="6" fillId="0" borderId="0" xfId="2" applyFont="1" applyAlignment="1">
      <alignment horizontal="center"/>
    </xf>
    <xf numFmtId="165" fontId="6" fillId="0" borderId="0" xfId="3" applyNumberFormat="1" applyFont="1"/>
    <xf numFmtId="43" fontId="6" fillId="0" borderId="9" xfId="2" applyFont="1" applyBorder="1" applyAlignment="1">
      <alignment horizontal="center"/>
    </xf>
    <xf numFmtId="165" fontId="6" fillId="0" borderId="9" xfId="1" applyNumberFormat="1" applyFont="1" applyBorder="1" applyAlignment="1">
      <alignment horizontal="right"/>
    </xf>
    <xf numFmtId="43" fontId="7" fillId="0" borderId="0" xfId="2" applyFont="1" applyAlignment="1">
      <alignment horizontal="center"/>
    </xf>
    <xf numFmtId="1" fontId="7" fillId="0" borderId="14" xfId="2" applyNumberFormat="1" applyFont="1" applyBorder="1" applyAlignment="1">
      <alignment horizontal="center"/>
    </xf>
    <xf numFmtId="165" fontId="7" fillId="0" borderId="14" xfId="1" applyNumberFormat="1" applyFont="1" applyBorder="1" applyAlignment="1">
      <alignment horizontal="right"/>
    </xf>
    <xf numFmtId="43" fontId="6" fillId="0" borderId="0" xfId="2" applyFont="1"/>
    <xf numFmtId="43" fontId="7" fillId="0" borderId="9" xfId="2" applyFont="1" applyBorder="1"/>
    <xf numFmtId="165" fontId="6" fillId="0" borderId="9" xfId="1" applyNumberFormat="1" applyFont="1" applyBorder="1"/>
    <xf numFmtId="0" fontId="7" fillId="0" borderId="6" xfId="3" applyFont="1" applyBorder="1" applyAlignment="1">
      <alignment horizontal="center" vertical="center" wrapText="1"/>
    </xf>
    <xf numFmtId="0" fontId="7" fillId="0" borderId="0" xfId="3" applyFont="1" applyAlignment="1">
      <alignment horizontal="center" vertical="center" wrapText="1"/>
    </xf>
    <xf numFmtId="0" fontId="7" fillId="0" borderId="7" xfId="3" applyFont="1" applyBorder="1" applyAlignment="1">
      <alignment horizontal="center" vertical="center" wrapText="1"/>
    </xf>
    <xf numFmtId="0" fontId="9" fillId="0" borderId="0" xfId="3" applyFont="1" applyAlignment="1">
      <alignment horizontal="center" vertical="center" wrapText="1"/>
    </xf>
  </cellXfs>
  <cellStyles count="6">
    <cellStyle name="Millares" xfId="2" builtinId="3"/>
    <cellStyle name="Millares [0] 2" xfId="5"/>
    <cellStyle name="Millares 2" xfId="4"/>
    <cellStyle name="Moneda" xfId="1" builtinId="4"/>
    <cellStyle name="Normal" xfId="0" builtinId="0"/>
    <cellStyle name="Normal 2 2" xfId="3"/>
  </cellStyles>
  <dxfs count="2">
    <dxf>
      <numFmt numFmtId="166" formatCode="_-* #,##0\ _€_-;\-* #,##0\ _€_-;_-* &quot;-&quot;??\ _€_-;_-@_-"/>
    </dxf>
    <dxf>
      <numFmt numFmtId="166" formatCode="_-* #,##0\ _€_-;\-* #,##0\ _€_-;_-* &quot;-&quot;??\ _€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533400</xdr:colOff>
      <xdr:row>32</xdr:row>
      <xdr:rowOff>66675</xdr:rowOff>
    </xdr:from>
    <xdr:to>
      <xdr:col>8</xdr:col>
      <xdr:colOff>1310064</xdr:colOff>
      <xdr:row>35</xdr:row>
      <xdr:rowOff>18992</xdr:rowOff>
    </xdr:to>
    <xdr:pic>
      <xdr:nvPicPr>
        <xdr:cNvPr id="3" name="Imagen 2"/>
        <xdr:cNvPicPr>
          <a:picLocks noChangeAspect="1"/>
        </xdr:cNvPicPr>
      </xdr:nvPicPr>
      <xdr:blipFill>
        <a:blip xmlns:r="http://schemas.openxmlformats.org/officeDocument/2006/relationships" r:embed="rId2"/>
        <a:stretch>
          <a:fillRect/>
        </a:stretch>
      </xdr:blipFill>
      <xdr:spPr>
        <a:xfrm>
          <a:off x="4781550" y="4746625"/>
          <a:ext cx="2148264" cy="40316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71.790822569441" createdVersion="5" refreshedVersion="5" minRefreshableVersion="3" recordCount="5">
  <cacheSource type="worksheet">
    <worksheetSource ref="A2:L7" sheet="ESTADO DE CADA FACTURA"/>
  </cacheSource>
  <cacheFields count="12">
    <cacheField name="NIT IPS" numFmtId="0">
      <sharedItems containsSemiMixedTypes="0" containsString="0" containsNumber="1" containsInteger="1" minValue="900412444" maxValue="900412444"/>
    </cacheField>
    <cacheField name="Nombre IPS" numFmtId="0">
      <sharedItems/>
    </cacheField>
    <cacheField name="Prefijo Factura" numFmtId="0">
      <sharedItems/>
    </cacheField>
    <cacheField name="Numero Factura" numFmtId="0">
      <sharedItems containsSemiMixedTypes="0" containsString="0" containsNumber="1" containsInteger="1" minValue="14346" maxValue="28768"/>
    </cacheField>
    <cacheField name="FACTURA" numFmtId="0">
      <sharedItems/>
    </cacheField>
    <cacheField name="LLAVE" numFmtId="0">
      <sharedItems/>
    </cacheField>
    <cacheField name="IPS Fecha factura" numFmtId="14">
      <sharedItems containsSemiMixedTypes="0" containsNonDate="0" containsDate="1" containsString="0" minDate="2022-07-26T00:00:00" maxDate="2023-08-09T00:00:00"/>
    </cacheField>
    <cacheField name="IPS Fecha radicado" numFmtId="14">
      <sharedItems containsSemiMixedTypes="0" containsNonDate="0" containsDate="1" containsString="0" minDate="2022-09-13T00:00:00" maxDate="2023-09-05T00:00:00"/>
    </cacheField>
    <cacheField name="IPS Valor Factura" numFmtId="165">
      <sharedItems containsSemiMixedTypes="0" containsString="0" containsNumber="1" containsInteger="1" minValue="1258225" maxValue="43364503"/>
    </cacheField>
    <cacheField name="IPS Saldo Factura" numFmtId="165">
      <sharedItems containsSemiMixedTypes="0" containsString="0" containsNumber="1" containsInteger="1" minValue="1258225" maxValue="43364503"/>
    </cacheField>
    <cacheField name="ESTADO EPS DICIEMBRE 11 DE 2023" numFmtId="0">
      <sharedItems count="1">
        <s v="FACTURA DEVUELTA"/>
      </sharedItems>
    </cacheField>
    <cacheField name="OBSERVACION DEVOLUC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n v="900412444"/>
    <s v="HOSPITAL ORTOPEDICO SAS"/>
    <s v="AF"/>
    <n v="14346"/>
    <s v="AF14346"/>
    <s v="900412444_AF_14346"/>
    <d v="2022-07-26T00:00:00"/>
    <d v="2022-09-13T00:00:00"/>
    <n v="16933352"/>
    <n v="16933352"/>
    <x v="0"/>
    <s v="AUT: SE SOSTIENE DEVOLUCION. DEVUELVE FACTURA SERVICIO ACCIDENTE SOAT NO HAY AUTORIZACION                               PARA EL SERVICIO GESTIONAR CON EL AREA ENCARGADA NO HAY CERTIFICACION TOPE SUPERADO ASEGURADOR SURAMERICANA             NI COPIA DE SOPORTES PARA VALIDAR TOPE. NI TARJETA DE POLIZA DE SEGURO                                                  NI SOPORTE VENTA DE INSUMOS ,TARJETA DE PROPIEDAD                                                                       SOPORTES DE POLIZA . FACTURA PARA COMPRA DE MATERIAL DE OSTOSENTESIS                                                    PTE AUDITAR JEFE EMFERMERA . YUFREY HERNANDEZ                                                                           "/>
  </r>
  <r>
    <n v="900412444"/>
    <s v="HOSPITAL ORTOPEDICO SAS"/>
    <s v="AF"/>
    <n v="15250"/>
    <s v="AF15250"/>
    <s v="900412444_AF_15250"/>
    <d v="2022-08-16T00:00:00"/>
    <d v="2022-09-13T00:00:00"/>
    <n v="2299861"/>
    <n v="2299861"/>
    <x v="0"/>
    <s v="AUT: SE SOSTIENE DEVOLUCION . DEVUELVE FACTURA DEBEN DE GESTIONAR LA AUTORIZACION                                       EL AREA ENCARGADA DE LA CAP DE AUTORIZACIONES SE VALIDA NO  HAY AUTORIZACION PARA SERVICIO FACTURADO.CARTA DE AGOTAMIEN TARJETA D EPROPIEDAD FOTOCOPIA DE POLIZA .                                                                              FACTURA DE POSITIVA. SOLICITARLA PARA DARLE TRAMITE ALA FACTURA.                                                                                                                                                                                                                                                                                                        "/>
  </r>
  <r>
    <n v="900412444"/>
    <s v="HOSPITAL ORTOPEDICO SAS"/>
    <s v="AF"/>
    <n v="16110"/>
    <s v="AF16110"/>
    <s v="900412444_AF_16110"/>
    <d v="2022-08-31T00:00:00"/>
    <d v="2022-09-15T00:00:00"/>
    <n v="7042303"/>
    <n v="7042303"/>
    <x v="0"/>
    <s v="AUT: SE SOSTIENE DEVOLUCION. AUT SE DEVUELVE FACTURA SERVICIO ACCIDENTE SOAT NO HAY AUTOR                               IZACION PARA EL SERVICIO GESTIONAR CON EL AREA ENCARGADA NO HAY CERTIFICACION TOPE SUPERADO ASEGURADOR SEGUROS MUNDIAL NNI CPIA DE SOPORTES PARA VLAIDAR EL TOPE,TRJETA DE PROPIEDAD SOLICIARLA AL AERA ENCARGADA.                              PENDEINTE AUDITORIA JEFE EMFERMERA.                                                                                     YUFREY HERNNADEZ                                                                                                                                                                                                                                "/>
  </r>
  <r>
    <n v="900412444"/>
    <s v="HOSPITAL ORTOPEDICO SAS"/>
    <s v="AF"/>
    <n v="17808"/>
    <s v="AF17808"/>
    <s v="900412444_AF_17808"/>
    <d v="2022-10-11T00:00:00"/>
    <d v="2022-11-04T00:00:00"/>
    <n v="1258225"/>
    <n v="1258225"/>
    <x v="0"/>
    <s v="AUT. SE SOSTIENE DEVOLUCION. AUT SE DEVUELVE FACTURA ACCCIDENTE SOAT SEGUROS DEL ESTADO N                               O HAY AUTORIZACION PARA EL SERVICIO FACTURADO GESTIONAR CON EL AREA ENCARGADA QUE LE GENEREN AUT DE 15 DIGITOS FALTAN SOPORTES DE TOPE SUPERADO GESTIONAR LA CERTIFIACION DE LA ASEG URADORA SEGUROS DEL ESTADO QUE SOPORTEN EL TOPE SUPERADO PAA PODER DAR TRAMITE PAGO POR EPS. FALTNA SOPORTES DE COPIA D E POLIZA Y CERTIFIACION POR PARTE SE SEGUROS DEL ESTADO    FECHA INGRESO Y EGRESO DE DIAS DE ESTANCIA 22/09/2022/22/09/                                                            22. YUFREY                                                                                                              "/>
  </r>
  <r>
    <n v="900412444"/>
    <s v="HOSPITAL ORTOPEDICO SAS"/>
    <s v="AF"/>
    <n v="28768"/>
    <s v="AF28768"/>
    <s v="900412444_AF_28768"/>
    <d v="2023-08-08T00:00:00"/>
    <d v="2023-09-04T00:00:00"/>
    <n v="43364503"/>
    <n v="43364503"/>
    <x v="0"/>
    <s v="SE DEVUELVE FACTURA CON SOPORTES COMPLETOS AL VALIDAR LOS DATOS NO CUENTA CON AUTORIZACION DE LOS SERVICIOS . ADJUNTAR CARTA DE ASEGURADORA AGOTAMIENTO DE SOOAT. PTE AUDITORIA ,SOLICITAR LA AUTORIZACION AL AREA ENCARGADA CAPAUTORIZACIONES@EPSDELAGENTE.COM, PARA DARLE TRAMITE ALA FACTUR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4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5" firstHeaderRow="0" firstDataRow="1" firstDataCol="1"/>
  <pivotFields count="12">
    <pivotField showAll="0"/>
    <pivotField showAll="0"/>
    <pivotField showAll="0"/>
    <pivotField showAll="0"/>
    <pivotField showAll="0"/>
    <pivotField showAll="0"/>
    <pivotField numFmtId="14" showAll="0"/>
    <pivotField numFmtId="14" showAll="0"/>
    <pivotField numFmtId="165" showAll="0"/>
    <pivotField dataField="1" numFmtId="165" showAll="0"/>
    <pivotField axis="axisRow" showAll="0">
      <items count="2">
        <item x="0"/>
        <item t="default"/>
      </items>
    </pivotField>
    <pivotField showAll="0"/>
  </pivotFields>
  <rowFields count="1">
    <field x="10"/>
  </rowFields>
  <rowItems count="2">
    <i>
      <x/>
    </i>
    <i t="grand">
      <x/>
    </i>
  </rowItems>
  <colFields count="1">
    <field x="-2"/>
  </colFields>
  <colItems count="2">
    <i>
      <x/>
    </i>
    <i i="1">
      <x v="1"/>
    </i>
  </colItems>
  <dataFields count="2">
    <dataField name=" CANT FACT" fld="9" subtotal="count" baseField="10" baseItem="0"/>
    <dataField name=" SUMA SALDO IPS" fld="9" baseField="0" baseItem="0"/>
  </dataFields>
  <formats count="2">
    <format dxfId="1">
      <pivotArea collapsedLevelsAreSubtotals="1" fieldPosition="0">
        <references count="2">
          <reference field="4294967294" count="1" selected="0">
            <x v="1"/>
          </reference>
          <reference field="10" count="0"/>
        </references>
      </pivotArea>
    </format>
    <format dxfId="0">
      <pivotArea field="10" grandRow="1" outline="0" collapsedLevelsAreSubtotals="1" axis="axisRow"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
  <sheetViews>
    <sheetView showGridLines="0" zoomScale="120" zoomScaleNormal="120" workbookViewId="0">
      <selection sqref="A1:H6"/>
    </sheetView>
  </sheetViews>
  <sheetFormatPr baseColWidth="10" defaultRowHeight="14.5" x14ac:dyDescent="0.35"/>
  <cols>
    <col min="2" max="2" width="25.7265625" bestFit="1" customWidth="1"/>
    <col min="3" max="3" width="9" customWidth="1"/>
    <col min="4" max="4" width="8.81640625" customWidth="1"/>
    <col min="5" max="5" width="11.26953125" bestFit="1" customWidth="1"/>
    <col min="6" max="6" width="14.7265625" customWidth="1"/>
    <col min="7" max="8" width="17.26953125" customWidth="1"/>
    <col min="9" max="9" width="15.7265625" bestFit="1" customWidth="1"/>
    <col min="10" max="10" width="11.453125" customWidth="1"/>
  </cols>
  <sheetData>
    <row r="1" spans="1:11" s="3" customFormat="1" ht="29" x14ac:dyDescent="0.35">
      <c r="A1" s="2" t="s">
        <v>6</v>
      </c>
      <c r="B1" s="2" t="s">
        <v>8</v>
      </c>
      <c r="C1" s="2" t="s">
        <v>0</v>
      </c>
      <c r="D1" s="2" t="s">
        <v>1</v>
      </c>
      <c r="E1" s="2" t="s">
        <v>2</v>
      </c>
      <c r="F1" s="2" t="s">
        <v>3</v>
      </c>
      <c r="G1" s="2" t="s">
        <v>4</v>
      </c>
      <c r="H1" s="2" t="s">
        <v>5</v>
      </c>
      <c r="I1" s="2" t="s">
        <v>7</v>
      </c>
      <c r="J1" s="2" t="s">
        <v>9</v>
      </c>
      <c r="K1" s="2" t="s">
        <v>10</v>
      </c>
    </row>
    <row r="2" spans="1:11" x14ac:dyDescent="0.35">
      <c r="A2" s="1">
        <v>900412444</v>
      </c>
      <c r="B2" s="1" t="s">
        <v>12</v>
      </c>
      <c r="C2" s="1" t="s">
        <v>11</v>
      </c>
      <c r="D2" s="1">
        <v>14346</v>
      </c>
      <c r="E2" s="5">
        <v>44768</v>
      </c>
      <c r="F2" s="5">
        <v>44817</v>
      </c>
      <c r="G2" s="6">
        <v>16933352</v>
      </c>
      <c r="H2" s="6">
        <v>16933352</v>
      </c>
      <c r="I2" s="4"/>
      <c r="J2" s="4"/>
      <c r="K2" s="4"/>
    </row>
    <row r="3" spans="1:11" x14ac:dyDescent="0.35">
      <c r="A3" s="1">
        <v>900412444</v>
      </c>
      <c r="B3" s="1" t="s">
        <v>12</v>
      </c>
      <c r="C3" s="1" t="s">
        <v>11</v>
      </c>
      <c r="D3" s="1">
        <v>15250</v>
      </c>
      <c r="E3" s="5">
        <v>44789</v>
      </c>
      <c r="F3" s="5">
        <v>44817</v>
      </c>
      <c r="G3" s="6">
        <v>2299861</v>
      </c>
      <c r="H3" s="6">
        <v>2299861</v>
      </c>
      <c r="I3" s="4"/>
      <c r="J3" s="4"/>
      <c r="K3" s="4"/>
    </row>
    <row r="4" spans="1:11" x14ac:dyDescent="0.35">
      <c r="A4" s="1">
        <v>900412444</v>
      </c>
      <c r="B4" s="1" t="s">
        <v>12</v>
      </c>
      <c r="C4" s="1" t="s">
        <v>11</v>
      </c>
      <c r="D4" s="1">
        <v>16110</v>
      </c>
      <c r="E4" s="5">
        <v>44804</v>
      </c>
      <c r="F4" s="5">
        <v>44819</v>
      </c>
      <c r="G4" s="6">
        <v>7042303</v>
      </c>
      <c r="H4" s="6">
        <v>7042303</v>
      </c>
      <c r="I4" s="4"/>
      <c r="J4" s="4"/>
      <c r="K4" s="4"/>
    </row>
    <row r="5" spans="1:11" x14ac:dyDescent="0.35">
      <c r="A5" s="1">
        <v>900412444</v>
      </c>
      <c r="B5" s="1" t="s">
        <v>12</v>
      </c>
      <c r="C5" s="1" t="s">
        <v>11</v>
      </c>
      <c r="D5" s="1">
        <v>17808</v>
      </c>
      <c r="E5" s="5">
        <v>44845</v>
      </c>
      <c r="F5" s="5">
        <v>44869</v>
      </c>
      <c r="G5" s="6">
        <v>1258225</v>
      </c>
      <c r="H5" s="6">
        <v>1258225</v>
      </c>
      <c r="I5" s="4"/>
      <c r="J5" s="4"/>
      <c r="K5" s="4"/>
    </row>
    <row r="6" spans="1:11" x14ac:dyDescent="0.35">
      <c r="A6" s="1">
        <v>900412444</v>
      </c>
      <c r="B6" s="1" t="s">
        <v>12</v>
      </c>
      <c r="C6" s="1" t="s">
        <v>11</v>
      </c>
      <c r="D6" s="1">
        <v>28768</v>
      </c>
      <c r="E6" s="5">
        <v>45146</v>
      </c>
      <c r="F6" s="5">
        <v>45173</v>
      </c>
      <c r="G6" s="6">
        <v>43364503</v>
      </c>
      <c r="H6" s="6">
        <v>43364503</v>
      </c>
      <c r="I6" s="4"/>
      <c r="J6" s="4"/>
      <c r="K6" s="4"/>
    </row>
    <row r="7" spans="1:11" x14ac:dyDescent="0.35">
      <c r="H7" s="7">
        <f>SUM(H2:H6)</f>
        <v>70898244</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5"/>
  <sheetViews>
    <sheetView workbookViewId="0">
      <selection activeCell="C5" sqref="C5"/>
    </sheetView>
  </sheetViews>
  <sheetFormatPr baseColWidth="10" defaultRowHeight="14.5" x14ac:dyDescent="0.35"/>
  <cols>
    <col min="1" max="1" width="17.7265625" bestFit="1" customWidth="1"/>
    <col min="2" max="2" width="11.1796875" customWidth="1"/>
    <col min="3" max="3" width="17.26953125" customWidth="1"/>
  </cols>
  <sheetData>
    <row r="3" spans="1:3" x14ac:dyDescent="0.35">
      <c r="A3" s="52" t="s">
        <v>53</v>
      </c>
      <c r="B3" t="s">
        <v>54</v>
      </c>
      <c r="C3" t="s">
        <v>55</v>
      </c>
    </row>
    <row r="4" spans="1:3" x14ac:dyDescent="0.35">
      <c r="A4" s="53" t="s">
        <v>25</v>
      </c>
      <c r="B4" s="54">
        <v>5</v>
      </c>
      <c r="C4" s="55">
        <v>70898244</v>
      </c>
    </row>
    <row r="5" spans="1:3" x14ac:dyDescent="0.35">
      <c r="A5" s="53" t="s">
        <v>52</v>
      </c>
      <c r="B5" s="54">
        <v>5</v>
      </c>
      <c r="C5" s="55">
        <v>70898244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
  <sheetViews>
    <sheetView workbookViewId="0">
      <selection activeCell="A2" sqref="A2:L7"/>
    </sheetView>
  </sheetViews>
  <sheetFormatPr baseColWidth="10" defaultRowHeight="14.5" x14ac:dyDescent="0.35"/>
  <cols>
    <col min="2" max="2" width="27.08984375" customWidth="1"/>
    <col min="6" max="6" width="19.1796875" customWidth="1"/>
    <col min="9" max="9" width="18.1796875" customWidth="1"/>
    <col min="10" max="10" width="19.54296875" customWidth="1"/>
    <col min="11" max="11" width="22.26953125" customWidth="1"/>
    <col min="12" max="12" width="23" customWidth="1"/>
  </cols>
  <sheetData>
    <row r="1" spans="1:12" x14ac:dyDescent="0.35">
      <c r="I1" s="9">
        <f>SUBTOTAL(9,I3:I7)</f>
        <v>70898244</v>
      </c>
      <c r="J1" s="9">
        <f>SUBTOTAL(9,J3:J7)</f>
        <v>70898244</v>
      </c>
    </row>
    <row r="2" spans="1:12" ht="58" x14ac:dyDescent="0.35">
      <c r="A2" s="2" t="s">
        <v>6</v>
      </c>
      <c r="B2" s="2" t="s">
        <v>8</v>
      </c>
      <c r="C2" s="2" t="s">
        <v>0</v>
      </c>
      <c r="D2" s="2" t="s">
        <v>1</v>
      </c>
      <c r="E2" s="8" t="s">
        <v>13</v>
      </c>
      <c r="F2" s="8" t="s">
        <v>19</v>
      </c>
      <c r="G2" s="2" t="s">
        <v>2</v>
      </c>
      <c r="H2" s="2" t="s">
        <v>3</v>
      </c>
      <c r="I2" s="2" t="s">
        <v>4</v>
      </c>
      <c r="J2" s="8" t="s">
        <v>5</v>
      </c>
      <c r="K2" s="51" t="s">
        <v>50</v>
      </c>
      <c r="L2" s="8" t="s">
        <v>51</v>
      </c>
    </row>
    <row r="3" spans="1:12" x14ac:dyDescent="0.35">
      <c r="A3" s="1">
        <v>900412444</v>
      </c>
      <c r="B3" s="1" t="s">
        <v>12</v>
      </c>
      <c r="C3" s="1" t="s">
        <v>11</v>
      </c>
      <c r="D3" s="1">
        <v>14346</v>
      </c>
      <c r="E3" s="1" t="s">
        <v>14</v>
      </c>
      <c r="F3" s="1" t="s">
        <v>20</v>
      </c>
      <c r="G3" s="5">
        <v>44768</v>
      </c>
      <c r="H3" s="5">
        <v>44817</v>
      </c>
      <c r="I3" s="6">
        <v>16933352</v>
      </c>
      <c r="J3" s="6">
        <v>16933352</v>
      </c>
      <c r="K3" s="1" t="s">
        <v>25</v>
      </c>
      <c r="L3" s="50" t="s">
        <v>45</v>
      </c>
    </row>
    <row r="4" spans="1:12" x14ac:dyDescent="0.35">
      <c r="A4" s="1">
        <v>900412444</v>
      </c>
      <c r="B4" s="1" t="s">
        <v>12</v>
      </c>
      <c r="C4" s="1" t="s">
        <v>11</v>
      </c>
      <c r="D4" s="1">
        <v>15250</v>
      </c>
      <c r="E4" s="1" t="s">
        <v>15</v>
      </c>
      <c r="F4" s="1" t="s">
        <v>21</v>
      </c>
      <c r="G4" s="5">
        <v>44789</v>
      </c>
      <c r="H4" s="5">
        <v>44817</v>
      </c>
      <c r="I4" s="6">
        <v>2299861</v>
      </c>
      <c r="J4" s="6">
        <v>2299861</v>
      </c>
      <c r="K4" s="1" t="s">
        <v>25</v>
      </c>
      <c r="L4" s="50" t="s">
        <v>46</v>
      </c>
    </row>
    <row r="5" spans="1:12" x14ac:dyDescent="0.35">
      <c r="A5" s="1">
        <v>900412444</v>
      </c>
      <c r="B5" s="1" t="s">
        <v>12</v>
      </c>
      <c r="C5" s="1" t="s">
        <v>11</v>
      </c>
      <c r="D5" s="1">
        <v>16110</v>
      </c>
      <c r="E5" s="1" t="s">
        <v>16</v>
      </c>
      <c r="F5" s="1" t="s">
        <v>22</v>
      </c>
      <c r="G5" s="5">
        <v>44804</v>
      </c>
      <c r="H5" s="5">
        <v>44819</v>
      </c>
      <c r="I5" s="6">
        <v>7042303</v>
      </c>
      <c r="J5" s="6">
        <v>7042303</v>
      </c>
      <c r="K5" s="1" t="s">
        <v>25</v>
      </c>
      <c r="L5" s="50" t="s">
        <v>47</v>
      </c>
    </row>
    <row r="6" spans="1:12" x14ac:dyDescent="0.35">
      <c r="A6" s="1">
        <v>900412444</v>
      </c>
      <c r="B6" s="1" t="s">
        <v>12</v>
      </c>
      <c r="C6" s="1" t="s">
        <v>11</v>
      </c>
      <c r="D6" s="1">
        <v>17808</v>
      </c>
      <c r="E6" s="1" t="s">
        <v>17</v>
      </c>
      <c r="F6" s="1" t="s">
        <v>23</v>
      </c>
      <c r="G6" s="5">
        <v>44845</v>
      </c>
      <c r="H6" s="5">
        <v>44869</v>
      </c>
      <c r="I6" s="6">
        <v>1258225</v>
      </c>
      <c r="J6" s="6">
        <v>1258225</v>
      </c>
      <c r="K6" s="1" t="s">
        <v>25</v>
      </c>
      <c r="L6" s="50" t="s">
        <v>48</v>
      </c>
    </row>
    <row r="7" spans="1:12" x14ac:dyDescent="0.35">
      <c r="A7" s="1">
        <v>900412444</v>
      </c>
      <c r="B7" s="1" t="s">
        <v>12</v>
      </c>
      <c r="C7" s="1" t="s">
        <v>11</v>
      </c>
      <c r="D7" s="1">
        <v>28768</v>
      </c>
      <c r="E7" s="1" t="s">
        <v>18</v>
      </c>
      <c r="F7" s="1" t="s">
        <v>24</v>
      </c>
      <c r="G7" s="5">
        <v>45146</v>
      </c>
      <c r="H7" s="5">
        <v>45173</v>
      </c>
      <c r="I7" s="6">
        <v>43364503</v>
      </c>
      <c r="J7" s="6">
        <v>43364503</v>
      </c>
      <c r="K7" s="1" t="s">
        <v>25</v>
      </c>
      <c r="L7" s="50" t="s">
        <v>49</v>
      </c>
    </row>
  </sheetData>
  <dataValidations count="1">
    <dataValidation type="whole" operator="greaterThan" allowBlank="1" showInputMessage="1" showErrorMessage="1" errorTitle="DATO ERRADO" error="El valor debe ser diferente de cero" sqref="I2:J7">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0"/>
  <sheetViews>
    <sheetView showGridLines="0" zoomScale="84" zoomScaleNormal="84" zoomScaleSheetLayoutView="100" workbookViewId="0">
      <selection activeCell="C9" sqref="C9:C12"/>
    </sheetView>
  </sheetViews>
  <sheetFormatPr baseColWidth="10" defaultRowHeight="12.5" x14ac:dyDescent="0.25"/>
  <cols>
    <col min="1" max="1" width="4.453125" style="10" customWidth="1"/>
    <col min="2" max="2" width="10.90625" style="10"/>
    <col min="3" max="3" width="12.81640625" style="10" customWidth="1"/>
    <col min="4" max="4" width="22" style="10" customWidth="1"/>
    <col min="5" max="8" width="10.90625" style="10"/>
    <col min="9" max="9" width="24.7265625" style="10" customWidth="1"/>
    <col min="10" max="10" width="12.54296875" style="10" customWidth="1"/>
    <col min="11" max="11" width="1.7265625" style="10" customWidth="1"/>
    <col min="12" max="223" width="10.90625" style="10"/>
    <col min="224" max="224" width="4.453125" style="10" customWidth="1"/>
    <col min="225" max="225" width="10.90625" style="10"/>
    <col min="226" max="226" width="17.54296875" style="10" customWidth="1"/>
    <col min="227" max="227" width="11.54296875" style="10" customWidth="1"/>
    <col min="228" max="231" width="10.90625" style="10"/>
    <col min="232" max="232" width="22.54296875" style="10" customWidth="1"/>
    <col min="233" max="233" width="14" style="10" customWidth="1"/>
    <col min="234" max="234" width="1.7265625" style="10" customWidth="1"/>
    <col min="235" max="479" width="10.90625" style="10"/>
    <col min="480" max="480" width="4.453125" style="10" customWidth="1"/>
    <col min="481" max="481" width="10.90625" style="10"/>
    <col min="482" max="482" width="17.54296875" style="10" customWidth="1"/>
    <col min="483" max="483" width="11.54296875" style="10" customWidth="1"/>
    <col min="484" max="487" width="10.90625" style="10"/>
    <col min="488" max="488" width="22.54296875" style="10" customWidth="1"/>
    <col min="489" max="489" width="14" style="10" customWidth="1"/>
    <col min="490" max="490" width="1.7265625" style="10" customWidth="1"/>
    <col min="491" max="735" width="10.90625" style="10"/>
    <col min="736" max="736" width="4.453125" style="10" customWidth="1"/>
    <col min="737" max="737" width="10.90625" style="10"/>
    <col min="738" max="738" width="17.54296875" style="10" customWidth="1"/>
    <col min="739" max="739" width="11.54296875" style="10" customWidth="1"/>
    <col min="740" max="743" width="10.90625" style="10"/>
    <col min="744" max="744" width="22.54296875" style="10" customWidth="1"/>
    <col min="745" max="745" width="14" style="10" customWidth="1"/>
    <col min="746" max="746" width="1.7265625" style="10" customWidth="1"/>
    <col min="747" max="991" width="10.90625" style="10"/>
    <col min="992" max="992" width="4.453125" style="10" customWidth="1"/>
    <col min="993" max="993" width="10.90625" style="10"/>
    <col min="994" max="994" width="17.54296875" style="10" customWidth="1"/>
    <col min="995" max="995" width="11.54296875" style="10" customWidth="1"/>
    <col min="996" max="999" width="10.90625" style="10"/>
    <col min="1000" max="1000" width="22.54296875" style="10" customWidth="1"/>
    <col min="1001" max="1001" width="14" style="10" customWidth="1"/>
    <col min="1002" max="1002" width="1.7265625" style="10" customWidth="1"/>
    <col min="1003" max="1247" width="10.90625" style="10"/>
    <col min="1248" max="1248" width="4.453125" style="10" customWidth="1"/>
    <col min="1249" max="1249" width="10.90625" style="10"/>
    <col min="1250" max="1250" width="17.54296875" style="10" customWidth="1"/>
    <col min="1251" max="1251" width="11.54296875" style="10" customWidth="1"/>
    <col min="1252" max="1255" width="10.90625" style="10"/>
    <col min="1256" max="1256" width="22.54296875" style="10" customWidth="1"/>
    <col min="1257" max="1257" width="14" style="10" customWidth="1"/>
    <col min="1258" max="1258" width="1.7265625" style="10" customWidth="1"/>
    <col min="1259" max="1503" width="10.90625" style="10"/>
    <col min="1504" max="1504" width="4.453125" style="10" customWidth="1"/>
    <col min="1505" max="1505" width="10.90625" style="10"/>
    <col min="1506" max="1506" width="17.54296875" style="10" customWidth="1"/>
    <col min="1507" max="1507" width="11.54296875" style="10" customWidth="1"/>
    <col min="1508" max="1511" width="10.90625" style="10"/>
    <col min="1512" max="1512" width="22.54296875" style="10" customWidth="1"/>
    <col min="1513" max="1513" width="14" style="10" customWidth="1"/>
    <col min="1514" max="1514" width="1.7265625" style="10" customWidth="1"/>
    <col min="1515" max="1759" width="10.90625" style="10"/>
    <col min="1760" max="1760" width="4.453125" style="10" customWidth="1"/>
    <col min="1761" max="1761" width="10.90625" style="10"/>
    <col min="1762" max="1762" width="17.54296875" style="10" customWidth="1"/>
    <col min="1763" max="1763" width="11.54296875" style="10" customWidth="1"/>
    <col min="1764" max="1767" width="10.90625" style="10"/>
    <col min="1768" max="1768" width="22.54296875" style="10" customWidth="1"/>
    <col min="1769" max="1769" width="14" style="10" customWidth="1"/>
    <col min="1770" max="1770" width="1.7265625" style="10" customWidth="1"/>
    <col min="1771" max="2015" width="10.90625" style="10"/>
    <col min="2016" max="2016" width="4.453125" style="10" customWidth="1"/>
    <col min="2017" max="2017" width="10.90625" style="10"/>
    <col min="2018" max="2018" width="17.54296875" style="10" customWidth="1"/>
    <col min="2019" max="2019" width="11.54296875" style="10" customWidth="1"/>
    <col min="2020" max="2023" width="10.90625" style="10"/>
    <col min="2024" max="2024" width="22.54296875" style="10" customWidth="1"/>
    <col min="2025" max="2025" width="14" style="10" customWidth="1"/>
    <col min="2026" max="2026" width="1.7265625" style="10" customWidth="1"/>
    <col min="2027" max="2271" width="10.90625" style="10"/>
    <col min="2272" max="2272" width="4.453125" style="10" customWidth="1"/>
    <col min="2273" max="2273" width="10.90625" style="10"/>
    <col min="2274" max="2274" width="17.54296875" style="10" customWidth="1"/>
    <col min="2275" max="2275" width="11.54296875" style="10" customWidth="1"/>
    <col min="2276" max="2279" width="10.90625" style="10"/>
    <col min="2280" max="2280" width="22.54296875" style="10" customWidth="1"/>
    <col min="2281" max="2281" width="14" style="10" customWidth="1"/>
    <col min="2282" max="2282" width="1.7265625" style="10" customWidth="1"/>
    <col min="2283" max="2527" width="10.90625" style="10"/>
    <col min="2528" max="2528" width="4.453125" style="10" customWidth="1"/>
    <col min="2529" max="2529" width="10.90625" style="10"/>
    <col min="2530" max="2530" width="17.54296875" style="10" customWidth="1"/>
    <col min="2531" max="2531" width="11.54296875" style="10" customWidth="1"/>
    <col min="2532" max="2535" width="10.90625" style="10"/>
    <col min="2536" max="2536" width="22.54296875" style="10" customWidth="1"/>
    <col min="2537" max="2537" width="14" style="10" customWidth="1"/>
    <col min="2538" max="2538" width="1.7265625" style="10" customWidth="1"/>
    <col min="2539" max="2783" width="10.90625" style="10"/>
    <col min="2784" max="2784" width="4.453125" style="10" customWidth="1"/>
    <col min="2785" max="2785" width="10.90625" style="10"/>
    <col min="2786" max="2786" width="17.54296875" style="10" customWidth="1"/>
    <col min="2787" max="2787" width="11.54296875" style="10" customWidth="1"/>
    <col min="2788" max="2791" width="10.90625" style="10"/>
    <col min="2792" max="2792" width="22.54296875" style="10" customWidth="1"/>
    <col min="2793" max="2793" width="14" style="10" customWidth="1"/>
    <col min="2794" max="2794" width="1.7265625" style="10" customWidth="1"/>
    <col min="2795" max="3039" width="10.90625" style="10"/>
    <col min="3040" max="3040" width="4.453125" style="10" customWidth="1"/>
    <col min="3041" max="3041" width="10.90625" style="10"/>
    <col min="3042" max="3042" width="17.54296875" style="10" customWidth="1"/>
    <col min="3043" max="3043" width="11.54296875" style="10" customWidth="1"/>
    <col min="3044" max="3047" width="10.90625" style="10"/>
    <col min="3048" max="3048" width="22.54296875" style="10" customWidth="1"/>
    <col min="3049" max="3049" width="14" style="10" customWidth="1"/>
    <col min="3050" max="3050" width="1.7265625" style="10" customWidth="1"/>
    <col min="3051" max="3295" width="10.90625" style="10"/>
    <col min="3296" max="3296" width="4.453125" style="10" customWidth="1"/>
    <col min="3297" max="3297" width="10.90625" style="10"/>
    <col min="3298" max="3298" width="17.54296875" style="10" customWidth="1"/>
    <col min="3299" max="3299" width="11.54296875" style="10" customWidth="1"/>
    <col min="3300" max="3303" width="10.90625" style="10"/>
    <col min="3304" max="3304" width="22.54296875" style="10" customWidth="1"/>
    <col min="3305" max="3305" width="14" style="10" customWidth="1"/>
    <col min="3306" max="3306" width="1.7265625" style="10" customWidth="1"/>
    <col min="3307" max="3551" width="10.90625" style="10"/>
    <col min="3552" max="3552" width="4.453125" style="10" customWidth="1"/>
    <col min="3553" max="3553" width="10.90625" style="10"/>
    <col min="3554" max="3554" width="17.54296875" style="10" customWidth="1"/>
    <col min="3555" max="3555" width="11.54296875" style="10" customWidth="1"/>
    <col min="3556" max="3559" width="10.90625" style="10"/>
    <col min="3560" max="3560" width="22.54296875" style="10" customWidth="1"/>
    <col min="3561" max="3561" width="14" style="10" customWidth="1"/>
    <col min="3562" max="3562" width="1.7265625" style="10" customWidth="1"/>
    <col min="3563" max="3807" width="10.90625" style="10"/>
    <col min="3808" max="3808" width="4.453125" style="10" customWidth="1"/>
    <col min="3809" max="3809" width="10.90625" style="10"/>
    <col min="3810" max="3810" width="17.54296875" style="10" customWidth="1"/>
    <col min="3811" max="3811" width="11.54296875" style="10" customWidth="1"/>
    <col min="3812" max="3815" width="10.90625" style="10"/>
    <col min="3816" max="3816" width="22.54296875" style="10" customWidth="1"/>
    <col min="3817" max="3817" width="14" style="10" customWidth="1"/>
    <col min="3818" max="3818" width="1.7265625" style="10" customWidth="1"/>
    <col min="3819" max="4063" width="10.90625" style="10"/>
    <col min="4064" max="4064" width="4.453125" style="10" customWidth="1"/>
    <col min="4065" max="4065" width="10.90625" style="10"/>
    <col min="4066" max="4066" width="17.54296875" style="10" customWidth="1"/>
    <col min="4067" max="4067" width="11.54296875" style="10" customWidth="1"/>
    <col min="4068" max="4071" width="10.90625" style="10"/>
    <col min="4072" max="4072" width="22.54296875" style="10" customWidth="1"/>
    <col min="4073" max="4073" width="14" style="10" customWidth="1"/>
    <col min="4074" max="4074" width="1.7265625" style="10" customWidth="1"/>
    <col min="4075" max="4319" width="10.90625" style="10"/>
    <col min="4320" max="4320" width="4.453125" style="10" customWidth="1"/>
    <col min="4321" max="4321" width="10.90625" style="10"/>
    <col min="4322" max="4322" width="17.54296875" style="10" customWidth="1"/>
    <col min="4323" max="4323" width="11.54296875" style="10" customWidth="1"/>
    <col min="4324" max="4327" width="10.90625" style="10"/>
    <col min="4328" max="4328" width="22.54296875" style="10" customWidth="1"/>
    <col min="4329" max="4329" width="14" style="10" customWidth="1"/>
    <col min="4330" max="4330" width="1.7265625" style="10" customWidth="1"/>
    <col min="4331" max="4575" width="10.90625" style="10"/>
    <col min="4576" max="4576" width="4.453125" style="10" customWidth="1"/>
    <col min="4577" max="4577" width="10.90625" style="10"/>
    <col min="4578" max="4578" width="17.54296875" style="10" customWidth="1"/>
    <col min="4579" max="4579" width="11.54296875" style="10" customWidth="1"/>
    <col min="4580" max="4583" width="10.90625" style="10"/>
    <col min="4584" max="4584" width="22.54296875" style="10" customWidth="1"/>
    <col min="4585" max="4585" width="14" style="10" customWidth="1"/>
    <col min="4586" max="4586" width="1.7265625" style="10" customWidth="1"/>
    <col min="4587" max="4831" width="10.90625" style="10"/>
    <col min="4832" max="4832" width="4.453125" style="10" customWidth="1"/>
    <col min="4833" max="4833" width="10.90625" style="10"/>
    <col min="4834" max="4834" width="17.54296875" style="10" customWidth="1"/>
    <col min="4835" max="4835" width="11.54296875" style="10" customWidth="1"/>
    <col min="4836" max="4839" width="10.90625" style="10"/>
    <col min="4840" max="4840" width="22.54296875" style="10" customWidth="1"/>
    <col min="4841" max="4841" width="14" style="10" customWidth="1"/>
    <col min="4842" max="4842" width="1.7265625" style="10" customWidth="1"/>
    <col min="4843" max="5087" width="10.90625" style="10"/>
    <col min="5088" max="5088" width="4.453125" style="10" customWidth="1"/>
    <col min="5089" max="5089" width="10.90625" style="10"/>
    <col min="5090" max="5090" width="17.54296875" style="10" customWidth="1"/>
    <col min="5091" max="5091" width="11.54296875" style="10" customWidth="1"/>
    <col min="5092" max="5095" width="10.90625" style="10"/>
    <col min="5096" max="5096" width="22.54296875" style="10" customWidth="1"/>
    <col min="5097" max="5097" width="14" style="10" customWidth="1"/>
    <col min="5098" max="5098" width="1.7265625" style="10" customWidth="1"/>
    <col min="5099" max="5343" width="10.90625" style="10"/>
    <col min="5344" max="5344" width="4.453125" style="10" customWidth="1"/>
    <col min="5345" max="5345" width="10.90625" style="10"/>
    <col min="5346" max="5346" width="17.54296875" style="10" customWidth="1"/>
    <col min="5347" max="5347" width="11.54296875" style="10" customWidth="1"/>
    <col min="5348" max="5351" width="10.90625" style="10"/>
    <col min="5352" max="5352" width="22.54296875" style="10" customWidth="1"/>
    <col min="5353" max="5353" width="14" style="10" customWidth="1"/>
    <col min="5354" max="5354" width="1.7265625" style="10" customWidth="1"/>
    <col min="5355" max="5599" width="10.90625" style="10"/>
    <col min="5600" max="5600" width="4.453125" style="10" customWidth="1"/>
    <col min="5601" max="5601" width="10.90625" style="10"/>
    <col min="5602" max="5602" width="17.54296875" style="10" customWidth="1"/>
    <col min="5603" max="5603" width="11.54296875" style="10" customWidth="1"/>
    <col min="5604" max="5607" width="10.90625" style="10"/>
    <col min="5608" max="5608" width="22.54296875" style="10" customWidth="1"/>
    <col min="5609" max="5609" width="14" style="10" customWidth="1"/>
    <col min="5610" max="5610" width="1.7265625" style="10" customWidth="1"/>
    <col min="5611" max="5855" width="10.90625" style="10"/>
    <col min="5856" max="5856" width="4.453125" style="10" customWidth="1"/>
    <col min="5857" max="5857" width="10.90625" style="10"/>
    <col min="5858" max="5858" width="17.54296875" style="10" customWidth="1"/>
    <col min="5859" max="5859" width="11.54296875" style="10" customWidth="1"/>
    <col min="5860" max="5863" width="10.90625" style="10"/>
    <col min="5864" max="5864" width="22.54296875" style="10" customWidth="1"/>
    <col min="5865" max="5865" width="14" style="10" customWidth="1"/>
    <col min="5866" max="5866" width="1.7265625" style="10" customWidth="1"/>
    <col min="5867" max="6111" width="10.90625" style="10"/>
    <col min="6112" max="6112" width="4.453125" style="10" customWidth="1"/>
    <col min="6113" max="6113" width="10.90625" style="10"/>
    <col min="6114" max="6114" width="17.54296875" style="10" customWidth="1"/>
    <col min="6115" max="6115" width="11.54296875" style="10" customWidth="1"/>
    <col min="6116" max="6119" width="10.90625" style="10"/>
    <col min="6120" max="6120" width="22.54296875" style="10" customWidth="1"/>
    <col min="6121" max="6121" width="14" style="10" customWidth="1"/>
    <col min="6122" max="6122" width="1.7265625" style="10" customWidth="1"/>
    <col min="6123" max="6367" width="10.90625" style="10"/>
    <col min="6368" max="6368" width="4.453125" style="10" customWidth="1"/>
    <col min="6369" max="6369" width="10.90625" style="10"/>
    <col min="6370" max="6370" width="17.54296875" style="10" customWidth="1"/>
    <col min="6371" max="6371" width="11.54296875" style="10" customWidth="1"/>
    <col min="6372" max="6375" width="10.90625" style="10"/>
    <col min="6376" max="6376" width="22.54296875" style="10" customWidth="1"/>
    <col min="6377" max="6377" width="14" style="10" customWidth="1"/>
    <col min="6378" max="6378" width="1.7265625" style="10" customWidth="1"/>
    <col min="6379" max="6623" width="10.90625" style="10"/>
    <col min="6624" max="6624" width="4.453125" style="10" customWidth="1"/>
    <col min="6625" max="6625" width="10.90625" style="10"/>
    <col min="6626" max="6626" width="17.54296875" style="10" customWidth="1"/>
    <col min="6627" max="6627" width="11.54296875" style="10" customWidth="1"/>
    <col min="6628" max="6631" width="10.90625" style="10"/>
    <col min="6632" max="6632" width="22.54296875" style="10" customWidth="1"/>
    <col min="6633" max="6633" width="14" style="10" customWidth="1"/>
    <col min="6634" max="6634" width="1.7265625" style="10" customWidth="1"/>
    <col min="6635" max="6879" width="10.90625" style="10"/>
    <col min="6880" max="6880" width="4.453125" style="10" customWidth="1"/>
    <col min="6881" max="6881" width="10.90625" style="10"/>
    <col min="6882" max="6882" width="17.54296875" style="10" customWidth="1"/>
    <col min="6883" max="6883" width="11.54296875" style="10" customWidth="1"/>
    <col min="6884" max="6887" width="10.90625" style="10"/>
    <col min="6888" max="6888" width="22.54296875" style="10" customWidth="1"/>
    <col min="6889" max="6889" width="14" style="10" customWidth="1"/>
    <col min="6890" max="6890" width="1.7265625" style="10" customWidth="1"/>
    <col min="6891" max="7135" width="10.90625" style="10"/>
    <col min="7136" max="7136" width="4.453125" style="10" customWidth="1"/>
    <col min="7137" max="7137" width="10.90625" style="10"/>
    <col min="7138" max="7138" width="17.54296875" style="10" customWidth="1"/>
    <col min="7139" max="7139" width="11.54296875" style="10" customWidth="1"/>
    <col min="7140" max="7143" width="10.90625" style="10"/>
    <col min="7144" max="7144" width="22.54296875" style="10" customWidth="1"/>
    <col min="7145" max="7145" width="14" style="10" customWidth="1"/>
    <col min="7146" max="7146" width="1.7265625" style="10" customWidth="1"/>
    <col min="7147" max="7391" width="10.90625" style="10"/>
    <col min="7392" max="7392" width="4.453125" style="10" customWidth="1"/>
    <col min="7393" max="7393" width="10.90625" style="10"/>
    <col min="7394" max="7394" width="17.54296875" style="10" customWidth="1"/>
    <col min="7395" max="7395" width="11.54296875" style="10" customWidth="1"/>
    <col min="7396" max="7399" width="10.90625" style="10"/>
    <col min="7400" max="7400" width="22.54296875" style="10" customWidth="1"/>
    <col min="7401" max="7401" width="14" style="10" customWidth="1"/>
    <col min="7402" max="7402" width="1.7265625" style="10" customWidth="1"/>
    <col min="7403" max="7647" width="10.90625" style="10"/>
    <col min="7648" max="7648" width="4.453125" style="10" customWidth="1"/>
    <col min="7649" max="7649" width="10.90625" style="10"/>
    <col min="7650" max="7650" width="17.54296875" style="10" customWidth="1"/>
    <col min="7651" max="7651" width="11.54296875" style="10" customWidth="1"/>
    <col min="7652" max="7655" width="10.90625" style="10"/>
    <col min="7656" max="7656" width="22.54296875" style="10" customWidth="1"/>
    <col min="7657" max="7657" width="14" style="10" customWidth="1"/>
    <col min="7658" max="7658" width="1.7265625" style="10" customWidth="1"/>
    <col min="7659" max="7903" width="10.90625" style="10"/>
    <col min="7904" max="7904" width="4.453125" style="10" customWidth="1"/>
    <col min="7905" max="7905" width="10.90625" style="10"/>
    <col min="7906" max="7906" width="17.54296875" style="10" customWidth="1"/>
    <col min="7907" max="7907" width="11.54296875" style="10" customWidth="1"/>
    <col min="7908" max="7911" width="10.90625" style="10"/>
    <col min="7912" max="7912" width="22.54296875" style="10" customWidth="1"/>
    <col min="7913" max="7913" width="14" style="10" customWidth="1"/>
    <col min="7914" max="7914" width="1.7265625" style="10" customWidth="1"/>
    <col min="7915" max="8159" width="10.90625" style="10"/>
    <col min="8160" max="8160" width="4.453125" style="10" customWidth="1"/>
    <col min="8161" max="8161" width="10.90625" style="10"/>
    <col min="8162" max="8162" width="17.54296875" style="10" customWidth="1"/>
    <col min="8163" max="8163" width="11.54296875" style="10" customWidth="1"/>
    <col min="8164" max="8167" width="10.90625" style="10"/>
    <col min="8168" max="8168" width="22.54296875" style="10" customWidth="1"/>
    <col min="8169" max="8169" width="14" style="10" customWidth="1"/>
    <col min="8170" max="8170" width="1.7265625" style="10" customWidth="1"/>
    <col min="8171" max="8415" width="10.90625" style="10"/>
    <col min="8416" max="8416" width="4.453125" style="10" customWidth="1"/>
    <col min="8417" max="8417" width="10.90625" style="10"/>
    <col min="8418" max="8418" width="17.54296875" style="10" customWidth="1"/>
    <col min="8419" max="8419" width="11.54296875" style="10" customWidth="1"/>
    <col min="8420" max="8423" width="10.90625" style="10"/>
    <col min="8424" max="8424" width="22.54296875" style="10" customWidth="1"/>
    <col min="8425" max="8425" width="14" style="10" customWidth="1"/>
    <col min="8426" max="8426" width="1.7265625" style="10" customWidth="1"/>
    <col min="8427" max="8671" width="10.90625" style="10"/>
    <col min="8672" max="8672" width="4.453125" style="10" customWidth="1"/>
    <col min="8673" max="8673" width="10.90625" style="10"/>
    <col min="8674" max="8674" width="17.54296875" style="10" customWidth="1"/>
    <col min="8675" max="8675" width="11.54296875" style="10" customWidth="1"/>
    <col min="8676" max="8679" width="10.90625" style="10"/>
    <col min="8680" max="8680" width="22.54296875" style="10" customWidth="1"/>
    <col min="8681" max="8681" width="14" style="10" customWidth="1"/>
    <col min="8682" max="8682" width="1.7265625" style="10" customWidth="1"/>
    <col min="8683" max="8927" width="10.90625" style="10"/>
    <col min="8928" max="8928" width="4.453125" style="10" customWidth="1"/>
    <col min="8929" max="8929" width="10.90625" style="10"/>
    <col min="8930" max="8930" width="17.54296875" style="10" customWidth="1"/>
    <col min="8931" max="8931" width="11.54296875" style="10" customWidth="1"/>
    <col min="8932" max="8935" width="10.90625" style="10"/>
    <col min="8936" max="8936" width="22.54296875" style="10" customWidth="1"/>
    <col min="8937" max="8937" width="14" style="10" customWidth="1"/>
    <col min="8938" max="8938" width="1.7265625" style="10" customWidth="1"/>
    <col min="8939" max="9183" width="10.90625" style="10"/>
    <col min="9184" max="9184" width="4.453125" style="10" customWidth="1"/>
    <col min="9185" max="9185" width="10.90625" style="10"/>
    <col min="9186" max="9186" width="17.54296875" style="10" customWidth="1"/>
    <col min="9187" max="9187" width="11.54296875" style="10" customWidth="1"/>
    <col min="9188" max="9191" width="10.90625" style="10"/>
    <col min="9192" max="9192" width="22.54296875" style="10" customWidth="1"/>
    <col min="9193" max="9193" width="14" style="10" customWidth="1"/>
    <col min="9194" max="9194" width="1.7265625" style="10" customWidth="1"/>
    <col min="9195" max="9439" width="10.90625" style="10"/>
    <col min="9440" max="9440" width="4.453125" style="10" customWidth="1"/>
    <col min="9441" max="9441" width="10.90625" style="10"/>
    <col min="9442" max="9442" width="17.54296875" style="10" customWidth="1"/>
    <col min="9443" max="9443" width="11.54296875" style="10" customWidth="1"/>
    <col min="9444" max="9447" width="10.90625" style="10"/>
    <col min="9448" max="9448" width="22.54296875" style="10" customWidth="1"/>
    <col min="9449" max="9449" width="14" style="10" customWidth="1"/>
    <col min="9450" max="9450" width="1.7265625" style="10" customWidth="1"/>
    <col min="9451" max="9695" width="10.90625" style="10"/>
    <col min="9696" max="9696" width="4.453125" style="10" customWidth="1"/>
    <col min="9697" max="9697" width="10.90625" style="10"/>
    <col min="9698" max="9698" width="17.54296875" style="10" customWidth="1"/>
    <col min="9699" max="9699" width="11.54296875" style="10" customWidth="1"/>
    <col min="9700" max="9703" width="10.90625" style="10"/>
    <col min="9704" max="9704" width="22.54296875" style="10" customWidth="1"/>
    <col min="9705" max="9705" width="14" style="10" customWidth="1"/>
    <col min="9706" max="9706" width="1.7265625" style="10" customWidth="1"/>
    <col min="9707" max="9951" width="10.90625" style="10"/>
    <col min="9952" max="9952" width="4.453125" style="10" customWidth="1"/>
    <col min="9953" max="9953" width="10.90625" style="10"/>
    <col min="9954" max="9954" width="17.54296875" style="10" customWidth="1"/>
    <col min="9955" max="9955" width="11.54296875" style="10" customWidth="1"/>
    <col min="9956" max="9959" width="10.90625" style="10"/>
    <col min="9960" max="9960" width="22.54296875" style="10" customWidth="1"/>
    <col min="9961" max="9961" width="14" style="10" customWidth="1"/>
    <col min="9962" max="9962" width="1.7265625" style="10" customWidth="1"/>
    <col min="9963" max="10207" width="10.90625" style="10"/>
    <col min="10208" max="10208" width="4.453125" style="10" customWidth="1"/>
    <col min="10209" max="10209" width="10.90625" style="10"/>
    <col min="10210" max="10210" width="17.54296875" style="10" customWidth="1"/>
    <col min="10211" max="10211" width="11.54296875" style="10" customWidth="1"/>
    <col min="10212" max="10215" width="10.90625" style="10"/>
    <col min="10216" max="10216" width="22.54296875" style="10" customWidth="1"/>
    <col min="10217" max="10217" width="14" style="10" customWidth="1"/>
    <col min="10218" max="10218" width="1.7265625" style="10" customWidth="1"/>
    <col min="10219" max="10463" width="10.90625" style="10"/>
    <col min="10464" max="10464" width="4.453125" style="10" customWidth="1"/>
    <col min="10465" max="10465" width="10.90625" style="10"/>
    <col min="10466" max="10466" width="17.54296875" style="10" customWidth="1"/>
    <col min="10467" max="10467" width="11.54296875" style="10" customWidth="1"/>
    <col min="10468" max="10471" width="10.90625" style="10"/>
    <col min="10472" max="10472" width="22.54296875" style="10" customWidth="1"/>
    <col min="10473" max="10473" width="14" style="10" customWidth="1"/>
    <col min="10474" max="10474" width="1.7265625" style="10" customWidth="1"/>
    <col min="10475" max="10719" width="10.90625" style="10"/>
    <col min="10720" max="10720" width="4.453125" style="10" customWidth="1"/>
    <col min="10721" max="10721" width="10.90625" style="10"/>
    <col min="10722" max="10722" width="17.54296875" style="10" customWidth="1"/>
    <col min="10723" max="10723" width="11.54296875" style="10" customWidth="1"/>
    <col min="10724" max="10727" width="10.90625" style="10"/>
    <col min="10728" max="10728" width="22.54296875" style="10" customWidth="1"/>
    <col min="10729" max="10729" width="14" style="10" customWidth="1"/>
    <col min="10730" max="10730" width="1.7265625" style="10" customWidth="1"/>
    <col min="10731" max="10975" width="10.90625" style="10"/>
    <col min="10976" max="10976" width="4.453125" style="10" customWidth="1"/>
    <col min="10977" max="10977" width="10.90625" style="10"/>
    <col min="10978" max="10978" width="17.54296875" style="10" customWidth="1"/>
    <col min="10979" max="10979" width="11.54296875" style="10" customWidth="1"/>
    <col min="10980" max="10983" width="10.90625" style="10"/>
    <col min="10984" max="10984" width="22.54296875" style="10" customWidth="1"/>
    <col min="10985" max="10985" width="14" style="10" customWidth="1"/>
    <col min="10986" max="10986" width="1.7265625" style="10" customWidth="1"/>
    <col min="10987" max="11231" width="10.90625" style="10"/>
    <col min="11232" max="11232" width="4.453125" style="10" customWidth="1"/>
    <col min="11233" max="11233" width="10.90625" style="10"/>
    <col min="11234" max="11234" width="17.54296875" style="10" customWidth="1"/>
    <col min="11235" max="11235" width="11.54296875" style="10" customWidth="1"/>
    <col min="11236" max="11239" width="10.90625" style="10"/>
    <col min="11240" max="11240" width="22.54296875" style="10" customWidth="1"/>
    <col min="11241" max="11241" width="14" style="10" customWidth="1"/>
    <col min="11242" max="11242" width="1.7265625" style="10" customWidth="1"/>
    <col min="11243" max="11487" width="10.90625" style="10"/>
    <col min="11488" max="11488" width="4.453125" style="10" customWidth="1"/>
    <col min="11489" max="11489" width="10.90625" style="10"/>
    <col min="11490" max="11490" width="17.54296875" style="10" customWidth="1"/>
    <col min="11491" max="11491" width="11.54296875" style="10" customWidth="1"/>
    <col min="11492" max="11495" width="10.90625" style="10"/>
    <col min="11496" max="11496" width="22.54296875" style="10" customWidth="1"/>
    <col min="11497" max="11497" width="14" style="10" customWidth="1"/>
    <col min="11498" max="11498" width="1.7265625" style="10" customWidth="1"/>
    <col min="11499" max="11743" width="10.90625" style="10"/>
    <col min="11744" max="11744" width="4.453125" style="10" customWidth="1"/>
    <col min="11745" max="11745" width="10.90625" style="10"/>
    <col min="11746" max="11746" width="17.54296875" style="10" customWidth="1"/>
    <col min="11747" max="11747" width="11.54296875" style="10" customWidth="1"/>
    <col min="11748" max="11751" width="10.90625" style="10"/>
    <col min="11752" max="11752" width="22.54296875" style="10" customWidth="1"/>
    <col min="11753" max="11753" width="14" style="10" customWidth="1"/>
    <col min="11754" max="11754" width="1.7265625" style="10" customWidth="1"/>
    <col min="11755" max="11999" width="10.90625" style="10"/>
    <col min="12000" max="12000" width="4.453125" style="10" customWidth="1"/>
    <col min="12001" max="12001" width="10.90625" style="10"/>
    <col min="12002" max="12002" width="17.54296875" style="10" customWidth="1"/>
    <col min="12003" max="12003" width="11.54296875" style="10" customWidth="1"/>
    <col min="12004" max="12007" width="10.90625" style="10"/>
    <col min="12008" max="12008" width="22.54296875" style="10" customWidth="1"/>
    <col min="12009" max="12009" width="14" style="10" customWidth="1"/>
    <col min="12010" max="12010" width="1.7265625" style="10" customWidth="1"/>
    <col min="12011" max="12255" width="10.90625" style="10"/>
    <col min="12256" max="12256" width="4.453125" style="10" customWidth="1"/>
    <col min="12257" max="12257" width="10.90625" style="10"/>
    <col min="12258" max="12258" width="17.54296875" style="10" customWidth="1"/>
    <col min="12259" max="12259" width="11.54296875" style="10" customWidth="1"/>
    <col min="12260" max="12263" width="10.90625" style="10"/>
    <col min="12264" max="12264" width="22.54296875" style="10" customWidth="1"/>
    <col min="12265" max="12265" width="14" style="10" customWidth="1"/>
    <col min="12266" max="12266" width="1.7265625" style="10" customWidth="1"/>
    <col min="12267" max="12511" width="10.90625" style="10"/>
    <col min="12512" max="12512" width="4.453125" style="10" customWidth="1"/>
    <col min="12513" max="12513" width="10.90625" style="10"/>
    <col min="12514" max="12514" width="17.54296875" style="10" customWidth="1"/>
    <col min="12515" max="12515" width="11.54296875" style="10" customWidth="1"/>
    <col min="12516" max="12519" width="10.90625" style="10"/>
    <col min="12520" max="12520" width="22.54296875" style="10" customWidth="1"/>
    <col min="12521" max="12521" width="14" style="10" customWidth="1"/>
    <col min="12522" max="12522" width="1.7265625" style="10" customWidth="1"/>
    <col min="12523" max="12767" width="10.90625" style="10"/>
    <col min="12768" max="12768" width="4.453125" style="10" customWidth="1"/>
    <col min="12769" max="12769" width="10.90625" style="10"/>
    <col min="12770" max="12770" width="17.54296875" style="10" customWidth="1"/>
    <col min="12771" max="12771" width="11.54296875" style="10" customWidth="1"/>
    <col min="12772" max="12775" width="10.90625" style="10"/>
    <col min="12776" max="12776" width="22.54296875" style="10" customWidth="1"/>
    <col min="12777" max="12777" width="14" style="10" customWidth="1"/>
    <col min="12778" max="12778" width="1.7265625" style="10" customWidth="1"/>
    <col min="12779" max="13023" width="10.90625" style="10"/>
    <col min="13024" max="13024" width="4.453125" style="10" customWidth="1"/>
    <col min="13025" max="13025" width="10.90625" style="10"/>
    <col min="13026" max="13026" width="17.54296875" style="10" customWidth="1"/>
    <col min="13027" max="13027" width="11.54296875" style="10" customWidth="1"/>
    <col min="13028" max="13031" width="10.90625" style="10"/>
    <col min="13032" max="13032" width="22.54296875" style="10" customWidth="1"/>
    <col min="13033" max="13033" width="14" style="10" customWidth="1"/>
    <col min="13034" max="13034" width="1.7265625" style="10" customWidth="1"/>
    <col min="13035" max="13279" width="10.90625" style="10"/>
    <col min="13280" max="13280" width="4.453125" style="10" customWidth="1"/>
    <col min="13281" max="13281" width="10.90625" style="10"/>
    <col min="13282" max="13282" width="17.54296875" style="10" customWidth="1"/>
    <col min="13283" max="13283" width="11.54296875" style="10" customWidth="1"/>
    <col min="13284" max="13287" width="10.90625" style="10"/>
    <col min="13288" max="13288" width="22.54296875" style="10" customWidth="1"/>
    <col min="13289" max="13289" width="14" style="10" customWidth="1"/>
    <col min="13290" max="13290" width="1.7265625" style="10" customWidth="1"/>
    <col min="13291" max="13535" width="10.90625" style="10"/>
    <col min="13536" max="13536" width="4.453125" style="10" customWidth="1"/>
    <col min="13537" max="13537" width="10.90625" style="10"/>
    <col min="13538" max="13538" width="17.54296875" style="10" customWidth="1"/>
    <col min="13539" max="13539" width="11.54296875" style="10" customWidth="1"/>
    <col min="13540" max="13543" width="10.90625" style="10"/>
    <col min="13544" max="13544" width="22.54296875" style="10" customWidth="1"/>
    <col min="13545" max="13545" width="14" style="10" customWidth="1"/>
    <col min="13546" max="13546" width="1.7265625" style="10" customWidth="1"/>
    <col min="13547" max="13791" width="10.90625" style="10"/>
    <col min="13792" max="13792" width="4.453125" style="10" customWidth="1"/>
    <col min="13793" max="13793" width="10.90625" style="10"/>
    <col min="13794" max="13794" width="17.54296875" style="10" customWidth="1"/>
    <col min="13795" max="13795" width="11.54296875" style="10" customWidth="1"/>
    <col min="13796" max="13799" width="10.90625" style="10"/>
    <col min="13800" max="13800" width="22.54296875" style="10" customWidth="1"/>
    <col min="13801" max="13801" width="14" style="10" customWidth="1"/>
    <col min="13802" max="13802" width="1.7265625" style="10" customWidth="1"/>
    <col min="13803" max="14047" width="10.90625" style="10"/>
    <col min="14048" max="14048" width="4.453125" style="10" customWidth="1"/>
    <col min="14049" max="14049" width="10.90625" style="10"/>
    <col min="14050" max="14050" width="17.54296875" style="10" customWidth="1"/>
    <col min="14051" max="14051" width="11.54296875" style="10" customWidth="1"/>
    <col min="14052" max="14055" width="10.90625" style="10"/>
    <col min="14056" max="14056" width="22.54296875" style="10" customWidth="1"/>
    <col min="14057" max="14057" width="14" style="10" customWidth="1"/>
    <col min="14058" max="14058" width="1.7265625" style="10" customWidth="1"/>
    <col min="14059" max="14303" width="10.90625" style="10"/>
    <col min="14304" max="14304" width="4.453125" style="10" customWidth="1"/>
    <col min="14305" max="14305" width="10.90625" style="10"/>
    <col min="14306" max="14306" width="17.54296875" style="10" customWidth="1"/>
    <col min="14307" max="14307" width="11.54296875" style="10" customWidth="1"/>
    <col min="14308" max="14311" width="10.90625" style="10"/>
    <col min="14312" max="14312" width="22.54296875" style="10" customWidth="1"/>
    <col min="14313" max="14313" width="14" style="10" customWidth="1"/>
    <col min="14314" max="14314" width="1.7265625" style="10" customWidth="1"/>
    <col min="14315" max="14559" width="10.90625" style="10"/>
    <col min="14560" max="14560" width="4.453125" style="10" customWidth="1"/>
    <col min="14561" max="14561" width="10.90625" style="10"/>
    <col min="14562" max="14562" width="17.54296875" style="10" customWidth="1"/>
    <col min="14563" max="14563" width="11.54296875" style="10" customWidth="1"/>
    <col min="14564" max="14567" width="10.90625" style="10"/>
    <col min="14568" max="14568" width="22.54296875" style="10" customWidth="1"/>
    <col min="14569" max="14569" width="14" style="10" customWidth="1"/>
    <col min="14570" max="14570" width="1.7265625" style="10" customWidth="1"/>
    <col min="14571" max="14815" width="10.90625" style="10"/>
    <col min="14816" max="14816" width="4.453125" style="10" customWidth="1"/>
    <col min="14817" max="14817" width="10.90625" style="10"/>
    <col min="14818" max="14818" width="17.54296875" style="10" customWidth="1"/>
    <col min="14819" max="14819" width="11.54296875" style="10" customWidth="1"/>
    <col min="14820" max="14823" width="10.90625" style="10"/>
    <col min="14824" max="14824" width="22.54296875" style="10" customWidth="1"/>
    <col min="14825" max="14825" width="14" style="10" customWidth="1"/>
    <col min="14826" max="14826" width="1.7265625" style="10" customWidth="1"/>
    <col min="14827" max="15071" width="10.90625" style="10"/>
    <col min="15072" max="15072" width="4.453125" style="10" customWidth="1"/>
    <col min="15073" max="15073" width="10.90625" style="10"/>
    <col min="15074" max="15074" width="17.54296875" style="10" customWidth="1"/>
    <col min="15075" max="15075" width="11.54296875" style="10" customWidth="1"/>
    <col min="15076" max="15079" width="10.90625" style="10"/>
    <col min="15080" max="15080" width="22.54296875" style="10" customWidth="1"/>
    <col min="15081" max="15081" width="14" style="10" customWidth="1"/>
    <col min="15082" max="15082" width="1.7265625" style="10" customWidth="1"/>
    <col min="15083" max="15327" width="10.90625" style="10"/>
    <col min="15328" max="15328" width="4.453125" style="10" customWidth="1"/>
    <col min="15329" max="15329" width="10.90625" style="10"/>
    <col min="15330" max="15330" width="17.54296875" style="10" customWidth="1"/>
    <col min="15331" max="15331" width="11.54296875" style="10" customWidth="1"/>
    <col min="15332" max="15335" width="10.90625" style="10"/>
    <col min="15336" max="15336" width="22.54296875" style="10" customWidth="1"/>
    <col min="15337" max="15337" width="14" style="10" customWidth="1"/>
    <col min="15338" max="15338" width="1.7265625" style="10" customWidth="1"/>
    <col min="15339" max="15583" width="10.90625" style="10"/>
    <col min="15584" max="15584" width="4.453125" style="10" customWidth="1"/>
    <col min="15585" max="15585" width="10.90625" style="10"/>
    <col min="15586" max="15586" width="17.54296875" style="10" customWidth="1"/>
    <col min="15587" max="15587" width="11.54296875" style="10" customWidth="1"/>
    <col min="15588" max="15591" width="10.90625" style="10"/>
    <col min="15592" max="15592" width="22.54296875" style="10" customWidth="1"/>
    <col min="15593" max="15593" width="14" style="10" customWidth="1"/>
    <col min="15594" max="15594" width="1.7265625" style="10" customWidth="1"/>
    <col min="15595" max="15839" width="10.90625" style="10"/>
    <col min="15840" max="15840" width="4.453125" style="10" customWidth="1"/>
    <col min="15841" max="15841" width="10.90625" style="10"/>
    <col min="15842" max="15842" width="17.54296875" style="10" customWidth="1"/>
    <col min="15843" max="15843" width="11.54296875" style="10" customWidth="1"/>
    <col min="15844" max="15847" width="10.90625" style="10"/>
    <col min="15848" max="15848" width="22.54296875" style="10" customWidth="1"/>
    <col min="15849" max="15849" width="14" style="10" customWidth="1"/>
    <col min="15850" max="15850" width="1.7265625" style="10" customWidth="1"/>
    <col min="15851" max="16095" width="10.90625" style="10"/>
    <col min="16096" max="16096" width="4.453125" style="10" customWidth="1"/>
    <col min="16097" max="16097" width="10.90625" style="10"/>
    <col min="16098" max="16098" width="17.54296875" style="10" customWidth="1"/>
    <col min="16099" max="16099" width="11.54296875" style="10" customWidth="1"/>
    <col min="16100" max="16103" width="10.90625" style="10"/>
    <col min="16104" max="16104" width="22.54296875" style="10" customWidth="1"/>
    <col min="16105" max="16105" width="21.54296875" style="10" bestFit="1" customWidth="1"/>
    <col min="16106" max="16106" width="1.7265625" style="10" customWidth="1"/>
    <col min="16107" max="16384" width="10.90625" style="10"/>
  </cols>
  <sheetData>
    <row r="1" spans="2:10 16102:16105" ht="18" customHeight="1" thickBot="1" x14ac:dyDescent="0.3"/>
    <row r="2" spans="2:10 16102:16105" ht="19.5" customHeight="1" x14ac:dyDescent="0.25">
      <c r="B2" s="11"/>
      <c r="C2" s="12"/>
      <c r="D2" s="13" t="s">
        <v>26</v>
      </c>
      <c r="E2" s="14"/>
      <c r="F2" s="14"/>
      <c r="G2" s="14"/>
      <c r="H2" s="14"/>
      <c r="I2" s="15"/>
      <c r="J2" s="16" t="s">
        <v>27</v>
      </c>
    </row>
    <row r="3" spans="2:10 16102:16105" ht="13.5" thickBot="1" x14ac:dyDescent="0.3">
      <c r="B3" s="17"/>
      <c r="C3" s="18"/>
      <c r="D3" s="19"/>
      <c r="E3" s="20"/>
      <c r="F3" s="20"/>
      <c r="G3" s="20"/>
      <c r="H3" s="20"/>
      <c r="I3" s="21"/>
      <c r="J3" s="22"/>
    </row>
    <row r="4" spans="2:10 16102:16105" ht="13" x14ac:dyDescent="0.25">
      <c r="B4" s="17"/>
      <c r="C4" s="18"/>
      <c r="E4" s="14"/>
      <c r="F4" s="14"/>
      <c r="G4" s="14"/>
      <c r="H4" s="14"/>
      <c r="I4" s="15"/>
      <c r="J4" s="16" t="s">
        <v>28</v>
      </c>
    </row>
    <row r="5" spans="2:10 16102:16105" ht="13" x14ac:dyDescent="0.25">
      <c r="B5" s="17"/>
      <c r="C5" s="18"/>
      <c r="D5" s="75" t="s">
        <v>29</v>
      </c>
      <c r="E5" s="76"/>
      <c r="F5" s="76"/>
      <c r="G5" s="76"/>
      <c r="H5" s="76"/>
      <c r="I5" s="77"/>
      <c r="J5" s="23"/>
      <c r="WUH5" s="24"/>
    </row>
    <row r="6" spans="2:10 16102:16105" ht="13.5" thickBot="1" x14ac:dyDescent="0.3">
      <c r="B6" s="25"/>
      <c r="C6" s="26"/>
      <c r="D6" s="19"/>
      <c r="E6" s="20"/>
      <c r="F6" s="20"/>
      <c r="G6" s="20"/>
      <c r="H6" s="20"/>
      <c r="I6" s="21"/>
      <c r="J6" s="22"/>
      <c r="WUI6" s="10" t="s">
        <v>30</v>
      </c>
      <c r="WUJ6" s="10" t="s">
        <v>31</v>
      </c>
      <c r="WUK6" s="27">
        <f ca="1">+TODAY()</f>
        <v>45271</v>
      </c>
    </row>
    <row r="7" spans="2:10 16102:16105" x14ac:dyDescent="0.25">
      <c r="B7" s="28"/>
      <c r="J7" s="29"/>
    </row>
    <row r="8" spans="2:10 16102:16105" x14ac:dyDescent="0.25">
      <c r="B8" s="28"/>
      <c r="J8" s="29"/>
    </row>
    <row r="9" spans="2:10 16102:16105" ht="13" x14ac:dyDescent="0.3">
      <c r="B9" s="28"/>
      <c r="C9" s="30" t="s">
        <v>57</v>
      </c>
      <c r="D9" s="27"/>
      <c r="E9" s="24"/>
      <c r="J9" s="29"/>
    </row>
    <row r="10" spans="2:10 16102:16105" ht="13" x14ac:dyDescent="0.3">
      <c r="B10" s="28"/>
      <c r="C10" s="30"/>
      <c r="J10" s="29"/>
    </row>
    <row r="11" spans="2:10 16102:16105" ht="13" x14ac:dyDescent="0.3">
      <c r="B11" s="28"/>
      <c r="C11" s="30" t="s">
        <v>32</v>
      </c>
      <c r="J11" s="29"/>
    </row>
    <row r="12" spans="2:10 16102:16105" ht="13" x14ac:dyDescent="0.3">
      <c r="B12" s="28"/>
      <c r="C12" s="30" t="s">
        <v>33</v>
      </c>
      <c r="J12" s="29"/>
    </row>
    <row r="13" spans="2:10 16102:16105" x14ac:dyDescent="0.25">
      <c r="B13" s="28"/>
      <c r="J13" s="29"/>
    </row>
    <row r="14" spans="2:10 16102:16105" x14ac:dyDescent="0.25">
      <c r="B14" s="28"/>
      <c r="C14" s="10" t="s">
        <v>34</v>
      </c>
      <c r="J14" s="29"/>
    </row>
    <row r="15" spans="2:10 16102:16105" x14ac:dyDescent="0.25">
      <c r="B15" s="28"/>
      <c r="C15" s="31"/>
      <c r="J15" s="29"/>
    </row>
    <row r="16" spans="2:10 16102:16105" ht="13" x14ac:dyDescent="0.3">
      <c r="B16" s="28"/>
      <c r="C16" s="32" t="s">
        <v>58</v>
      </c>
      <c r="D16" s="24"/>
      <c r="H16" s="33" t="s">
        <v>35</v>
      </c>
      <c r="I16" s="33" t="s">
        <v>36</v>
      </c>
      <c r="J16" s="29"/>
    </row>
    <row r="17" spans="2:10" ht="13" x14ac:dyDescent="0.3">
      <c r="B17" s="28"/>
      <c r="C17" s="30" t="s">
        <v>37</v>
      </c>
      <c r="D17" s="30"/>
      <c r="E17" s="30"/>
      <c r="F17" s="30"/>
      <c r="H17" s="34">
        <v>4</v>
      </c>
      <c r="I17" s="37">
        <v>70898244</v>
      </c>
      <c r="J17" s="29"/>
    </row>
    <row r="18" spans="2:10" x14ac:dyDescent="0.25">
      <c r="B18" s="28"/>
      <c r="C18" s="10" t="s">
        <v>38</v>
      </c>
      <c r="H18" s="36">
        <v>0</v>
      </c>
      <c r="I18" s="37">
        <v>0</v>
      </c>
      <c r="J18" s="29"/>
    </row>
    <row r="19" spans="2:10" x14ac:dyDescent="0.25">
      <c r="B19" s="28"/>
      <c r="C19" s="10" t="s">
        <v>39</v>
      </c>
      <c r="H19" s="36">
        <v>5</v>
      </c>
      <c r="I19" s="37">
        <v>70898244</v>
      </c>
      <c r="J19" s="29"/>
    </row>
    <row r="20" spans="2:10" x14ac:dyDescent="0.25">
      <c r="B20" s="28"/>
      <c r="C20" s="10" t="s">
        <v>40</v>
      </c>
      <c r="H20" s="36">
        <v>0</v>
      </c>
      <c r="I20" s="37">
        <v>0</v>
      </c>
      <c r="J20" s="29"/>
    </row>
    <row r="21" spans="2:10" x14ac:dyDescent="0.25">
      <c r="B21" s="28"/>
      <c r="C21" s="10" t="s">
        <v>41</v>
      </c>
      <c r="H21" s="38">
        <v>0</v>
      </c>
      <c r="I21" s="39">
        <v>0</v>
      </c>
      <c r="J21" s="29"/>
    </row>
    <row r="22" spans="2:10" ht="13" x14ac:dyDescent="0.3">
      <c r="B22" s="28"/>
      <c r="C22" s="30" t="s">
        <v>42</v>
      </c>
      <c r="D22" s="30"/>
      <c r="E22" s="30"/>
      <c r="F22" s="30"/>
      <c r="H22" s="36">
        <f>SUM(H18:H21)</f>
        <v>5</v>
      </c>
      <c r="I22" s="35">
        <f>(I18+I19+I20+I21)</f>
        <v>70898244</v>
      </c>
      <c r="J22" s="29"/>
    </row>
    <row r="23" spans="2:10" ht="13.5" thickBot="1" x14ac:dyDescent="0.35">
      <c r="B23" s="28"/>
      <c r="C23" s="30"/>
      <c r="D23" s="30"/>
      <c r="H23" s="40"/>
      <c r="I23" s="41"/>
      <c r="J23" s="29"/>
    </row>
    <row r="24" spans="2:10" ht="13.5" thickTop="1" x14ac:dyDescent="0.3">
      <c r="B24" s="28"/>
      <c r="C24" s="30"/>
      <c r="D24" s="30"/>
      <c r="H24" s="42"/>
      <c r="I24" s="43"/>
      <c r="J24" s="29"/>
    </row>
    <row r="25" spans="2:10" ht="13" x14ac:dyDescent="0.3">
      <c r="B25" s="28"/>
      <c r="C25" s="30"/>
      <c r="D25" s="30"/>
      <c r="H25" s="42"/>
      <c r="I25" s="43"/>
      <c r="J25" s="29"/>
    </row>
    <row r="26" spans="2:10" ht="13" x14ac:dyDescent="0.3">
      <c r="B26" s="28"/>
      <c r="C26" s="30"/>
      <c r="D26" s="30"/>
      <c r="H26" s="42"/>
      <c r="I26" s="43"/>
      <c r="J26" s="29"/>
    </row>
    <row r="27" spans="2:10" x14ac:dyDescent="0.25">
      <c r="B27" s="28"/>
      <c r="G27" s="42"/>
      <c r="H27" s="42"/>
      <c r="I27" s="42"/>
      <c r="J27" s="29"/>
    </row>
    <row r="28" spans="2:10" ht="13.5" thickBot="1" x14ac:dyDescent="0.35">
      <c r="B28" s="28"/>
      <c r="C28" s="44"/>
      <c r="D28" s="44"/>
      <c r="G28" s="44" t="s">
        <v>56</v>
      </c>
      <c r="H28" s="45"/>
      <c r="I28" s="42"/>
      <c r="J28" s="29"/>
    </row>
    <row r="29" spans="2:10" ht="13" x14ac:dyDescent="0.3">
      <c r="B29" s="28"/>
      <c r="C29" s="46" t="s">
        <v>43</v>
      </c>
      <c r="D29" s="46"/>
      <c r="G29" s="46" t="s">
        <v>44</v>
      </c>
      <c r="H29" s="42"/>
      <c r="I29" s="42"/>
      <c r="J29" s="29"/>
    </row>
    <row r="30" spans="2:10" ht="18.75" customHeight="1" thickBot="1" x14ac:dyDescent="0.3">
      <c r="B30" s="47"/>
      <c r="C30" s="48"/>
      <c r="D30" s="48"/>
      <c r="E30" s="48"/>
      <c r="F30" s="48"/>
      <c r="G30" s="45"/>
      <c r="H30" s="45"/>
      <c r="I30" s="45"/>
      <c r="J30" s="49"/>
    </row>
  </sheetData>
  <mergeCells count="1">
    <mergeCell ref="D5:I5"/>
  </mergeCells>
  <pageMargins left="0.7" right="0.7" top="0.75" bottom="0.75" header="0.3" footer="0.3"/>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showGridLines="0" tabSelected="1" topLeftCell="A12" zoomScaleNormal="100" workbookViewId="0">
      <selection activeCell="I37" sqref="I37"/>
    </sheetView>
  </sheetViews>
  <sheetFormatPr baseColWidth="10" defaultRowHeight="12.5" x14ac:dyDescent="0.25"/>
  <cols>
    <col min="1" max="1" width="1" style="10" customWidth="1"/>
    <col min="2" max="2" width="7.81640625" style="10" customWidth="1"/>
    <col min="3" max="3" width="17.54296875" style="10" customWidth="1"/>
    <col min="4" max="4" width="11.54296875" style="10" customWidth="1"/>
    <col min="5" max="6" width="11.453125" style="10" customWidth="1"/>
    <col min="7" max="7" width="8.1796875" style="10" customWidth="1"/>
    <col min="8" max="8" width="10.90625" style="10"/>
    <col min="9" max="9" width="25.453125" style="10" customWidth="1"/>
    <col min="10" max="10" width="12.453125" style="10" customWidth="1"/>
    <col min="11" max="11" width="1.7265625" style="10" customWidth="1"/>
    <col min="12" max="12" width="8.7265625" style="10" customWidth="1"/>
    <col min="13" max="13" width="16.54296875" style="61" bestFit="1" customWidth="1"/>
    <col min="14" max="14" width="13.81640625" style="10" bestFit="1" customWidth="1"/>
    <col min="15" max="15" width="14.81640625" style="10" bestFit="1" customWidth="1"/>
    <col min="16" max="16" width="13.26953125" style="10" bestFit="1" customWidth="1"/>
    <col min="17" max="225" width="10.90625" style="10"/>
    <col min="226" max="226" width="4.453125" style="10" customWidth="1"/>
    <col min="227" max="227" width="10.90625" style="10"/>
    <col min="228" max="228" width="17.54296875" style="10" customWidth="1"/>
    <col min="229" max="229" width="11.54296875" style="10" customWidth="1"/>
    <col min="230" max="233" width="10.90625" style="10"/>
    <col min="234" max="234" width="22.54296875" style="10" customWidth="1"/>
    <col min="235" max="235" width="14" style="10" customWidth="1"/>
    <col min="236" max="236" width="1.7265625" style="10" customWidth="1"/>
    <col min="237" max="481" width="10.90625" style="10"/>
    <col min="482" max="482" width="4.453125" style="10" customWidth="1"/>
    <col min="483" max="483" width="10.90625" style="10"/>
    <col min="484" max="484" width="17.54296875" style="10" customWidth="1"/>
    <col min="485" max="485" width="11.54296875" style="10" customWidth="1"/>
    <col min="486" max="489" width="10.90625" style="10"/>
    <col min="490" max="490" width="22.54296875" style="10" customWidth="1"/>
    <col min="491" max="491" width="14" style="10" customWidth="1"/>
    <col min="492" max="492" width="1.7265625" style="10" customWidth="1"/>
    <col min="493" max="737" width="10.90625" style="10"/>
    <col min="738" max="738" width="4.453125" style="10" customWidth="1"/>
    <col min="739" max="739" width="10.90625" style="10"/>
    <col min="740" max="740" width="17.54296875" style="10" customWidth="1"/>
    <col min="741" max="741" width="11.54296875" style="10" customWidth="1"/>
    <col min="742" max="745" width="10.90625" style="10"/>
    <col min="746" max="746" width="22.54296875" style="10" customWidth="1"/>
    <col min="747" max="747" width="14" style="10" customWidth="1"/>
    <col min="748" max="748" width="1.7265625" style="10" customWidth="1"/>
    <col min="749" max="993" width="10.90625" style="10"/>
    <col min="994" max="994" width="4.453125" style="10" customWidth="1"/>
    <col min="995" max="995" width="10.90625" style="10"/>
    <col min="996" max="996" width="17.54296875" style="10" customWidth="1"/>
    <col min="997" max="997" width="11.54296875" style="10" customWidth="1"/>
    <col min="998" max="1001" width="10.90625" style="10"/>
    <col min="1002" max="1002" width="22.54296875" style="10" customWidth="1"/>
    <col min="1003" max="1003" width="14" style="10" customWidth="1"/>
    <col min="1004" max="1004" width="1.7265625" style="10" customWidth="1"/>
    <col min="1005" max="1249" width="10.90625" style="10"/>
    <col min="1250" max="1250" width="4.453125" style="10" customWidth="1"/>
    <col min="1251" max="1251" width="10.90625" style="10"/>
    <col min="1252" max="1252" width="17.54296875" style="10" customWidth="1"/>
    <col min="1253" max="1253" width="11.54296875" style="10" customWidth="1"/>
    <col min="1254" max="1257" width="10.90625" style="10"/>
    <col min="1258" max="1258" width="22.54296875" style="10" customWidth="1"/>
    <col min="1259" max="1259" width="14" style="10" customWidth="1"/>
    <col min="1260" max="1260" width="1.7265625" style="10" customWidth="1"/>
    <col min="1261" max="1505" width="10.90625" style="10"/>
    <col min="1506" max="1506" width="4.453125" style="10" customWidth="1"/>
    <col min="1507" max="1507" width="10.90625" style="10"/>
    <col min="1508" max="1508" width="17.54296875" style="10" customWidth="1"/>
    <col min="1509" max="1509" width="11.54296875" style="10" customWidth="1"/>
    <col min="1510" max="1513" width="10.90625" style="10"/>
    <col min="1514" max="1514" width="22.54296875" style="10" customWidth="1"/>
    <col min="1515" max="1515" width="14" style="10" customWidth="1"/>
    <col min="1516" max="1516" width="1.7265625" style="10" customWidth="1"/>
    <col min="1517" max="1761" width="10.90625" style="10"/>
    <col min="1762" max="1762" width="4.453125" style="10" customWidth="1"/>
    <col min="1763" max="1763" width="10.90625" style="10"/>
    <col min="1764" max="1764" width="17.54296875" style="10" customWidth="1"/>
    <col min="1765" max="1765" width="11.54296875" style="10" customWidth="1"/>
    <col min="1766" max="1769" width="10.90625" style="10"/>
    <col min="1770" max="1770" width="22.54296875" style="10" customWidth="1"/>
    <col min="1771" max="1771" width="14" style="10" customWidth="1"/>
    <col min="1772" max="1772" width="1.7265625" style="10" customWidth="1"/>
    <col min="1773" max="2017" width="10.90625" style="10"/>
    <col min="2018" max="2018" width="4.453125" style="10" customWidth="1"/>
    <col min="2019" max="2019" width="10.90625" style="10"/>
    <col min="2020" max="2020" width="17.54296875" style="10" customWidth="1"/>
    <col min="2021" max="2021" width="11.54296875" style="10" customWidth="1"/>
    <col min="2022" max="2025" width="10.90625" style="10"/>
    <col min="2026" max="2026" width="22.54296875" style="10" customWidth="1"/>
    <col min="2027" max="2027" width="14" style="10" customWidth="1"/>
    <col min="2028" max="2028" width="1.7265625" style="10" customWidth="1"/>
    <col min="2029" max="2273" width="10.90625" style="10"/>
    <col min="2274" max="2274" width="4.453125" style="10" customWidth="1"/>
    <col min="2275" max="2275" width="10.90625" style="10"/>
    <col min="2276" max="2276" width="17.54296875" style="10" customWidth="1"/>
    <col min="2277" max="2277" width="11.54296875" style="10" customWidth="1"/>
    <col min="2278" max="2281" width="10.90625" style="10"/>
    <col min="2282" max="2282" width="22.54296875" style="10" customWidth="1"/>
    <col min="2283" max="2283" width="14" style="10" customWidth="1"/>
    <col min="2284" max="2284" width="1.7265625" style="10" customWidth="1"/>
    <col min="2285" max="2529" width="10.90625" style="10"/>
    <col min="2530" max="2530" width="4.453125" style="10" customWidth="1"/>
    <col min="2531" max="2531" width="10.90625" style="10"/>
    <col min="2532" max="2532" width="17.54296875" style="10" customWidth="1"/>
    <col min="2533" max="2533" width="11.54296875" style="10" customWidth="1"/>
    <col min="2534" max="2537" width="10.90625" style="10"/>
    <col min="2538" max="2538" width="22.54296875" style="10" customWidth="1"/>
    <col min="2539" max="2539" width="14" style="10" customWidth="1"/>
    <col min="2540" max="2540" width="1.7265625" style="10" customWidth="1"/>
    <col min="2541" max="2785" width="10.90625" style="10"/>
    <col min="2786" max="2786" width="4.453125" style="10" customWidth="1"/>
    <col min="2787" max="2787" width="10.90625" style="10"/>
    <col min="2788" max="2788" width="17.54296875" style="10" customWidth="1"/>
    <col min="2789" max="2789" width="11.54296875" style="10" customWidth="1"/>
    <col min="2790" max="2793" width="10.90625" style="10"/>
    <col min="2794" max="2794" width="22.54296875" style="10" customWidth="1"/>
    <col min="2795" max="2795" width="14" style="10" customWidth="1"/>
    <col min="2796" max="2796" width="1.7265625" style="10" customWidth="1"/>
    <col min="2797" max="3041" width="10.90625" style="10"/>
    <col min="3042" max="3042" width="4.453125" style="10" customWidth="1"/>
    <col min="3043" max="3043" width="10.90625" style="10"/>
    <col min="3044" max="3044" width="17.54296875" style="10" customWidth="1"/>
    <col min="3045" max="3045" width="11.54296875" style="10" customWidth="1"/>
    <col min="3046" max="3049" width="10.90625" style="10"/>
    <col min="3050" max="3050" width="22.54296875" style="10" customWidth="1"/>
    <col min="3051" max="3051" width="14" style="10" customWidth="1"/>
    <col min="3052" max="3052" width="1.7265625" style="10" customWidth="1"/>
    <col min="3053" max="3297" width="10.90625" style="10"/>
    <col min="3298" max="3298" width="4.453125" style="10" customWidth="1"/>
    <col min="3299" max="3299" width="10.90625" style="10"/>
    <col min="3300" max="3300" width="17.54296875" style="10" customWidth="1"/>
    <col min="3301" max="3301" width="11.54296875" style="10" customWidth="1"/>
    <col min="3302" max="3305" width="10.90625" style="10"/>
    <col min="3306" max="3306" width="22.54296875" style="10" customWidth="1"/>
    <col min="3307" max="3307" width="14" style="10" customWidth="1"/>
    <col min="3308" max="3308" width="1.7265625" style="10" customWidth="1"/>
    <col min="3309" max="3553" width="10.90625" style="10"/>
    <col min="3554" max="3554" width="4.453125" style="10" customWidth="1"/>
    <col min="3555" max="3555" width="10.90625" style="10"/>
    <col min="3556" max="3556" width="17.54296875" style="10" customWidth="1"/>
    <col min="3557" max="3557" width="11.54296875" style="10" customWidth="1"/>
    <col min="3558" max="3561" width="10.90625" style="10"/>
    <col min="3562" max="3562" width="22.54296875" style="10" customWidth="1"/>
    <col min="3563" max="3563" width="14" style="10" customWidth="1"/>
    <col min="3564" max="3564" width="1.7265625" style="10" customWidth="1"/>
    <col min="3565" max="3809" width="10.90625" style="10"/>
    <col min="3810" max="3810" width="4.453125" style="10" customWidth="1"/>
    <col min="3811" max="3811" width="10.90625" style="10"/>
    <col min="3812" max="3812" width="17.54296875" style="10" customWidth="1"/>
    <col min="3813" max="3813" width="11.54296875" style="10" customWidth="1"/>
    <col min="3814" max="3817" width="10.90625" style="10"/>
    <col min="3818" max="3818" width="22.54296875" style="10" customWidth="1"/>
    <col min="3819" max="3819" width="14" style="10" customWidth="1"/>
    <col min="3820" max="3820" width="1.7265625" style="10" customWidth="1"/>
    <col min="3821" max="4065" width="10.90625" style="10"/>
    <col min="4066" max="4066" width="4.453125" style="10" customWidth="1"/>
    <col min="4067" max="4067" width="10.90625" style="10"/>
    <col min="4068" max="4068" width="17.54296875" style="10" customWidth="1"/>
    <col min="4069" max="4069" width="11.54296875" style="10" customWidth="1"/>
    <col min="4070" max="4073" width="10.90625" style="10"/>
    <col min="4074" max="4074" width="22.54296875" style="10" customWidth="1"/>
    <col min="4075" max="4075" width="14" style="10" customWidth="1"/>
    <col min="4076" max="4076" width="1.7265625" style="10" customWidth="1"/>
    <col min="4077" max="4321" width="10.90625" style="10"/>
    <col min="4322" max="4322" width="4.453125" style="10" customWidth="1"/>
    <col min="4323" max="4323" width="10.90625" style="10"/>
    <col min="4324" max="4324" width="17.54296875" style="10" customWidth="1"/>
    <col min="4325" max="4325" width="11.54296875" style="10" customWidth="1"/>
    <col min="4326" max="4329" width="10.90625" style="10"/>
    <col min="4330" max="4330" width="22.54296875" style="10" customWidth="1"/>
    <col min="4331" max="4331" width="14" style="10" customWidth="1"/>
    <col min="4332" max="4332" width="1.7265625" style="10" customWidth="1"/>
    <col min="4333" max="4577" width="10.90625" style="10"/>
    <col min="4578" max="4578" width="4.453125" style="10" customWidth="1"/>
    <col min="4579" max="4579" width="10.90625" style="10"/>
    <col min="4580" max="4580" width="17.54296875" style="10" customWidth="1"/>
    <col min="4581" max="4581" width="11.54296875" style="10" customWidth="1"/>
    <col min="4582" max="4585" width="10.90625" style="10"/>
    <col min="4586" max="4586" width="22.54296875" style="10" customWidth="1"/>
    <col min="4587" max="4587" width="14" style="10" customWidth="1"/>
    <col min="4588" max="4588" width="1.7265625" style="10" customWidth="1"/>
    <col min="4589" max="4833" width="10.90625" style="10"/>
    <col min="4834" max="4834" width="4.453125" style="10" customWidth="1"/>
    <col min="4835" max="4835" width="10.90625" style="10"/>
    <col min="4836" max="4836" width="17.54296875" style="10" customWidth="1"/>
    <col min="4837" max="4837" width="11.54296875" style="10" customWidth="1"/>
    <col min="4838" max="4841" width="10.90625" style="10"/>
    <col min="4842" max="4842" width="22.54296875" style="10" customWidth="1"/>
    <col min="4843" max="4843" width="14" style="10" customWidth="1"/>
    <col min="4844" max="4844" width="1.7265625" style="10" customWidth="1"/>
    <col min="4845" max="5089" width="10.90625" style="10"/>
    <col min="5090" max="5090" width="4.453125" style="10" customWidth="1"/>
    <col min="5091" max="5091" width="10.90625" style="10"/>
    <col min="5092" max="5092" width="17.54296875" style="10" customWidth="1"/>
    <col min="5093" max="5093" width="11.54296875" style="10" customWidth="1"/>
    <col min="5094" max="5097" width="10.90625" style="10"/>
    <col min="5098" max="5098" width="22.54296875" style="10" customWidth="1"/>
    <col min="5099" max="5099" width="14" style="10" customWidth="1"/>
    <col min="5100" max="5100" width="1.7265625" style="10" customWidth="1"/>
    <col min="5101" max="5345" width="10.90625" style="10"/>
    <col min="5346" max="5346" width="4.453125" style="10" customWidth="1"/>
    <col min="5347" max="5347" width="10.90625" style="10"/>
    <col min="5348" max="5348" width="17.54296875" style="10" customWidth="1"/>
    <col min="5349" max="5349" width="11.54296875" style="10" customWidth="1"/>
    <col min="5350" max="5353" width="10.90625" style="10"/>
    <col min="5354" max="5354" width="22.54296875" style="10" customWidth="1"/>
    <col min="5355" max="5355" width="14" style="10" customWidth="1"/>
    <col min="5356" max="5356" width="1.7265625" style="10" customWidth="1"/>
    <col min="5357" max="5601" width="10.90625" style="10"/>
    <col min="5602" max="5602" width="4.453125" style="10" customWidth="1"/>
    <col min="5603" max="5603" width="10.90625" style="10"/>
    <col min="5604" max="5604" width="17.54296875" style="10" customWidth="1"/>
    <col min="5605" max="5605" width="11.54296875" style="10" customWidth="1"/>
    <col min="5606" max="5609" width="10.90625" style="10"/>
    <col min="5610" max="5610" width="22.54296875" style="10" customWidth="1"/>
    <col min="5611" max="5611" width="14" style="10" customWidth="1"/>
    <col min="5612" max="5612" width="1.7265625" style="10" customWidth="1"/>
    <col min="5613" max="5857" width="10.90625" style="10"/>
    <col min="5858" max="5858" width="4.453125" style="10" customWidth="1"/>
    <col min="5859" max="5859" width="10.90625" style="10"/>
    <col min="5860" max="5860" width="17.54296875" style="10" customWidth="1"/>
    <col min="5861" max="5861" width="11.54296875" style="10" customWidth="1"/>
    <col min="5862" max="5865" width="10.90625" style="10"/>
    <col min="5866" max="5866" width="22.54296875" style="10" customWidth="1"/>
    <col min="5867" max="5867" width="14" style="10" customWidth="1"/>
    <col min="5868" max="5868" width="1.7265625" style="10" customWidth="1"/>
    <col min="5869" max="6113" width="10.90625" style="10"/>
    <col min="6114" max="6114" width="4.453125" style="10" customWidth="1"/>
    <col min="6115" max="6115" width="10.90625" style="10"/>
    <col min="6116" max="6116" width="17.54296875" style="10" customWidth="1"/>
    <col min="6117" max="6117" width="11.54296875" style="10" customWidth="1"/>
    <col min="6118" max="6121" width="10.90625" style="10"/>
    <col min="6122" max="6122" width="22.54296875" style="10" customWidth="1"/>
    <col min="6123" max="6123" width="14" style="10" customWidth="1"/>
    <col min="6124" max="6124" width="1.7265625" style="10" customWidth="1"/>
    <col min="6125" max="6369" width="10.90625" style="10"/>
    <col min="6370" max="6370" width="4.453125" style="10" customWidth="1"/>
    <col min="6371" max="6371" width="10.90625" style="10"/>
    <col min="6372" max="6372" width="17.54296875" style="10" customWidth="1"/>
    <col min="6373" max="6373" width="11.54296875" style="10" customWidth="1"/>
    <col min="6374" max="6377" width="10.90625" style="10"/>
    <col min="6378" max="6378" width="22.54296875" style="10" customWidth="1"/>
    <col min="6379" max="6379" width="14" style="10" customWidth="1"/>
    <col min="6380" max="6380" width="1.7265625" style="10" customWidth="1"/>
    <col min="6381" max="6625" width="10.90625" style="10"/>
    <col min="6626" max="6626" width="4.453125" style="10" customWidth="1"/>
    <col min="6627" max="6627" width="10.90625" style="10"/>
    <col min="6628" max="6628" width="17.54296875" style="10" customWidth="1"/>
    <col min="6629" max="6629" width="11.54296875" style="10" customWidth="1"/>
    <col min="6630" max="6633" width="10.90625" style="10"/>
    <col min="6634" max="6634" width="22.54296875" style="10" customWidth="1"/>
    <col min="6635" max="6635" width="14" style="10" customWidth="1"/>
    <col min="6636" max="6636" width="1.7265625" style="10" customWidth="1"/>
    <col min="6637" max="6881" width="10.90625" style="10"/>
    <col min="6882" max="6882" width="4.453125" style="10" customWidth="1"/>
    <col min="6883" max="6883" width="10.90625" style="10"/>
    <col min="6884" max="6884" width="17.54296875" style="10" customWidth="1"/>
    <col min="6885" max="6885" width="11.54296875" style="10" customWidth="1"/>
    <col min="6886" max="6889" width="10.90625" style="10"/>
    <col min="6890" max="6890" width="22.54296875" style="10" customWidth="1"/>
    <col min="6891" max="6891" width="14" style="10" customWidth="1"/>
    <col min="6892" max="6892" width="1.7265625" style="10" customWidth="1"/>
    <col min="6893" max="7137" width="10.90625" style="10"/>
    <col min="7138" max="7138" width="4.453125" style="10" customWidth="1"/>
    <col min="7139" max="7139" width="10.90625" style="10"/>
    <col min="7140" max="7140" width="17.54296875" style="10" customWidth="1"/>
    <col min="7141" max="7141" width="11.54296875" style="10" customWidth="1"/>
    <col min="7142" max="7145" width="10.90625" style="10"/>
    <col min="7146" max="7146" width="22.54296875" style="10" customWidth="1"/>
    <col min="7147" max="7147" width="14" style="10" customWidth="1"/>
    <col min="7148" max="7148" width="1.7265625" style="10" customWidth="1"/>
    <col min="7149" max="7393" width="10.90625" style="10"/>
    <col min="7394" max="7394" width="4.453125" style="10" customWidth="1"/>
    <col min="7395" max="7395" width="10.90625" style="10"/>
    <col min="7396" max="7396" width="17.54296875" style="10" customWidth="1"/>
    <col min="7397" max="7397" width="11.54296875" style="10" customWidth="1"/>
    <col min="7398" max="7401" width="10.90625" style="10"/>
    <col min="7402" max="7402" width="22.54296875" style="10" customWidth="1"/>
    <col min="7403" max="7403" width="14" style="10" customWidth="1"/>
    <col min="7404" max="7404" width="1.7265625" style="10" customWidth="1"/>
    <col min="7405" max="7649" width="10.90625" style="10"/>
    <col min="7650" max="7650" width="4.453125" style="10" customWidth="1"/>
    <col min="7651" max="7651" width="10.90625" style="10"/>
    <col min="7652" max="7652" width="17.54296875" style="10" customWidth="1"/>
    <col min="7653" max="7653" width="11.54296875" style="10" customWidth="1"/>
    <col min="7654" max="7657" width="10.90625" style="10"/>
    <col min="7658" max="7658" width="22.54296875" style="10" customWidth="1"/>
    <col min="7659" max="7659" width="14" style="10" customWidth="1"/>
    <col min="7660" max="7660" width="1.7265625" style="10" customWidth="1"/>
    <col min="7661" max="7905" width="10.90625" style="10"/>
    <col min="7906" max="7906" width="4.453125" style="10" customWidth="1"/>
    <col min="7907" max="7907" width="10.90625" style="10"/>
    <col min="7908" max="7908" width="17.54296875" style="10" customWidth="1"/>
    <col min="7909" max="7909" width="11.54296875" style="10" customWidth="1"/>
    <col min="7910" max="7913" width="10.90625" style="10"/>
    <col min="7914" max="7914" width="22.54296875" style="10" customWidth="1"/>
    <col min="7915" max="7915" width="14" style="10" customWidth="1"/>
    <col min="7916" max="7916" width="1.7265625" style="10" customWidth="1"/>
    <col min="7917" max="8161" width="10.90625" style="10"/>
    <col min="8162" max="8162" width="4.453125" style="10" customWidth="1"/>
    <col min="8163" max="8163" width="10.90625" style="10"/>
    <col min="8164" max="8164" width="17.54296875" style="10" customWidth="1"/>
    <col min="8165" max="8165" width="11.54296875" style="10" customWidth="1"/>
    <col min="8166" max="8169" width="10.90625" style="10"/>
    <col min="8170" max="8170" width="22.54296875" style="10" customWidth="1"/>
    <col min="8171" max="8171" width="14" style="10" customWidth="1"/>
    <col min="8172" max="8172" width="1.7265625" style="10" customWidth="1"/>
    <col min="8173" max="8417" width="10.90625" style="10"/>
    <col min="8418" max="8418" width="4.453125" style="10" customWidth="1"/>
    <col min="8419" max="8419" width="10.90625" style="10"/>
    <col min="8420" max="8420" width="17.54296875" style="10" customWidth="1"/>
    <col min="8421" max="8421" width="11.54296875" style="10" customWidth="1"/>
    <col min="8422" max="8425" width="10.90625" style="10"/>
    <col min="8426" max="8426" width="22.54296875" style="10" customWidth="1"/>
    <col min="8427" max="8427" width="14" style="10" customWidth="1"/>
    <col min="8428" max="8428" width="1.7265625" style="10" customWidth="1"/>
    <col min="8429" max="8673" width="10.90625" style="10"/>
    <col min="8674" max="8674" width="4.453125" style="10" customWidth="1"/>
    <col min="8675" max="8675" width="10.90625" style="10"/>
    <col min="8676" max="8676" width="17.54296875" style="10" customWidth="1"/>
    <col min="8677" max="8677" width="11.54296875" style="10" customWidth="1"/>
    <col min="8678" max="8681" width="10.90625" style="10"/>
    <col min="8682" max="8682" width="22.54296875" style="10" customWidth="1"/>
    <col min="8683" max="8683" width="14" style="10" customWidth="1"/>
    <col min="8684" max="8684" width="1.7265625" style="10" customWidth="1"/>
    <col min="8685" max="8929" width="10.90625" style="10"/>
    <col min="8930" max="8930" width="4.453125" style="10" customWidth="1"/>
    <col min="8931" max="8931" width="10.90625" style="10"/>
    <col min="8932" max="8932" width="17.54296875" style="10" customWidth="1"/>
    <col min="8933" max="8933" width="11.54296875" style="10" customWidth="1"/>
    <col min="8934" max="8937" width="10.90625" style="10"/>
    <col min="8938" max="8938" width="22.54296875" style="10" customWidth="1"/>
    <col min="8939" max="8939" width="14" style="10" customWidth="1"/>
    <col min="8940" max="8940" width="1.7265625" style="10" customWidth="1"/>
    <col min="8941" max="9185" width="10.90625" style="10"/>
    <col min="9186" max="9186" width="4.453125" style="10" customWidth="1"/>
    <col min="9187" max="9187" width="10.90625" style="10"/>
    <col min="9188" max="9188" width="17.54296875" style="10" customWidth="1"/>
    <col min="9189" max="9189" width="11.54296875" style="10" customWidth="1"/>
    <col min="9190" max="9193" width="10.90625" style="10"/>
    <col min="9194" max="9194" width="22.54296875" style="10" customWidth="1"/>
    <col min="9195" max="9195" width="14" style="10" customWidth="1"/>
    <col min="9196" max="9196" width="1.7265625" style="10" customWidth="1"/>
    <col min="9197" max="9441" width="10.90625" style="10"/>
    <col min="9442" max="9442" width="4.453125" style="10" customWidth="1"/>
    <col min="9443" max="9443" width="10.90625" style="10"/>
    <col min="9444" max="9444" width="17.54296875" style="10" customWidth="1"/>
    <col min="9445" max="9445" width="11.54296875" style="10" customWidth="1"/>
    <col min="9446" max="9449" width="10.90625" style="10"/>
    <col min="9450" max="9450" width="22.54296875" style="10" customWidth="1"/>
    <col min="9451" max="9451" width="14" style="10" customWidth="1"/>
    <col min="9452" max="9452" width="1.7265625" style="10" customWidth="1"/>
    <col min="9453" max="9697" width="10.90625" style="10"/>
    <col min="9698" max="9698" width="4.453125" style="10" customWidth="1"/>
    <col min="9699" max="9699" width="10.90625" style="10"/>
    <col min="9700" max="9700" width="17.54296875" style="10" customWidth="1"/>
    <col min="9701" max="9701" width="11.54296875" style="10" customWidth="1"/>
    <col min="9702" max="9705" width="10.90625" style="10"/>
    <col min="9706" max="9706" width="22.54296875" style="10" customWidth="1"/>
    <col min="9707" max="9707" width="14" style="10" customWidth="1"/>
    <col min="9708" max="9708" width="1.7265625" style="10" customWidth="1"/>
    <col min="9709" max="9953" width="10.90625" style="10"/>
    <col min="9954" max="9954" width="4.453125" style="10" customWidth="1"/>
    <col min="9955" max="9955" width="10.90625" style="10"/>
    <col min="9956" max="9956" width="17.54296875" style="10" customWidth="1"/>
    <col min="9957" max="9957" width="11.54296875" style="10" customWidth="1"/>
    <col min="9958" max="9961" width="10.90625" style="10"/>
    <col min="9962" max="9962" width="22.54296875" style="10" customWidth="1"/>
    <col min="9963" max="9963" width="14" style="10" customWidth="1"/>
    <col min="9964" max="9964" width="1.7265625" style="10" customWidth="1"/>
    <col min="9965" max="10209" width="10.90625" style="10"/>
    <col min="10210" max="10210" width="4.453125" style="10" customWidth="1"/>
    <col min="10211" max="10211" width="10.90625" style="10"/>
    <col min="10212" max="10212" width="17.54296875" style="10" customWidth="1"/>
    <col min="10213" max="10213" width="11.54296875" style="10" customWidth="1"/>
    <col min="10214" max="10217" width="10.90625" style="10"/>
    <col min="10218" max="10218" width="22.54296875" style="10" customWidth="1"/>
    <col min="10219" max="10219" width="14" style="10" customWidth="1"/>
    <col min="10220" max="10220" width="1.7265625" style="10" customWidth="1"/>
    <col min="10221" max="10465" width="10.90625" style="10"/>
    <col min="10466" max="10466" width="4.453125" style="10" customWidth="1"/>
    <col min="10467" max="10467" width="10.90625" style="10"/>
    <col min="10468" max="10468" width="17.54296875" style="10" customWidth="1"/>
    <col min="10469" max="10469" width="11.54296875" style="10" customWidth="1"/>
    <col min="10470" max="10473" width="10.90625" style="10"/>
    <col min="10474" max="10474" width="22.54296875" style="10" customWidth="1"/>
    <col min="10475" max="10475" width="14" style="10" customWidth="1"/>
    <col min="10476" max="10476" width="1.7265625" style="10" customWidth="1"/>
    <col min="10477" max="10721" width="10.90625" style="10"/>
    <col min="10722" max="10722" width="4.453125" style="10" customWidth="1"/>
    <col min="10723" max="10723" width="10.90625" style="10"/>
    <col min="10724" max="10724" width="17.54296875" style="10" customWidth="1"/>
    <col min="10725" max="10725" width="11.54296875" style="10" customWidth="1"/>
    <col min="10726" max="10729" width="10.90625" style="10"/>
    <col min="10730" max="10730" width="22.54296875" style="10" customWidth="1"/>
    <col min="10731" max="10731" width="14" style="10" customWidth="1"/>
    <col min="10732" max="10732" width="1.7265625" style="10" customWidth="1"/>
    <col min="10733" max="10977" width="10.90625" style="10"/>
    <col min="10978" max="10978" width="4.453125" style="10" customWidth="1"/>
    <col min="10979" max="10979" width="10.90625" style="10"/>
    <col min="10980" max="10980" width="17.54296875" style="10" customWidth="1"/>
    <col min="10981" max="10981" width="11.54296875" style="10" customWidth="1"/>
    <col min="10982" max="10985" width="10.90625" style="10"/>
    <col min="10986" max="10986" width="22.54296875" style="10" customWidth="1"/>
    <col min="10987" max="10987" width="14" style="10" customWidth="1"/>
    <col min="10988" max="10988" width="1.7265625" style="10" customWidth="1"/>
    <col min="10989" max="11233" width="10.90625" style="10"/>
    <col min="11234" max="11234" width="4.453125" style="10" customWidth="1"/>
    <col min="11235" max="11235" width="10.90625" style="10"/>
    <col min="11236" max="11236" width="17.54296875" style="10" customWidth="1"/>
    <col min="11237" max="11237" width="11.54296875" style="10" customWidth="1"/>
    <col min="11238" max="11241" width="10.90625" style="10"/>
    <col min="11242" max="11242" width="22.54296875" style="10" customWidth="1"/>
    <col min="11243" max="11243" width="14" style="10" customWidth="1"/>
    <col min="11244" max="11244" width="1.7265625" style="10" customWidth="1"/>
    <col min="11245" max="11489" width="10.90625" style="10"/>
    <col min="11490" max="11490" width="4.453125" style="10" customWidth="1"/>
    <col min="11491" max="11491" width="10.90625" style="10"/>
    <col min="11492" max="11492" width="17.54296875" style="10" customWidth="1"/>
    <col min="11493" max="11493" width="11.54296875" style="10" customWidth="1"/>
    <col min="11494" max="11497" width="10.90625" style="10"/>
    <col min="11498" max="11498" width="22.54296875" style="10" customWidth="1"/>
    <col min="11499" max="11499" width="14" style="10" customWidth="1"/>
    <col min="11500" max="11500" width="1.7265625" style="10" customWidth="1"/>
    <col min="11501" max="11745" width="10.90625" style="10"/>
    <col min="11746" max="11746" width="4.453125" style="10" customWidth="1"/>
    <col min="11747" max="11747" width="10.90625" style="10"/>
    <col min="11748" max="11748" width="17.54296875" style="10" customWidth="1"/>
    <col min="11749" max="11749" width="11.54296875" style="10" customWidth="1"/>
    <col min="11750" max="11753" width="10.90625" style="10"/>
    <col min="11754" max="11754" width="22.54296875" style="10" customWidth="1"/>
    <col min="11755" max="11755" width="14" style="10" customWidth="1"/>
    <col min="11756" max="11756" width="1.7265625" style="10" customWidth="1"/>
    <col min="11757" max="12001" width="10.90625" style="10"/>
    <col min="12002" max="12002" width="4.453125" style="10" customWidth="1"/>
    <col min="12003" max="12003" width="10.90625" style="10"/>
    <col min="12004" max="12004" width="17.54296875" style="10" customWidth="1"/>
    <col min="12005" max="12005" width="11.54296875" style="10" customWidth="1"/>
    <col min="12006" max="12009" width="10.90625" style="10"/>
    <col min="12010" max="12010" width="22.54296875" style="10" customWidth="1"/>
    <col min="12011" max="12011" width="14" style="10" customWidth="1"/>
    <col min="12012" max="12012" width="1.7265625" style="10" customWidth="1"/>
    <col min="12013" max="12257" width="10.90625" style="10"/>
    <col min="12258" max="12258" width="4.453125" style="10" customWidth="1"/>
    <col min="12259" max="12259" width="10.90625" style="10"/>
    <col min="12260" max="12260" width="17.54296875" style="10" customWidth="1"/>
    <col min="12261" max="12261" width="11.54296875" style="10" customWidth="1"/>
    <col min="12262" max="12265" width="10.90625" style="10"/>
    <col min="12266" max="12266" width="22.54296875" style="10" customWidth="1"/>
    <col min="12267" max="12267" width="14" style="10" customWidth="1"/>
    <col min="12268" max="12268" width="1.7265625" style="10" customWidth="1"/>
    <col min="12269" max="12513" width="10.90625" style="10"/>
    <col min="12514" max="12514" width="4.453125" style="10" customWidth="1"/>
    <col min="12515" max="12515" width="10.90625" style="10"/>
    <col min="12516" max="12516" width="17.54296875" style="10" customWidth="1"/>
    <col min="12517" max="12517" width="11.54296875" style="10" customWidth="1"/>
    <col min="12518" max="12521" width="10.90625" style="10"/>
    <col min="12522" max="12522" width="22.54296875" style="10" customWidth="1"/>
    <col min="12523" max="12523" width="14" style="10" customWidth="1"/>
    <col min="12524" max="12524" width="1.7265625" style="10" customWidth="1"/>
    <col min="12525" max="12769" width="10.90625" style="10"/>
    <col min="12770" max="12770" width="4.453125" style="10" customWidth="1"/>
    <col min="12771" max="12771" width="10.90625" style="10"/>
    <col min="12772" max="12772" width="17.54296875" style="10" customWidth="1"/>
    <col min="12773" max="12773" width="11.54296875" style="10" customWidth="1"/>
    <col min="12774" max="12777" width="10.90625" style="10"/>
    <col min="12778" max="12778" width="22.54296875" style="10" customWidth="1"/>
    <col min="12779" max="12779" width="14" style="10" customWidth="1"/>
    <col min="12780" max="12780" width="1.7265625" style="10" customWidth="1"/>
    <col min="12781" max="13025" width="10.90625" style="10"/>
    <col min="13026" max="13026" width="4.453125" style="10" customWidth="1"/>
    <col min="13027" max="13027" width="10.90625" style="10"/>
    <col min="13028" max="13028" width="17.54296875" style="10" customWidth="1"/>
    <col min="13029" max="13029" width="11.54296875" style="10" customWidth="1"/>
    <col min="13030" max="13033" width="10.90625" style="10"/>
    <col min="13034" max="13034" width="22.54296875" style="10" customWidth="1"/>
    <col min="13035" max="13035" width="14" style="10" customWidth="1"/>
    <col min="13036" max="13036" width="1.7265625" style="10" customWidth="1"/>
    <col min="13037" max="13281" width="10.90625" style="10"/>
    <col min="13282" max="13282" width="4.453125" style="10" customWidth="1"/>
    <col min="13283" max="13283" width="10.90625" style="10"/>
    <col min="13284" max="13284" width="17.54296875" style="10" customWidth="1"/>
    <col min="13285" max="13285" width="11.54296875" style="10" customWidth="1"/>
    <col min="13286" max="13289" width="10.90625" style="10"/>
    <col min="13290" max="13290" width="22.54296875" style="10" customWidth="1"/>
    <col min="13291" max="13291" width="14" style="10" customWidth="1"/>
    <col min="13292" max="13292" width="1.7265625" style="10" customWidth="1"/>
    <col min="13293" max="13537" width="10.90625" style="10"/>
    <col min="13538" max="13538" width="4.453125" style="10" customWidth="1"/>
    <col min="13539" max="13539" width="10.90625" style="10"/>
    <col min="13540" max="13540" width="17.54296875" style="10" customWidth="1"/>
    <col min="13541" max="13541" width="11.54296875" style="10" customWidth="1"/>
    <col min="13542" max="13545" width="10.90625" style="10"/>
    <col min="13546" max="13546" width="22.54296875" style="10" customWidth="1"/>
    <col min="13547" max="13547" width="14" style="10" customWidth="1"/>
    <col min="13548" max="13548" width="1.7265625" style="10" customWidth="1"/>
    <col min="13549" max="13793" width="10.90625" style="10"/>
    <col min="13794" max="13794" width="4.453125" style="10" customWidth="1"/>
    <col min="13795" max="13795" width="10.90625" style="10"/>
    <col min="13796" max="13796" width="17.54296875" style="10" customWidth="1"/>
    <col min="13797" max="13797" width="11.54296875" style="10" customWidth="1"/>
    <col min="13798" max="13801" width="10.90625" style="10"/>
    <col min="13802" max="13802" width="22.54296875" style="10" customWidth="1"/>
    <col min="13803" max="13803" width="14" style="10" customWidth="1"/>
    <col min="13804" max="13804" width="1.7265625" style="10" customWidth="1"/>
    <col min="13805" max="14049" width="10.90625" style="10"/>
    <col min="14050" max="14050" width="4.453125" style="10" customWidth="1"/>
    <col min="14051" max="14051" width="10.90625" style="10"/>
    <col min="14052" max="14052" width="17.54296875" style="10" customWidth="1"/>
    <col min="14053" max="14053" width="11.54296875" style="10" customWidth="1"/>
    <col min="14054" max="14057" width="10.90625" style="10"/>
    <col min="14058" max="14058" width="22.54296875" style="10" customWidth="1"/>
    <col min="14059" max="14059" width="14" style="10" customWidth="1"/>
    <col min="14060" max="14060" width="1.7265625" style="10" customWidth="1"/>
    <col min="14061" max="14305" width="10.90625" style="10"/>
    <col min="14306" max="14306" width="4.453125" style="10" customWidth="1"/>
    <col min="14307" max="14307" width="10.90625" style="10"/>
    <col min="14308" max="14308" width="17.54296875" style="10" customWidth="1"/>
    <col min="14309" max="14309" width="11.54296875" style="10" customWidth="1"/>
    <col min="14310" max="14313" width="10.90625" style="10"/>
    <col min="14314" max="14314" width="22.54296875" style="10" customWidth="1"/>
    <col min="14315" max="14315" width="14" style="10" customWidth="1"/>
    <col min="14316" max="14316" width="1.7265625" style="10" customWidth="1"/>
    <col min="14317" max="14561" width="10.90625" style="10"/>
    <col min="14562" max="14562" width="4.453125" style="10" customWidth="1"/>
    <col min="14563" max="14563" width="10.90625" style="10"/>
    <col min="14564" max="14564" width="17.54296875" style="10" customWidth="1"/>
    <col min="14565" max="14565" width="11.54296875" style="10" customWidth="1"/>
    <col min="14566" max="14569" width="10.90625" style="10"/>
    <col min="14570" max="14570" width="22.54296875" style="10" customWidth="1"/>
    <col min="14571" max="14571" width="14" style="10" customWidth="1"/>
    <col min="14572" max="14572" width="1.7265625" style="10" customWidth="1"/>
    <col min="14573" max="14817" width="10.90625" style="10"/>
    <col min="14818" max="14818" width="4.453125" style="10" customWidth="1"/>
    <col min="14819" max="14819" width="10.90625" style="10"/>
    <col min="14820" max="14820" width="17.54296875" style="10" customWidth="1"/>
    <col min="14821" max="14821" width="11.54296875" style="10" customWidth="1"/>
    <col min="14822" max="14825" width="10.90625" style="10"/>
    <col min="14826" max="14826" width="22.54296875" style="10" customWidth="1"/>
    <col min="14827" max="14827" width="14" style="10" customWidth="1"/>
    <col min="14828" max="14828" width="1.7265625" style="10" customWidth="1"/>
    <col min="14829" max="15073" width="10.90625" style="10"/>
    <col min="15074" max="15074" width="4.453125" style="10" customWidth="1"/>
    <col min="15075" max="15075" width="10.90625" style="10"/>
    <col min="15076" max="15076" width="17.54296875" style="10" customWidth="1"/>
    <col min="15077" max="15077" width="11.54296875" style="10" customWidth="1"/>
    <col min="15078" max="15081" width="10.90625" style="10"/>
    <col min="15082" max="15082" width="22.54296875" style="10" customWidth="1"/>
    <col min="15083" max="15083" width="14" style="10" customWidth="1"/>
    <col min="15084" max="15084" width="1.7265625" style="10" customWidth="1"/>
    <col min="15085" max="15329" width="10.90625" style="10"/>
    <col min="15330" max="15330" width="4.453125" style="10" customWidth="1"/>
    <col min="15331" max="15331" width="10.90625" style="10"/>
    <col min="15332" max="15332" width="17.54296875" style="10" customWidth="1"/>
    <col min="15333" max="15333" width="11.54296875" style="10" customWidth="1"/>
    <col min="15334" max="15337" width="10.90625" style="10"/>
    <col min="15338" max="15338" width="22.54296875" style="10" customWidth="1"/>
    <col min="15339" max="15339" width="14" style="10" customWidth="1"/>
    <col min="15340" max="15340" width="1.7265625" style="10" customWidth="1"/>
    <col min="15341" max="15585" width="10.90625" style="10"/>
    <col min="15586" max="15586" width="4.453125" style="10" customWidth="1"/>
    <col min="15587" max="15587" width="10.90625" style="10"/>
    <col min="15588" max="15588" width="17.54296875" style="10" customWidth="1"/>
    <col min="15589" max="15589" width="11.54296875" style="10" customWidth="1"/>
    <col min="15590" max="15593" width="10.90625" style="10"/>
    <col min="15594" max="15594" width="22.54296875" style="10" customWidth="1"/>
    <col min="15595" max="15595" width="14" style="10" customWidth="1"/>
    <col min="15596" max="15596" width="1.7265625" style="10" customWidth="1"/>
    <col min="15597" max="15841" width="10.90625" style="10"/>
    <col min="15842" max="15842" width="4.453125" style="10" customWidth="1"/>
    <col min="15843" max="15843" width="10.90625" style="10"/>
    <col min="15844" max="15844" width="17.54296875" style="10" customWidth="1"/>
    <col min="15845" max="15845" width="11.54296875" style="10" customWidth="1"/>
    <col min="15846" max="15849" width="10.90625" style="10"/>
    <col min="15850" max="15850" width="22.54296875" style="10" customWidth="1"/>
    <col min="15851" max="15851" width="14" style="10" customWidth="1"/>
    <col min="15852" max="15852" width="1.7265625" style="10" customWidth="1"/>
    <col min="15853" max="16097" width="10.90625" style="10"/>
    <col min="16098" max="16098" width="4.453125" style="10" customWidth="1"/>
    <col min="16099" max="16099" width="10.90625" style="10"/>
    <col min="16100" max="16100" width="17.54296875" style="10" customWidth="1"/>
    <col min="16101" max="16101" width="11.54296875" style="10" customWidth="1"/>
    <col min="16102" max="16105" width="10.90625" style="10"/>
    <col min="16106" max="16106" width="22.54296875" style="10" customWidth="1"/>
    <col min="16107" max="16107" width="14" style="10" customWidth="1"/>
    <col min="16108" max="16108" width="1.7265625" style="10" customWidth="1"/>
    <col min="16109" max="16384" width="10.90625" style="10"/>
  </cols>
  <sheetData>
    <row r="1" spans="2:10" ht="6" customHeight="1" thickBot="1" x14ac:dyDescent="0.3"/>
    <row r="2" spans="2:10" ht="19.5" customHeight="1" x14ac:dyDescent="0.25">
      <c r="B2" s="11"/>
      <c r="C2" s="12"/>
      <c r="D2" s="13" t="s">
        <v>59</v>
      </c>
      <c r="E2" s="14"/>
      <c r="F2" s="14"/>
      <c r="G2" s="14"/>
      <c r="H2" s="14"/>
      <c r="I2" s="15"/>
      <c r="J2" s="16" t="s">
        <v>60</v>
      </c>
    </row>
    <row r="3" spans="2:10" ht="4.5" customHeight="1" thickBot="1" x14ac:dyDescent="0.3">
      <c r="B3" s="17"/>
      <c r="C3" s="18"/>
      <c r="D3" s="19"/>
      <c r="E3" s="20"/>
      <c r="F3" s="20"/>
      <c r="G3" s="20"/>
      <c r="H3" s="20"/>
      <c r="I3" s="21"/>
      <c r="J3" s="22"/>
    </row>
    <row r="4" spans="2:10" ht="13" x14ac:dyDescent="0.25">
      <c r="B4" s="17"/>
      <c r="C4" s="18"/>
      <c r="D4" s="13" t="s">
        <v>61</v>
      </c>
      <c r="E4" s="14"/>
      <c r="F4" s="14"/>
      <c r="G4" s="14"/>
      <c r="H4" s="14"/>
      <c r="I4" s="15"/>
      <c r="J4" s="16" t="s">
        <v>62</v>
      </c>
    </row>
    <row r="5" spans="2:10" ht="5.25" customHeight="1" x14ac:dyDescent="0.25">
      <c r="B5" s="17"/>
      <c r="C5" s="18"/>
      <c r="D5" s="56"/>
      <c r="E5" s="57"/>
      <c r="F5" s="57"/>
      <c r="G5" s="57"/>
      <c r="H5" s="57"/>
      <c r="I5" s="58"/>
      <c r="J5" s="23"/>
    </row>
    <row r="6" spans="2:10" ht="4.5" customHeight="1" thickBot="1" x14ac:dyDescent="0.3">
      <c r="B6" s="25"/>
      <c r="C6" s="26"/>
      <c r="D6" s="19"/>
      <c r="E6" s="20"/>
      <c r="F6" s="20"/>
      <c r="G6" s="20"/>
      <c r="H6" s="20"/>
      <c r="I6" s="21"/>
      <c r="J6" s="22"/>
    </row>
    <row r="7" spans="2:10" ht="6" customHeight="1" x14ac:dyDescent="0.25">
      <c r="B7" s="28"/>
      <c r="J7" s="29"/>
    </row>
    <row r="8" spans="2:10" ht="9" customHeight="1" x14ac:dyDescent="0.25">
      <c r="B8" s="28"/>
      <c r="J8" s="29"/>
    </row>
    <row r="9" spans="2:10" ht="13" x14ac:dyDescent="0.3">
      <c r="B9" s="28"/>
      <c r="C9" s="30" t="s">
        <v>57</v>
      </c>
      <c r="E9" s="24"/>
      <c r="H9" s="27"/>
      <c r="J9" s="29"/>
    </row>
    <row r="10" spans="2:10" ht="8.25" customHeight="1" x14ac:dyDescent="0.3">
      <c r="B10" s="28"/>
      <c r="C10" s="30"/>
      <c r="J10" s="29"/>
    </row>
    <row r="11" spans="2:10" ht="13" x14ac:dyDescent="0.3">
      <c r="B11" s="28"/>
      <c r="C11" s="30" t="s">
        <v>32</v>
      </c>
      <c r="J11" s="29"/>
    </row>
    <row r="12" spans="2:10" ht="13" x14ac:dyDescent="0.3">
      <c r="B12" s="28"/>
      <c r="C12" s="30" t="s">
        <v>33</v>
      </c>
      <c r="J12" s="29"/>
    </row>
    <row r="13" spans="2:10" x14ac:dyDescent="0.25">
      <c r="B13" s="28"/>
      <c r="J13" s="29"/>
    </row>
    <row r="14" spans="2:10" x14ac:dyDescent="0.25">
      <c r="B14" s="28"/>
      <c r="C14" s="10" t="s">
        <v>79</v>
      </c>
      <c r="J14" s="29"/>
    </row>
    <row r="15" spans="2:10" ht="9" customHeight="1" x14ac:dyDescent="0.25">
      <c r="B15" s="28"/>
      <c r="C15" s="31"/>
      <c r="J15" s="29"/>
    </row>
    <row r="16" spans="2:10" ht="13" x14ac:dyDescent="0.3">
      <c r="B16" s="28"/>
      <c r="C16" s="10" t="s">
        <v>63</v>
      </c>
      <c r="D16" s="24"/>
      <c r="H16" s="33" t="s">
        <v>35</v>
      </c>
      <c r="I16" s="33" t="s">
        <v>36</v>
      </c>
      <c r="J16" s="29"/>
    </row>
    <row r="17" spans="2:15" ht="13" x14ac:dyDescent="0.3">
      <c r="B17" s="28"/>
      <c r="C17" s="30" t="s">
        <v>37</v>
      </c>
      <c r="D17" s="30"/>
      <c r="E17" s="30"/>
      <c r="F17" s="30"/>
      <c r="H17" s="59">
        <v>5</v>
      </c>
      <c r="I17" s="60">
        <v>70898244</v>
      </c>
      <c r="J17" s="29"/>
    </row>
    <row r="18" spans="2:15" x14ac:dyDescent="0.25">
      <c r="B18" s="28"/>
      <c r="C18" s="10" t="s">
        <v>38</v>
      </c>
      <c r="H18" s="62"/>
      <c r="I18" s="63">
        <v>0</v>
      </c>
      <c r="J18" s="29"/>
    </row>
    <row r="19" spans="2:15" x14ac:dyDescent="0.25">
      <c r="B19" s="28"/>
      <c r="C19" s="10" t="s">
        <v>39</v>
      </c>
      <c r="H19" s="62">
        <v>5</v>
      </c>
      <c r="I19" s="63">
        <v>70898244</v>
      </c>
      <c r="J19" s="29"/>
      <c r="O19" s="64"/>
    </row>
    <row r="20" spans="2:15" x14ac:dyDescent="0.25">
      <c r="B20" s="28"/>
      <c r="C20" s="10" t="s">
        <v>64</v>
      </c>
      <c r="H20" s="65"/>
      <c r="I20" s="63">
        <v>0</v>
      </c>
      <c r="J20" s="29"/>
      <c r="O20" s="64"/>
    </row>
    <row r="21" spans="2:15" x14ac:dyDescent="0.25">
      <c r="B21" s="28"/>
      <c r="C21" s="10" t="s">
        <v>40</v>
      </c>
      <c r="H21" s="65"/>
      <c r="I21" s="63">
        <v>0</v>
      </c>
      <c r="J21" s="29"/>
      <c r="N21" s="66"/>
      <c r="O21" s="64"/>
    </row>
    <row r="22" spans="2:15" ht="13" thickBot="1" x14ac:dyDescent="0.3">
      <c r="B22" s="28"/>
      <c r="C22" s="10" t="s">
        <v>65</v>
      </c>
      <c r="H22" s="67"/>
      <c r="I22" s="68">
        <v>0</v>
      </c>
      <c r="J22" s="29"/>
      <c r="O22" s="64"/>
    </row>
    <row r="23" spans="2:15" ht="13" x14ac:dyDescent="0.3">
      <c r="B23" s="28"/>
      <c r="C23" s="30" t="s">
        <v>66</v>
      </c>
      <c r="D23" s="30"/>
      <c r="E23" s="30"/>
      <c r="F23" s="30"/>
      <c r="H23" s="59">
        <f>SUM(H18:H22)</f>
        <v>5</v>
      </c>
      <c r="I23" s="60">
        <f>SUM(I18:I22)</f>
        <v>70898244</v>
      </c>
      <c r="J23" s="29"/>
    </row>
    <row r="24" spans="2:15" x14ac:dyDescent="0.25">
      <c r="B24" s="28"/>
      <c r="C24" s="10" t="s">
        <v>67</v>
      </c>
      <c r="H24" s="62"/>
      <c r="I24" s="63">
        <v>0</v>
      </c>
      <c r="J24" s="29"/>
    </row>
    <row r="25" spans="2:15" ht="13" thickBot="1" x14ac:dyDescent="0.3">
      <c r="B25" s="28"/>
      <c r="C25" s="10" t="s">
        <v>68</v>
      </c>
      <c r="H25" s="67"/>
      <c r="I25" s="68">
        <v>0</v>
      </c>
      <c r="J25" s="29"/>
    </row>
    <row r="26" spans="2:15" ht="13" x14ac:dyDescent="0.3">
      <c r="B26" s="28"/>
      <c r="C26" s="30" t="s">
        <v>69</v>
      </c>
      <c r="D26" s="30"/>
      <c r="E26" s="30"/>
      <c r="F26" s="30"/>
      <c r="H26" s="69"/>
      <c r="I26" s="60">
        <f>SUM(I24:I25)</f>
        <v>0</v>
      </c>
      <c r="J26" s="29"/>
    </row>
    <row r="27" spans="2:15" ht="13.5" thickBot="1" x14ac:dyDescent="0.35">
      <c r="B27" s="28"/>
      <c r="C27" s="10" t="s">
        <v>70</v>
      </c>
      <c r="D27" s="30"/>
      <c r="E27" s="30"/>
      <c r="F27" s="30"/>
      <c r="H27" s="67"/>
      <c r="I27" s="68">
        <v>0</v>
      </c>
      <c r="J27" s="29"/>
    </row>
    <row r="28" spans="2:15" ht="13" x14ac:dyDescent="0.3">
      <c r="B28" s="28"/>
      <c r="C28" s="30" t="s">
        <v>71</v>
      </c>
      <c r="D28" s="30"/>
      <c r="E28" s="30"/>
      <c r="F28" s="30"/>
      <c r="H28" s="65"/>
      <c r="I28" s="63"/>
      <c r="J28" s="29"/>
    </row>
    <row r="29" spans="2:15" ht="13" x14ac:dyDescent="0.3">
      <c r="B29" s="28"/>
      <c r="C29" s="30"/>
      <c r="D29" s="30"/>
      <c r="E29" s="30"/>
      <c r="F29" s="30"/>
      <c r="H29" s="62"/>
      <c r="I29" s="60"/>
      <c r="J29" s="29"/>
    </row>
    <row r="30" spans="2:15" ht="13.5" thickBot="1" x14ac:dyDescent="0.35">
      <c r="B30" s="28"/>
      <c r="C30" s="30" t="s">
        <v>72</v>
      </c>
      <c r="D30" s="30"/>
      <c r="H30" s="70">
        <f>SUM(H23:H24)</f>
        <v>5</v>
      </c>
      <c r="I30" s="71">
        <f>SUM(I23:I24)</f>
        <v>70898244</v>
      </c>
      <c r="J30" s="29"/>
    </row>
    <row r="31" spans="2:15" ht="13.5" thickTop="1" x14ac:dyDescent="0.3">
      <c r="B31" s="28"/>
      <c r="C31" s="30"/>
      <c r="D31" s="30"/>
      <c r="H31" s="72"/>
      <c r="I31" s="63">
        <f>I17-I30</f>
        <v>0</v>
      </c>
      <c r="J31" s="29"/>
    </row>
    <row r="32" spans="2:15" ht="13" x14ac:dyDescent="0.3">
      <c r="B32" s="28"/>
      <c r="C32" s="30"/>
      <c r="D32" s="30"/>
      <c r="H32" s="72"/>
      <c r="I32" s="63"/>
      <c r="J32" s="29"/>
    </row>
    <row r="33" spans="2:10" ht="13" x14ac:dyDescent="0.3">
      <c r="B33" s="28"/>
      <c r="C33" s="30"/>
      <c r="D33" s="30"/>
      <c r="H33" s="72"/>
      <c r="I33" s="63"/>
      <c r="J33" s="29"/>
    </row>
    <row r="34" spans="2:10" ht="13" x14ac:dyDescent="0.3">
      <c r="B34" s="28"/>
      <c r="C34" s="30"/>
      <c r="D34" s="30"/>
      <c r="H34" s="72"/>
      <c r="I34" s="63"/>
      <c r="J34" s="29"/>
    </row>
    <row r="35" spans="2:10" ht="9.75" customHeight="1" x14ac:dyDescent="0.25">
      <c r="B35" s="28"/>
      <c r="G35" s="42"/>
      <c r="H35" s="72"/>
      <c r="I35" s="61"/>
      <c r="J35" s="29"/>
    </row>
    <row r="36" spans="2:10" ht="13.5" thickBot="1" x14ac:dyDescent="0.35">
      <c r="B36" s="28"/>
      <c r="C36" s="44"/>
      <c r="D36" s="45"/>
      <c r="H36" s="73"/>
      <c r="I36" s="74"/>
      <c r="J36" s="29"/>
    </row>
    <row r="37" spans="2:10" ht="13" x14ac:dyDescent="0.3">
      <c r="B37" s="28"/>
      <c r="C37" s="30" t="s">
        <v>73</v>
      </c>
      <c r="D37" s="42"/>
      <c r="H37" s="46" t="s">
        <v>74</v>
      </c>
      <c r="I37" s="42"/>
      <c r="J37" s="29"/>
    </row>
    <row r="38" spans="2:10" ht="13" x14ac:dyDescent="0.3">
      <c r="B38" s="28"/>
      <c r="C38" s="30" t="s">
        <v>75</v>
      </c>
      <c r="H38" s="30" t="s">
        <v>76</v>
      </c>
      <c r="I38" s="42"/>
      <c r="J38" s="29"/>
    </row>
    <row r="39" spans="2:10" ht="13" x14ac:dyDescent="0.3">
      <c r="B39" s="28"/>
      <c r="H39" s="30" t="s">
        <v>77</v>
      </c>
      <c r="I39" s="42"/>
      <c r="J39" s="29"/>
    </row>
    <row r="40" spans="2:10" ht="13" x14ac:dyDescent="0.3">
      <c r="B40" s="28"/>
      <c r="G40" s="30"/>
      <c r="H40" s="42"/>
      <c r="I40" s="42"/>
      <c r="J40" s="29"/>
    </row>
    <row r="41" spans="2:10" x14ac:dyDescent="0.25">
      <c r="B41" s="28"/>
      <c r="C41" s="78" t="s">
        <v>78</v>
      </c>
      <c r="D41" s="78"/>
      <c r="E41" s="78"/>
      <c r="F41" s="78"/>
      <c r="G41" s="78"/>
      <c r="H41" s="78"/>
      <c r="I41" s="78"/>
      <c r="J41" s="29"/>
    </row>
    <row r="42" spans="2:10" x14ac:dyDescent="0.25">
      <c r="B42" s="28"/>
      <c r="C42" s="78"/>
      <c r="D42" s="78"/>
      <c r="E42" s="78"/>
      <c r="F42" s="78"/>
      <c r="G42" s="78"/>
      <c r="H42" s="78"/>
      <c r="I42" s="78"/>
      <c r="J42" s="29"/>
    </row>
    <row r="43" spans="2:10" ht="7.5" customHeight="1" thickBot="1" x14ac:dyDescent="0.3">
      <c r="B43" s="47"/>
      <c r="C43" s="48"/>
      <c r="D43" s="48"/>
      <c r="E43" s="48"/>
      <c r="F43" s="48"/>
      <c r="G43" s="45"/>
      <c r="H43" s="45"/>
      <c r="I43" s="45"/>
      <c r="J43" s="49"/>
    </row>
  </sheetData>
  <mergeCells count="1">
    <mergeCell ref="C41:I42"/>
  </mergeCells>
  <pageMargins left="0.7" right="0.7" top="0.75" bottom="0.75" header="0.3" footer="0.3"/>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FORCSA_004</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2023-12-12T00:12:35Z</dcterms:modified>
</cp:coreProperties>
</file>