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900625317 CORPORACION HOSP INFANTIL\"/>
    </mc:Choice>
  </mc:AlternateContent>
  <bookViews>
    <workbookView xWindow="0" yWindow="0" windowWidth="16815" windowHeight="77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2" l="1"/>
  <c r="F1" i="2"/>
  <c r="I28" i="3"/>
  <c r="H28" i="3"/>
  <c r="I26" i="3"/>
  <c r="H26" i="3"/>
  <c r="I23" i="3"/>
  <c r="H23" i="3"/>
  <c r="H30" i="3" l="1"/>
  <c r="I30" i="3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<sst xmlns="http://schemas.openxmlformats.org/spreadsheetml/2006/main" count="64" uniqueCount="52">
  <si>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</si>
  <si>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</si>
  <si>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</si>
  <si>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</si>
  <si>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</si>
  <si>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</si>
  <si>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</si>
  <si>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</si>
  <si>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</si>
  <si>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</si>
  <si>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</si>
  <si>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CORPORACION HOSPITAL INFANTIL CONCEJO DE MEDELLIN</t>
  </si>
  <si>
    <t>N/A</t>
  </si>
  <si>
    <t xml:space="preserve">MEDELLIN 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</si>
  <si>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</si>
  <si>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</si>
  <si>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</si>
  <si>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</si>
  <si>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</si>
  <si>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</si>
  <si>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DICIEMBRE 13</t>
  </si>
  <si>
    <t>Fecha Corte</t>
  </si>
  <si>
    <t>FOR-CSA-018</t>
  </si>
  <si>
    <t>HOJA 1 DE 2</t>
  </si>
  <si>
    <t>RESUMEN DE CARTERA REVISADA POR LA EPS</t>
  </si>
  <si>
    <t>VERSION 2</t>
  </si>
  <si>
    <t>SANTIAGO DE CALI , DICIEMBRE 13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</si>
  <si>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</si>
  <si>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</si>
  <si>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</si>
  <si>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</si>
  <si>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</si>
  <si>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</si>
  <si>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</si>
  <si>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</si>
  <si>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</si>
  <si>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</si>
  <si>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</si>
  <si>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</si>
  <si>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</si>
  <si>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</si>
  <si>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</si>
  <si>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</si>
  <si>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</si>
  <si>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</si>
  <si>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</si>
  <si>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</si>
  <si>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FACTURA PENDIENTE EN PROGRAMACION DE PAGO</t>
  </si>
  <si>
    <t>Señores : CORPORACION HOSPITAL INFANTIL CONCEJO DE MEDELLIN</t>
  </si>
  <si>
    <t>NIT: 900625317</t>
  </si>
  <si>
    <t>Paula Andrea Diaz Arias</t>
  </si>
  <si>
    <t>Auxiliar Administrativa Cartera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</si>
</sst>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</cellStyleXfs>
  <cellXfs count="5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6" fontId="6" fillId="0" borderId="9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6" fontId="7" fillId="0" borderId="13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9" xfId="3" applyNumberFormat="1" applyFont="1" applyBorder="1"/>
    <xf numFmtId="166" fontId="7" fillId="0" borderId="9" xfId="3" applyNumberFormat="1" applyFont="1" applyBorder="1"/>
    <xf numFmtId="166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168" fontId="0" fillId="0" borderId="0" xfId="1" applyNumberFormat="1" applyFont="1"/>
    <xf numFmtId="168" fontId="1" fillId="0" borderId="1" xfId="1" applyNumberFormat="1" applyFont="1" applyBorder="1" applyAlignment="1">
      <alignment horizontal="center" vertical="center" wrapText="1"/>
    </xf>
    <xf numFmtId="168" fontId="0" fillId="0" borderId="1" xfId="1" applyNumberFormat="1" applyFont="1" applyBorder="1"/>
    <xf numFmtId="0" fontId="1" fillId="0" borderId="0" xfId="0" applyFont="1"/>
    <xf numFmtId="168" fontId="1" fillId="0" borderId="0" xfId="1" applyNumberFormat="1" applyFont="1"/>
    <xf numFmtId="167" fontId="7" fillId="0" borderId="0" xfId="3" applyNumberFormat="1" applyFont="1" applyAlignment="1">
      <alignment horizontal="right"/>
    </xf>
    <xf numFmtId="0" fontId="8" fillId="0" borderId="0" xfId="3" applyFont="1" applyAlignment="1">
      <alignment horizontal="center" vertical="center" wrapText="1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Normal="100" workbookViewId="0">
      <selection activeCell="D2" sqref="D2"/>
    </sheetView>
  </sheetViews>
  <sheetFormatPr baseColWidth="10" defaultRowHeight="15" x14ac:dyDescent="0.25"/>
  <cols>
    <col min="2" max="2" width="54.42578125" bestFit="1" customWidth="1"/>
    <col min="3" max="3" width="9" customWidth="1"/>
    <col min="4" max="4" width="8.85546875" customWidth="1"/>
    <col min="5" max="5" width="11.28515625" bestFit="1" customWidth="1"/>
    <col min="6" max="6" width="10.710937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900625317</v>
      </c>
      <c r="B2" s="1" t="s">
        <v>11</v>
      </c>
      <c r="C2" s="1"/>
      <c r="D2" s="1">
        <v>386872</v>
      </c>
      <c r="E2" s="5">
        <v>44937</v>
      </c>
      <c r="F2" s="5">
        <v>45146</v>
      </c>
      <c r="G2" s="1">
        <v>400492</v>
      </c>
      <c r="H2" s="1">
        <v>400492</v>
      </c>
      <c r="I2" s="4" t="s">
        <v>12</v>
      </c>
      <c r="J2" s="4" t="s">
        <v>13</v>
      </c>
      <c r="K2" s="4"/>
    </row>
    <row r="3" spans="1:11" x14ac:dyDescent="0.25">
      <c r="A3" s="1">
        <v>900625317</v>
      </c>
      <c r="B3" s="1" t="s">
        <v>11</v>
      </c>
      <c r="C3" s="1"/>
      <c r="D3" s="1">
        <v>401009</v>
      </c>
      <c r="E3" s="5">
        <v>45040</v>
      </c>
      <c r="F3" s="5">
        <v>45146</v>
      </c>
      <c r="G3" s="1">
        <v>953281</v>
      </c>
      <c r="H3" s="1">
        <v>953281</v>
      </c>
      <c r="I3" s="4" t="s">
        <v>12</v>
      </c>
      <c r="J3" s="4" t="s">
        <v>13</v>
      </c>
      <c r="K3" s="4"/>
    </row>
    <row r="4" spans="1:11" x14ac:dyDescent="0.25">
      <c r="A4" s="1">
        <v>900625317</v>
      </c>
      <c r="B4" s="1" t="s">
        <v>11</v>
      </c>
      <c r="C4" s="1"/>
      <c r="D4" s="1">
        <v>413780</v>
      </c>
      <c r="E4" s="5">
        <v>45138</v>
      </c>
      <c r="F4" s="5">
        <v>45146</v>
      </c>
      <c r="G4" s="1">
        <v>2442463</v>
      </c>
      <c r="H4" s="1">
        <v>2442463</v>
      </c>
      <c r="I4" s="4" t="s">
        <v>12</v>
      </c>
      <c r="J4" s="4" t="s">
        <v>13</v>
      </c>
      <c r="K4" s="4"/>
    </row>
    <row r="5" spans="1:11" x14ac:dyDescent="0.25">
      <c r="A5" s="1"/>
      <c r="B5" s="1"/>
      <c r="C5" s="1"/>
      <c r="D5" s="1"/>
      <c r="E5" s="1"/>
      <c r="F5" s="1"/>
      <c r="G5" s="1"/>
      <c r="H5" s="1">
        <f>SUM(H2:H4)</f>
        <v>3796236</v>
      </c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GridLines="0" zoomScale="73" zoomScaleNormal="73" workbookViewId="0">
      <selection activeCell="E19" sqref="E19"/>
    </sheetView>
  </sheetViews>
  <sheetFormatPr baseColWidth="10" defaultRowHeight="15" x14ac:dyDescent="0.25"/>
  <cols>
    <col min="1" max="1" width="13.42578125" bestFit="1" customWidth="1"/>
    <col min="2" max="2" width="53.7109375" bestFit="1" customWidth="1"/>
    <col min="3" max="3" width="8.7109375" bestFit="1" customWidth="1"/>
    <col min="4" max="4" width="13.7109375" bestFit="1" customWidth="1"/>
    <col min="5" max="5" width="15.140625" bestFit="1" customWidth="1"/>
    <col min="6" max="7" width="16.42578125" style="51" bestFit="1" customWidth="1"/>
    <col min="8" max="8" width="47" bestFit="1" customWidth="1"/>
    <col min="9" max="9" width="12.42578125" bestFit="1" customWidth="1"/>
  </cols>
  <sheetData>
    <row r="1" spans="1:9" s="54" customFormat="1" x14ac:dyDescent="0.25">
      <c r="F1" s="55">
        <f>SUBTOTAL(9,F3:F5)</f>
        <v>3796236</v>
      </c>
      <c r="G1" s="55">
        <f>SUBTOTAL(9,G3:G5)</f>
        <v>3796236</v>
      </c>
    </row>
    <row r="2" spans="1:9" ht="30" x14ac:dyDescent="0.25">
      <c r="A2" s="2" t="s">
        <v>14</v>
      </c>
      <c r="B2" s="2" t="s">
        <v>15</v>
      </c>
      <c r="C2" s="2" t="s">
        <v>1</v>
      </c>
      <c r="D2" s="6" t="s">
        <v>16</v>
      </c>
      <c r="E2" s="6" t="s">
        <v>17</v>
      </c>
      <c r="F2" s="52" t="s">
        <v>18</v>
      </c>
      <c r="G2" s="52" t="s">
        <v>19</v>
      </c>
      <c r="H2" s="7" t="s">
        <v>20</v>
      </c>
      <c r="I2" s="8" t="s">
        <v>21</v>
      </c>
    </row>
    <row r="3" spans="1:9" x14ac:dyDescent="0.25">
      <c r="A3" s="1">
        <v>900625317</v>
      </c>
      <c r="B3" s="1" t="s">
        <v>11</v>
      </c>
      <c r="C3" s="1">
        <v>386872</v>
      </c>
      <c r="D3" s="5">
        <v>44937</v>
      </c>
      <c r="E3" s="5">
        <v>45161</v>
      </c>
      <c r="F3" s="53">
        <v>400492</v>
      </c>
      <c r="G3" s="53">
        <v>400492</v>
      </c>
      <c r="H3" s="1" t="s">
        <v>47</v>
      </c>
      <c r="I3" s="5">
        <v>45260</v>
      </c>
    </row>
    <row r="4" spans="1:9" x14ac:dyDescent="0.25">
      <c r="A4" s="1">
        <v>900625317</v>
      </c>
      <c r="B4" s="1" t="s">
        <v>11</v>
      </c>
      <c r="C4" s="1">
        <v>401009</v>
      </c>
      <c r="D4" s="5">
        <v>45040</v>
      </c>
      <c r="E4" s="5">
        <v>45161</v>
      </c>
      <c r="F4" s="53">
        <v>953281</v>
      </c>
      <c r="G4" s="53">
        <v>953281</v>
      </c>
      <c r="H4" s="1" t="s">
        <v>47</v>
      </c>
      <c r="I4" s="1"/>
    </row>
    <row r="5" spans="1:9" x14ac:dyDescent="0.25">
      <c r="A5" s="1">
        <v>900625317</v>
      </c>
      <c r="B5" s="1" t="s">
        <v>11</v>
      </c>
      <c r="C5" s="1">
        <v>413780</v>
      </c>
      <c r="D5" s="5">
        <v>45138</v>
      </c>
      <c r="E5" s="5">
        <v>45161</v>
      </c>
      <c r="F5" s="53">
        <v>2442463</v>
      </c>
      <c r="G5" s="53">
        <v>2442463</v>
      </c>
      <c r="H5" s="1" t="s">
        <v>47</v>
      </c>
      <c r="I5" s="1"/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dataValidations count="1">
    <dataValidation type="whole" operator="greaterThan" allowBlank="1" showInputMessage="1" showErrorMessage="1" errorTitle="DATO ERRADO" error="El valor debe ser diferente de cero" sqref="F3:G5">
      <formula1>1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zoomScale="90" zoomScaleNormal="90" zoomScaleSheetLayoutView="100" workbookViewId="0">
      <selection activeCell="M22" sqref="M22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22</v>
      </c>
      <c r="E2" s="13"/>
      <c r="F2" s="13"/>
      <c r="G2" s="13"/>
      <c r="H2" s="13"/>
      <c r="I2" s="14"/>
      <c r="J2" s="15" t="s">
        <v>23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24</v>
      </c>
      <c r="E4" s="13"/>
      <c r="F4" s="13"/>
      <c r="G4" s="13"/>
      <c r="H4" s="13"/>
      <c r="I4" s="14"/>
      <c r="J4" s="15" t="s">
        <v>25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C9" s="30" t="s">
        <v>26</v>
      </c>
      <c r="E9" s="31"/>
      <c r="J9" s="29"/>
    </row>
    <row r="10" spans="2:10" x14ac:dyDescent="0.2">
      <c r="B10" s="28"/>
      <c r="J10" s="29"/>
    </row>
    <row r="11" spans="2:10" x14ac:dyDescent="0.2">
      <c r="B11" s="28"/>
      <c r="C11" s="30" t="s">
        <v>48</v>
      </c>
      <c r="J11" s="29"/>
    </row>
    <row r="12" spans="2:10" x14ac:dyDescent="0.2">
      <c r="B12" s="28"/>
      <c r="C12" s="30" t="s">
        <v>49</v>
      </c>
      <c r="J12" s="29"/>
    </row>
    <row r="13" spans="2:10" x14ac:dyDescent="0.2">
      <c r="B13" s="28"/>
      <c r="J13" s="29"/>
    </row>
    <row r="14" spans="2:10" x14ac:dyDescent="0.2">
      <c r="B14" s="28"/>
      <c r="C14" s="9" t="s">
        <v>27</v>
      </c>
      <c r="J14" s="29"/>
    </row>
    <row r="15" spans="2:10" x14ac:dyDescent="0.2">
      <c r="B15" s="28"/>
      <c r="C15" s="32"/>
      <c r="J15" s="29"/>
    </row>
    <row r="16" spans="2:10" x14ac:dyDescent="0.2">
      <c r="B16" s="28"/>
      <c r="C16" s="9" t="s">
        <v>28</v>
      </c>
      <c r="D16" s="31"/>
      <c r="H16" s="33" t="s">
        <v>29</v>
      </c>
      <c r="I16" s="33" t="s">
        <v>30</v>
      </c>
      <c r="J16" s="29"/>
    </row>
    <row r="17" spans="2:10" x14ac:dyDescent="0.2">
      <c r="B17" s="28"/>
      <c r="C17" s="30" t="s">
        <v>31</v>
      </c>
      <c r="D17" s="30"/>
      <c r="E17" s="30"/>
      <c r="F17" s="30"/>
      <c r="H17" s="34">
        <v>3</v>
      </c>
      <c r="I17" s="56">
        <v>3796236</v>
      </c>
      <c r="J17" s="29"/>
    </row>
    <row r="18" spans="2:10" x14ac:dyDescent="0.2">
      <c r="B18" s="28"/>
      <c r="C18" s="9" t="s">
        <v>32</v>
      </c>
      <c r="H18" s="35">
        <v>0</v>
      </c>
      <c r="I18" s="36">
        <v>0</v>
      </c>
      <c r="J18" s="29"/>
    </row>
    <row r="19" spans="2:10" x14ac:dyDescent="0.2">
      <c r="B19" s="28"/>
      <c r="C19" s="9" t="s">
        <v>33</v>
      </c>
      <c r="H19" s="35">
        <v>0</v>
      </c>
      <c r="I19" s="36">
        <v>0</v>
      </c>
      <c r="J19" s="29"/>
    </row>
    <row r="20" spans="2:10" x14ac:dyDescent="0.2">
      <c r="B20" s="28"/>
      <c r="C20" s="9" t="s">
        <v>34</v>
      </c>
      <c r="H20" s="35">
        <v>0</v>
      </c>
      <c r="I20" s="37">
        <v>0</v>
      </c>
      <c r="J20" s="29"/>
    </row>
    <row r="21" spans="2:10" x14ac:dyDescent="0.2">
      <c r="B21" s="28"/>
      <c r="C21" s="9" t="s">
        <v>35</v>
      </c>
      <c r="H21" s="35">
        <v>0</v>
      </c>
      <c r="I21" s="36">
        <v>0</v>
      </c>
      <c r="J21" s="29"/>
    </row>
    <row r="22" spans="2:10" ht="13.5" thickBot="1" x14ac:dyDescent="0.25">
      <c r="B22" s="28"/>
      <c r="C22" s="9" t="s">
        <v>36</v>
      </c>
      <c r="H22" s="38">
        <v>0</v>
      </c>
      <c r="I22" s="39">
        <v>0</v>
      </c>
      <c r="J22" s="29"/>
    </row>
    <row r="23" spans="2:10" x14ac:dyDescent="0.2">
      <c r="B23" s="28"/>
      <c r="C23" s="30" t="s">
        <v>37</v>
      </c>
      <c r="D23" s="30"/>
      <c r="E23" s="30"/>
      <c r="F23" s="30"/>
      <c r="H23" s="34">
        <f>H18+H19+H20+H21+H22</f>
        <v>0</v>
      </c>
      <c r="I23" s="40">
        <f>I18+I19+I20+I21+I22</f>
        <v>0</v>
      </c>
      <c r="J23" s="29"/>
    </row>
    <row r="24" spans="2:10" x14ac:dyDescent="0.2">
      <c r="B24" s="28"/>
      <c r="C24" s="9" t="s">
        <v>38</v>
      </c>
      <c r="H24" s="35">
        <v>3</v>
      </c>
      <c r="I24" s="36">
        <v>3796236</v>
      </c>
      <c r="J24" s="29"/>
    </row>
    <row r="25" spans="2:10" ht="13.5" thickBot="1" x14ac:dyDescent="0.25">
      <c r="B25" s="28"/>
      <c r="C25" s="9" t="s">
        <v>39</v>
      </c>
      <c r="H25" s="38">
        <v>0</v>
      </c>
      <c r="I25" s="39">
        <v>0</v>
      </c>
      <c r="J25" s="29"/>
    </row>
    <row r="26" spans="2:10" x14ac:dyDescent="0.2">
      <c r="B26" s="28"/>
      <c r="C26" s="30" t="s">
        <v>40</v>
      </c>
      <c r="D26" s="30"/>
      <c r="E26" s="30"/>
      <c r="F26" s="30"/>
      <c r="H26" s="34">
        <f>H24+H25</f>
        <v>3</v>
      </c>
      <c r="I26" s="40">
        <f>I24+I25</f>
        <v>3796236</v>
      </c>
      <c r="J26" s="29"/>
    </row>
    <row r="27" spans="2:10" ht="13.5" thickBot="1" x14ac:dyDescent="0.25">
      <c r="B27" s="28"/>
      <c r="C27" s="9" t="s">
        <v>41</v>
      </c>
      <c r="D27" s="30"/>
      <c r="E27" s="30"/>
      <c r="F27" s="30"/>
      <c r="H27" s="38">
        <v>0</v>
      </c>
      <c r="I27" s="39">
        <v>0</v>
      </c>
      <c r="J27" s="29"/>
    </row>
    <row r="28" spans="2:10" x14ac:dyDescent="0.2">
      <c r="B28" s="28"/>
      <c r="C28" s="30" t="s">
        <v>42</v>
      </c>
      <c r="D28" s="30"/>
      <c r="E28" s="30"/>
      <c r="F28" s="30"/>
      <c r="H28" s="35">
        <f>H27</f>
        <v>0</v>
      </c>
      <c r="I28" s="36">
        <f>I27</f>
        <v>0</v>
      </c>
      <c r="J28" s="29"/>
    </row>
    <row r="29" spans="2:10" x14ac:dyDescent="0.2">
      <c r="B29" s="28"/>
      <c r="C29" s="30"/>
      <c r="D29" s="30"/>
      <c r="E29" s="30"/>
      <c r="F29" s="30"/>
      <c r="H29" s="41"/>
      <c r="I29" s="40"/>
      <c r="J29" s="29"/>
    </row>
    <row r="30" spans="2:10" ht="13.5" thickBot="1" x14ac:dyDescent="0.25">
      <c r="B30" s="28"/>
      <c r="C30" s="30" t="s">
        <v>43</v>
      </c>
      <c r="D30" s="30"/>
      <c r="H30" s="42">
        <f>H23+H26+H28</f>
        <v>3</v>
      </c>
      <c r="I30" s="43">
        <f>I23+I26+I28</f>
        <v>3796236</v>
      </c>
      <c r="J30" s="29"/>
    </row>
    <row r="31" spans="2:10" ht="13.5" thickTop="1" x14ac:dyDescent="0.2">
      <c r="B31" s="28"/>
      <c r="C31" s="30"/>
      <c r="D31" s="30"/>
      <c r="H31" s="44"/>
      <c r="I31" s="36"/>
      <c r="J31" s="29"/>
    </row>
    <row r="32" spans="2:10" x14ac:dyDescent="0.2">
      <c r="B32" s="28"/>
      <c r="G32" s="44"/>
      <c r="H32" s="44"/>
      <c r="I32" s="44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ht="13.5" thickBot="1" x14ac:dyDescent="0.25">
      <c r="B35" s="28"/>
      <c r="C35" s="46" t="s">
        <v>50</v>
      </c>
      <c r="D35" s="45"/>
      <c r="G35" s="46" t="s">
        <v>44</v>
      </c>
      <c r="H35" s="45"/>
      <c r="I35" s="44"/>
      <c r="J35" s="29"/>
    </row>
    <row r="36" spans="2:10" ht="4.5" customHeight="1" x14ac:dyDescent="0.2">
      <c r="B36" s="28"/>
      <c r="C36" s="44"/>
      <c r="D36" s="44"/>
      <c r="G36" s="44"/>
      <c r="H36" s="44"/>
      <c r="I36" s="44"/>
      <c r="J36" s="29"/>
    </row>
    <row r="37" spans="2:10" x14ac:dyDescent="0.2">
      <c r="B37" s="28"/>
      <c r="C37" s="30" t="s">
        <v>51</v>
      </c>
      <c r="G37" s="47" t="s">
        <v>45</v>
      </c>
      <c r="H37" s="44"/>
      <c r="I37" s="44"/>
      <c r="J37" s="29"/>
    </row>
    <row r="38" spans="2:10" x14ac:dyDescent="0.2">
      <c r="B38" s="28"/>
      <c r="C38" s="30"/>
      <c r="G38" s="47"/>
      <c r="H38" s="44"/>
      <c r="I38" s="44"/>
      <c r="J38" s="29"/>
    </row>
    <row r="39" spans="2:10" x14ac:dyDescent="0.2">
      <c r="B39" s="28"/>
      <c r="C39" s="57" t="s">
        <v>46</v>
      </c>
      <c r="D39" s="57"/>
      <c r="E39" s="57"/>
      <c r="F39" s="57"/>
      <c r="G39" s="57"/>
      <c r="H39" s="57"/>
      <c r="I39" s="57"/>
      <c r="J39" s="29"/>
    </row>
    <row r="40" spans="2:10" ht="12.75" customHeight="1" x14ac:dyDescent="0.2">
      <c r="B40" s="28"/>
      <c r="C40" s="57"/>
      <c r="D40" s="57"/>
      <c r="E40" s="57"/>
      <c r="F40" s="57"/>
      <c r="G40" s="57"/>
      <c r="H40" s="57"/>
      <c r="I40" s="57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mergeCells count="1">
    <mergeCell ref="C39:I40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2023-12-13T15:49:46Z</cp:lastPrinted>
  <dcterms:created xsi:type="dcterms:W3CDTF">2022-06-01T14:39:12Z</dcterms:created>
  <dcterms:modified xsi:type="dcterms:W3CDTF">2023-12-19T21:23:51Z</dcterms:modified>
</cp:coreProperties>
</file>