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0483518 HUMANIZAR SALUD INTEGRA\"/>
    </mc:Choice>
  </mc:AlternateContent>
  <bookViews>
    <workbookView xWindow="0" yWindow="0" windowWidth="19200" windowHeight="7310" activeTab="2"/>
  </bookViews>
  <sheets>
    <sheet name="INFO IPS" sheetId="1" r:id="rId1"/>
    <sheet name="ESTADO DE CADA FACTURA " sheetId="2" r:id="rId2"/>
    <sheet name="FOR-CSA-018 " sheetId="3" r:id="rId3"/>
    <sheet name="CIRCULAR 030" sheetId="4" r:id="rId4"/>
  </sheets>
  <definedNames>
    <definedName name="_xlnm._FilterDatabase" localSheetId="1" hidden="1">'ESTADO DE CADA FACTURA '!$A$2:$P$99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O1" i="2"/>
  <c r="N1" i="2"/>
  <c r="M1" i="2"/>
  <c r="L1" i="2"/>
  <c r="J1" i="2"/>
  <c r="I1" i="2"/>
  <c r="G99" i="1" l="1"/>
</calcChain>
</file>

<file path=xl/sharedStrings.xml><?xml version="1.0" encoding="utf-8"?>
<sst xmlns="http://schemas.openxmlformats.org/spreadsheetml/2006/main" count="951" uniqueCount="261">
  <si>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</si>
  <si>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</si>
  <si>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</si>
  <si>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</si>
  <si>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</si>
  <si>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</si>
  <si>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</si>
  <si>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Sede / Ciudad</t>
  </si>
  <si>
    <t>HUMANIZAR SALUD INTEGRAL</t>
  </si>
  <si>
    <t>HSIP</t>
  </si>
  <si>
    <t>PEREIRA</t>
  </si>
  <si>
    <t>ALF+FAC</t>
  </si>
  <si>
    <t>LLAVE</t>
  </si>
  <si>
    <t>HSIP4513</t>
  </si>
  <si>
    <t>HSIP4514</t>
  </si>
  <si>
    <t>HSIP4515</t>
  </si>
  <si>
    <t>HSIP4516</t>
  </si>
  <si>
    <t>HSIP4517</t>
  </si>
  <si>
    <t>HSIP4518</t>
  </si>
  <si>
    <t>HSIP4519</t>
  </si>
  <si>
    <t>HSIP4520</t>
  </si>
  <si>
    <t>HSIP4521</t>
  </si>
  <si>
    <t>HSIP4522</t>
  </si>
  <si>
    <t>HSIP4649</t>
  </si>
  <si>
    <t>HSIP4650</t>
  </si>
  <si>
    <t>HSIP4651</t>
  </si>
  <si>
    <t>HSIP4652</t>
  </si>
  <si>
    <t>HSIP4653</t>
  </si>
  <si>
    <t>HSIP4957</t>
  </si>
  <si>
    <t>HSIP4958</t>
  </si>
  <si>
    <t>HSIP4959</t>
  </si>
  <si>
    <t>HSIP4960</t>
  </si>
  <si>
    <t>HSIP4961</t>
  </si>
  <si>
    <t>HSIP4962</t>
  </si>
  <si>
    <t>HSIP4963</t>
  </si>
  <si>
    <t>HSIP4964</t>
  </si>
  <si>
    <t>HSIP4965</t>
  </si>
  <si>
    <t>HSIP4966</t>
  </si>
  <si>
    <t>HSIP4967</t>
  </si>
  <si>
    <t>HSIP4968</t>
  </si>
  <si>
    <t>HSIP4969</t>
  </si>
  <si>
    <t>HSIP4971</t>
  </si>
  <si>
    <t>HSIP4972</t>
  </si>
  <si>
    <t>HSIP4973</t>
  </si>
  <si>
    <t>HSIP4974</t>
  </si>
  <si>
    <t>HSIP4975</t>
  </si>
  <si>
    <t>HSIP4976</t>
  </si>
  <si>
    <t>HSIP4977</t>
  </si>
  <si>
    <t>HSIP4978</t>
  </si>
  <si>
    <t>HSIP4979</t>
  </si>
  <si>
    <t>HSIP4980</t>
  </si>
  <si>
    <t>HSIP4981</t>
  </si>
  <si>
    <t>HSIP4982</t>
  </si>
  <si>
    <t>HSIP4983</t>
  </si>
  <si>
    <t>HSIP4984</t>
  </si>
  <si>
    <t>HSIP4985</t>
  </si>
  <si>
    <t>HSIP4986</t>
  </si>
  <si>
    <t>HSIP4987</t>
  </si>
  <si>
    <t>HSIP4988</t>
  </si>
  <si>
    <t>HSIP4989</t>
  </si>
  <si>
    <t>HSIP4990</t>
  </si>
  <si>
    <t>HSIP4991</t>
  </si>
  <si>
    <t>HSIP4993</t>
  </si>
  <si>
    <t>HSIP4994</t>
  </si>
  <si>
    <t>HSIP4995</t>
  </si>
  <si>
    <t>HSIP4996</t>
  </si>
  <si>
    <t>HSIP5029</t>
  </si>
  <si>
    <t>HSIP5030</t>
  </si>
  <si>
    <t>HSIP5035</t>
  </si>
  <si>
    <t>HSIP5036</t>
  </si>
  <si>
    <t>HSIP5059</t>
  </si>
  <si>
    <t>HSIP5060</t>
  </si>
  <si>
    <t>HSIP5062</t>
  </si>
  <si>
    <t>HSIP5064</t>
  </si>
  <si>
    <t>HSIP5065</t>
  </si>
  <si>
    <t>HSIP5069</t>
  </si>
  <si>
    <t>HSIP5070</t>
  </si>
  <si>
    <t>HSIP5071</t>
  </si>
  <si>
    <t>HSIP5072</t>
  </si>
  <si>
    <t>HSIP5577</t>
  </si>
  <si>
    <t>HSIP5578</t>
  </si>
  <si>
    <t>HSIP5579</t>
  </si>
  <si>
    <t>HSIP5580</t>
  </si>
  <si>
    <t>HSIP5581</t>
  </si>
  <si>
    <t>HSIP5582</t>
  </si>
  <si>
    <t>HSIP5583</t>
  </si>
  <si>
    <t>HSIP5584</t>
  </si>
  <si>
    <t>HSIP5585</t>
  </si>
  <si>
    <t>HSIP5586</t>
  </si>
  <si>
    <t>HSIP5587</t>
  </si>
  <si>
    <t>HSIP5588</t>
  </si>
  <si>
    <t>HSIP5589</t>
  </si>
  <si>
    <t>HSIP5590</t>
  </si>
  <si>
    <t>HSIP5591</t>
  </si>
  <si>
    <t>HSIP5592</t>
  </si>
  <si>
    <t>HSIP5593</t>
  </si>
  <si>
    <t>HSIP5595</t>
  </si>
  <si>
    <t>HSIP5596</t>
  </si>
  <si>
    <t>HSIP5597</t>
  </si>
  <si>
    <t>HSIP5598</t>
  </si>
  <si>
    <t>HSIP5599</t>
  </si>
  <si>
    <t>HSIP5600</t>
  </si>
  <si>
    <t>HSIP5601</t>
  </si>
  <si>
    <t>HSIP5602</t>
  </si>
  <si>
    <t>HSIP5603</t>
  </si>
  <si>
    <t>HSIP5604</t>
  </si>
  <si>
    <t>HSIP5605</t>
  </si>
  <si>
    <t>HSIP5606</t>
  </si>
  <si>
    <t>HSIP5607</t>
  </si>
  <si>
    <t>HSIP5609</t>
  </si>
  <si>
    <t>900483518_HSIP4513</t>
  </si>
  <si>
    <t>900483518_HSIP4514</t>
  </si>
  <si>
    <t>900483518_HSIP4515</t>
  </si>
  <si>
    <t>900483518_HSIP4516</t>
  </si>
  <si>
    <t>900483518_HSIP4517</t>
  </si>
  <si>
    <t>900483518_HSIP4518</t>
  </si>
  <si>
    <t>900483518_HSIP4519</t>
  </si>
  <si>
    <t>900483518_HSIP4520</t>
  </si>
  <si>
    <t>900483518_HSIP4521</t>
  </si>
  <si>
    <t>900483518_HSIP4522</t>
  </si>
  <si>
    <t>900483518_HSIP4649</t>
  </si>
  <si>
    <t>900483518_HSIP4650</t>
  </si>
  <si>
    <t>900483518_HSIP4651</t>
  </si>
  <si>
    <t>900483518_HSIP4652</t>
  </si>
  <si>
    <t>900483518_HSIP4653</t>
  </si>
  <si>
    <t>900483518_HSIP4957</t>
  </si>
  <si>
    <t>900483518_HSIP4958</t>
  </si>
  <si>
    <t>900483518_HSIP4959</t>
  </si>
  <si>
    <t>900483518_HSIP4960</t>
  </si>
  <si>
    <t>900483518_HSIP4961</t>
  </si>
  <si>
    <t>900483518_HSIP4962</t>
  </si>
  <si>
    <t>900483518_HSIP4963</t>
  </si>
  <si>
    <t>900483518_HSIP4964</t>
  </si>
  <si>
    <t>900483518_HSIP4965</t>
  </si>
  <si>
    <t>900483518_HSIP4966</t>
  </si>
  <si>
    <t>900483518_HSIP4967</t>
  </si>
  <si>
    <t>900483518_HSIP4968</t>
  </si>
  <si>
    <t>900483518_HSIP4969</t>
  </si>
  <si>
    <t>900483518_HSIP4971</t>
  </si>
  <si>
    <t>900483518_HSIP4972</t>
  </si>
  <si>
    <t>900483518_HSIP4973</t>
  </si>
  <si>
    <t>900483518_HSIP4974</t>
  </si>
  <si>
    <t>900483518_HSIP4975</t>
  </si>
  <si>
    <t>900483518_HSIP4976</t>
  </si>
  <si>
    <t>900483518_HSIP4977</t>
  </si>
  <si>
    <t>900483518_HSIP4978</t>
  </si>
  <si>
    <t>900483518_HSIP4979</t>
  </si>
  <si>
    <t>900483518_HSIP4980</t>
  </si>
  <si>
    <t>900483518_HSIP4981</t>
  </si>
  <si>
    <t>900483518_HSIP4982</t>
  </si>
  <si>
    <t>900483518_HSIP4983</t>
  </si>
  <si>
    <t>900483518_HSIP4984</t>
  </si>
  <si>
    <t>900483518_HSIP4985</t>
  </si>
  <si>
    <t>900483518_HSIP4986</t>
  </si>
  <si>
    <t>900483518_HSIP4987</t>
  </si>
  <si>
    <t>900483518_HSIP4988</t>
  </si>
  <si>
    <t>900483518_HSIP4989</t>
  </si>
  <si>
    <t>900483518_HSIP4990</t>
  </si>
  <si>
    <t>900483518_HSIP4991</t>
  </si>
  <si>
    <t>900483518_HSIP4993</t>
  </si>
  <si>
    <t>900483518_HSIP4994</t>
  </si>
  <si>
    <t>900483518_HSIP4995</t>
  </si>
  <si>
    <t>900483518_HSIP4996</t>
  </si>
  <si>
    <t>900483518_HSIP5029</t>
  </si>
  <si>
    <t>900483518_HSIP5030</t>
  </si>
  <si>
    <t>900483518_HSIP5035</t>
  </si>
  <si>
    <t>900483518_HSIP5036</t>
  </si>
  <si>
    <t>900483518_HSIP5059</t>
  </si>
  <si>
    <t>900483518_HSIP5060</t>
  </si>
  <si>
    <t>900483518_HSIP5062</t>
  </si>
  <si>
    <t>900483518_HSIP5064</t>
  </si>
  <si>
    <t>900483518_HSIP5065</t>
  </si>
  <si>
    <t>900483518_HSIP5069</t>
  </si>
  <si>
    <t>900483518_HSIP5070</t>
  </si>
  <si>
    <t>900483518_HSIP5071</t>
  </si>
  <si>
    <t>900483518_HSIP5072</t>
  </si>
  <si>
    <t>900483518_HSIP5577</t>
  </si>
  <si>
    <t>900483518_HSIP5578</t>
  </si>
  <si>
    <t>900483518_HSIP5579</t>
  </si>
  <si>
    <t>900483518_HSIP5580</t>
  </si>
  <si>
    <t>900483518_HSIP5581</t>
  </si>
  <si>
    <t>900483518_HSIP5582</t>
  </si>
  <si>
    <t>900483518_HSIP5583</t>
  </si>
  <si>
    <t>900483518_HSIP5584</t>
  </si>
  <si>
    <t>900483518_HSIP5585</t>
  </si>
  <si>
    <t>900483518_HSIP5586</t>
  </si>
  <si>
    <t>900483518_HSIP5587</t>
  </si>
  <si>
    <t>900483518_HSIP5588</t>
  </si>
  <si>
    <t>900483518_HSIP5589</t>
  </si>
  <si>
    <t>900483518_HSIP5590</t>
  </si>
  <si>
    <t>900483518_HSIP5591</t>
  </si>
  <si>
    <t>900483518_HSIP5592</t>
  </si>
  <si>
    <t>900483518_HSIP5593</t>
  </si>
  <si>
    <t>900483518_HSIP5595</t>
  </si>
  <si>
    <t>900483518_HSIP5596</t>
  </si>
  <si>
    <t>900483518_HSIP5597</t>
  </si>
  <si>
    <t>900483518_HSIP5598</t>
  </si>
  <si>
    <t>900483518_HSIP5599</t>
  </si>
  <si>
    <t>900483518_HSIP5600</t>
  </si>
  <si>
    <t>900483518_HSIP5601</t>
  </si>
  <si>
    <t>900483518_HSIP5602</t>
  </si>
  <si>
    <t>900483518_HSIP5603</t>
  </si>
  <si>
    <t>900483518_HSIP5604</t>
  </si>
  <si>
    <t>900483518_HSIP5605</t>
  </si>
  <si>
    <t>900483518_HSIP5606</t>
  </si>
  <si>
    <t>900483518_HSIP5607</t>
  </si>
  <si>
    <t>900483518_HSIP5609</t>
  </si>
  <si>
    <t>Fecha de radicacion EPS</t>
  </si>
  <si>
    <t>Estado de factura EPS Diciembre 15</t>
  </si>
  <si>
    <t>valor Total Bruto</t>
  </si>
  <si>
    <t>valor Radicado</t>
  </si>
  <si>
    <t>valor Glosa Pendiente</t>
  </si>
  <si>
    <t>valor Pagar</t>
  </si>
  <si>
    <t>FACTURA EN PROCESO INTERNO</t>
  </si>
  <si>
    <t>FACTURA NO RADICADA</t>
  </si>
  <si>
    <t>FACTURA PENDIENTE EN PROGRAMACION DE PAGO -GLOSA PENDIENTE POR CONCILIAR</t>
  </si>
  <si>
    <t>FACTURA PENDIENTE EN PRORMACION DE PAGO</t>
  </si>
  <si>
    <t xml:space="preserve">Fecha de corte </t>
  </si>
  <si>
    <t>30/11/023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</si>
  <si>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</si>
  <si>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</si>
  <si>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</si>
  <si>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</si>
  <si>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</si>
  <si>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</si>
  <si>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</si>
  <si>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</si>
  <si>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</si>
  <si>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</si>
  <si>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</si>
  <si>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</si>
  <si>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</si>
  <si>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</si>
  <si>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</si>
  <si>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</si>
  <si>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</si>
  <si>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</si>
  <si>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</si>
  <si>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</si>
  <si>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</si>
  <si>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HUMANIZAR SALUD INTEGRAL</t>
  </si>
  <si>
    <t>NIT: 900483518</t>
  </si>
  <si>
    <t>Santiago de Cali, 14 de diciembre del 2023</t>
  </si>
  <si>
    <t>A continuacion me permito remitir nuestra respuesta al estado de cartera presentado en la fecha:12/12/2023</t>
  </si>
  <si>
    <t>Con Corte al dia: 30/11/2023</t>
  </si>
  <si>
    <t>Juan Jose Bedoya</t>
  </si>
  <si>
    <t>Lider Cartera</t>
  </si>
  <si>
    <t>HOJA 1 DE 1</t>
  </si>
  <si>
    <t>FOR-CSA-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</si>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</sst>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_-* #,##0\ _€_-;\-* #,##0\ _€_-;_-* &quot;-&quot;??\ _€_-;_-@_-"/>
    <numFmt numFmtId="173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42" fontId="3" fillId="0" borderId="1" xfId="1" applyFont="1" applyFill="1" applyBorder="1" applyAlignment="1">
      <alignment horizontal="center" vertical="center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 readingOrder="1"/>
    </xf>
    <xf numFmtId="42" fontId="0" fillId="0" borderId="0" xfId="0" applyNumberFormat="1"/>
    <xf numFmtId="0" fontId="0" fillId="0" borderId="0" xfId="0" applyFont="1"/>
    <xf numFmtId="0" fontId="0" fillId="0" borderId="1" xfId="0" applyFont="1" applyBorder="1"/>
    <xf numFmtId="0" fontId="6" fillId="2" borderId="1" xfId="0" applyFont="1" applyFill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42" fontId="0" fillId="0" borderId="1" xfId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0" fontId="6" fillId="5" borderId="1" xfId="0" applyFont="1" applyFill="1" applyBorder="1" applyAlignment="1">
      <alignment horizontal="center" vertical="center" wrapText="1" readingOrder="1"/>
    </xf>
    <xf numFmtId="0" fontId="0" fillId="0" borderId="0" xfId="0" applyFont="1" applyAlignment="1">
      <alignment wrapText="1" readingOrder="1"/>
    </xf>
    <xf numFmtId="0" fontId="6" fillId="6" borderId="1" xfId="0" applyFont="1" applyFill="1" applyBorder="1" applyAlignment="1">
      <alignment horizontal="center" vertical="center" wrapText="1" readingOrder="1"/>
    </xf>
    <xf numFmtId="165" fontId="8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0" xfId="2" applyNumberFormat="1" applyFont="1"/>
    <xf numFmtId="165" fontId="5" fillId="0" borderId="0" xfId="2" applyNumberFormat="1" applyFont="1"/>
    <xf numFmtId="0" fontId="10" fillId="0" borderId="0" xfId="4" applyFont="1"/>
    <xf numFmtId="0" fontId="10" fillId="0" borderId="3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67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9" fontId="12" fillId="0" borderId="0" xfId="3" applyNumberFormat="1" applyFont="1" applyAlignment="1">
      <alignment horizontal="right"/>
    </xf>
    <xf numFmtId="169" fontId="10" fillId="0" borderId="0" xfId="3" applyNumberFormat="1" applyFont="1"/>
    <xf numFmtId="168" fontId="9" fillId="0" borderId="0" xfId="5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169" fontId="10" fillId="0" borderId="0" xfId="4" applyNumberFormat="1" applyFont="1"/>
    <xf numFmtId="169" fontId="10" fillId="0" borderId="10" xfId="3" applyNumberFormat="1" applyFont="1" applyBorder="1" applyAlignment="1">
      <alignment horizontal="right"/>
    </xf>
    <xf numFmtId="169" fontId="11" fillId="0" borderId="0" xfId="3" applyNumberFormat="1" applyFont="1" applyAlignment="1">
      <alignment horizontal="right"/>
    </xf>
    <xf numFmtId="0" fontId="12" fillId="0" borderId="0" xfId="4" applyFont="1"/>
    <xf numFmtId="168" fontId="9" fillId="0" borderId="10" xfId="5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0" fontId="9" fillId="0" borderId="8" xfId="4" applyFont="1" applyBorder="1"/>
    <xf numFmtId="168" fontId="12" fillId="0" borderId="14" xfId="5" applyFont="1" applyBorder="1" applyAlignment="1">
      <alignment horizontal="center"/>
    </xf>
    <xf numFmtId="169" fontId="12" fillId="0" borderId="14" xfId="3" applyNumberFormat="1" applyFont="1" applyBorder="1" applyAlignment="1">
      <alignment horizontal="right"/>
    </xf>
    <xf numFmtId="170" fontId="9" fillId="0" borderId="0" xfId="4" applyNumberFormat="1" applyFont="1"/>
    <xf numFmtId="168" fontId="9" fillId="0" borderId="0" xfId="5" applyFont="1"/>
    <xf numFmtId="169" fontId="9" fillId="0" borderId="0" xfId="3" applyNumberFormat="1" applyFont="1"/>
    <xf numFmtId="170" fontId="12" fillId="0" borderId="10" xfId="4" applyNumberFormat="1" applyFont="1" applyBorder="1"/>
    <xf numFmtId="170" fontId="9" fillId="0" borderId="10" xfId="4" applyNumberFormat="1" applyFont="1" applyBorder="1"/>
    <xf numFmtId="168" fontId="12" fillId="0" borderId="10" xfId="5" applyFont="1" applyBorder="1"/>
    <xf numFmtId="169" fontId="9" fillId="0" borderId="10" xfId="3" applyNumberFormat="1" applyFont="1" applyBorder="1"/>
    <xf numFmtId="170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9" xfId="4" applyFont="1" applyBorder="1"/>
    <xf numFmtId="0" fontId="10" fillId="0" borderId="10" xfId="4" applyFont="1" applyBorder="1"/>
    <xf numFmtId="170" fontId="10" fillId="0" borderId="10" xfId="4" applyNumberFormat="1" applyFont="1" applyBorder="1"/>
    <xf numFmtId="0" fontId="10" fillId="0" borderId="11" xfId="4" applyFont="1" applyBorder="1"/>
    <xf numFmtId="165" fontId="5" fillId="0" borderId="0" xfId="2" applyNumberFormat="1" applyFont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165" fontId="8" fillId="7" borderId="1" xfId="2" applyNumberFormat="1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wrapText="1"/>
    </xf>
    <xf numFmtId="172" fontId="12" fillId="0" borderId="0" xfId="5" applyNumberFormat="1" applyFont="1" applyAlignment="1">
      <alignment horizontal="center"/>
    </xf>
    <xf numFmtId="172" fontId="9" fillId="0" borderId="0" xfId="5" applyNumberFormat="1" applyFont="1" applyAlignment="1">
      <alignment horizontal="center"/>
    </xf>
    <xf numFmtId="172" fontId="10" fillId="0" borderId="0" xfId="5" applyNumberFormat="1" applyFont="1" applyAlignment="1">
      <alignment horizontal="center"/>
    </xf>
    <xf numFmtId="172" fontId="10" fillId="0" borderId="10" xfId="5" applyNumberFormat="1" applyFont="1" applyBorder="1" applyAlignment="1">
      <alignment horizontal="center"/>
    </xf>
    <xf numFmtId="172" fontId="11" fillId="0" borderId="0" xfId="3" applyNumberFormat="1" applyFont="1" applyAlignment="1">
      <alignment horizontal="right"/>
    </xf>
    <xf numFmtId="0" fontId="11" fillId="0" borderId="7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0" fillId="8" borderId="0" xfId="4" applyFont="1" applyFill="1"/>
    <xf numFmtId="0" fontId="11" fillId="0" borderId="0" xfId="4" applyFont="1" applyAlignment="1">
      <alignment horizontal="center"/>
    </xf>
    <xf numFmtId="0" fontId="11" fillId="0" borderId="0" xfId="2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0" fontId="10" fillId="0" borderId="2" xfId="2" applyNumberFormat="1" applyFont="1" applyBorder="1" applyAlignment="1">
      <alignment horizontal="center"/>
    </xf>
    <xf numFmtId="173" fontId="10" fillId="0" borderId="2" xfId="2" applyNumberFormat="1" applyFont="1" applyBorder="1" applyAlignment="1">
      <alignment horizontal="right"/>
    </xf>
    <xf numFmtId="165" fontId="10" fillId="0" borderId="14" xfId="2" applyNumberFormat="1" applyFont="1" applyBorder="1" applyAlignment="1">
      <alignment horizontal="center"/>
    </xf>
    <xf numFmtId="173" fontId="10" fillId="0" borderId="14" xfId="2" applyNumberFormat="1" applyFont="1" applyBorder="1" applyAlignment="1">
      <alignment horizontal="right"/>
    </xf>
    <xf numFmtId="0" fontId="0" fillId="0" borderId="0" xfId="4" applyFont="1"/>
    <xf numFmtId="170" fontId="10" fillId="0" borderId="0" xfId="4" applyNumberFormat="1" applyFont="1"/>
    <xf numFmtId="170" fontId="10" fillId="0" borderId="0" xfId="4" applyNumberFormat="1" applyFont="1" applyAlignment="1">
      <alignment horizontal="right"/>
    </xf>
    <xf numFmtId="170" fontId="11" fillId="0" borderId="10" xfId="4" applyNumberFormat="1" applyFont="1" applyBorder="1"/>
    <xf numFmtId="170" fontId="11" fillId="0" borderId="0" xfId="4" applyNumberFormat="1" applyFont="1"/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81" workbookViewId="0">
      <selection activeCell="D94" sqref="D94"/>
    </sheetView>
  </sheetViews>
  <sheetFormatPr baseColWidth="10" defaultRowHeight="14.5" x14ac:dyDescent="0.35"/>
  <cols>
    <col min="1" max="1" width="10" bestFit="1" customWidth="1"/>
    <col min="2" max="2" width="27.54296875" bestFit="1" customWidth="1"/>
    <col min="7" max="7" width="13" bestFit="1" customWidth="1"/>
  </cols>
  <sheetData>
    <row r="1" spans="1:8" ht="46.5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 x14ac:dyDescent="0.35">
      <c r="A2" s="6">
        <v>900483518</v>
      </c>
      <c r="B2" s="6" t="s">
        <v>8</v>
      </c>
      <c r="C2" s="1" t="s">
        <v>9</v>
      </c>
      <c r="D2" s="1">
        <v>4513</v>
      </c>
      <c r="E2" s="3">
        <v>44804</v>
      </c>
      <c r="F2" s="5">
        <v>60000</v>
      </c>
      <c r="G2" s="5">
        <v>60000</v>
      </c>
      <c r="H2" s="6" t="s">
        <v>10</v>
      </c>
    </row>
    <row r="3" spans="1:8" x14ac:dyDescent="0.35">
      <c r="A3" s="6">
        <v>900483518</v>
      </c>
      <c r="B3" s="6" t="s">
        <v>8</v>
      </c>
      <c r="C3" s="1" t="s">
        <v>9</v>
      </c>
      <c r="D3" s="1">
        <v>4514</v>
      </c>
      <c r="E3" s="3">
        <v>44804</v>
      </c>
      <c r="F3" s="5">
        <v>60000</v>
      </c>
      <c r="G3" s="5">
        <v>60000</v>
      </c>
      <c r="H3" s="6" t="s">
        <v>10</v>
      </c>
    </row>
    <row r="4" spans="1:8" x14ac:dyDescent="0.35">
      <c r="A4" s="6">
        <v>900483518</v>
      </c>
      <c r="B4" s="6" t="s">
        <v>8</v>
      </c>
      <c r="C4" s="1" t="s">
        <v>9</v>
      </c>
      <c r="D4" s="1">
        <v>4515</v>
      </c>
      <c r="E4" s="3">
        <v>44804</v>
      </c>
      <c r="F4" s="5">
        <v>60000</v>
      </c>
      <c r="G4" s="5">
        <v>60000</v>
      </c>
      <c r="H4" s="6" t="s">
        <v>10</v>
      </c>
    </row>
    <row r="5" spans="1:8" x14ac:dyDescent="0.35">
      <c r="A5" s="6">
        <v>900483518</v>
      </c>
      <c r="B5" s="6" t="s">
        <v>8</v>
      </c>
      <c r="C5" s="1" t="s">
        <v>9</v>
      </c>
      <c r="D5" s="1">
        <v>4516</v>
      </c>
      <c r="E5" s="3">
        <v>44804</v>
      </c>
      <c r="F5" s="5">
        <v>60000</v>
      </c>
      <c r="G5" s="5">
        <v>60000</v>
      </c>
      <c r="H5" s="6" t="s">
        <v>10</v>
      </c>
    </row>
    <row r="6" spans="1:8" x14ac:dyDescent="0.35">
      <c r="A6" s="6">
        <v>900483518</v>
      </c>
      <c r="B6" s="6" t="s">
        <v>8</v>
      </c>
      <c r="C6" s="1" t="s">
        <v>9</v>
      </c>
      <c r="D6" s="1">
        <v>4517</v>
      </c>
      <c r="E6" s="3">
        <v>44804</v>
      </c>
      <c r="F6" s="5">
        <v>60000</v>
      </c>
      <c r="G6" s="5">
        <v>60000</v>
      </c>
      <c r="H6" s="6" t="s">
        <v>10</v>
      </c>
    </row>
    <row r="7" spans="1:8" x14ac:dyDescent="0.35">
      <c r="A7" s="6">
        <v>900483518</v>
      </c>
      <c r="B7" s="6" t="s">
        <v>8</v>
      </c>
      <c r="C7" s="1" t="s">
        <v>9</v>
      </c>
      <c r="D7" s="1">
        <v>4518</v>
      </c>
      <c r="E7" s="3">
        <v>44804</v>
      </c>
      <c r="F7" s="5">
        <v>60000</v>
      </c>
      <c r="G7" s="5">
        <v>60000</v>
      </c>
      <c r="H7" s="6" t="s">
        <v>10</v>
      </c>
    </row>
    <row r="8" spans="1:8" x14ac:dyDescent="0.35">
      <c r="A8" s="6">
        <v>900483518</v>
      </c>
      <c r="B8" s="6" t="s">
        <v>8</v>
      </c>
      <c r="C8" s="1" t="s">
        <v>9</v>
      </c>
      <c r="D8" s="1">
        <v>4519</v>
      </c>
      <c r="E8" s="3">
        <v>44804</v>
      </c>
      <c r="F8" s="5">
        <v>60000</v>
      </c>
      <c r="G8" s="5">
        <v>60000</v>
      </c>
      <c r="H8" s="6" t="s">
        <v>10</v>
      </c>
    </row>
    <row r="9" spans="1:8" x14ac:dyDescent="0.35">
      <c r="A9" s="6">
        <v>900483518</v>
      </c>
      <c r="B9" s="6" t="s">
        <v>8</v>
      </c>
      <c r="C9" s="1" t="s">
        <v>9</v>
      </c>
      <c r="D9" s="1">
        <v>4520</v>
      </c>
      <c r="E9" s="3">
        <v>44804</v>
      </c>
      <c r="F9" s="5">
        <v>34000</v>
      </c>
      <c r="G9" s="5">
        <v>34000</v>
      </c>
      <c r="H9" s="6" t="s">
        <v>10</v>
      </c>
    </row>
    <row r="10" spans="1:8" x14ac:dyDescent="0.35">
      <c r="A10" s="6">
        <v>900483518</v>
      </c>
      <c r="B10" s="6" t="s">
        <v>8</v>
      </c>
      <c r="C10" s="1" t="s">
        <v>9</v>
      </c>
      <c r="D10" s="1">
        <v>4521</v>
      </c>
      <c r="E10" s="3">
        <v>44804</v>
      </c>
      <c r="F10" s="5">
        <v>34000</v>
      </c>
      <c r="G10" s="5">
        <v>34000</v>
      </c>
      <c r="H10" s="6" t="s">
        <v>10</v>
      </c>
    </row>
    <row r="11" spans="1:8" x14ac:dyDescent="0.35">
      <c r="A11" s="6">
        <v>900483518</v>
      </c>
      <c r="B11" s="6" t="s">
        <v>8</v>
      </c>
      <c r="C11" s="1" t="s">
        <v>9</v>
      </c>
      <c r="D11" s="1">
        <v>4522</v>
      </c>
      <c r="E11" s="3">
        <v>44804</v>
      </c>
      <c r="F11" s="5">
        <v>60000</v>
      </c>
      <c r="G11" s="5">
        <v>60000</v>
      </c>
      <c r="H11" s="6" t="s">
        <v>10</v>
      </c>
    </row>
    <row r="12" spans="1:8" x14ac:dyDescent="0.35">
      <c r="A12" s="6">
        <v>900483518</v>
      </c>
      <c r="B12" s="6" t="s">
        <v>8</v>
      </c>
      <c r="C12" s="1" t="s">
        <v>9</v>
      </c>
      <c r="D12" s="2">
        <v>4649</v>
      </c>
      <c r="E12" s="4">
        <v>44826</v>
      </c>
      <c r="F12" s="5">
        <v>60000</v>
      </c>
      <c r="G12" s="5">
        <v>60000</v>
      </c>
      <c r="H12" s="6" t="s">
        <v>10</v>
      </c>
    </row>
    <row r="13" spans="1:8" x14ac:dyDescent="0.35">
      <c r="A13" s="6">
        <v>900483518</v>
      </c>
      <c r="B13" s="6" t="s">
        <v>8</v>
      </c>
      <c r="C13" s="1" t="s">
        <v>9</v>
      </c>
      <c r="D13" s="2">
        <v>4650</v>
      </c>
      <c r="E13" s="4">
        <v>44826</v>
      </c>
      <c r="F13" s="5">
        <v>60000</v>
      </c>
      <c r="G13" s="5">
        <v>60000</v>
      </c>
      <c r="H13" s="6" t="s">
        <v>10</v>
      </c>
    </row>
    <row r="14" spans="1:8" x14ac:dyDescent="0.35">
      <c r="A14" s="6">
        <v>900483518</v>
      </c>
      <c r="B14" s="6" t="s">
        <v>8</v>
      </c>
      <c r="C14" s="1" t="s">
        <v>9</v>
      </c>
      <c r="D14" s="2">
        <v>4651</v>
      </c>
      <c r="E14" s="4">
        <v>44826</v>
      </c>
      <c r="F14" s="5">
        <v>60000</v>
      </c>
      <c r="G14" s="5">
        <v>60000</v>
      </c>
      <c r="H14" s="6" t="s">
        <v>10</v>
      </c>
    </row>
    <row r="15" spans="1:8" x14ac:dyDescent="0.35">
      <c r="A15" s="6">
        <v>900483518</v>
      </c>
      <c r="B15" s="6" t="s">
        <v>8</v>
      </c>
      <c r="C15" s="1" t="s">
        <v>9</v>
      </c>
      <c r="D15" s="2">
        <v>4652</v>
      </c>
      <c r="E15" s="4">
        <v>44826</v>
      </c>
      <c r="F15" s="5">
        <v>60000</v>
      </c>
      <c r="G15" s="5">
        <v>60000</v>
      </c>
      <c r="H15" s="6" t="s">
        <v>10</v>
      </c>
    </row>
    <row r="16" spans="1:8" x14ac:dyDescent="0.35">
      <c r="A16" s="6">
        <v>900483518</v>
      </c>
      <c r="B16" s="6" t="s">
        <v>8</v>
      </c>
      <c r="C16" s="1" t="s">
        <v>9</v>
      </c>
      <c r="D16" s="2">
        <v>4653</v>
      </c>
      <c r="E16" s="4">
        <v>44826</v>
      </c>
      <c r="F16" s="5">
        <v>60000</v>
      </c>
      <c r="G16" s="5">
        <v>60000</v>
      </c>
      <c r="H16" s="6" t="s">
        <v>10</v>
      </c>
    </row>
    <row r="17" spans="1:8" x14ac:dyDescent="0.35">
      <c r="A17" s="6">
        <v>900483518</v>
      </c>
      <c r="B17" s="6" t="s">
        <v>8</v>
      </c>
      <c r="C17" s="1" t="s">
        <v>9</v>
      </c>
      <c r="D17" s="2">
        <v>4957</v>
      </c>
      <c r="E17" s="4">
        <v>44890</v>
      </c>
      <c r="F17" s="5">
        <v>60000</v>
      </c>
      <c r="G17" s="5">
        <v>60000</v>
      </c>
      <c r="H17" s="6" t="s">
        <v>10</v>
      </c>
    </row>
    <row r="18" spans="1:8" x14ac:dyDescent="0.35">
      <c r="A18" s="6">
        <v>900483518</v>
      </c>
      <c r="B18" s="6" t="s">
        <v>8</v>
      </c>
      <c r="C18" s="1" t="s">
        <v>9</v>
      </c>
      <c r="D18" s="2">
        <v>4958</v>
      </c>
      <c r="E18" s="4">
        <v>44890</v>
      </c>
      <c r="F18" s="5">
        <v>60000</v>
      </c>
      <c r="G18" s="5">
        <v>60000</v>
      </c>
      <c r="H18" s="6" t="s">
        <v>10</v>
      </c>
    </row>
    <row r="19" spans="1:8" x14ac:dyDescent="0.35">
      <c r="A19" s="6">
        <v>900483518</v>
      </c>
      <c r="B19" s="6" t="s">
        <v>8</v>
      </c>
      <c r="C19" s="1" t="s">
        <v>9</v>
      </c>
      <c r="D19" s="2">
        <v>4959</v>
      </c>
      <c r="E19" s="4">
        <v>44890</v>
      </c>
      <c r="F19" s="5">
        <v>60000</v>
      </c>
      <c r="G19" s="5">
        <v>60000</v>
      </c>
      <c r="H19" s="6" t="s">
        <v>10</v>
      </c>
    </row>
    <row r="20" spans="1:8" x14ac:dyDescent="0.35">
      <c r="A20" s="6">
        <v>900483518</v>
      </c>
      <c r="B20" s="6" t="s">
        <v>8</v>
      </c>
      <c r="C20" s="1" t="s">
        <v>9</v>
      </c>
      <c r="D20" s="2">
        <v>4960</v>
      </c>
      <c r="E20" s="4">
        <v>44890</v>
      </c>
      <c r="F20" s="5">
        <v>60000</v>
      </c>
      <c r="G20" s="5">
        <v>60000</v>
      </c>
      <c r="H20" s="6" t="s">
        <v>10</v>
      </c>
    </row>
    <row r="21" spans="1:8" x14ac:dyDescent="0.35">
      <c r="A21" s="6">
        <v>900483518</v>
      </c>
      <c r="B21" s="6" t="s">
        <v>8</v>
      </c>
      <c r="C21" s="1" t="s">
        <v>9</v>
      </c>
      <c r="D21" s="2">
        <v>4961</v>
      </c>
      <c r="E21" s="4">
        <v>44890</v>
      </c>
      <c r="F21" s="5">
        <v>60000</v>
      </c>
      <c r="G21" s="5">
        <v>60000</v>
      </c>
      <c r="H21" s="6" t="s">
        <v>10</v>
      </c>
    </row>
    <row r="22" spans="1:8" x14ac:dyDescent="0.35">
      <c r="A22" s="6">
        <v>900483518</v>
      </c>
      <c r="B22" s="6" t="s">
        <v>8</v>
      </c>
      <c r="C22" s="1" t="s">
        <v>9</v>
      </c>
      <c r="D22" s="2">
        <v>4962</v>
      </c>
      <c r="E22" s="4">
        <v>44890</v>
      </c>
      <c r="F22" s="5">
        <v>60000</v>
      </c>
      <c r="G22" s="5">
        <v>60000</v>
      </c>
      <c r="H22" s="6" t="s">
        <v>10</v>
      </c>
    </row>
    <row r="23" spans="1:8" x14ac:dyDescent="0.35">
      <c r="A23" s="6">
        <v>900483518</v>
      </c>
      <c r="B23" s="6" t="s">
        <v>8</v>
      </c>
      <c r="C23" s="1" t="s">
        <v>9</v>
      </c>
      <c r="D23" s="2">
        <v>4963</v>
      </c>
      <c r="E23" s="4">
        <v>44890</v>
      </c>
      <c r="F23" s="5">
        <v>120000</v>
      </c>
      <c r="G23" s="5">
        <v>120000</v>
      </c>
      <c r="H23" s="6" t="s">
        <v>10</v>
      </c>
    </row>
    <row r="24" spans="1:8" x14ac:dyDescent="0.35">
      <c r="A24" s="6">
        <v>900483518</v>
      </c>
      <c r="B24" s="6" t="s">
        <v>8</v>
      </c>
      <c r="C24" s="1" t="s">
        <v>9</v>
      </c>
      <c r="D24" s="2">
        <v>4964</v>
      </c>
      <c r="E24" s="4">
        <v>44890</v>
      </c>
      <c r="F24" s="5">
        <v>60000</v>
      </c>
      <c r="G24" s="5">
        <v>60000</v>
      </c>
      <c r="H24" s="6" t="s">
        <v>10</v>
      </c>
    </row>
    <row r="25" spans="1:8" x14ac:dyDescent="0.35">
      <c r="A25" s="6">
        <v>900483518</v>
      </c>
      <c r="B25" s="6" t="s">
        <v>8</v>
      </c>
      <c r="C25" s="1" t="s">
        <v>9</v>
      </c>
      <c r="D25" s="2">
        <v>4965</v>
      </c>
      <c r="E25" s="4">
        <v>44890</v>
      </c>
      <c r="F25" s="5">
        <v>60000</v>
      </c>
      <c r="G25" s="5">
        <v>60000</v>
      </c>
      <c r="H25" s="6" t="s">
        <v>10</v>
      </c>
    </row>
    <row r="26" spans="1:8" x14ac:dyDescent="0.35">
      <c r="A26" s="6">
        <v>900483518</v>
      </c>
      <c r="B26" s="6" t="s">
        <v>8</v>
      </c>
      <c r="C26" s="1" t="s">
        <v>9</v>
      </c>
      <c r="D26" s="2">
        <v>4966</v>
      </c>
      <c r="E26" s="4">
        <v>44890</v>
      </c>
      <c r="F26" s="5">
        <v>60000</v>
      </c>
      <c r="G26" s="5">
        <v>60000</v>
      </c>
      <c r="H26" s="6" t="s">
        <v>10</v>
      </c>
    </row>
    <row r="27" spans="1:8" x14ac:dyDescent="0.35">
      <c r="A27" s="6">
        <v>900483518</v>
      </c>
      <c r="B27" s="6" t="s">
        <v>8</v>
      </c>
      <c r="C27" s="1" t="s">
        <v>9</v>
      </c>
      <c r="D27" s="2">
        <v>4967</v>
      </c>
      <c r="E27" s="4">
        <v>44890</v>
      </c>
      <c r="F27" s="5">
        <v>60000</v>
      </c>
      <c r="G27" s="5">
        <v>60000</v>
      </c>
      <c r="H27" s="6" t="s">
        <v>10</v>
      </c>
    </row>
    <row r="28" spans="1:8" x14ac:dyDescent="0.35">
      <c r="A28" s="6">
        <v>900483518</v>
      </c>
      <c r="B28" s="6" t="s">
        <v>8</v>
      </c>
      <c r="C28" s="1" t="s">
        <v>9</v>
      </c>
      <c r="D28" s="2">
        <v>4968</v>
      </c>
      <c r="E28" s="4">
        <v>44891</v>
      </c>
      <c r="F28" s="5">
        <v>60000</v>
      </c>
      <c r="G28" s="5">
        <v>60000</v>
      </c>
      <c r="H28" s="6" t="s">
        <v>10</v>
      </c>
    </row>
    <row r="29" spans="1:8" x14ac:dyDescent="0.35">
      <c r="A29" s="6">
        <v>900483518</v>
      </c>
      <c r="B29" s="6" t="s">
        <v>8</v>
      </c>
      <c r="C29" s="1" t="s">
        <v>9</v>
      </c>
      <c r="D29" s="2">
        <v>4969</v>
      </c>
      <c r="E29" s="4">
        <v>44891</v>
      </c>
      <c r="F29" s="5">
        <v>60000</v>
      </c>
      <c r="G29" s="5">
        <v>60000</v>
      </c>
      <c r="H29" s="6" t="s">
        <v>10</v>
      </c>
    </row>
    <row r="30" spans="1:8" x14ac:dyDescent="0.35">
      <c r="A30" s="6">
        <v>900483518</v>
      </c>
      <c r="B30" s="6" t="s">
        <v>8</v>
      </c>
      <c r="C30" s="1" t="s">
        <v>9</v>
      </c>
      <c r="D30" s="2">
        <v>4971</v>
      </c>
      <c r="E30" s="4">
        <v>44891</v>
      </c>
      <c r="F30" s="5">
        <v>60000</v>
      </c>
      <c r="G30" s="5">
        <v>60000</v>
      </c>
      <c r="H30" s="6" t="s">
        <v>10</v>
      </c>
    </row>
    <row r="31" spans="1:8" x14ac:dyDescent="0.35">
      <c r="A31" s="6">
        <v>900483518</v>
      </c>
      <c r="B31" s="6" t="s">
        <v>8</v>
      </c>
      <c r="C31" s="1" t="s">
        <v>9</v>
      </c>
      <c r="D31" s="2">
        <v>4972</v>
      </c>
      <c r="E31" s="4">
        <v>44891</v>
      </c>
      <c r="F31" s="5">
        <v>25000</v>
      </c>
      <c r="G31" s="5">
        <v>25000</v>
      </c>
      <c r="H31" s="6" t="s">
        <v>10</v>
      </c>
    </row>
    <row r="32" spans="1:8" x14ac:dyDescent="0.35">
      <c r="A32" s="6">
        <v>900483518</v>
      </c>
      <c r="B32" s="6" t="s">
        <v>8</v>
      </c>
      <c r="C32" s="1" t="s">
        <v>9</v>
      </c>
      <c r="D32" s="2">
        <v>4973</v>
      </c>
      <c r="E32" s="4">
        <v>44891</v>
      </c>
      <c r="F32" s="5">
        <v>34000</v>
      </c>
      <c r="G32" s="5">
        <v>34000</v>
      </c>
      <c r="H32" s="6" t="s">
        <v>10</v>
      </c>
    </row>
    <row r="33" spans="1:8" x14ac:dyDescent="0.35">
      <c r="A33" s="6">
        <v>900483518</v>
      </c>
      <c r="B33" s="6" t="s">
        <v>8</v>
      </c>
      <c r="C33" s="1" t="s">
        <v>9</v>
      </c>
      <c r="D33" s="2">
        <v>4974</v>
      </c>
      <c r="E33" s="4">
        <v>44891</v>
      </c>
      <c r="F33" s="5">
        <v>34000</v>
      </c>
      <c r="G33" s="5">
        <v>34000</v>
      </c>
      <c r="H33" s="6" t="s">
        <v>10</v>
      </c>
    </row>
    <row r="34" spans="1:8" x14ac:dyDescent="0.35">
      <c r="A34" s="6">
        <v>900483518</v>
      </c>
      <c r="B34" s="6" t="s">
        <v>8</v>
      </c>
      <c r="C34" s="1" t="s">
        <v>9</v>
      </c>
      <c r="D34" s="2">
        <v>4975</v>
      </c>
      <c r="E34" s="4">
        <v>44891</v>
      </c>
      <c r="F34" s="5">
        <v>34000</v>
      </c>
      <c r="G34" s="5">
        <v>34000</v>
      </c>
      <c r="H34" s="6" t="s">
        <v>10</v>
      </c>
    </row>
    <row r="35" spans="1:8" x14ac:dyDescent="0.35">
      <c r="A35" s="6">
        <v>900483518</v>
      </c>
      <c r="B35" s="6" t="s">
        <v>8</v>
      </c>
      <c r="C35" s="1" t="s">
        <v>9</v>
      </c>
      <c r="D35" s="2">
        <v>4976</v>
      </c>
      <c r="E35" s="4">
        <v>44891</v>
      </c>
      <c r="F35" s="5">
        <v>336000</v>
      </c>
      <c r="G35" s="5">
        <v>336000</v>
      </c>
      <c r="H35" s="6" t="s">
        <v>10</v>
      </c>
    </row>
    <row r="36" spans="1:8" x14ac:dyDescent="0.35">
      <c r="A36" s="6">
        <v>900483518</v>
      </c>
      <c r="B36" s="6" t="s">
        <v>8</v>
      </c>
      <c r="C36" s="1" t="s">
        <v>9</v>
      </c>
      <c r="D36" s="2">
        <v>4977</v>
      </c>
      <c r="E36" s="4">
        <v>44891</v>
      </c>
      <c r="F36" s="5">
        <v>400000</v>
      </c>
      <c r="G36" s="5">
        <v>400000</v>
      </c>
      <c r="H36" s="6" t="s">
        <v>10</v>
      </c>
    </row>
    <row r="37" spans="1:8" x14ac:dyDescent="0.35">
      <c r="A37" s="6">
        <v>900483518</v>
      </c>
      <c r="B37" s="6" t="s">
        <v>8</v>
      </c>
      <c r="C37" s="1" t="s">
        <v>9</v>
      </c>
      <c r="D37" s="2">
        <v>4978</v>
      </c>
      <c r="E37" s="4">
        <v>44891</v>
      </c>
      <c r="F37" s="5">
        <v>480000</v>
      </c>
      <c r="G37" s="5">
        <v>480000</v>
      </c>
      <c r="H37" s="6" t="s">
        <v>10</v>
      </c>
    </row>
    <row r="38" spans="1:8" x14ac:dyDescent="0.35">
      <c r="A38" s="6">
        <v>900483518</v>
      </c>
      <c r="B38" s="6" t="s">
        <v>8</v>
      </c>
      <c r="C38" s="1" t="s">
        <v>9</v>
      </c>
      <c r="D38" s="2">
        <v>4979</v>
      </c>
      <c r="E38" s="4">
        <v>44891</v>
      </c>
      <c r="F38" s="5">
        <v>504000</v>
      </c>
      <c r="G38" s="5">
        <v>504000</v>
      </c>
      <c r="H38" s="6" t="s">
        <v>10</v>
      </c>
    </row>
    <row r="39" spans="1:8" x14ac:dyDescent="0.35">
      <c r="A39" s="6">
        <v>900483518</v>
      </c>
      <c r="B39" s="6" t="s">
        <v>8</v>
      </c>
      <c r="C39" s="1" t="s">
        <v>9</v>
      </c>
      <c r="D39" s="2">
        <v>4980</v>
      </c>
      <c r="E39" s="4">
        <v>44891</v>
      </c>
      <c r="F39" s="5">
        <v>60000</v>
      </c>
      <c r="G39" s="5">
        <v>60000</v>
      </c>
      <c r="H39" s="6" t="s">
        <v>10</v>
      </c>
    </row>
    <row r="40" spans="1:8" x14ac:dyDescent="0.35">
      <c r="A40" s="6">
        <v>900483518</v>
      </c>
      <c r="B40" s="6" t="s">
        <v>8</v>
      </c>
      <c r="C40" s="1" t="s">
        <v>9</v>
      </c>
      <c r="D40" s="2">
        <v>4981</v>
      </c>
      <c r="E40" s="4">
        <v>44891</v>
      </c>
      <c r="F40" s="5">
        <v>60000</v>
      </c>
      <c r="G40" s="5">
        <v>60000</v>
      </c>
      <c r="H40" s="6" t="s">
        <v>10</v>
      </c>
    </row>
    <row r="41" spans="1:8" x14ac:dyDescent="0.35">
      <c r="A41" s="6">
        <v>900483518</v>
      </c>
      <c r="B41" s="6" t="s">
        <v>8</v>
      </c>
      <c r="C41" s="1" t="s">
        <v>9</v>
      </c>
      <c r="D41" s="2">
        <v>4982</v>
      </c>
      <c r="E41" s="4">
        <v>44891</v>
      </c>
      <c r="F41" s="5">
        <v>60000</v>
      </c>
      <c r="G41" s="5">
        <v>60000</v>
      </c>
      <c r="H41" s="6" t="s">
        <v>10</v>
      </c>
    </row>
    <row r="42" spans="1:8" x14ac:dyDescent="0.35">
      <c r="A42" s="6">
        <v>900483518</v>
      </c>
      <c r="B42" s="6" t="s">
        <v>8</v>
      </c>
      <c r="C42" s="1" t="s">
        <v>9</v>
      </c>
      <c r="D42" s="2">
        <v>4983</v>
      </c>
      <c r="E42" s="4">
        <v>44891</v>
      </c>
      <c r="F42" s="5">
        <v>60000</v>
      </c>
      <c r="G42" s="5">
        <v>60000</v>
      </c>
      <c r="H42" s="6" t="s">
        <v>10</v>
      </c>
    </row>
    <row r="43" spans="1:8" x14ac:dyDescent="0.35">
      <c r="A43" s="6">
        <v>900483518</v>
      </c>
      <c r="B43" s="6" t="s">
        <v>8</v>
      </c>
      <c r="C43" s="1" t="s">
        <v>9</v>
      </c>
      <c r="D43" s="2">
        <v>4984</v>
      </c>
      <c r="E43" s="4">
        <v>44891</v>
      </c>
      <c r="F43" s="5">
        <v>60000</v>
      </c>
      <c r="G43" s="5">
        <v>60000</v>
      </c>
      <c r="H43" s="6" t="s">
        <v>10</v>
      </c>
    </row>
    <row r="44" spans="1:8" x14ac:dyDescent="0.35">
      <c r="A44" s="6">
        <v>900483518</v>
      </c>
      <c r="B44" s="6" t="s">
        <v>8</v>
      </c>
      <c r="C44" s="1" t="s">
        <v>9</v>
      </c>
      <c r="D44" s="2">
        <v>4985</v>
      </c>
      <c r="E44" s="4">
        <v>44891</v>
      </c>
      <c r="F44" s="5">
        <v>60000</v>
      </c>
      <c r="G44" s="5">
        <v>60000</v>
      </c>
      <c r="H44" s="6" t="s">
        <v>10</v>
      </c>
    </row>
    <row r="45" spans="1:8" x14ac:dyDescent="0.35">
      <c r="A45" s="6">
        <v>900483518</v>
      </c>
      <c r="B45" s="6" t="s">
        <v>8</v>
      </c>
      <c r="C45" s="1" t="s">
        <v>9</v>
      </c>
      <c r="D45" s="2">
        <v>4986</v>
      </c>
      <c r="E45" s="4">
        <v>44891</v>
      </c>
      <c r="F45" s="5">
        <v>60000</v>
      </c>
      <c r="G45" s="5">
        <v>60000</v>
      </c>
      <c r="H45" s="6" t="s">
        <v>10</v>
      </c>
    </row>
    <row r="46" spans="1:8" x14ac:dyDescent="0.35">
      <c r="A46" s="6">
        <v>900483518</v>
      </c>
      <c r="B46" s="6" t="s">
        <v>8</v>
      </c>
      <c r="C46" s="1" t="s">
        <v>9</v>
      </c>
      <c r="D46" s="2">
        <v>4987</v>
      </c>
      <c r="E46" s="4">
        <v>44891</v>
      </c>
      <c r="F46" s="5">
        <v>60000</v>
      </c>
      <c r="G46" s="5">
        <v>60000</v>
      </c>
      <c r="H46" s="6" t="s">
        <v>10</v>
      </c>
    </row>
    <row r="47" spans="1:8" x14ac:dyDescent="0.35">
      <c r="A47" s="6">
        <v>900483518</v>
      </c>
      <c r="B47" s="6" t="s">
        <v>8</v>
      </c>
      <c r="C47" s="1" t="s">
        <v>9</v>
      </c>
      <c r="D47" s="2">
        <v>4988</v>
      </c>
      <c r="E47" s="4">
        <v>44891</v>
      </c>
      <c r="F47" s="5">
        <v>60000</v>
      </c>
      <c r="G47" s="5">
        <v>60000</v>
      </c>
      <c r="H47" s="6" t="s">
        <v>10</v>
      </c>
    </row>
    <row r="48" spans="1:8" x14ac:dyDescent="0.35">
      <c r="A48" s="6">
        <v>900483518</v>
      </c>
      <c r="B48" s="6" t="s">
        <v>8</v>
      </c>
      <c r="C48" s="1" t="s">
        <v>9</v>
      </c>
      <c r="D48" s="2">
        <v>4989</v>
      </c>
      <c r="E48" s="4">
        <v>44891</v>
      </c>
      <c r="F48" s="5">
        <v>60000</v>
      </c>
      <c r="G48" s="5">
        <v>60000</v>
      </c>
      <c r="H48" s="6" t="s">
        <v>10</v>
      </c>
    </row>
    <row r="49" spans="1:8" x14ac:dyDescent="0.35">
      <c r="A49" s="6">
        <v>900483518</v>
      </c>
      <c r="B49" s="6" t="s">
        <v>8</v>
      </c>
      <c r="C49" s="1" t="s">
        <v>9</v>
      </c>
      <c r="D49" s="2">
        <v>4990</v>
      </c>
      <c r="E49" s="4">
        <v>44891</v>
      </c>
      <c r="F49" s="5">
        <v>60000</v>
      </c>
      <c r="G49" s="5">
        <v>60000</v>
      </c>
      <c r="H49" s="6" t="s">
        <v>10</v>
      </c>
    </row>
    <row r="50" spans="1:8" x14ac:dyDescent="0.35">
      <c r="A50" s="6">
        <v>900483518</v>
      </c>
      <c r="B50" s="6" t="s">
        <v>8</v>
      </c>
      <c r="C50" s="1" t="s">
        <v>9</v>
      </c>
      <c r="D50" s="2">
        <v>4991</v>
      </c>
      <c r="E50" s="4">
        <v>44891</v>
      </c>
      <c r="F50" s="5">
        <v>60000</v>
      </c>
      <c r="G50" s="5">
        <v>60000</v>
      </c>
      <c r="H50" s="6" t="s">
        <v>10</v>
      </c>
    </row>
    <row r="51" spans="1:8" x14ac:dyDescent="0.35">
      <c r="A51" s="6">
        <v>900483518</v>
      </c>
      <c r="B51" s="6" t="s">
        <v>8</v>
      </c>
      <c r="C51" s="1" t="s">
        <v>9</v>
      </c>
      <c r="D51" s="2">
        <v>4993</v>
      </c>
      <c r="E51" s="4">
        <v>44891</v>
      </c>
      <c r="F51" s="5">
        <v>60000</v>
      </c>
      <c r="G51" s="5">
        <v>60000</v>
      </c>
      <c r="H51" s="6" t="s">
        <v>10</v>
      </c>
    </row>
    <row r="52" spans="1:8" x14ac:dyDescent="0.35">
      <c r="A52" s="6">
        <v>900483518</v>
      </c>
      <c r="B52" s="6" t="s">
        <v>8</v>
      </c>
      <c r="C52" s="1" t="s">
        <v>9</v>
      </c>
      <c r="D52" s="2">
        <v>4994</v>
      </c>
      <c r="E52" s="4">
        <v>44891</v>
      </c>
      <c r="F52" s="5">
        <v>450000</v>
      </c>
      <c r="G52" s="5">
        <v>450000</v>
      </c>
      <c r="H52" s="6" t="s">
        <v>10</v>
      </c>
    </row>
    <row r="53" spans="1:8" x14ac:dyDescent="0.35">
      <c r="A53" s="6">
        <v>900483518</v>
      </c>
      <c r="B53" s="6" t="s">
        <v>8</v>
      </c>
      <c r="C53" s="1" t="s">
        <v>9</v>
      </c>
      <c r="D53" s="2">
        <v>4995</v>
      </c>
      <c r="E53" s="4">
        <v>44891</v>
      </c>
      <c r="F53" s="5">
        <v>34000</v>
      </c>
      <c r="G53" s="5">
        <v>34000</v>
      </c>
      <c r="H53" s="6" t="s">
        <v>10</v>
      </c>
    </row>
    <row r="54" spans="1:8" x14ac:dyDescent="0.35">
      <c r="A54" s="6">
        <v>900483518</v>
      </c>
      <c r="B54" s="6" t="s">
        <v>8</v>
      </c>
      <c r="C54" s="1" t="s">
        <v>9</v>
      </c>
      <c r="D54" s="2">
        <v>4996</v>
      </c>
      <c r="E54" s="4">
        <v>44891</v>
      </c>
      <c r="F54" s="5">
        <v>160000</v>
      </c>
      <c r="G54" s="5">
        <v>160000</v>
      </c>
      <c r="H54" s="6" t="s">
        <v>10</v>
      </c>
    </row>
    <row r="55" spans="1:8" x14ac:dyDescent="0.35">
      <c r="A55" s="6">
        <v>900483518</v>
      </c>
      <c r="B55" s="6" t="s">
        <v>8</v>
      </c>
      <c r="C55" s="1" t="s">
        <v>9</v>
      </c>
      <c r="D55" s="2">
        <v>5029</v>
      </c>
      <c r="E55" s="4">
        <v>44896</v>
      </c>
      <c r="F55" s="5">
        <v>320000</v>
      </c>
      <c r="G55" s="5">
        <v>320000</v>
      </c>
      <c r="H55" s="6" t="s">
        <v>10</v>
      </c>
    </row>
    <row r="56" spans="1:8" x14ac:dyDescent="0.35">
      <c r="A56" s="6">
        <v>900483518</v>
      </c>
      <c r="B56" s="6" t="s">
        <v>8</v>
      </c>
      <c r="C56" s="1" t="s">
        <v>9</v>
      </c>
      <c r="D56" s="2">
        <v>5030</v>
      </c>
      <c r="E56" s="4">
        <v>44896</v>
      </c>
      <c r="F56" s="5">
        <v>336000</v>
      </c>
      <c r="G56" s="5">
        <v>336000</v>
      </c>
      <c r="H56" s="6" t="s">
        <v>10</v>
      </c>
    </row>
    <row r="57" spans="1:8" x14ac:dyDescent="0.35">
      <c r="A57" s="6">
        <v>900483518</v>
      </c>
      <c r="B57" s="6" t="s">
        <v>8</v>
      </c>
      <c r="C57" s="1" t="s">
        <v>9</v>
      </c>
      <c r="D57" s="2">
        <v>5035</v>
      </c>
      <c r="E57" s="4">
        <v>44896</v>
      </c>
      <c r="F57" s="5">
        <v>320000</v>
      </c>
      <c r="G57" s="5">
        <v>320000</v>
      </c>
      <c r="H57" s="6" t="s">
        <v>10</v>
      </c>
    </row>
    <row r="58" spans="1:8" x14ac:dyDescent="0.35">
      <c r="A58" s="6">
        <v>900483518</v>
      </c>
      <c r="B58" s="6" t="s">
        <v>8</v>
      </c>
      <c r="C58" s="1" t="s">
        <v>9</v>
      </c>
      <c r="D58" s="2">
        <v>5036</v>
      </c>
      <c r="E58" s="4">
        <v>44896</v>
      </c>
      <c r="F58" s="5">
        <v>336000</v>
      </c>
      <c r="G58" s="5">
        <v>336000</v>
      </c>
      <c r="H58" s="6" t="s">
        <v>10</v>
      </c>
    </row>
    <row r="59" spans="1:8" x14ac:dyDescent="0.35">
      <c r="A59" s="6">
        <v>900483518</v>
      </c>
      <c r="B59" s="6" t="s">
        <v>8</v>
      </c>
      <c r="C59" s="1" t="s">
        <v>9</v>
      </c>
      <c r="D59" s="2">
        <v>5059</v>
      </c>
      <c r="E59" s="4">
        <v>44897</v>
      </c>
      <c r="F59" s="5">
        <v>60000</v>
      </c>
      <c r="G59" s="5">
        <v>60000</v>
      </c>
      <c r="H59" s="6" t="s">
        <v>10</v>
      </c>
    </row>
    <row r="60" spans="1:8" x14ac:dyDescent="0.35">
      <c r="A60" s="6">
        <v>900483518</v>
      </c>
      <c r="B60" s="6" t="s">
        <v>8</v>
      </c>
      <c r="C60" s="1" t="s">
        <v>9</v>
      </c>
      <c r="D60" s="2">
        <v>5060</v>
      </c>
      <c r="E60" s="4">
        <v>44897</v>
      </c>
      <c r="F60" s="5">
        <v>60000</v>
      </c>
      <c r="G60" s="5">
        <v>60000</v>
      </c>
      <c r="H60" s="6" t="s">
        <v>10</v>
      </c>
    </row>
    <row r="61" spans="1:8" x14ac:dyDescent="0.35">
      <c r="A61" s="6">
        <v>900483518</v>
      </c>
      <c r="B61" s="6" t="s">
        <v>8</v>
      </c>
      <c r="C61" s="1" t="s">
        <v>9</v>
      </c>
      <c r="D61" s="2">
        <v>5062</v>
      </c>
      <c r="E61" s="4">
        <v>44897</v>
      </c>
      <c r="F61" s="5">
        <v>60000</v>
      </c>
      <c r="G61" s="5">
        <v>60000</v>
      </c>
      <c r="H61" s="6" t="s">
        <v>10</v>
      </c>
    </row>
    <row r="62" spans="1:8" x14ac:dyDescent="0.35">
      <c r="A62" s="6">
        <v>900483518</v>
      </c>
      <c r="B62" s="6" t="s">
        <v>8</v>
      </c>
      <c r="C62" s="1" t="s">
        <v>9</v>
      </c>
      <c r="D62" s="2">
        <v>5064</v>
      </c>
      <c r="E62" s="4">
        <v>44897</v>
      </c>
      <c r="F62" s="5">
        <v>60000</v>
      </c>
      <c r="G62" s="5">
        <v>60000</v>
      </c>
      <c r="H62" s="6" t="s">
        <v>10</v>
      </c>
    </row>
    <row r="63" spans="1:8" x14ac:dyDescent="0.35">
      <c r="A63" s="6">
        <v>900483518</v>
      </c>
      <c r="B63" s="6" t="s">
        <v>8</v>
      </c>
      <c r="C63" s="1" t="s">
        <v>9</v>
      </c>
      <c r="D63" s="2">
        <v>5065</v>
      </c>
      <c r="E63" s="4">
        <v>44897</v>
      </c>
      <c r="F63" s="5">
        <v>60000</v>
      </c>
      <c r="G63" s="5">
        <v>60000</v>
      </c>
      <c r="H63" s="6" t="s">
        <v>10</v>
      </c>
    </row>
    <row r="64" spans="1:8" x14ac:dyDescent="0.35">
      <c r="A64" s="6">
        <v>900483518</v>
      </c>
      <c r="B64" s="6" t="s">
        <v>8</v>
      </c>
      <c r="C64" s="1" t="s">
        <v>9</v>
      </c>
      <c r="D64" s="2">
        <v>5069</v>
      </c>
      <c r="E64" s="4">
        <v>44897</v>
      </c>
      <c r="F64" s="5">
        <v>60000</v>
      </c>
      <c r="G64" s="5">
        <v>60000</v>
      </c>
      <c r="H64" s="6" t="s">
        <v>10</v>
      </c>
    </row>
    <row r="65" spans="1:8" x14ac:dyDescent="0.35">
      <c r="A65" s="6">
        <v>900483518</v>
      </c>
      <c r="B65" s="6" t="s">
        <v>8</v>
      </c>
      <c r="C65" s="1" t="s">
        <v>9</v>
      </c>
      <c r="D65" s="2">
        <v>5070</v>
      </c>
      <c r="E65" s="4">
        <v>44897</v>
      </c>
      <c r="F65" s="5">
        <v>60000</v>
      </c>
      <c r="G65" s="5">
        <v>60000</v>
      </c>
      <c r="H65" s="6" t="s">
        <v>10</v>
      </c>
    </row>
    <row r="66" spans="1:8" x14ac:dyDescent="0.35">
      <c r="A66" s="6">
        <v>900483518</v>
      </c>
      <c r="B66" s="6" t="s">
        <v>8</v>
      </c>
      <c r="C66" s="1" t="s">
        <v>9</v>
      </c>
      <c r="D66" s="2">
        <v>5071</v>
      </c>
      <c r="E66" s="4">
        <v>44897</v>
      </c>
      <c r="F66" s="5">
        <v>60000</v>
      </c>
      <c r="G66" s="5">
        <v>60000</v>
      </c>
      <c r="H66" s="6" t="s">
        <v>10</v>
      </c>
    </row>
    <row r="67" spans="1:8" x14ac:dyDescent="0.35">
      <c r="A67" s="6">
        <v>900483518</v>
      </c>
      <c r="B67" s="6" t="s">
        <v>8</v>
      </c>
      <c r="C67" s="1" t="s">
        <v>9</v>
      </c>
      <c r="D67" s="2">
        <v>5072</v>
      </c>
      <c r="E67" s="4">
        <v>44897</v>
      </c>
      <c r="F67" s="5">
        <v>60000</v>
      </c>
      <c r="G67" s="5">
        <v>60000</v>
      </c>
      <c r="H67" s="6" t="s">
        <v>10</v>
      </c>
    </row>
    <row r="68" spans="1:8" x14ac:dyDescent="0.35">
      <c r="A68" s="6">
        <v>900483518</v>
      </c>
      <c r="B68" s="6" t="s">
        <v>8</v>
      </c>
      <c r="C68" s="1" t="s">
        <v>9</v>
      </c>
      <c r="D68" s="2">
        <v>5577</v>
      </c>
      <c r="E68" s="4">
        <v>44949</v>
      </c>
      <c r="F68" s="5">
        <v>60000</v>
      </c>
      <c r="G68" s="5">
        <v>60000</v>
      </c>
      <c r="H68" s="6" t="s">
        <v>10</v>
      </c>
    </row>
    <row r="69" spans="1:8" x14ac:dyDescent="0.35">
      <c r="A69" s="6">
        <v>900483518</v>
      </c>
      <c r="B69" s="6" t="s">
        <v>8</v>
      </c>
      <c r="C69" s="1" t="s">
        <v>9</v>
      </c>
      <c r="D69" s="2">
        <v>5578</v>
      </c>
      <c r="E69" s="4">
        <v>44949</v>
      </c>
      <c r="F69" s="5">
        <v>60000</v>
      </c>
      <c r="G69" s="5">
        <v>60000</v>
      </c>
      <c r="H69" s="6" t="s">
        <v>10</v>
      </c>
    </row>
    <row r="70" spans="1:8" x14ac:dyDescent="0.35">
      <c r="A70" s="6">
        <v>900483518</v>
      </c>
      <c r="B70" s="6" t="s">
        <v>8</v>
      </c>
      <c r="C70" s="1" t="s">
        <v>9</v>
      </c>
      <c r="D70" s="2">
        <v>5579</v>
      </c>
      <c r="E70" s="4">
        <v>44949</v>
      </c>
      <c r="F70" s="5">
        <v>42000</v>
      </c>
      <c r="G70" s="5">
        <v>42000</v>
      </c>
      <c r="H70" s="6" t="s">
        <v>10</v>
      </c>
    </row>
    <row r="71" spans="1:8" x14ac:dyDescent="0.35">
      <c r="A71" s="6">
        <v>900483518</v>
      </c>
      <c r="B71" s="6" t="s">
        <v>8</v>
      </c>
      <c r="C71" s="1" t="s">
        <v>9</v>
      </c>
      <c r="D71" s="2">
        <v>5580</v>
      </c>
      <c r="E71" s="4">
        <v>44949</v>
      </c>
      <c r="F71" s="5">
        <v>60000</v>
      </c>
      <c r="G71" s="5">
        <v>60000</v>
      </c>
      <c r="H71" s="6" t="s">
        <v>10</v>
      </c>
    </row>
    <row r="72" spans="1:8" x14ac:dyDescent="0.35">
      <c r="A72" s="6">
        <v>900483518</v>
      </c>
      <c r="B72" s="6" t="s">
        <v>8</v>
      </c>
      <c r="C72" s="1" t="s">
        <v>9</v>
      </c>
      <c r="D72" s="2">
        <v>5581</v>
      </c>
      <c r="E72" s="4">
        <v>44949</v>
      </c>
      <c r="F72" s="5">
        <v>60000</v>
      </c>
      <c r="G72" s="5">
        <v>60000</v>
      </c>
      <c r="H72" s="6" t="s">
        <v>10</v>
      </c>
    </row>
    <row r="73" spans="1:8" x14ac:dyDescent="0.35">
      <c r="A73" s="6">
        <v>900483518</v>
      </c>
      <c r="B73" s="6" t="s">
        <v>8</v>
      </c>
      <c r="C73" s="1" t="s">
        <v>9</v>
      </c>
      <c r="D73" s="2">
        <v>5582</v>
      </c>
      <c r="E73" s="4">
        <v>44949</v>
      </c>
      <c r="F73" s="5">
        <v>60000</v>
      </c>
      <c r="G73" s="5">
        <v>60000</v>
      </c>
      <c r="H73" s="6" t="s">
        <v>10</v>
      </c>
    </row>
    <row r="74" spans="1:8" x14ac:dyDescent="0.35">
      <c r="A74" s="6">
        <v>900483518</v>
      </c>
      <c r="B74" s="6" t="s">
        <v>8</v>
      </c>
      <c r="C74" s="1" t="s">
        <v>9</v>
      </c>
      <c r="D74" s="2">
        <v>5583</v>
      </c>
      <c r="E74" s="4">
        <v>44949</v>
      </c>
      <c r="F74" s="5">
        <v>60000</v>
      </c>
      <c r="G74" s="5">
        <v>60000</v>
      </c>
      <c r="H74" s="6" t="s">
        <v>10</v>
      </c>
    </row>
    <row r="75" spans="1:8" x14ac:dyDescent="0.35">
      <c r="A75" s="6">
        <v>900483518</v>
      </c>
      <c r="B75" s="6" t="s">
        <v>8</v>
      </c>
      <c r="C75" s="1" t="s">
        <v>9</v>
      </c>
      <c r="D75" s="2">
        <v>5584</v>
      </c>
      <c r="E75" s="4">
        <v>44949</v>
      </c>
      <c r="F75" s="5">
        <v>60000</v>
      </c>
      <c r="G75" s="5">
        <v>60000</v>
      </c>
      <c r="H75" s="6" t="s">
        <v>10</v>
      </c>
    </row>
    <row r="76" spans="1:8" x14ac:dyDescent="0.35">
      <c r="A76" s="6">
        <v>900483518</v>
      </c>
      <c r="B76" s="6" t="s">
        <v>8</v>
      </c>
      <c r="C76" s="1" t="s">
        <v>9</v>
      </c>
      <c r="D76" s="2">
        <v>5585</v>
      </c>
      <c r="E76" s="4">
        <v>44949</v>
      </c>
      <c r="F76" s="5">
        <v>60000</v>
      </c>
      <c r="G76" s="5">
        <v>60000</v>
      </c>
      <c r="H76" s="6" t="s">
        <v>10</v>
      </c>
    </row>
    <row r="77" spans="1:8" x14ac:dyDescent="0.35">
      <c r="A77" s="6">
        <v>900483518</v>
      </c>
      <c r="B77" s="6" t="s">
        <v>8</v>
      </c>
      <c r="C77" s="1" t="s">
        <v>9</v>
      </c>
      <c r="D77" s="2">
        <v>5586</v>
      </c>
      <c r="E77" s="4">
        <v>44949</v>
      </c>
      <c r="F77" s="5">
        <v>252000</v>
      </c>
      <c r="G77" s="5">
        <v>252000</v>
      </c>
      <c r="H77" s="6" t="s">
        <v>10</v>
      </c>
    </row>
    <row r="78" spans="1:8" x14ac:dyDescent="0.35">
      <c r="A78" s="6">
        <v>900483518</v>
      </c>
      <c r="B78" s="6" t="s">
        <v>8</v>
      </c>
      <c r="C78" s="1" t="s">
        <v>9</v>
      </c>
      <c r="D78" s="2">
        <v>5587</v>
      </c>
      <c r="E78" s="4">
        <v>44949</v>
      </c>
      <c r="F78" s="5">
        <v>504000</v>
      </c>
      <c r="G78" s="5">
        <v>504000</v>
      </c>
      <c r="H78" s="6" t="s">
        <v>10</v>
      </c>
    </row>
    <row r="79" spans="1:8" x14ac:dyDescent="0.35">
      <c r="A79" s="6">
        <v>900483518</v>
      </c>
      <c r="B79" s="6" t="s">
        <v>8</v>
      </c>
      <c r="C79" s="1" t="s">
        <v>9</v>
      </c>
      <c r="D79" s="2">
        <v>5588</v>
      </c>
      <c r="E79" s="4">
        <v>44949</v>
      </c>
      <c r="F79" s="5">
        <v>126000</v>
      </c>
      <c r="G79" s="5">
        <v>126000</v>
      </c>
      <c r="H79" s="6" t="s">
        <v>10</v>
      </c>
    </row>
    <row r="80" spans="1:8" x14ac:dyDescent="0.35">
      <c r="A80" s="6">
        <v>900483518</v>
      </c>
      <c r="B80" s="6" t="s">
        <v>8</v>
      </c>
      <c r="C80" s="1" t="s">
        <v>9</v>
      </c>
      <c r="D80" s="2">
        <v>5589</v>
      </c>
      <c r="E80" s="4">
        <v>44949</v>
      </c>
      <c r="F80" s="5">
        <v>60000</v>
      </c>
      <c r="G80" s="5">
        <v>60000</v>
      </c>
      <c r="H80" s="6" t="s">
        <v>10</v>
      </c>
    </row>
    <row r="81" spans="1:8" x14ac:dyDescent="0.35">
      <c r="A81" s="6">
        <v>900483518</v>
      </c>
      <c r="B81" s="6" t="s">
        <v>8</v>
      </c>
      <c r="C81" s="1" t="s">
        <v>9</v>
      </c>
      <c r="D81" s="2">
        <v>5590</v>
      </c>
      <c r="E81" s="4">
        <v>44949</v>
      </c>
      <c r="F81" s="5">
        <v>60000</v>
      </c>
      <c r="G81" s="5">
        <v>60000</v>
      </c>
      <c r="H81" s="6" t="s">
        <v>10</v>
      </c>
    </row>
    <row r="82" spans="1:8" x14ac:dyDescent="0.35">
      <c r="A82" s="6">
        <v>900483518</v>
      </c>
      <c r="B82" s="6" t="s">
        <v>8</v>
      </c>
      <c r="C82" s="1" t="s">
        <v>9</v>
      </c>
      <c r="D82" s="2">
        <v>5591</v>
      </c>
      <c r="E82" s="4">
        <v>44949</v>
      </c>
      <c r="F82" s="5">
        <v>60000</v>
      </c>
      <c r="G82" s="5">
        <v>60000</v>
      </c>
      <c r="H82" s="6" t="s">
        <v>10</v>
      </c>
    </row>
    <row r="83" spans="1:8" x14ac:dyDescent="0.35">
      <c r="A83" s="6">
        <v>900483518</v>
      </c>
      <c r="B83" s="6" t="s">
        <v>8</v>
      </c>
      <c r="C83" s="1" t="s">
        <v>9</v>
      </c>
      <c r="D83" s="2">
        <v>5592</v>
      </c>
      <c r="E83" s="4">
        <v>44949</v>
      </c>
      <c r="F83" s="5">
        <v>480000</v>
      </c>
      <c r="G83" s="5">
        <v>480000</v>
      </c>
      <c r="H83" s="6" t="s">
        <v>10</v>
      </c>
    </row>
    <row r="84" spans="1:8" x14ac:dyDescent="0.35">
      <c r="A84" s="6">
        <v>900483518</v>
      </c>
      <c r="B84" s="6" t="s">
        <v>8</v>
      </c>
      <c r="C84" s="1" t="s">
        <v>9</v>
      </c>
      <c r="D84" s="2">
        <v>5593</v>
      </c>
      <c r="E84" s="4">
        <v>44949</v>
      </c>
      <c r="F84" s="5">
        <v>60000</v>
      </c>
      <c r="G84" s="5">
        <v>60000</v>
      </c>
      <c r="H84" s="6" t="s">
        <v>10</v>
      </c>
    </row>
    <row r="85" spans="1:8" x14ac:dyDescent="0.35">
      <c r="A85" s="6">
        <v>900483518</v>
      </c>
      <c r="B85" s="6" t="s">
        <v>8</v>
      </c>
      <c r="C85" s="1" t="s">
        <v>9</v>
      </c>
      <c r="D85" s="2">
        <v>5595</v>
      </c>
      <c r="E85" s="4">
        <v>44950</v>
      </c>
      <c r="F85" s="5">
        <v>60000</v>
      </c>
      <c r="G85" s="5">
        <v>60000</v>
      </c>
      <c r="H85" s="6" t="s">
        <v>10</v>
      </c>
    </row>
    <row r="86" spans="1:8" x14ac:dyDescent="0.35">
      <c r="A86" s="6">
        <v>900483518</v>
      </c>
      <c r="B86" s="6" t="s">
        <v>8</v>
      </c>
      <c r="C86" s="1" t="s">
        <v>9</v>
      </c>
      <c r="D86" s="2">
        <v>5596</v>
      </c>
      <c r="E86" s="4">
        <v>44950</v>
      </c>
      <c r="F86" s="5">
        <v>60000</v>
      </c>
      <c r="G86" s="5">
        <v>60000</v>
      </c>
      <c r="H86" s="6" t="s">
        <v>10</v>
      </c>
    </row>
    <row r="87" spans="1:8" x14ac:dyDescent="0.35">
      <c r="A87" s="6">
        <v>900483518</v>
      </c>
      <c r="B87" s="6" t="s">
        <v>8</v>
      </c>
      <c r="C87" s="1" t="s">
        <v>9</v>
      </c>
      <c r="D87" s="2">
        <v>5597</v>
      </c>
      <c r="E87" s="4">
        <v>44950</v>
      </c>
      <c r="F87" s="5">
        <v>60000</v>
      </c>
      <c r="G87" s="5">
        <v>60000</v>
      </c>
      <c r="H87" s="6" t="s">
        <v>10</v>
      </c>
    </row>
    <row r="88" spans="1:8" x14ac:dyDescent="0.35">
      <c r="A88" s="6">
        <v>900483518</v>
      </c>
      <c r="B88" s="6" t="s">
        <v>8</v>
      </c>
      <c r="C88" s="1" t="s">
        <v>9</v>
      </c>
      <c r="D88" s="2">
        <v>5598</v>
      </c>
      <c r="E88" s="4">
        <v>44950</v>
      </c>
      <c r="F88" s="5">
        <v>60000</v>
      </c>
      <c r="G88" s="5">
        <v>60000</v>
      </c>
      <c r="H88" s="6" t="s">
        <v>10</v>
      </c>
    </row>
    <row r="89" spans="1:8" x14ac:dyDescent="0.35">
      <c r="A89" s="6">
        <v>900483518</v>
      </c>
      <c r="B89" s="6" t="s">
        <v>8</v>
      </c>
      <c r="C89" s="1" t="s">
        <v>9</v>
      </c>
      <c r="D89" s="2">
        <v>5599</v>
      </c>
      <c r="E89" s="4">
        <v>44950</v>
      </c>
      <c r="F89" s="5">
        <v>60000</v>
      </c>
      <c r="G89" s="5">
        <v>60000</v>
      </c>
      <c r="H89" s="6" t="s">
        <v>10</v>
      </c>
    </row>
    <row r="90" spans="1:8" x14ac:dyDescent="0.35">
      <c r="A90" s="6">
        <v>900483518</v>
      </c>
      <c r="B90" s="6" t="s">
        <v>8</v>
      </c>
      <c r="C90" s="1" t="s">
        <v>9</v>
      </c>
      <c r="D90" s="2">
        <v>5600</v>
      </c>
      <c r="E90" s="4">
        <v>44950</v>
      </c>
      <c r="F90" s="5">
        <v>60000</v>
      </c>
      <c r="G90" s="5">
        <v>60000</v>
      </c>
      <c r="H90" s="6" t="s">
        <v>10</v>
      </c>
    </row>
    <row r="91" spans="1:8" x14ac:dyDescent="0.35">
      <c r="A91" s="6">
        <v>900483518</v>
      </c>
      <c r="B91" s="6" t="s">
        <v>8</v>
      </c>
      <c r="C91" s="1" t="s">
        <v>9</v>
      </c>
      <c r="D91" s="2">
        <v>5601</v>
      </c>
      <c r="E91" s="4">
        <v>44950</v>
      </c>
      <c r="F91" s="5">
        <v>60000</v>
      </c>
      <c r="G91" s="5">
        <v>60000</v>
      </c>
      <c r="H91" s="6" t="s">
        <v>10</v>
      </c>
    </row>
    <row r="92" spans="1:8" x14ac:dyDescent="0.35">
      <c r="A92" s="6">
        <v>900483518</v>
      </c>
      <c r="B92" s="6" t="s">
        <v>8</v>
      </c>
      <c r="C92" s="1" t="s">
        <v>9</v>
      </c>
      <c r="D92" s="2">
        <v>5602</v>
      </c>
      <c r="E92" s="4">
        <v>44950</v>
      </c>
      <c r="F92" s="5">
        <v>60000</v>
      </c>
      <c r="G92" s="5">
        <v>60000</v>
      </c>
      <c r="H92" s="6" t="s">
        <v>10</v>
      </c>
    </row>
    <row r="93" spans="1:8" x14ac:dyDescent="0.35">
      <c r="A93" s="6">
        <v>900483518</v>
      </c>
      <c r="B93" s="6" t="s">
        <v>8</v>
      </c>
      <c r="C93" s="1" t="s">
        <v>9</v>
      </c>
      <c r="D93" s="2">
        <v>5603</v>
      </c>
      <c r="E93" s="4">
        <v>44950</v>
      </c>
      <c r="F93" s="5">
        <v>60000</v>
      </c>
      <c r="G93" s="5">
        <v>60000</v>
      </c>
      <c r="H93" s="6" t="s">
        <v>10</v>
      </c>
    </row>
    <row r="94" spans="1:8" x14ac:dyDescent="0.35">
      <c r="A94" s="6">
        <v>900483518</v>
      </c>
      <c r="B94" s="6" t="s">
        <v>8</v>
      </c>
      <c r="C94" s="1" t="s">
        <v>9</v>
      </c>
      <c r="D94" s="2">
        <v>5604</v>
      </c>
      <c r="E94" s="4">
        <v>44950</v>
      </c>
      <c r="F94" s="5">
        <v>60000</v>
      </c>
      <c r="G94" s="5">
        <v>60000</v>
      </c>
      <c r="H94" s="6" t="s">
        <v>10</v>
      </c>
    </row>
    <row r="95" spans="1:8" x14ac:dyDescent="0.35">
      <c r="A95" s="6">
        <v>900483518</v>
      </c>
      <c r="B95" s="6" t="s">
        <v>8</v>
      </c>
      <c r="C95" s="1" t="s">
        <v>9</v>
      </c>
      <c r="D95" s="2">
        <v>5605</v>
      </c>
      <c r="E95" s="4">
        <v>44950</v>
      </c>
      <c r="F95" s="5">
        <v>60000</v>
      </c>
      <c r="G95" s="5">
        <v>60000</v>
      </c>
      <c r="H95" s="6" t="s">
        <v>10</v>
      </c>
    </row>
    <row r="96" spans="1:8" x14ac:dyDescent="0.35">
      <c r="A96" s="6">
        <v>900483518</v>
      </c>
      <c r="B96" s="6" t="s">
        <v>8</v>
      </c>
      <c r="C96" s="1" t="s">
        <v>9</v>
      </c>
      <c r="D96" s="2">
        <v>5606</v>
      </c>
      <c r="E96" s="4">
        <v>44950</v>
      </c>
      <c r="F96" s="5">
        <v>60000</v>
      </c>
      <c r="G96" s="5">
        <v>60000</v>
      </c>
      <c r="H96" s="6" t="s">
        <v>10</v>
      </c>
    </row>
    <row r="97" spans="1:8" x14ac:dyDescent="0.35">
      <c r="A97" s="6">
        <v>900483518</v>
      </c>
      <c r="B97" s="6" t="s">
        <v>8</v>
      </c>
      <c r="C97" s="1" t="s">
        <v>9</v>
      </c>
      <c r="D97" s="2">
        <v>5607</v>
      </c>
      <c r="E97" s="4">
        <v>44950</v>
      </c>
      <c r="F97" s="5">
        <v>60000</v>
      </c>
      <c r="G97" s="5">
        <v>60000</v>
      </c>
      <c r="H97" s="6" t="s">
        <v>10</v>
      </c>
    </row>
    <row r="98" spans="1:8" x14ac:dyDescent="0.35">
      <c r="A98" s="6">
        <v>900483518</v>
      </c>
      <c r="B98" s="6" t="s">
        <v>8</v>
      </c>
      <c r="C98" s="1" t="s">
        <v>9</v>
      </c>
      <c r="D98" s="2">
        <v>5609</v>
      </c>
      <c r="E98" s="4">
        <v>44951</v>
      </c>
      <c r="F98" s="5">
        <v>496860</v>
      </c>
      <c r="G98" s="5">
        <v>496860</v>
      </c>
      <c r="H98" s="6" t="s">
        <v>10</v>
      </c>
    </row>
    <row r="99" spans="1:8" x14ac:dyDescent="0.35">
      <c r="G99" s="8">
        <f>SUM(G2:G98)</f>
        <v>10271860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showGridLines="0" zoomScale="80" zoomScaleNormal="80" workbookViewId="0">
      <selection activeCell="F20" sqref="F20"/>
    </sheetView>
  </sheetViews>
  <sheetFormatPr baseColWidth="10" defaultRowHeight="14.5" x14ac:dyDescent="0.35"/>
  <cols>
    <col min="1" max="1" width="10" style="9" bestFit="1" customWidth="1"/>
    <col min="2" max="2" width="27.54296875" style="9" bestFit="1" customWidth="1"/>
    <col min="3" max="5" width="10.90625" style="9"/>
    <col min="6" max="6" width="19.1796875" style="9" bestFit="1" customWidth="1"/>
    <col min="7" max="7" width="10.90625" style="9"/>
    <col min="8" max="8" width="13.54296875" style="9" bestFit="1" customWidth="1"/>
    <col min="9" max="10" width="14.1796875" style="9" bestFit="1" customWidth="1"/>
    <col min="11" max="11" width="56.36328125" style="82" customWidth="1"/>
    <col min="12" max="13" width="13.1796875" style="24" bestFit="1" customWidth="1"/>
    <col min="14" max="14" width="11.08984375" style="24" bestFit="1" customWidth="1"/>
    <col min="15" max="15" width="13.1796875" style="24" bestFit="1" customWidth="1"/>
    <col min="16" max="16384" width="10.90625" style="9"/>
  </cols>
  <sheetData>
    <row r="1" spans="1:16" s="25" customFormat="1" x14ac:dyDescent="0.35">
      <c r="I1" s="25">
        <f>SUBTOTAL(9,I3:I99)</f>
        <v>10271860</v>
      </c>
      <c r="J1" s="25">
        <f>SUBTOTAL(9,J3:J99)</f>
        <v>10271860</v>
      </c>
      <c r="K1" s="80"/>
      <c r="L1" s="25">
        <f t="shared" ref="L1:O1" si="0">SUBTOTAL(9,L3:L99)</f>
        <v>7027000</v>
      </c>
      <c r="M1" s="25">
        <f t="shared" si="0"/>
        <v>7027000</v>
      </c>
      <c r="N1" s="25">
        <f t="shared" si="0"/>
        <v>25800</v>
      </c>
      <c r="O1" s="25">
        <f t="shared" si="0"/>
        <v>7001200</v>
      </c>
    </row>
    <row r="2" spans="1:16" s="20" customFormat="1" ht="29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11</v>
      </c>
      <c r="F2" s="17" t="s">
        <v>12</v>
      </c>
      <c r="G2" s="11" t="s">
        <v>4</v>
      </c>
      <c r="H2" s="21" t="s">
        <v>207</v>
      </c>
      <c r="I2" s="11" t="s">
        <v>5</v>
      </c>
      <c r="J2" s="19" t="s">
        <v>6</v>
      </c>
      <c r="K2" s="18" t="s">
        <v>208</v>
      </c>
      <c r="L2" s="22" t="s">
        <v>209</v>
      </c>
      <c r="M2" s="22" t="s">
        <v>210</v>
      </c>
      <c r="N2" s="83" t="s">
        <v>211</v>
      </c>
      <c r="O2" s="22" t="s">
        <v>212</v>
      </c>
      <c r="P2" s="22" t="s">
        <v>217</v>
      </c>
    </row>
    <row r="3" spans="1:16" x14ac:dyDescent="0.35">
      <c r="A3" s="10">
        <v>900483518</v>
      </c>
      <c r="B3" s="10" t="s">
        <v>8</v>
      </c>
      <c r="C3" s="12" t="s">
        <v>9</v>
      </c>
      <c r="D3" s="12">
        <v>4513</v>
      </c>
      <c r="E3" s="12" t="s">
        <v>13</v>
      </c>
      <c r="F3" s="12" t="s">
        <v>110</v>
      </c>
      <c r="G3" s="13">
        <v>44804</v>
      </c>
      <c r="H3" s="13">
        <v>45261.291666666664</v>
      </c>
      <c r="I3" s="14">
        <v>60000</v>
      </c>
      <c r="J3" s="14">
        <v>60000</v>
      </c>
      <c r="K3" s="81" t="s">
        <v>213</v>
      </c>
      <c r="L3" s="23">
        <v>0</v>
      </c>
      <c r="M3" s="23">
        <v>0</v>
      </c>
      <c r="N3" s="23">
        <v>0</v>
      </c>
      <c r="O3" s="23">
        <v>0</v>
      </c>
      <c r="P3" s="10" t="s">
        <v>218</v>
      </c>
    </row>
    <row r="4" spans="1:16" x14ac:dyDescent="0.35">
      <c r="A4" s="10">
        <v>900483518</v>
      </c>
      <c r="B4" s="10" t="s">
        <v>8</v>
      </c>
      <c r="C4" s="12" t="s">
        <v>9</v>
      </c>
      <c r="D4" s="12">
        <v>4514</v>
      </c>
      <c r="E4" s="12" t="s">
        <v>14</v>
      </c>
      <c r="F4" s="12" t="s">
        <v>111</v>
      </c>
      <c r="G4" s="13">
        <v>44804</v>
      </c>
      <c r="H4" s="13">
        <v>45261.291666666664</v>
      </c>
      <c r="I4" s="14">
        <v>60000</v>
      </c>
      <c r="J4" s="14">
        <v>60000</v>
      </c>
      <c r="K4" s="81" t="s">
        <v>213</v>
      </c>
      <c r="L4" s="23">
        <v>0</v>
      </c>
      <c r="M4" s="23">
        <v>0</v>
      </c>
      <c r="N4" s="23">
        <v>0</v>
      </c>
      <c r="O4" s="23">
        <v>0</v>
      </c>
      <c r="P4" s="10" t="s">
        <v>218</v>
      </c>
    </row>
    <row r="5" spans="1:16" x14ac:dyDescent="0.35">
      <c r="A5" s="10">
        <v>900483518</v>
      </c>
      <c r="B5" s="10" t="s">
        <v>8</v>
      </c>
      <c r="C5" s="12" t="s">
        <v>9</v>
      </c>
      <c r="D5" s="12">
        <v>4515</v>
      </c>
      <c r="E5" s="12" t="s">
        <v>15</v>
      </c>
      <c r="F5" s="12" t="s">
        <v>112</v>
      </c>
      <c r="G5" s="13">
        <v>44804</v>
      </c>
      <c r="H5" s="13">
        <v>45261.291666666664</v>
      </c>
      <c r="I5" s="14">
        <v>60000</v>
      </c>
      <c r="J5" s="14">
        <v>60000</v>
      </c>
      <c r="K5" s="81" t="s">
        <v>213</v>
      </c>
      <c r="L5" s="23">
        <v>0</v>
      </c>
      <c r="M5" s="23">
        <v>0</v>
      </c>
      <c r="N5" s="23">
        <v>0</v>
      </c>
      <c r="O5" s="23">
        <v>0</v>
      </c>
      <c r="P5" s="10" t="s">
        <v>218</v>
      </c>
    </row>
    <row r="6" spans="1:16" x14ac:dyDescent="0.35">
      <c r="A6" s="10">
        <v>900483518</v>
      </c>
      <c r="B6" s="10" t="s">
        <v>8</v>
      </c>
      <c r="C6" s="12" t="s">
        <v>9</v>
      </c>
      <c r="D6" s="12">
        <v>4516</v>
      </c>
      <c r="E6" s="12" t="s">
        <v>16</v>
      </c>
      <c r="F6" s="12" t="s">
        <v>113</v>
      </c>
      <c r="G6" s="13">
        <v>44804</v>
      </c>
      <c r="H6" s="13">
        <v>45261.291666666664</v>
      </c>
      <c r="I6" s="14">
        <v>60000</v>
      </c>
      <c r="J6" s="14">
        <v>60000</v>
      </c>
      <c r="K6" s="81" t="s">
        <v>213</v>
      </c>
      <c r="L6" s="23">
        <v>0</v>
      </c>
      <c r="M6" s="23">
        <v>0</v>
      </c>
      <c r="N6" s="23">
        <v>0</v>
      </c>
      <c r="O6" s="23">
        <v>0</v>
      </c>
      <c r="P6" s="10" t="s">
        <v>218</v>
      </c>
    </row>
    <row r="7" spans="1:16" x14ac:dyDescent="0.35">
      <c r="A7" s="10">
        <v>900483518</v>
      </c>
      <c r="B7" s="10" t="s">
        <v>8</v>
      </c>
      <c r="C7" s="12" t="s">
        <v>9</v>
      </c>
      <c r="D7" s="12">
        <v>4517</v>
      </c>
      <c r="E7" s="12" t="s">
        <v>17</v>
      </c>
      <c r="F7" s="12" t="s">
        <v>114</v>
      </c>
      <c r="G7" s="13">
        <v>44804</v>
      </c>
      <c r="H7" s="13">
        <v>45261.291666666664</v>
      </c>
      <c r="I7" s="14">
        <v>60000</v>
      </c>
      <c r="J7" s="14">
        <v>60000</v>
      </c>
      <c r="K7" s="81" t="s">
        <v>216</v>
      </c>
      <c r="L7" s="23">
        <v>60000</v>
      </c>
      <c r="M7" s="23">
        <v>60000</v>
      </c>
      <c r="N7" s="23">
        <v>0</v>
      </c>
      <c r="O7" s="23">
        <v>60000</v>
      </c>
      <c r="P7" s="10" t="s">
        <v>218</v>
      </c>
    </row>
    <row r="8" spans="1:16" x14ac:dyDescent="0.35">
      <c r="A8" s="10">
        <v>900483518</v>
      </c>
      <c r="B8" s="10" t="s">
        <v>8</v>
      </c>
      <c r="C8" s="12" t="s">
        <v>9</v>
      </c>
      <c r="D8" s="12">
        <v>4518</v>
      </c>
      <c r="E8" s="12" t="s">
        <v>18</v>
      </c>
      <c r="F8" s="12" t="s">
        <v>115</v>
      </c>
      <c r="G8" s="13">
        <v>44804</v>
      </c>
      <c r="H8" s="13">
        <v>45261.291666666664</v>
      </c>
      <c r="I8" s="14">
        <v>60000</v>
      </c>
      <c r="J8" s="14">
        <v>60000</v>
      </c>
      <c r="K8" s="81" t="s">
        <v>213</v>
      </c>
      <c r="L8" s="23">
        <v>0</v>
      </c>
      <c r="M8" s="23">
        <v>0</v>
      </c>
      <c r="N8" s="23">
        <v>0</v>
      </c>
      <c r="O8" s="23">
        <v>0</v>
      </c>
      <c r="P8" s="10" t="s">
        <v>218</v>
      </c>
    </row>
    <row r="9" spans="1:16" x14ac:dyDescent="0.35">
      <c r="A9" s="10">
        <v>900483518</v>
      </c>
      <c r="B9" s="10" t="s">
        <v>8</v>
      </c>
      <c r="C9" s="12" t="s">
        <v>9</v>
      </c>
      <c r="D9" s="12">
        <v>4519</v>
      </c>
      <c r="E9" s="12" t="s">
        <v>19</v>
      </c>
      <c r="F9" s="12" t="s">
        <v>116</v>
      </c>
      <c r="G9" s="13">
        <v>44804</v>
      </c>
      <c r="H9" s="13">
        <v>45261.291666666664</v>
      </c>
      <c r="I9" s="14">
        <v>60000</v>
      </c>
      <c r="J9" s="14">
        <v>60000</v>
      </c>
      <c r="K9" s="81" t="s">
        <v>213</v>
      </c>
      <c r="L9" s="23">
        <v>0</v>
      </c>
      <c r="M9" s="23">
        <v>0</v>
      </c>
      <c r="N9" s="23">
        <v>0</v>
      </c>
      <c r="O9" s="23">
        <v>0</v>
      </c>
      <c r="P9" s="10" t="s">
        <v>218</v>
      </c>
    </row>
    <row r="10" spans="1:16" x14ac:dyDescent="0.35">
      <c r="A10" s="10">
        <v>900483518</v>
      </c>
      <c r="B10" s="10" t="s">
        <v>8</v>
      </c>
      <c r="C10" s="12" t="s">
        <v>9</v>
      </c>
      <c r="D10" s="12">
        <v>4520</v>
      </c>
      <c r="E10" s="12" t="s">
        <v>20</v>
      </c>
      <c r="F10" s="12" t="s">
        <v>117</v>
      </c>
      <c r="G10" s="13">
        <v>44804</v>
      </c>
      <c r="H10" s="13">
        <v>45261.291666666664</v>
      </c>
      <c r="I10" s="14">
        <v>34000</v>
      </c>
      <c r="J10" s="14">
        <v>34000</v>
      </c>
      <c r="K10" s="81" t="s">
        <v>213</v>
      </c>
      <c r="L10" s="23">
        <v>0</v>
      </c>
      <c r="M10" s="23">
        <v>0</v>
      </c>
      <c r="N10" s="23">
        <v>0</v>
      </c>
      <c r="O10" s="23">
        <v>0</v>
      </c>
      <c r="P10" s="10" t="s">
        <v>218</v>
      </c>
    </row>
    <row r="11" spans="1:16" x14ac:dyDescent="0.35">
      <c r="A11" s="10">
        <v>900483518</v>
      </c>
      <c r="B11" s="10" t="s">
        <v>8</v>
      </c>
      <c r="C11" s="12" t="s">
        <v>9</v>
      </c>
      <c r="D11" s="12">
        <v>4521</v>
      </c>
      <c r="E11" s="12" t="s">
        <v>21</v>
      </c>
      <c r="F11" s="12" t="s">
        <v>118</v>
      </c>
      <c r="G11" s="13">
        <v>44804</v>
      </c>
      <c r="H11" s="13">
        <v>45261.291666666664</v>
      </c>
      <c r="I11" s="14">
        <v>34000</v>
      </c>
      <c r="J11" s="14">
        <v>34000</v>
      </c>
      <c r="K11" s="81" t="s">
        <v>213</v>
      </c>
      <c r="L11" s="23">
        <v>0</v>
      </c>
      <c r="M11" s="23">
        <v>0</v>
      </c>
      <c r="N11" s="23">
        <v>0</v>
      </c>
      <c r="O11" s="23">
        <v>0</v>
      </c>
      <c r="P11" s="10" t="s">
        <v>218</v>
      </c>
    </row>
    <row r="12" spans="1:16" ht="29" x14ac:dyDescent="0.35">
      <c r="A12" s="10">
        <v>900483518</v>
      </c>
      <c r="B12" s="10" t="s">
        <v>8</v>
      </c>
      <c r="C12" s="12" t="s">
        <v>9</v>
      </c>
      <c r="D12" s="12">
        <v>4522</v>
      </c>
      <c r="E12" s="12" t="s">
        <v>22</v>
      </c>
      <c r="F12" s="12" t="s">
        <v>119</v>
      </c>
      <c r="G12" s="13">
        <v>44804</v>
      </c>
      <c r="H12" s="13">
        <v>45261.291666666664</v>
      </c>
      <c r="I12" s="14">
        <v>60000</v>
      </c>
      <c r="J12" s="14">
        <v>60000</v>
      </c>
      <c r="K12" s="81" t="s">
        <v>215</v>
      </c>
      <c r="L12" s="23">
        <v>60000</v>
      </c>
      <c r="M12" s="23">
        <v>60000</v>
      </c>
      <c r="N12" s="23">
        <v>3700</v>
      </c>
      <c r="O12" s="23">
        <v>56300</v>
      </c>
      <c r="P12" s="10" t="s">
        <v>218</v>
      </c>
    </row>
    <row r="13" spans="1:16" x14ac:dyDescent="0.35">
      <c r="A13" s="10">
        <v>900483518</v>
      </c>
      <c r="B13" s="10" t="s">
        <v>8</v>
      </c>
      <c r="C13" s="12" t="s">
        <v>9</v>
      </c>
      <c r="D13" s="15">
        <v>4649</v>
      </c>
      <c r="E13" s="12" t="s">
        <v>23</v>
      </c>
      <c r="F13" s="12" t="s">
        <v>120</v>
      </c>
      <c r="G13" s="16">
        <v>44826</v>
      </c>
      <c r="H13" s="13"/>
      <c r="I13" s="14">
        <v>60000</v>
      </c>
      <c r="J13" s="14">
        <v>60000</v>
      </c>
      <c r="K13" s="81" t="s">
        <v>214</v>
      </c>
      <c r="L13" s="23">
        <v>0</v>
      </c>
      <c r="M13" s="23">
        <v>0</v>
      </c>
      <c r="N13" s="23">
        <v>0</v>
      </c>
      <c r="O13" s="23">
        <v>0</v>
      </c>
      <c r="P13" s="10" t="s">
        <v>218</v>
      </c>
    </row>
    <row r="14" spans="1:16" x14ac:dyDescent="0.35">
      <c r="A14" s="10">
        <v>900483518</v>
      </c>
      <c r="B14" s="10" t="s">
        <v>8</v>
      </c>
      <c r="C14" s="12" t="s">
        <v>9</v>
      </c>
      <c r="D14" s="15">
        <v>4650</v>
      </c>
      <c r="E14" s="12" t="s">
        <v>24</v>
      </c>
      <c r="F14" s="12" t="s">
        <v>121</v>
      </c>
      <c r="G14" s="16">
        <v>44826</v>
      </c>
      <c r="H14" s="13"/>
      <c r="I14" s="14">
        <v>60000</v>
      </c>
      <c r="J14" s="14">
        <v>60000</v>
      </c>
      <c r="K14" s="81" t="s">
        <v>214</v>
      </c>
      <c r="L14" s="23">
        <v>0</v>
      </c>
      <c r="M14" s="23">
        <v>0</v>
      </c>
      <c r="N14" s="23">
        <v>0</v>
      </c>
      <c r="O14" s="23">
        <v>0</v>
      </c>
      <c r="P14" s="10" t="s">
        <v>218</v>
      </c>
    </row>
    <row r="15" spans="1:16" x14ac:dyDescent="0.35">
      <c r="A15" s="10">
        <v>900483518</v>
      </c>
      <c r="B15" s="10" t="s">
        <v>8</v>
      </c>
      <c r="C15" s="12" t="s">
        <v>9</v>
      </c>
      <c r="D15" s="15">
        <v>4651</v>
      </c>
      <c r="E15" s="12" t="s">
        <v>25</v>
      </c>
      <c r="F15" s="12" t="s">
        <v>122</v>
      </c>
      <c r="G15" s="16">
        <v>44826</v>
      </c>
      <c r="H15" s="13"/>
      <c r="I15" s="14">
        <v>60000</v>
      </c>
      <c r="J15" s="14">
        <v>60000</v>
      </c>
      <c r="K15" s="81" t="s">
        <v>214</v>
      </c>
      <c r="L15" s="23">
        <v>0</v>
      </c>
      <c r="M15" s="23">
        <v>0</v>
      </c>
      <c r="N15" s="23">
        <v>0</v>
      </c>
      <c r="O15" s="23">
        <v>0</v>
      </c>
      <c r="P15" s="10" t="s">
        <v>218</v>
      </c>
    </row>
    <row r="16" spans="1:16" x14ac:dyDescent="0.35">
      <c r="A16" s="10">
        <v>900483518</v>
      </c>
      <c r="B16" s="10" t="s">
        <v>8</v>
      </c>
      <c r="C16" s="12" t="s">
        <v>9</v>
      </c>
      <c r="D16" s="15">
        <v>4652</v>
      </c>
      <c r="E16" s="12" t="s">
        <v>26</v>
      </c>
      <c r="F16" s="12" t="s">
        <v>123</v>
      </c>
      <c r="G16" s="16">
        <v>44826</v>
      </c>
      <c r="H16" s="13"/>
      <c r="I16" s="14">
        <v>60000</v>
      </c>
      <c r="J16" s="14">
        <v>60000</v>
      </c>
      <c r="K16" s="81" t="s">
        <v>214</v>
      </c>
      <c r="L16" s="23">
        <v>0</v>
      </c>
      <c r="M16" s="23">
        <v>0</v>
      </c>
      <c r="N16" s="23">
        <v>0</v>
      </c>
      <c r="O16" s="23">
        <v>0</v>
      </c>
      <c r="P16" s="10" t="s">
        <v>218</v>
      </c>
    </row>
    <row r="17" spans="1:16" x14ac:dyDescent="0.35">
      <c r="A17" s="10">
        <v>900483518</v>
      </c>
      <c r="B17" s="10" t="s">
        <v>8</v>
      </c>
      <c r="C17" s="12" t="s">
        <v>9</v>
      </c>
      <c r="D17" s="15">
        <v>4653</v>
      </c>
      <c r="E17" s="12" t="s">
        <v>27</v>
      </c>
      <c r="F17" s="12" t="s">
        <v>124</v>
      </c>
      <c r="G17" s="16">
        <v>44826</v>
      </c>
      <c r="H17" s="13"/>
      <c r="I17" s="14">
        <v>60000</v>
      </c>
      <c r="J17" s="14">
        <v>60000</v>
      </c>
      <c r="K17" s="81" t="s">
        <v>214</v>
      </c>
      <c r="L17" s="23">
        <v>0</v>
      </c>
      <c r="M17" s="23">
        <v>0</v>
      </c>
      <c r="N17" s="23">
        <v>0</v>
      </c>
      <c r="O17" s="23">
        <v>0</v>
      </c>
      <c r="P17" s="10" t="s">
        <v>218</v>
      </c>
    </row>
    <row r="18" spans="1:16" x14ac:dyDescent="0.35">
      <c r="A18" s="10">
        <v>900483518</v>
      </c>
      <c r="B18" s="10" t="s">
        <v>8</v>
      </c>
      <c r="C18" s="12" t="s">
        <v>9</v>
      </c>
      <c r="D18" s="15">
        <v>4957</v>
      </c>
      <c r="E18" s="12" t="s">
        <v>28</v>
      </c>
      <c r="F18" s="12" t="s">
        <v>125</v>
      </c>
      <c r="G18" s="16">
        <v>44890</v>
      </c>
      <c r="H18" s="13">
        <v>45261.291666666664</v>
      </c>
      <c r="I18" s="14">
        <v>60000</v>
      </c>
      <c r="J18" s="14">
        <v>60000</v>
      </c>
      <c r="K18" s="81" t="s">
        <v>216</v>
      </c>
      <c r="L18" s="23">
        <v>60000</v>
      </c>
      <c r="M18" s="23">
        <v>60000</v>
      </c>
      <c r="N18" s="23">
        <v>0</v>
      </c>
      <c r="O18" s="23">
        <v>60000</v>
      </c>
      <c r="P18" s="10" t="s">
        <v>218</v>
      </c>
    </row>
    <row r="19" spans="1:16" x14ac:dyDescent="0.35">
      <c r="A19" s="10">
        <v>900483518</v>
      </c>
      <c r="B19" s="10" t="s">
        <v>8</v>
      </c>
      <c r="C19" s="12" t="s">
        <v>9</v>
      </c>
      <c r="D19" s="15">
        <v>4958</v>
      </c>
      <c r="E19" s="12" t="s">
        <v>29</v>
      </c>
      <c r="F19" s="12" t="s">
        <v>126</v>
      </c>
      <c r="G19" s="16">
        <v>44890</v>
      </c>
      <c r="H19" s="13">
        <v>45261.291666666664</v>
      </c>
      <c r="I19" s="14">
        <v>60000</v>
      </c>
      <c r="J19" s="14">
        <v>60000</v>
      </c>
      <c r="K19" s="81" t="s">
        <v>216</v>
      </c>
      <c r="L19" s="23">
        <v>60000</v>
      </c>
      <c r="M19" s="23">
        <v>60000</v>
      </c>
      <c r="N19" s="23">
        <v>0</v>
      </c>
      <c r="O19" s="23">
        <v>60000</v>
      </c>
      <c r="P19" s="10" t="s">
        <v>218</v>
      </c>
    </row>
    <row r="20" spans="1:16" x14ac:dyDescent="0.35">
      <c r="A20" s="10">
        <v>900483518</v>
      </c>
      <c r="B20" s="10" t="s">
        <v>8</v>
      </c>
      <c r="C20" s="12" t="s">
        <v>9</v>
      </c>
      <c r="D20" s="15">
        <v>4959</v>
      </c>
      <c r="E20" s="12" t="s">
        <v>30</v>
      </c>
      <c r="F20" s="12" t="s">
        <v>127</v>
      </c>
      <c r="G20" s="16">
        <v>44890</v>
      </c>
      <c r="H20" s="13">
        <v>45261.291666666664</v>
      </c>
      <c r="I20" s="14">
        <v>60000</v>
      </c>
      <c r="J20" s="14">
        <v>60000</v>
      </c>
      <c r="K20" s="81" t="s">
        <v>216</v>
      </c>
      <c r="L20" s="23">
        <v>60000</v>
      </c>
      <c r="M20" s="23">
        <v>60000</v>
      </c>
      <c r="N20" s="23">
        <v>0</v>
      </c>
      <c r="O20" s="23">
        <v>60000</v>
      </c>
      <c r="P20" s="10" t="s">
        <v>218</v>
      </c>
    </row>
    <row r="21" spans="1:16" x14ac:dyDescent="0.35">
      <c r="A21" s="10">
        <v>900483518</v>
      </c>
      <c r="B21" s="10" t="s">
        <v>8</v>
      </c>
      <c r="C21" s="12" t="s">
        <v>9</v>
      </c>
      <c r="D21" s="15">
        <v>4960</v>
      </c>
      <c r="E21" s="12" t="s">
        <v>31</v>
      </c>
      <c r="F21" s="12" t="s">
        <v>128</v>
      </c>
      <c r="G21" s="16">
        <v>44890</v>
      </c>
      <c r="H21" s="13">
        <v>45261.291666666664</v>
      </c>
      <c r="I21" s="14">
        <v>60000</v>
      </c>
      <c r="J21" s="14">
        <v>60000</v>
      </c>
      <c r="K21" s="81" t="s">
        <v>216</v>
      </c>
      <c r="L21" s="23">
        <v>60000</v>
      </c>
      <c r="M21" s="23">
        <v>60000</v>
      </c>
      <c r="N21" s="23">
        <v>0</v>
      </c>
      <c r="O21" s="23">
        <v>60000</v>
      </c>
      <c r="P21" s="10" t="s">
        <v>218</v>
      </c>
    </row>
    <row r="22" spans="1:16" x14ac:dyDescent="0.35">
      <c r="A22" s="10">
        <v>900483518</v>
      </c>
      <c r="B22" s="10" t="s">
        <v>8</v>
      </c>
      <c r="C22" s="12" t="s">
        <v>9</v>
      </c>
      <c r="D22" s="15">
        <v>4961</v>
      </c>
      <c r="E22" s="12" t="s">
        <v>32</v>
      </c>
      <c r="F22" s="12" t="s">
        <v>129</v>
      </c>
      <c r="G22" s="16">
        <v>44890</v>
      </c>
      <c r="H22" s="13">
        <v>45261.291666666664</v>
      </c>
      <c r="I22" s="14">
        <v>60000</v>
      </c>
      <c r="J22" s="14">
        <v>60000</v>
      </c>
      <c r="K22" s="81" t="s">
        <v>216</v>
      </c>
      <c r="L22" s="23">
        <v>60000</v>
      </c>
      <c r="M22" s="23">
        <v>60000</v>
      </c>
      <c r="N22" s="23">
        <v>0</v>
      </c>
      <c r="O22" s="23">
        <v>60000</v>
      </c>
      <c r="P22" s="10" t="s">
        <v>218</v>
      </c>
    </row>
    <row r="23" spans="1:16" x14ac:dyDescent="0.35">
      <c r="A23" s="10">
        <v>900483518</v>
      </c>
      <c r="B23" s="10" t="s">
        <v>8</v>
      </c>
      <c r="C23" s="12" t="s">
        <v>9</v>
      </c>
      <c r="D23" s="15">
        <v>4962</v>
      </c>
      <c r="E23" s="12" t="s">
        <v>33</v>
      </c>
      <c r="F23" s="12" t="s">
        <v>130</v>
      </c>
      <c r="G23" s="16">
        <v>44890</v>
      </c>
      <c r="H23" s="13">
        <v>45261.291666666664</v>
      </c>
      <c r="I23" s="14">
        <v>60000</v>
      </c>
      <c r="J23" s="14">
        <v>60000</v>
      </c>
      <c r="K23" s="81" t="s">
        <v>216</v>
      </c>
      <c r="L23" s="23">
        <v>60000</v>
      </c>
      <c r="M23" s="23">
        <v>60000</v>
      </c>
      <c r="N23" s="23">
        <v>0</v>
      </c>
      <c r="O23" s="23">
        <v>60000</v>
      </c>
      <c r="P23" s="10" t="s">
        <v>218</v>
      </c>
    </row>
    <row r="24" spans="1:16" x14ac:dyDescent="0.35">
      <c r="A24" s="10">
        <v>900483518</v>
      </c>
      <c r="B24" s="10" t="s">
        <v>8</v>
      </c>
      <c r="C24" s="12" t="s">
        <v>9</v>
      </c>
      <c r="D24" s="15">
        <v>4963</v>
      </c>
      <c r="E24" s="12" t="s">
        <v>34</v>
      </c>
      <c r="F24" s="12" t="s">
        <v>131</v>
      </c>
      <c r="G24" s="16">
        <v>44890</v>
      </c>
      <c r="H24" s="13">
        <v>45261.291666666664</v>
      </c>
      <c r="I24" s="14">
        <v>120000</v>
      </c>
      <c r="J24" s="14">
        <v>120000</v>
      </c>
      <c r="K24" s="81" t="s">
        <v>216</v>
      </c>
      <c r="L24" s="23">
        <v>120000</v>
      </c>
      <c r="M24" s="23">
        <v>120000</v>
      </c>
      <c r="N24" s="23">
        <v>0</v>
      </c>
      <c r="O24" s="23">
        <v>120000</v>
      </c>
      <c r="P24" s="10" t="s">
        <v>218</v>
      </c>
    </row>
    <row r="25" spans="1:16" x14ac:dyDescent="0.35">
      <c r="A25" s="10">
        <v>900483518</v>
      </c>
      <c r="B25" s="10" t="s">
        <v>8</v>
      </c>
      <c r="C25" s="12" t="s">
        <v>9</v>
      </c>
      <c r="D25" s="15">
        <v>4964</v>
      </c>
      <c r="E25" s="12" t="s">
        <v>35</v>
      </c>
      <c r="F25" s="12" t="s">
        <v>132</v>
      </c>
      <c r="G25" s="16">
        <v>44890</v>
      </c>
      <c r="H25" s="13">
        <v>45261.291666666664</v>
      </c>
      <c r="I25" s="14">
        <v>60000</v>
      </c>
      <c r="J25" s="14">
        <v>60000</v>
      </c>
      <c r="K25" s="81" t="s">
        <v>216</v>
      </c>
      <c r="L25" s="23">
        <v>60000</v>
      </c>
      <c r="M25" s="23">
        <v>60000</v>
      </c>
      <c r="N25" s="23">
        <v>0</v>
      </c>
      <c r="O25" s="23">
        <v>60000</v>
      </c>
      <c r="P25" s="10" t="s">
        <v>218</v>
      </c>
    </row>
    <row r="26" spans="1:16" x14ac:dyDescent="0.35">
      <c r="A26" s="10">
        <v>900483518</v>
      </c>
      <c r="B26" s="10" t="s">
        <v>8</v>
      </c>
      <c r="C26" s="12" t="s">
        <v>9</v>
      </c>
      <c r="D26" s="15">
        <v>4965</v>
      </c>
      <c r="E26" s="12" t="s">
        <v>36</v>
      </c>
      <c r="F26" s="12" t="s">
        <v>133</v>
      </c>
      <c r="G26" s="16">
        <v>44890</v>
      </c>
      <c r="H26" s="13">
        <v>45261.291666666664</v>
      </c>
      <c r="I26" s="14">
        <v>60000</v>
      </c>
      <c r="J26" s="14">
        <v>60000</v>
      </c>
      <c r="K26" s="81" t="s">
        <v>216</v>
      </c>
      <c r="L26" s="23">
        <v>60000</v>
      </c>
      <c r="M26" s="23">
        <v>60000</v>
      </c>
      <c r="N26" s="23">
        <v>0</v>
      </c>
      <c r="O26" s="23">
        <v>60000</v>
      </c>
      <c r="P26" s="10" t="s">
        <v>218</v>
      </c>
    </row>
    <row r="27" spans="1:16" x14ac:dyDescent="0.35">
      <c r="A27" s="10">
        <v>900483518</v>
      </c>
      <c r="B27" s="10" t="s">
        <v>8</v>
      </c>
      <c r="C27" s="12" t="s">
        <v>9</v>
      </c>
      <c r="D27" s="15">
        <v>4966</v>
      </c>
      <c r="E27" s="12" t="s">
        <v>37</v>
      </c>
      <c r="F27" s="12" t="s">
        <v>134</v>
      </c>
      <c r="G27" s="16">
        <v>44890</v>
      </c>
      <c r="H27" s="13">
        <v>45261.291666666664</v>
      </c>
      <c r="I27" s="14">
        <v>60000</v>
      </c>
      <c r="J27" s="14">
        <v>60000</v>
      </c>
      <c r="K27" s="81" t="s">
        <v>216</v>
      </c>
      <c r="L27" s="23">
        <v>60000</v>
      </c>
      <c r="M27" s="23">
        <v>60000</v>
      </c>
      <c r="N27" s="23">
        <v>0</v>
      </c>
      <c r="O27" s="23">
        <v>60000</v>
      </c>
      <c r="P27" s="10" t="s">
        <v>218</v>
      </c>
    </row>
    <row r="28" spans="1:16" x14ac:dyDescent="0.35">
      <c r="A28" s="10">
        <v>900483518</v>
      </c>
      <c r="B28" s="10" t="s">
        <v>8</v>
      </c>
      <c r="C28" s="12" t="s">
        <v>9</v>
      </c>
      <c r="D28" s="15">
        <v>4967</v>
      </c>
      <c r="E28" s="12" t="s">
        <v>38</v>
      </c>
      <c r="F28" s="12" t="s">
        <v>135</v>
      </c>
      <c r="G28" s="16">
        <v>44890</v>
      </c>
      <c r="H28" s="13">
        <v>45261.291666666664</v>
      </c>
      <c r="I28" s="14">
        <v>60000</v>
      </c>
      <c r="J28" s="14">
        <v>60000</v>
      </c>
      <c r="K28" s="81" t="s">
        <v>216</v>
      </c>
      <c r="L28" s="23">
        <v>60000</v>
      </c>
      <c r="M28" s="23">
        <v>60000</v>
      </c>
      <c r="N28" s="23">
        <v>0</v>
      </c>
      <c r="O28" s="23">
        <v>60000</v>
      </c>
      <c r="P28" s="10" t="s">
        <v>218</v>
      </c>
    </row>
    <row r="29" spans="1:16" x14ac:dyDescent="0.35">
      <c r="A29" s="10">
        <v>900483518</v>
      </c>
      <c r="B29" s="10" t="s">
        <v>8</v>
      </c>
      <c r="C29" s="12" t="s">
        <v>9</v>
      </c>
      <c r="D29" s="15">
        <v>4968</v>
      </c>
      <c r="E29" s="12" t="s">
        <v>39</v>
      </c>
      <c r="F29" s="12" t="s">
        <v>136</v>
      </c>
      <c r="G29" s="16">
        <v>44891</v>
      </c>
      <c r="H29" s="13">
        <v>45261.291666666664</v>
      </c>
      <c r="I29" s="14">
        <v>60000</v>
      </c>
      <c r="J29" s="14">
        <v>60000</v>
      </c>
      <c r="K29" s="81" t="s">
        <v>216</v>
      </c>
      <c r="L29" s="23">
        <v>60000</v>
      </c>
      <c r="M29" s="23">
        <v>60000</v>
      </c>
      <c r="N29" s="23">
        <v>0</v>
      </c>
      <c r="O29" s="23">
        <v>60000</v>
      </c>
      <c r="P29" s="10" t="s">
        <v>218</v>
      </c>
    </row>
    <row r="30" spans="1:16" x14ac:dyDescent="0.35">
      <c r="A30" s="10">
        <v>900483518</v>
      </c>
      <c r="B30" s="10" t="s">
        <v>8</v>
      </c>
      <c r="C30" s="12" t="s">
        <v>9</v>
      </c>
      <c r="D30" s="15">
        <v>4969</v>
      </c>
      <c r="E30" s="12" t="s">
        <v>40</v>
      </c>
      <c r="F30" s="12" t="s">
        <v>137</v>
      </c>
      <c r="G30" s="16">
        <v>44891</v>
      </c>
      <c r="H30" s="13">
        <v>45261.291666666664</v>
      </c>
      <c r="I30" s="14">
        <v>60000</v>
      </c>
      <c r="J30" s="14">
        <v>60000</v>
      </c>
      <c r="K30" s="81" t="s">
        <v>216</v>
      </c>
      <c r="L30" s="23">
        <v>60000</v>
      </c>
      <c r="M30" s="23">
        <v>60000</v>
      </c>
      <c r="N30" s="23">
        <v>0</v>
      </c>
      <c r="O30" s="23">
        <v>60000</v>
      </c>
      <c r="P30" s="10" t="s">
        <v>218</v>
      </c>
    </row>
    <row r="31" spans="1:16" x14ac:dyDescent="0.35">
      <c r="A31" s="10">
        <v>900483518</v>
      </c>
      <c r="B31" s="10" t="s">
        <v>8</v>
      </c>
      <c r="C31" s="12" t="s">
        <v>9</v>
      </c>
      <c r="D31" s="15">
        <v>4971</v>
      </c>
      <c r="E31" s="12" t="s">
        <v>41</v>
      </c>
      <c r="F31" s="12" t="s">
        <v>138</v>
      </c>
      <c r="G31" s="16">
        <v>44891</v>
      </c>
      <c r="H31" s="13">
        <v>45261.291666666664</v>
      </c>
      <c r="I31" s="14">
        <v>60000</v>
      </c>
      <c r="J31" s="14">
        <v>60000</v>
      </c>
      <c r="K31" s="81" t="s">
        <v>216</v>
      </c>
      <c r="L31" s="23">
        <v>60000</v>
      </c>
      <c r="M31" s="23">
        <v>60000</v>
      </c>
      <c r="N31" s="23">
        <v>0</v>
      </c>
      <c r="O31" s="23">
        <v>60000</v>
      </c>
      <c r="P31" s="10" t="s">
        <v>218</v>
      </c>
    </row>
    <row r="32" spans="1:16" x14ac:dyDescent="0.35">
      <c r="A32" s="10">
        <v>900483518</v>
      </c>
      <c r="B32" s="10" t="s">
        <v>8</v>
      </c>
      <c r="C32" s="12" t="s">
        <v>9</v>
      </c>
      <c r="D32" s="15">
        <v>4972</v>
      </c>
      <c r="E32" s="12" t="s">
        <v>42</v>
      </c>
      <c r="F32" s="12" t="s">
        <v>139</v>
      </c>
      <c r="G32" s="16">
        <v>44891</v>
      </c>
      <c r="H32" s="13">
        <v>45261.291666666664</v>
      </c>
      <c r="I32" s="14">
        <v>25000</v>
      </c>
      <c r="J32" s="14">
        <v>25000</v>
      </c>
      <c r="K32" s="81" t="s">
        <v>216</v>
      </c>
      <c r="L32" s="23">
        <v>25000</v>
      </c>
      <c r="M32" s="23">
        <v>25000</v>
      </c>
      <c r="N32" s="23">
        <v>0</v>
      </c>
      <c r="O32" s="23">
        <v>25000</v>
      </c>
      <c r="P32" s="10" t="s">
        <v>218</v>
      </c>
    </row>
    <row r="33" spans="1:16" x14ac:dyDescent="0.35">
      <c r="A33" s="10">
        <v>900483518</v>
      </c>
      <c r="B33" s="10" t="s">
        <v>8</v>
      </c>
      <c r="C33" s="12" t="s">
        <v>9</v>
      </c>
      <c r="D33" s="15">
        <v>4973</v>
      </c>
      <c r="E33" s="12" t="s">
        <v>43</v>
      </c>
      <c r="F33" s="12" t="s">
        <v>140</v>
      </c>
      <c r="G33" s="16">
        <v>44891</v>
      </c>
      <c r="H33" s="13">
        <v>45261.291666666664</v>
      </c>
      <c r="I33" s="14">
        <v>34000</v>
      </c>
      <c r="J33" s="14">
        <v>34000</v>
      </c>
      <c r="K33" s="81" t="s">
        <v>216</v>
      </c>
      <c r="L33" s="23">
        <v>34000</v>
      </c>
      <c r="M33" s="23">
        <v>34000</v>
      </c>
      <c r="N33" s="23">
        <v>0</v>
      </c>
      <c r="O33" s="23">
        <v>34000</v>
      </c>
      <c r="P33" s="10" t="s">
        <v>218</v>
      </c>
    </row>
    <row r="34" spans="1:16" x14ac:dyDescent="0.35">
      <c r="A34" s="10">
        <v>900483518</v>
      </c>
      <c r="B34" s="10" t="s">
        <v>8</v>
      </c>
      <c r="C34" s="12" t="s">
        <v>9</v>
      </c>
      <c r="D34" s="15">
        <v>4974</v>
      </c>
      <c r="E34" s="12" t="s">
        <v>44</v>
      </c>
      <c r="F34" s="12" t="s">
        <v>141</v>
      </c>
      <c r="G34" s="16">
        <v>44891</v>
      </c>
      <c r="H34" s="13">
        <v>45261.291666666664</v>
      </c>
      <c r="I34" s="14">
        <v>34000</v>
      </c>
      <c r="J34" s="14">
        <v>34000</v>
      </c>
      <c r="K34" s="81" t="s">
        <v>216</v>
      </c>
      <c r="L34" s="23">
        <v>34000</v>
      </c>
      <c r="M34" s="23">
        <v>34000</v>
      </c>
      <c r="N34" s="23">
        <v>0</v>
      </c>
      <c r="O34" s="23">
        <v>34000</v>
      </c>
      <c r="P34" s="10" t="s">
        <v>218</v>
      </c>
    </row>
    <row r="35" spans="1:16" x14ac:dyDescent="0.35">
      <c r="A35" s="10">
        <v>900483518</v>
      </c>
      <c r="B35" s="10" t="s">
        <v>8</v>
      </c>
      <c r="C35" s="12" t="s">
        <v>9</v>
      </c>
      <c r="D35" s="15">
        <v>4975</v>
      </c>
      <c r="E35" s="12" t="s">
        <v>45</v>
      </c>
      <c r="F35" s="12" t="s">
        <v>142</v>
      </c>
      <c r="G35" s="16">
        <v>44891</v>
      </c>
      <c r="H35" s="13">
        <v>45261.291666666664</v>
      </c>
      <c r="I35" s="14">
        <v>34000</v>
      </c>
      <c r="J35" s="14">
        <v>34000</v>
      </c>
      <c r="K35" s="81" t="s">
        <v>216</v>
      </c>
      <c r="L35" s="23">
        <v>34000</v>
      </c>
      <c r="M35" s="23">
        <v>34000</v>
      </c>
      <c r="N35" s="23">
        <v>0</v>
      </c>
      <c r="O35" s="23">
        <v>34000</v>
      </c>
      <c r="P35" s="10" t="s">
        <v>218</v>
      </c>
    </row>
    <row r="36" spans="1:16" x14ac:dyDescent="0.35">
      <c r="A36" s="10">
        <v>900483518</v>
      </c>
      <c r="B36" s="10" t="s">
        <v>8</v>
      </c>
      <c r="C36" s="12" t="s">
        <v>9</v>
      </c>
      <c r="D36" s="15">
        <v>4976</v>
      </c>
      <c r="E36" s="12" t="s">
        <v>46</v>
      </c>
      <c r="F36" s="12" t="s">
        <v>143</v>
      </c>
      <c r="G36" s="16">
        <v>44891</v>
      </c>
      <c r="H36" s="13">
        <v>45261.291666666664</v>
      </c>
      <c r="I36" s="14">
        <v>336000</v>
      </c>
      <c r="J36" s="14">
        <v>336000</v>
      </c>
      <c r="K36" s="81" t="s">
        <v>216</v>
      </c>
      <c r="L36" s="23">
        <v>336000</v>
      </c>
      <c r="M36" s="23">
        <v>336000</v>
      </c>
      <c r="N36" s="23">
        <v>0</v>
      </c>
      <c r="O36" s="23">
        <v>336000</v>
      </c>
      <c r="P36" s="10" t="s">
        <v>218</v>
      </c>
    </row>
    <row r="37" spans="1:16" x14ac:dyDescent="0.35">
      <c r="A37" s="10">
        <v>900483518</v>
      </c>
      <c r="B37" s="10" t="s">
        <v>8</v>
      </c>
      <c r="C37" s="12" t="s">
        <v>9</v>
      </c>
      <c r="D37" s="15">
        <v>4977</v>
      </c>
      <c r="E37" s="12" t="s">
        <v>47</v>
      </c>
      <c r="F37" s="12" t="s">
        <v>144</v>
      </c>
      <c r="G37" s="16">
        <v>44891</v>
      </c>
      <c r="H37" s="13">
        <v>45261.291666666664</v>
      </c>
      <c r="I37" s="14">
        <v>400000</v>
      </c>
      <c r="J37" s="14">
        <v>400000</v>
      </c>
      <c r="K37" s="81" t="s">
        <v>216</v>
      </c>
      <c r="L37" s="23">
        <v>400000</v>
      </c>
      <c r="M37" s="23">
        <v>400000</v>
      </c>
      <c r="N37" s="23">
        <v>0</v>
      </c>
      <c r="O37" s="23">
        <v>400000</v>
      </c>
      <c r="P37" s="10" t="s">
        <v>218</v>
      </c>
    </row>
    <row r="38" spans="1:16" x14ac:dyDescent="0.35">
      <c r="A38" s="10">
        <v>900483518</v>
      </c>
      <c r="B38" s="10" t="s">
        <v>8</v>
      </c>
      <c r="C38" s="12" t="s">
        <v>9</v>
      </c>
      <c r="D38" s="15">
        <v>4978</v>
      </c>
      <c r="E38" s="12" t="s">
        <v>48</v>
      </c>
      <c r="F38" s="12" t="s">
        <v>145</v>
      </c>
      <c r="G38" s="16">
        <v>44891</v>
      </c>
      <c r="H38" s="13">
        <v>45261.291666666664</v>
      </c>
      <c r="I38" s="14">
        <v>480000</v>
      </c>
      <c r="J38" s="14">
        <v>480000</v>
      </c>
      <c r="K38" s="81" t="s">
        <v>216</v>
      </c>
      <c r="L38" s="23">
        <v>480000</v>
      </c>
      <c r="M38" s="23">
        <v>480000</v>
      </c>
      <c r="N38" s="23">
        <v>0</v>
      </c>
      <c r="O38" s="23">
        <v>480000</v>
      </c>
      <c r="P38" s="10" t="s">
        <v>218</v>
      </c>
    </row>
    <row r="39" spans="1:16" x14ac:dyDescent="0.35">
      <c r="A39" s="10">
        <v>900483518</v>
      </c>
      <c r="B39" s="10" t="s">
        <v>8</v>
      </c>
      <c r="C39" s="12" t="s">
        <v>9</v>
      </c>
      <c r="D39" s="15">
        <v>4979</v>
      </c>
      <c r="E39" s="12" t="s">
        <v>49</v>
      </c>
      <c r="F39" s="12" t="s">
        <v>146</v>
      </c>
      <c r="G39" s="16">
        <v>44891</v>
      </c>
      <c r="H39" s="13">
        <v>45261.291666666664</v>
      </c>
      <c r="I39" s="14">
        <v>504000</v>
      </c>
      <c r="J39" s="14">
        <v>504000</v>
      </c>
      <c r="K39" s="81" t="s">
        <v>216</v>
      </c>
      <c r="L39" s="23">
        <v>504000</v>
      </c>
      <c r="M39" s="23">
        <v>504000</v>
      </c>
      <c r="N39" s="23">
        <v>0</v>
      </c>
      <c r="O39" s="23">
        <v>504000</v>
      </c>
      <c r="P39" s="10" t="s">
        <v>218</v>
      </c>
    </row>
    <row r="40" spans="1:16" ht="29" x14ac:dyDescent="0.35">
      <c r="A40" s="10">
        <v>900483518</v>
      </c>
      <c r="B40" s="10" t="s">
        <v>8</v>
      </c>
      <c r="C40" s="12" t="s">
        <v>9</v>
      </c>
      <c r="D40" s="15">
        <v>4980</v>
      </c>
      <c r="E40" s="12" t="s">
        <v>50</v>
      </c>
      <c r="F40" s="12" t="s">
        <v>147</v>
      </c>
      <c r="G40" s="16">
        <v>44891</v>
      </c>
      <c r="H40" s="13">
        <v>45261.291666666664</v>
      </c>
      <c r="I40" s="14">
        <v>60000</v>
      </c>
      <c r="J40" s="14">
        <v>60000</v>
      </c>
      <c r="K40" s="81" t="s">
        <v>215</v>
      </c>
      <c r="L40" s="23">
        <v>60000</v>
      </c>
      <c r="M40" s="23">
        <v>60000</v>
      </c>
      <c r="N40" s="23">
        <v>14700</v>
      </c>
      <c r="O40" s="23">
        <v>45300</v>
      </c>
      <c r="P40" s="10" t="s">
        <v>218</v>
      </c>
    </row>
    <row r="41" spans="1:16" ht="29" x14ac:dyDescent="0.35">
      <c r="A41" s="10">
        <v>900483518</v>
      </c>
      <c r="B41" s="10" t="s">
        <v>8</v>
      </c>
      <c r="C41" s="12" t="s">
        <v>9</v>
      </c>
      <c r="D41" s="15">
        <v>4981</v>
      </c>
      <c r="E41" s="12" t="s">
        <v>51</v>
      </c>
      <c r="F41" s="12" t="s">
        <v>148</v>
      </c>
      <c r="G41" s="16">
        <v>44891</v>
      </c>
      <c r="H41" s="13">
        <v>45261.291666666664</v>
      </c>
      <c r="I41" s="14">
        <v>60000</v>
      </c>
      <c r="J41" s="14">
        <v>60000</v>
      </c>
      <c r="K41" s="81" t="s">
        <v>215</v>
      </c>
      <c r="L41" s="23">
        <v>60000</v>
      </c>
      <c r="M41" s="23">
        <v>60000</v>
      </c>
      <c r="N41" s="23">
        <v>3700</v>
      </c>
      <c r="O41" s="23">
        <v>56300</v>
      </c>
      <c r="P41" s="10" t="s">
        <v>218</v>
      </c>
    </row>
    <row r="42" spans="1:16" ht="29" x14ac:dyDescent="0.35">
      <c r="A42" s="10">
        <v>900483518</v>
      </c>
      <c r="B42" s="10" t="s">
        <v>8</v>
      </c>
      <c r="C42" s="12" t="s">
        <v>9</v>
      </c>
      <c r="D42" s="15">
        <v>4982</v>
      </c>
      <c r="E42" s="12" t="s">
        <v>52</v>
      </c>
      <c r="F42" s="12" t="s">
        <v>149</v>
      </c>
      <c r="G42" s="16">
        <v>44891</v>
      </c>
      <c r="H42" s="13">
        <v>45261.291666666664</v>
      </c>
      <c r="I42" s="14">
        <v>60000</v>
      </c>
      <c r="J42" s="14">
        <v>60000</v>
      </c>
      <c r="K42" s="81" t="s">
        <v>215</v>
      </c>
      <c r="L42" s="23">
        <v>60000</v>
      </c>
      <c r="M42" s="23">
        <v>60000</v>
      </c>
      <c r="N42" s="23">
        <v>3700</v>
      </c>
      <c r="O42" s="23">
        <v>56300</v>
      </c>
      <c r="P42" s="10" t="s">
        <v>218</v>
      </c>
    </row>
    <row r="43" spans="1:16" x14ac:dyDescent="0.35">
      <c r="A43" s="10">
        <v>900483518</v>
      </c>
      <c r="B43" s="10" t="s">
        <v>8</v>
      </c>
      <c r="C43" s="12" t="s">
        <v>9</v>
      </c>
      <c r="D43" s="15">
        <v>4983</v>
      </c>
      <c r="E43" s="12" t="s">
        <v>53</v>
      </c>
      <c r="F43" s="12" t="s">
        <v>150</v>
      </c>
      <c r="G43" s="16">
        <v>44891</v>
      </c>
      <c r="H43" s="13">
        <v>45261.291666666664</v>
      </c>
      <c r="I43" s="14">
        <v>60000</v>
      </c>
      <c r="J43" s="14">
        <v>60000</v>
      </c>
      <c r="K43" s="81" t="s">
        <v>216</v>
      </c>
      <c r="L43" s="23">
        <v>60000</v>
      </c>
      <c r="M43" s="23">
        <v>60000</v>
      </c>
      <c r="N43" s="23">
        <v>0</v>
      </c>
      <c r="O43" s="23">
        <v>60000</v>
      </c>
      <c r="P43" s="10" t="s">
        <v>218</v>
      </c>
    </row>
    <row r="44" spans="1:16" x14ac:dyDescent="0.35">
      <c r="A44" s="10">
        <v>900483518</v>
      </c>
      <c r="B44" s="10" t="s">
        <v>8</v>
      </c>
      <c r="C44" s="12" t="s">
        <v>9</v>
      </c>
      <c r="D44" s="15">
        <v>4984</v>
      </c>
      <c r="E44" s="12" t="s">
        <v>54</v>
      </c>
      <c r="F44" s="12" t="s">
        <v>151</v>
      </c>
      <c r="G44" s="16">
        <v>44891</v>
      </c>
      <c r="H44" s="13">
        <v>45261.291666666664</v>
      </c>
      <c r="I44" s="14">
        <v>60000</v>
      </c>
      <c r="J44" s="14">
        <v>60000</v>
      </c>
      <c r="K44" s="81" t="s">
        <v>216</v>
      </c>
      <c r="L44" s="23">
        <v>60000</v>
      </c>
      <c r="M44" s="23">
        <v>60000</v>
      </c>
      <c r="N44" s="23">
        <v>0</v>
      </c>
      <c r="O44" s="23">
        <v>60000</v>
      </c>
      <c r="P44" s="10" t="s">
        <v>218</v>
      </c>
    </row>
    <row r="45" spans="1:16" x14ac:dyDescent="0.35">
      <c r="A45" s="10">
        <v>900483518</v>
      </c>
      <c r="B45" s="10" t="s">
        <v>8</v>
      </c>
      <c r="C45" s="12" t="s">
        <v>9</v>
      </c>
      <c r="D45" s="15">
        <v>4985</v>
      </c>
      <c r="E45" s="12" t="s">
        <v>55</v>
      </c>
      <c r="F45" s="12" t="s">
        <v>152</v>
      </c>
      <c r="G45" s="16">
        <v>44891</v>
      </c>
      <c r="H45" s="13">
        <v>45261.291666666664</v>
      </c>
      <c r="I45" s="14">
        <v>60000</v>
      </c>
      <c r="J45" s="14">
        <v>60000</v>
      </c>
      <c r="K45" s="81" t="s">
        <v>213</v>
      </c>
      <c r="L45" s="23">
        <v>0</v>
      </c>
      <c r="M45" s="23">
        <v>0</v>
      </c>
      <c r="N45" s="23">
        <v>0</v>
      </c>
      <c r="O45" s="23">
        <v>0</v>
      </c>
      <c r="P45" s="10" t="s">
        <v>218</v>
      </c>
    </row>
    <row r="46" spans="1:16" x14ac:dyDescent="0.35">
      <c r="A46" s="10">
        <v>900483518</v>
      </c>
      <c r="B46" s="10" t="s">
        <v>8</v>
      </c>
      <c r="C46" s="12" t="s">
        <v>9</v>
      </c>
      <c r="D46" s="15">
        <v>4986</v>
      </c>
      <c r="E46" s="12" t="s">
        <v>56</v>
      </c>
      <c r="F46" s="12" t="s">
        <v>153</v>
      </c>
      <c r="G46" s="16">
        <v>44891</v>
      </c>
      <c r="H46" s="13">
        <v>45261.291666666664</v>
      </c>
      <c r="I46" s="14">
        <v>60000</v>
      </c>
      <c r="J46" s="14">
        <v>60000</v>
      </c>
      <c r="K46" s="81" t="s">
        <v>213</v>
      </c>
      <c r="L46" s="23">
        <v>0</v>
      </c>
      <c r="M46" s="23">
        <v>0</v>
      </c>
      <c r="N46" s="23">
        <v>0</v>
      </c>
      <c r="O46" s="23">
        <v>0</v>
      </c>
      <c r="P46" s="10" t="s">
        <v>218</v>
      </c>
    </row>
    <row r="47" spans="1:16" x14ac:dyDescent="0.35">
      <c r="A47" s="10">
        <v>900483518</v>
      </c>
      <c r="B47" s="10" t="s">
        <v>8</v>
      </c>
      <c r="C47" s="12" t="s">
        <v>9</v>
      </c>
      <c r="D47" s="15">
        <v>4987</v>
      </c>
      <c r="E47" s="12" t="s">
        <v>57</v>
      </c>
      <c r="F47" s="12" t="s">
        <v>154</v>
      </c>
      <c r="G47" s="16">
        <v>44891</v>
      </c>
      <c r="H47" s="13">
        <v>45261.291666666664</v>
      </c>
      <c r="I47" s="14">
        <v>60000</v>
      </c>
      <c r="J47" s="14">
        <v>60000</v>
      </c>
      <c r="K47" s="81" t="s">
        <v>213</v>
      </c>
      <c r="L47" s="23">
        <v>0</v>
      </c>
      <c r="M47" s="23">
        <v>0</v>
      </c>
      <c r="N47" s="23">
        <v>0</v>
      </c>
      <c r="O47" s="23">
        <v>0</v>
      </c>
      <c r="P47" s="10" t="s">
        <v>218</v>
      </c>
    </row>
    <row r="48" spans="1:16" x14ac:dyDescent="0.35">
      <c r="A48" s="10">
        <v>900483518</v>
      </c>
      <c r="B48" s="10" t="s">
        <v>8</v>
      </c>
      <c r="C48" s="12" t="s">
        <v>9</v>
      </c>
      <c r="D48" s="15">
        <v>4988</v>
      </c>
      <c r="E48" s="12" t="s">
        <v>58</v>
      </c>
      <c r="F48" s="12" t="s">
        <v>155</v>
      </c>
      <c r="G48" s="16">
        <v>44891</v>
      </c>
      <c r="H48" s="13">
        <v>45261.291666666664</v>
      </c>
      <c r="I48" s="14">
        <v>60000</v>
      </c>
      <c r="J48" s="14">
        <v>60000</v>
      </c>
      <c r="K48" s="81" t="s">
        <v>213</v>
      </c>
      <c r="L48" s="23">
        <v>0</v>
      </c>
      <c r="M48" s="23">
        <v>0</v>
      </c>
      <c r="N48" s="23">
        <v>0</v>
      </c>
      <c r="O48" s="23">
        <v>0</v>
      </c>
      <c r="P48" s="10" t="s">
        <v>218</v>
      </c>
    </row>
    <row r="49" spans="1:16" x14ac:dyDescent="0.35">
      <c r="A49" s="10">
        <v>900483518</v>
      </c>
      <c r="B49" s="10" t="s">
        <v>8</v>
      </c>
      <c r="C49" s="12" t="s">
        <v>9</v>
      </c>
      <c r="D49" s="15">
        <v>4989</v>
      </c>
      <c r="E49" s="12" t="s">
        <v>59</v>
      </c>
      <c r="F49" s="12" t="s">
        <v>156</v>
      </c>
      <c r="G49" s="16">
        <v>44891</v>
      </c>
      <c r="H49" s="13">
        <v>45261.291666666664</v>
      </c>
      <c r="I49" s="14">
        <v>60000</v>
      </c>
      <c r="J49" s="14">
        <v>60000</v>
      </c>
      <c r="K49" s="81" t="s">
        <v>213</v>
      </c>
      <c r="L49" s="23">
        <v>0</v>
      </c>
      <c r="M49" s="23">
        <v>0</v>
      </c>
      <c r="N49" s="23">
        <v>0</v>
      </c>
      <c r="O49" s="23">
        <v>0</v>
      </c>
      <c r="P49" s="10" t="s">
        <v>218</v>
      </c>
    </row>
    <row r="50" spans="1:16" x14ac:dyDescent="0.35">
      <c r="A50" s="10">
        <v>900483518</v>
      </c>
      <c r="B50" s="10" t="s">
        <v>8</v>
      </c>
      <c r="C50" s="12" t="s">
        <v>9</v>
      </c>
      <c r="D50" s="15">
        <v>4990</v>
      </c>
      <c r="E50" s="12" t="s">
        <v>60</v>
      </c>
      <c r="F50" s="12" t="s">
        <v>157</v>
      </c>
      <c r="G50" s="16">
        <v>44891</v>
      </c>
      <c r="H50" s="13">
        <v>45261.291666666664</v>
      </c>
      <c r="I50" s="14">
        <v>60000</v>
      </c>
      <c r="J50" s="14">
        <v>60000</v>
      </c>
      <c r="K50" s="81" t="s">
        <v>213</v>
      </c>
      <c r="L50" s="23">
        <v>0</v>
      </c>
      <c r="M50" s="23">
        <v>0</v>
      </c>
      <c r="N50" s="23">
        <v>0</v>
      </c>
      <c r="O50" s="23">
        <v>0</v>
      </c>
      <c r="P50" s="10" t="s">
        <v>218</v>
      </c>
    </row>
    <row r="51" spans="1:16" x14ac:dyDescent="0.35">
      <c r="A51" s="10">
        <v>900483518</v>
      </c>
      <c r="B51" s="10" t="s">
        <v>8</v>
      </c>
      <c r="C51" s="12" t="s">
        <v>9</v>
      </c>
      <c r="D51" s="15">
        <v>4991</v>
      </c>
      <c r="E51" s="12" t="s">
        <v>61</v>
      </c>
      <c r="F51" s="12" t="s">
        <v>158</v>
      </c>
      <c r="G51" s="16">
        <v>44891</v>
      </c>
      <c r="H51" s="13">
        <v>45261.291666666664</v>
      </c>
      <c r="I51" s="14">
        <v>60000</v>
      </c>
      <c r="J51" s="14">
        <v>60000</v>
      </c>
      <c r="K51" s="81" t="s">
        <v>213</v>
      </c>
      <c r="L51" s="23">
        <v>0</v>
      </c>
      <c r="M51" s="23">
        <v>0</v>
      </c>
      <c r="N51" s="23">
        <v>0</v>
      </c>
      <c r="O51" s="23">
        <v>0</v>
      </c>
      <c r="P51" s="10" t="s">
        <v>218</v>
      </c>
    </row>
    <row r="52" spans="1:16" x14ac:dyDescent="0.35">
      <c r="A52" s="10">
        <v>900483518</v>
      </c>
      <c r="B52" s="10" t="s">
        <v>8</v>
      </c>
      <c r="C52" s="12" t="s">
        <v>9</v>
      </c>
      <c r="D52" s="15">
        <v>4993</v>
      </c>
      <c r="E52" s="12" t="s">
        <v>62</v>
      </c>
      <c r="F52" s="12" t="s">
        <v>159</v>
      </c>
      <c r="G52" s="16">
        <v>44891</v>
      </c>
      <c r="H52" s="13">
        <v>45261.291666666664</v>
      </c>
      <c r="I52" s="14">
        <v>60000</v>
      </c>
      <c r="J52" s="14">
        <v>60000</v>
      </c>
      <c r="K52" s="81" t="s">
        <v>216</v>
      </c>
      <c r="L52" s="23">
        <v>60000</v>
      </c>
      <c r="M52" s="23">
        <v>60000</v>
      </c>
      <c r="N52" s="23">
        <v>0</v>
      </c>
      <c r="O52" s="23">
        <v>60000</v>
      </c>
      <c r="P52" s="10" t="s">
        <v>218</v>
      </c>
    </row>
    <row r="53" spans="1:16" x14ac:dyDescent="0.35">
      <c r="A53" s="10">
        <v>900483518</v>
      </c>
      <c r="B53" s="10" t="s">
        <v>8</v>
      </c>
      <c r="C53" s="12" t="s">
        <v>9</v>
      </c>
      <c r="D53" s="15">
        <v>4994</v>
      </c>
      <c r="E53" s="12" t="s">
        <v>63</v>
      </c>
      <c r="F53" s="12" t="s">
        <v>160</v>
      </c>
      <c r="G53" s="16">
        <v>44891</v>
      </c>
      <c r="H53" s="13">
        <v>45261.291666666664</v>
      </c>
      <c r="I53" s="14">
        <v>450000</v>
      </c>
      <c r="J53" s="14">
        <v>450000</v>
      </c>
      <c r="K53" s="81" t="s">
        <v>213</v>
      </c>
      <c r="L53" s="23">
        <v>0</v>
      </c>
      <c r="M53" s="23">
        <v>0</v>
      </c>
      <c r="N53" s="23">
        <v>0</v>
      </c>
      <c r="O53" s="23">
        <v>0</v>
      </c>
      <c r="P53" s="10" t="s">
        <v>218</v>
      </c>
    </row>
    <row r="54" spans="1:16" x14ac:dyDescent="0.35">
      <c r="A54" s="10">
        <v>900483518</v>
      </c>
      <c r="B54" s="10" t="s">
        <v>8</v>
      </c>
      <c r="C54" s="12" t="s">
        <v>9</v>
      </c>
      <c r="D54" s="15">
        <v>4995</v>
      </c>
      <c r="E54" s="12" t="s">
        <v>64</v>
      </c>
      <c r="F54" s="12" t="s">
        <v>161</v>
      </c>
      <c r="G54" s="16">
        <v>44891</v>
      </c>
      <c r="H54" s="13">
        <v>45261.291666666664</v>
      </c>
      <c r="I54" s="14">
        <v>34000</v>
      </c>
      <c r="J54" s="14">
        <v>34000</v>
      </c>
      <c r="K54" s="81" t="s">
        <v>213</v>
      </c>
      <c r="L54" s="23">
        <v>0</v>
      </c>
      <c r="M54" s="23">
        <v>0</v>
      </c>
      <c r="N54" s="23">
        <v>0</v>
      </c>
      <c r="O54" s="23">
        <v>0</v>
      </c>
      <c r="P54" s="10" t="s">
        <v>218</v>
      </c>
    </row>
    <row r="55" spans="1:16" x14ac:dyDescent="0.35">
      <c r="A55" s="10">
        <v>900483518</v>
      </c>
      <c r="B55" s="10" t="s">
        <v>8</v>
      </c>
      <c r="C55" s="12" t="s">
        <v>9</v>
      </c>
      <c r="D55" s="15">
        <v>4996</v>
      </c>
      <c r="E55" s="12" t="s">
        <v>65</v>
      </c>
      <c r="F55" s="12" t="s">
        <v>162</v>
      </c>
      <c r="G55" s="16">
        <v>44891</v>
      </c>
      <c r="H55" s="13">
        <v>45261.291666666664</v>
      </c>
      <c r="I55" s="14">
        <v>160000</v>
      </c>
      <c r="J55" s="14">
        <v>160000</v>
      </c>
      <c r="K55" s="81" t="s">
        <v>216</v>
      </c>
      <c r="L55" s="23">
        <v>160000</v>
      </c>
      <c r="M55" s="23">
        <v>160000</v>
      </c>
      <c r="N55" s="23">
        <v>0</v>
      </c>
      <c r="O55" s="23">
        <v>160000</v>
      </c>
      <c r="P55" s="10" t="s">
        <v>218</v>
      </c>
    </row>
    <row r="56" spans="1:16" x14ac:dyDescent="0.35">
      <c r="A56" s="10">
        <v>900483518</v>
      </c>
      <c r="B56" s="10" t="s">
        <v>8</v>
      </c>
      <c r="C56" s="12" t="s">
        <v>9</v>
      </c>
      <c r="D56" s="15">
        <v>5029</v>
      </c>
      <c r="E56" s="12" t="s">
        <v>66</v>
      </c>
      <c r="F56" s="12" t="s">
        <v>163</v>
      </c>
      <c r="G56" s="16">
        <v>44896</v>
      </c>
      <c r="H56" s="13">
        <v>45261.291666666664</v>
      </c>
      <c r="I56" s="14">
        <v>320000</v>
      </c>
      <c r="J56" s="14">
        <v>320000</v>
      </c>
      <c r="K56" s="81" t="s">
        <v>216</v>
      </c>
      <c r="L56" s="23">
        <v>320000</v>
      </c>
      <c r="M56" s="23">
        <v>320000</v>
      </c>
      <c r="N56" s="23">
        <v>0</v>
      </c>
      <c r="O56" s="23">
        <v>320000</v>
      </c>
      <c r="P56" s="10" t="s">
        <v>218</v>
      </c>
    </row>
    <row r="57" spans="1:16" x14ac:dyDescent="0.35">
      <c r="A57" s="10">
        <v>900483518</v>
      </c>
      <c r="B57" s="10" t="s">
        <v>8</v>
      </c>
      <c r="C57" s="12" t="s">
        <v>9</v>
      </c>
      <c r="D57" s="15">
        <v>5030</v>
      </c>
      <c r="E57" s="12" t="s">
        <v>67</v>
      </c>
      <c r="F57" s="12" t="s">
        <v>164</v>
      </c>
      <c r="G57" s="16">
        <v>44896</v>
      </c>
      <c r="H57" s="13">
        <v>45261.291666666664</v>
      </c>
      <c r="I57" s="14">
        <v>336000</v>
      </c>
      <c r="J57" s="14">
        <v>336000</v>
      </c>
      <c r="K57" s="81" t="s">
        <v>213</v>
      </c>
      <c r="L57" s="23">
        <v>0</v>
      </c>
      <c r="M57" s="23">
        <v>0</v>
      </c>
      <c r="N57" s="23">
        <v>0</v>
      </c>
      <c r="O57" s="23">
        <v>0</v>
      </c>
      <c r="P57" s="10" t="s">
        <v>218</v>
      </c>
    </row>
    <row r="58" spans="1:16" x14ac:dyDescent="0.35">
      <c r="A58" s="10">
        <v>900483518</v>
      </c>
      <c r="B58" s="10" t="s">
        <v>8</v>
      </c>
      <c r="C58" s="12" t="s">
        <v>9</v>
      </c>
      <c r="D58" s="15">
        <v>5035</v>
      </c>
      <c r="E58" s="12" t="s">
        <v>68</v>
      </c>
      <c r="F58" s="12" t="s">
        <v>165</v>
      </c>
      <c r="G58" s="16">
        <v>44896</v>
      </c>
      <c r="H58" s="13">
        <v>45261.291666666664</v>
      </c>
      <c r="I58" s="14">
        <v>320000</v>
      </c>
      <c r="J58" s="14">
        <v>320000</v>
      </c>
      <c r="K58" s="81" t="s">
        <v>216</v>
      </c>
      <c r="L58" s="23">
        <v>320000</v>
      </c>
      <c r="M58" s="23">
        <v>320000</v>
      </c>
      <c r="N58" s="23">
        <v>0</v>
      </c>
      <c r="O58" s="23">
        <v>320000</v>
      </c>
      <c r="P58" s="10" t="s">
        <v>218</v>
      </c>
    </row>
    <row r="59" spans="1:16" x14ac:dyDescent="0.35">
      <c r="A59" s="10">
        <v>900483518</v>
      </c>
      <c r="B59" s="10" t="s">
        <v>8</v>
      </c>
      <c r="C59" s="12" t="s">
        <v>9</v>
      </c>
      <c r="D59" s="15">
        <v>5036</v>
      </c>
      <c r="E59" s="12" t="s">
        <v>69</v>
      </c>
      <c r="F59" s="12" t="s">
        <v>166</v>
      </c>
      <c r="G59" s="16">
        <v>44896</v>
      </c>
      <c r="H59" s="13">
        <v>45261.291666666664</v>
      </c>
      <c r="I59" s="14">
        <v>336000</v>
      </c>
      <c r="J59" s="14">
        <v>336000</v>
      </c>
      <c r="K59" s="81" t="s">
        <v>216</v>
      </c>
      <c r="L59" s="23">
        <v>336000</v>
      </c>
      <c r="M59" s="23">
        <v>336000</v>
      </c>
      <c r="N59" s="23">
        <v>0</v>
      </c>
      <c r="O59" s="23">
        <v>336000</v>
      </c>
      <c r="P59" s="10" t="s">
        <v>218</v>
      </c>
    </row>
    <row r="60" spans="1:16" x14ac:dyDescent="0.35">
      <c r="A60" s="10">
        <v>900483518</v>
      </c>
      <c r="B60" s="10" t="s">
        <v>8</v>
      </c>
      <c r="C60" s="12" t="s">
        <v>9</v>
      </c>
      <c r="D60" s="15">
        <v>5059</v>
      </c>
      <c r="E60" s="12" t="s">
        <v>70</v>
      </c>
      <c r="F60" s="12" t="s">
        <v>167</v>
      </c>
      <c r="G60" s="16">
        <v>44897</v>
      </c>
      <c r="H60" s="13">
        <v>45261.291666666664</v>
      </c>
      <c r="I60" s="14">
        <v>60000</v>
      </c>
      <c r="J60" s="14">
        <v>60000</v>
      </c>
      <c r="K60" s="81" t="s">
        <v>216</v>
      </c>
      <c r="L60" s="23">
        <v>60000</v>
      </c>
      <c r="M60" s="23">
        <v>60000</v>
      </c>
      <c r="N60" s="23">
        <v>0</v>
      </c>
      <c r="O60" s="23">
        <v>60000</v>
      </c>
      <c r="P60" s="10" t="s">
        <v>218</v>
      </c>
    </row>
    <row r="61" spans="1:16" x14ac:dyDescent="0.35">
      <c r="A61" s="10">
        <v>900483518</v>
      </c>
      <c r="B61" s="10" t="s">
        <v>8</v>
      </c>
      <c r="C61" s="12" t="s">
        <v>9</v>
      </c>
      <c r="D61" s="15">
        <v>5060</v>
      </c>
      <c r="E61" s="12" t="s">
        <v>71</v>
      </c>
      <c r="F61" s="12" t="s">
        <v>168</v>
      </c>
      <c r="G61" s="16">
        <v>44897</v>
      </c>
      <c r="H61" s="13">
        <v>45261.291666666664</v>
      </c>
      <c r="I61" s="14">
        <v>60000</v>
      </c>
      <c r="J61" s="14">
        <v>60000</v>
      </c>
      <c r="K61" s="81" t="s">
        <v>216</v>
      </c>
      <c r="L61" s="23">
        <v>60000</v>
      </c>
      <c r="M61" s="23">
        <v>60000</v>
      </c>
      <c r="N61" s="23">
        <v>0</v>
      </c>
      <c r="O61" s="23">
        <v>60000</v>
      </c>
      <c r="P61" s="10" t="s">
        <v>218</v>
      </c>
    </row>
    <row r="62" spans="1:16" x14ac:dyDescent="0.35">
      <c r="A62" s="10">
        <v>900483518</v>
      </c>
      <c r="B62" s="10" t="s">
        <v>8</v>
      </c>
      <c r="C62" s="12" t="s">
        <v>9</v>
      </c>
      <c r="D62" s="15">
        <v>5062</v>
      </c>
      <c r="E62" s="12" t="s">
        <v>72</v>
      </c>
      <c r="F62" s="12" t="s">
        <v>169</v>
      </c>
      <c r="G62" s="16">
        <v>44897</v>
      </c>
      <c r="H62" s="13">
        <v>45261.291666666664</v>
      </c>
      <c r="I62" s="14">
        <v>60000</v>
      </c>
      <c r="J62" s="14">
        <v>60000</v>
      </c>
      <c r="K62" s="81" t="s">
        <v>216</v>
      </c>
      <c r="L62" s="23">
        <v>60000</v>
      </c>
      <c r="M62" s="23">
        <v>60000</v>
      </c>
      <c r="N62" s="23">
        <v>0</v>
      </c>
      <c r="O62" s="23">
        <v>60000</v>
      </c>
      <c r="P62" s="10" t="s">
        <v>218</v>
      </c>
    </row>
    <row r="63" spans="1:16" x14ac:dyDescent="0.35">
      <c r="A63" s="10">
        <v>900483518</v>
      </c>
      <c r="B63" s="10" t="s">
        <v>8</v>
      </c>
      <c r="C63" s="12" t="s">
        <v>9</v>
      </c>
      <c r="D63" s="15">
        <v>5064</v>
      </c>
      <c r="E63" s="12" t="s">
        <v>73</v>
      </c>
      <c r="F63" s="12" t="s">
        <v>170</v>
      </c>
      <c r="G63" s="16">
        <v>44897</v>
      </c>
      <c r="H63" s="13">
        <v>45261.291666666664</v>
      </c>
      <c r="I63" s="14">
        <v>60000</v>
      </c>
      <c r="J63" s="14">
        <v>60000</v>
      </c>
      <c r="K63" s="81" t="s">
        <v>216</v>
      </c>
      <c r="L63" s="23">
        <v>60000</v>
      </c>
      <c r="M63" s="23">
        <v>60000</v>
      </c>
      <c r="N63" s="23">
        <v>0</v>
      </c>
      <c r="O63" s="23">
        <v>60000</v>
      </c>
      <c r="P63" s="10" t="s">
        <v>218</v>
      </c>
    </row>
    <row r="64" spans="1:16" x14ac:dyDescent="0.35">
      <c r="A64" s="10">
        <v>900483518</v>
      </c>
      <c r="B64" s="10" t="s">
        <v>8</v>
      </c>
      <c r="C64" s="12" t="s">
        <v>9</v>
      </c>
      <c r="D64" s="15">
        <v>5065</v>
      </c>
      <c r="E64" s="12" t="s">
        <v>74</v>
      </c>
      <c r="F64" s="12" t="s">
        <v>171</v>
      </c>
      <c r="G64" s="16">
        <v>44897</v>
      </c>
      <c r="H64" s="13">
        <v>45261.291666666664</v>
      </c>
      <c r="I64" s="14">
        <v>60000</v>
      </c>
      <c r="J64" s="14">
        <v>60000</v>
      </c>
      <c r="K64" s="81" t="s">
        <v>216</v>
      </c>
      <c r="L64" s="23">
        <v>60000</v>
      </c>
      <c r="M64" s="23">
        <v>60000</v>
      </c>
      <c r="N64" s="23">
        <v>0</v>
      </c>
      <c r="O64" s="23">
        <v>60000</v>
      </c>
      <c r="P64" s="10" t="s">
        <v>218</v>
      </c>
    </row>
    <row r="65" spans="1:16" x14ac:dyDescent="0.35">
      <c r="A65" s="10">
        <v>900483518</v>
      </c>
      <c r="B65" s="10" t="s">
        <v>8</v>
      </c>
      <c r="C65" s="12" t="s">
        <v>9</v>
      </c>
      <c r="D65" s="15">
        <v>5069</v>
      </c>
      <c r="E65" s="12" t="s">
        <v>75</v>
      </c>
      <c r="F65" s="12" t="s">
        <v>172</v>
      </c>
      <c r="G65" s="16">
        <v>44897</v>
      </c>
      <c r="H65" s="13">
        <v>45261.291666666664</v>
      </c>
      <c r="I65" s="14">
        <v>60000</v>
      </c>
      <c r="J65" s="14">
        <v>60000</v>
      </c>
      <c r="K65" s="81" t="s">
        <v>213</v>
      </c>
      <c r="L65" s="23">
        <v>0</v>
      </c>
      <c r="M65" s="23">
        <v>0</v>
      </c>
      <c r="N65" s="23">
        <v>0</v>
      </c>
      <c r="O65" s="23">
        <v>0</v>
      </c>
      <c r="P65" s="10" t="s">
        <v>218</v>
      </c>
    </row>
    <row r="66" spans="1:16" x14ac:dyDescent="0.35">
      <c r="A66" s="10">
        <v>900483518</v>
      </c>
      <c r="B66" s="10" t="s">
        <v>8</v>
      </c>
      <c r="C66" s="12" t="s">
        <v>9</v>
      </c>
      <c r="D66" s="15">
        <v>5070</v>
      </c>
      <c r="E66" s="12" t="s">
        <v>76</v>
      </c>
      <c r="F66" s="12" t="s">
        <v>173</v>
      </c>
      <c r="G66" s="16">
        <v>44897</v>
      </c>
      <c r="H66" s="13">
        <v>45261.291666666664</v>
      </c>
      <c r="I66" s="14">
        <v>60000</v>
      </c>
      <c r="J66" s="14">
        <v>60000</v>
      </c>
      <c r="K66" s="81" t="s">
        <v>213</v>
      </c>
      <c r="L66" s="23">
        <v>0</v>
      </c>
      <c r="M66" s="23">
        <v>0</v>
      </c>
      <c r="N66" s="23">
        <v>0</v>
      </c>
      <c r="O66" s="23">
        <v>0</v>
      </c>
      <c r="P66" s="10" t="s">
        <v>218</v>
      </c>
    </row>
    <row r="67" spans="1:16" x14ac:dyDescent="0.35">
      <c r="A67" s="10">
        <v>900483518</v>
      </c>
      <c r="B67" s="10" t="s">
        <v>8</v>
      </c>
      <c r="C67" s="12" t="s">
        <v>9</v>
      </c>
      <c r="D67" s="15">
        <v>5071</v>
      </c>
      <c r="E67" s="12" t="s">
        <v>77</v>
      </c>
      <c r="F67" s="12" t="s">
        <v>174</v>
      </c>
      <c r="G67" s="16">
        <v>44897</v>
      </c>
      <c r="H67" s="13">
        <v>45261.291666666664</v>
      </c>
      <c r="I67" s="14">
        <v>60000</v>
      </c>
      <c r="J67" s="14">
        <v>60000</v>
      </c>
      <c r="K67" s="81" t="s">
        <v>213</v>
      </c>
      <c r="L67" s="23">
        <v>0</v>
      </c>
      <c r="M67" s="23">
        <v>0</v>
      </c>
      <c r="N67" s="23">
        <v>0</v>
      </c>
      <c r="O67" s="23">
        <v>0</v>
      </c>
      <c r="P67" s="10" t="s">
        <v>218</v>
      </c>
    </row>
    <row r="68" spans="1:16" x14ac:dyDescent="0.35">
      <c r="A68" s="10">
        <v>900483518</v>
      </c>
      <c r="B68" s="10" t="s">
        <v>8</v>
      </c>
      <c r="C68" s="12" t="s">
        <v>9</v>
      </c>
      <c r="D68" s="15">
        <v>5072</v>
      </c>
      <c r="E68" s="12" t="s">
        <v>78</v>
      </c>
      <c r="F68" s="12" t="s">
        <v>175</v>
      </c>
      <c r="G68" s="16">
        <v>44897</v>
      </c>
      <c r="H68" s="13">
        <v>45261.291666666664</v>
      </c>
      <c r="I68" s="14">
        <v>60000</v>
      </c>
      <c r="J68" s="14">
        <v>60000</v>
      </c>
      <c r="K68" s="81" t="s">
        <v>213</v>
      </c>
      <c r="L68" s="23">
        <v>0</v>
      </c>
      <c r="M68" s="23">
        <v>0</v>
      </c>
      <c r="N68" s="23">
        <v>0</v>
      </c>
      <c r="O68" s="23">
        <v>0</v>
      </c>
      <c r="P68" s="10" t="s">
        <v>218</v>
      </c>
    </row>
    <row r="69" spans="1:16" x14ac:dyDescent="0.35">
      <c r="A69" s="10">
        <v>900483518</v>
      </c>
      <c r="B69" s="10" t="s">
        <v>8</v>
      </c>
      <c r="C69" s="12" t="s">
        <v>9</v>
      </c>
      <c r="D69" s="15">
        <v>5577</v>
      </c>
      <c r="E69" s="12" t="s">
        <v>79</v>
      </c>
      <c r="F69" s="12" t="s">
        <v>176</v>
      </c>
      <c r="G69" s="16">
        <v>44949</v>
      </c>
      <c r="H69" s="13">
        <v>45261.291666666664</v>
      </c>
      <c r="I69" s="14">
        <v>60000</v>
      </c>
      <c r="J69" s="14">
        <v>60000</v>
      </c>
      <c r="K69" s="81" t="s">
        <v>213</v>
      </c>
      <c r="L69" s="23">
        <v>0</v>
      </c>
      <c r="M69" s="23">
        <v>0</v>
      </c>
      <c r="N69" s="23">
        <v>0</v>
      </c>
      <c r="O69" s="23">
        <v>0</v>
      </c>
      <c r="P69" s="10" t="s">
        <v>218</v>
      </c>
    </row>
    <row r="70" spans="1:16" x14ac:dyDescent="0.35">
      <c r="A70" s="10">
        <v>900483518</v>
      </c>
      <c r="B70" s="10" t="s">
        <v>8</v>
      </c>
      <c r="C70" s="12" t="s">
        <v>9</v>
      </c>
      <c r="D70" s="15">
        <v>5578</v>
      </c>
      <c r="E70" s="12" t="s">
        <v>80</v>
      </c>
      <c r="F70" s="12" t="s">
        <v>177</v>
      </c>
      <c r="G70" s="16">
        <v>44949</v>
      </c>
      <c r="H70" s="13"/>
      <c r="I70" s="14">
        <v>60000</v>
      </c>
      <c r="J70" s="14">
        <v>60000</v>
      </c>
      <c r="K70" s="81" t="s">
        <v>214</v>
      </c>
      <c r="L70" s="23">
        <v>0</v>
      </c>
      <c r="M70" s="23">
        <v>0</v>
      </c>
      <c r="N70" s="23">
        <v>0</v>
      </c>
      <c r="O70" s="23">
        <v>0</v>
      </c>
      <c r="P70" s="10" t="s">
        <v>218</v>
      </c>
    </row>
    <row r="71" spans="1:16" x14ac:dyDescent="0.35">
      <c r="A71" s="10">
        <v>900483518</v>
      </c>
      <c r="B71" s="10" t="s">
        <v>8</v>
      </c>
      <c r="C71" s="12" t="s">
        <v>9</v>
      </c>
      <c r="D71" s="15">
        <v>5579</v>
      </c>
      <c r="E71" s="12" t="s">
        <v>81</v>
      </c>
      <c r="F71" s="12" t="s">
        <v>178</v>
      </c>
      <c r="G71" s="16">
        <v>44949</v>
      </c>
      <c r="H71" s="13">
        <v>45261.291666666664</v>
      </c>
      <c r="I71" s="14">
        <v>42000</v>
      </c>
      <c r="J71" s="14">
        <v>42000</v>
      </c>
      <c r="K71" s="81" t="s">
        <v>216</v>
      </c>
      <c r="L71" s="23">
        <v>42000</v>
      </c>
      <c r="M71" s="23">
        <v>42000</v>
      </c>
      <c r="N71" s="23">
        <v>0</v>
      </c>
      <c r="O71" s="23">
        <v>42000</v>
      </c>
      <c r="P71" s="10" t="s">
        <v>218</v>
      </c>
    </row>
    <row r="72" spans="1:16" x14ac:dyDescent="0.35">
      <c r="A72" s="10">
        <v>900483518</v>
      </c>
      <c r="B72" s="10" t="s">
        <v>8</v>
      </c>
      <c r="C72" s="12" t="s">
        <v>9</v>
      </c>
      <c r="D72" s="15">
        <v>5580</v>
      </c>
      <c r="E72" s="12" t="s">
        <v>82</v>
      </c>
      <c r="F72" s="12" t="s">
        <v>179</v>
      </c>
      <c r="G72" s="16">
        <v>44949</v>
      </c>
      <c r="H72" s="13">
        <v>45261.291666666664</v>
      </c>
      <c r="I72" s="14">
        <v>60000</v>
      </c>
      <c r="J72" s="14">
        <v>60000</v>
      </c>
      <c r="K72" s="81" t="s">
        <v>213</v>
      </c>
      <c r="L72" s="23">
        <v>0</v>
      </c>
      <c r="M72" s="23">
        <v>0</v>
      </c>
      <c r="N72" s="23">
        <v>0</v>
      </c>
      <c r="O72" s="23">
        <v>0</v>
      </c>
      <c r="P72" s="10" t="s">
        <v>218</v>
      </c>
    </row>
    <row r="73" spans="1:16" x14ac:dyDescent="0.35">
      <c r="A73" s="10">
        <v>900483518</v>
      </c>
      <c r="B73" s="10" t="s">
        <v>8</v>
      </c>
      <c r="C73" s="12" t="s">
        <v>9</v>
      </c>
      <c r="D73" s="15">
        <v>5581</v>
      </c>
      <c r="E73" s="12" t="s">
        <v>83</v>
      </c>
      <c r="F73" s="12" t="s">
        <v>180</v>
      </c>
      <c r="G73" s="16">
        <v>44949</v>
      </c>
      <c r="H73" s="13">
        <v>45261.291666666664</v>
      </c>
      <c r="I73" s="14">
        <v>60000</v>
      </c>
      <c r="J73" s="14">
        <v>60000</v>
      </c>
      <c r="K73" s="81" t="s">
        <v>213</v>
      </c>
      <c r="L73" s="23">
        <v>0</v>
      </c>
      <c r="M73" s="23">
        <v>0</v>
      </c>
      <c r="N73" s="23">
        <v>0</v>
      </c>
      <c r="O73" s="23">
        <v>0</v>
      </c>
      <c r="P73" s="10" t="s">
        <v>218</v>
      </c>
    </row>
    <row r="74" spans="1:16" x14ac:dyDescent="0.35">
      <c r="A74" s="10">
        <v>900483518</v>
      </c>
      <c r="B74" s="10" t="s">
        <v>8</v>
      </c>
      <c r="C74" s="12" t="s">
        <v>9</v>
      </c>
      <c r="D74" s="15">
        <v>5582</v>
      </c>
      <c r="E74" s="12" t="s">
        <v>84</v>
      </c>
      <c r="F74" s="12" t="s">
        <v>181</v>
      </c>
      <c r="G74" s="16">
        <v>44949</v>
      </c>
      <c r="H74" s="13">
        <v>45261.291666666664</v>
      </c>
      <c r="I74" s="14">
        <v>60000</v>
      </c>
      <c r="J74" s="14">
        <v>60000</v>
      </c>
      <c r="K74" s="81" t="s">
        <v>216</v>
      </c>
      <c r="L74" s="23">
        <v>60000</v>
      </c>
      <c r="M74" s="23">
        <v>60000</v>
      </c>
      <c r="N74" s="23">
        <v>0</v>
      </c>
      <c r="O74" s="23">
        <v>60000</v>
      </c>
      <c r="P74" s="10" t="s">
        <v>218</v>
      </c>
    </row>
    <row r="75" spans="1:16" x14ac:dyDescent="0.35">
      <c r="A75" s="10">
        <v>900483518</v>
      </c>
      <c r="B75" s="10" t="s">
        <v>8</v>
      </c>
      <c r="C75" s="12" t="s">
        <v>9</v>
      </c>
      <c r="D75" s="15">
        <v>5583</v>
      </c>
      <c r="E75" s="12" t="s">
        <v>85</v>
      </c>
      <c r="F75" s="12" t="s">
        <v>182</v>
      </c>
      <c r="G75" s="16">
        <v>44949</v>
      </c>
      <c r="H75" s="13">
        <v>45261.291666666664</v>
      </c>
      <c r="I75" s="14">
        <v>60000</v>
      </c>
      <c r="J75" s="14">
        <v>60000</v>
      </c>
      <c r="K75" s="81" t="s">
        <v>216</v>
      </c>
      <c r="L75" s="23">
        <v>60000</v>
      </c>
      <c r="M75" s="23">
        <v>60000</v>
      </c>
      <c r="N75" s="23">
        <v>0</v>
      </c>
      <c r="O75" s="23">
        <v>60000</v>
      </c>
      <c r="P75" s="10" t="s">
        <v>218</v>
      </c>
    </row>
    <row r="76" spans="1:16" x14ac:dyDescent="0.35">
      <c r="A76" s="10">
        <v>900483518</v>
      </c>
      <c r="B76" s="10" t="s">
        <v>8</v>
      </c>
      <c r="C76" s="12" t="s">
        <v>9</v>
      </c>
      <c r="D76" s="15">
        <v>5584</v>
      </c>
      <c r="E76" s="12" t="s">
        <v>86</v>
      </c>
      <c r="F76" s="12" t="s">
        <v>183</v>
      </c>
      <c r="G76" s="16">
        <v>44949</v>
      </c>
      <c r="H76" s="13">
        <v>45261.291666666664</v>
      </c>
      <c r="I76" s="14">
        <v>60000</v>
      </c>
      <c r="J76" s="14">
        <v>60000</v>
      </c>
      <c r="K76" s="81" t="s">
        <v>216</v>
      </c>
      <c r="L76" s="23">
        <v>60000</v>
      </c>
      <c r="M76" s="23">
        <v>60000</v>
      </c>
      <c r="N76" s="23">
        <v>0</v>
      </c>
      <c r="O76" s="23">
        <v>60000</v>
      </c>
      <c r="P76" s="10" t="s">
        <v>218</v>
      </c>
    </row>
    <row r="77" spans="1:16" x14ac:dyDescent="0.35">
      <c r="A77" s="10">
        <v>900483518</v>
      </c>
      <c r="B77" s="10" t="s">
        <v>8</v>
      </c>
      <c r="C77" s="12" t="s">
        <v>9</v>
      </c>
      <c r="D77" s="15">
        <v>5585</v>
      </c>
      <c r="E77" s="12" t="s">
        <v>87</v>
      </c>
      <c r="F77" s="12" t="s">
        <v>184</v>
      </c>
      <c r="G77" s="16">
        <v>44949</v>
      </c>
      <c r="H77" s="13">
        <v>45261.291666666664</v>
      </c>
      <c r="I77" s="14">
        <v>60000</v>
      </c>
      <c r="J77" s="14">
        <v>60000</v>
      </c>
      <c r="K77" s="81" t="s">
        <v>216</v>
      </c>
      <c r="L77" s="23">
        <v>60000</v>
      </c>
      <c r="M77" s="23">
        <v>60000</v>
      </c>
      <c r="N77" s="23">
        <v>0</v>
      </c>
      <c r="O77" s="23">
        <v>60000</v>
      </c>
      <c r="P77" s="10" t="s">
        <v>218</v>
      </c>
    </row>
    <row r="78" spans="1:16" x14ac:dyDescent="0.35">
      <c r="A78" s="10">
        <v>900483518</v>
      </c>
      <c r="B78" s="10" t="s">
        <v>8</v>
      </c>
      <c r="C78" s="12" t="s">
        <v>9</v>
      </c>
      <c r="D78" s="15">
        <v>5586</v>
      </c>
      <c r="E78" s="12" t="s">
        <v>88</v>
      </c>
      <c r="F78" s="12" t="s">
        <v>185</v>
      </c>
      <c r="G78" s="16">
        <v>44949</v>
      </c>
      <c r="H78" s="13">
        <v>45261.291666666664</v>
      </c>
      <c r="I78" s="14">
        <v>252000</v>
      </c>
      <c r="J78" s="14">
        <v>252000</v>
      </c>
      <c r="K78" s="81" t="s">
        <v>216</v>
      </c>
      <c r="L78" s="23">
        <v>252000</v>
      </c>
      <c r="M78" s="23">
        <v>252000</v>
      </c>
      <c r="N78" s="23">
        <v>0</v>
      </c>
      <c r="O78" s="23">
        <v>252000</v>
      </c>
      <c r="P78" s="10" t="s">
        <v>218</v>
      </c>
    </row>
    <row r="79" spans="1:16" x14ac:dyDescent="0.35">
      <c r="A79" s="10">
        <v>900483518</v>
      </c>
      <c r="B79" s="10" t="s">
        <v>8</v>
      </c>
      <c r="C79" s="12" t="s">
        <v>9</v>
      </c>
      <c r="D79" s="15">
        <v>5587</v>
      </c>
      <c r="E79" s="12" t="s">
        <v>89</v>
      </c>
      <c r="F79" s="12" t="s">
        <v>186</v>
      </c>
      <c r="G79" s="16">
        <v>44949</v>
      </c>
      <c r="H79" s="13">
        <v>45261.291666666664</v>
      </c>
      <c r="I79" s="14">
        <v>504000</v>
      </c>
      <c r="J79" s="14">
        <v>504000</v>
      </c>
      <c r="K79" s="81" t="s">
        <v>216</v>
      </c>
      <c r="L79" s="23">
        <v>504000</v>
      </c>
      <c r="M79" s="23">
        <v>504000</v>
      </c>
      <c r="N79" s="23">
        <v>0</v>
      </c>
      <c r="O79" s="23">
        <v>504000</v>
      </c>
      <c r="P79" s="10" t="s">
        <v>218</v>
      </c>
    </row>
    <row r="80" spans="1:16" x14ac:dyDescent="0.35">
      <c r="A80" s="10">
        <v>900483518</v>
      </c>
      <c r="B80" s="10" t="s">
        <v>8</v>
      </c>
      <c r="C80" s="12" t="s">
        <v>9</v>
      </c>
      <c r="D80" s="15">
        <v>5588</v>
      </c>
      <c r="E80" s="12" t="s">
        <v>90</v>
      </c>
      <c r="F80" s="12" t="s">
        <v>187</v>
      </c>
      <c r="G80" s="16">
        <v>44949</v>
      </c>
      <c r="H80" s="13">
        <v>45261.291666666664</v>
      </c>
      <c r="I80" s="14">
        <v>126000</v>
      </c>
      <c r="J80" s="14">
        <v>126000</v>
      </c>
      <c r="K80" s="81" t="s">
        <v>216</v>
      </c>
      <c r="L80" s="23">
        <v>126000</v>
      </c>
      <c r="M80" s="23">
        <v>126000</v>
      </c>
      <c r="N80" s="23">
        <v>0</v>
      </c>
      <c r="O80" s="23">
        <v>126000</v>
      </c>
      <c r="P80" s="10" t="s">
        <v>218</v>
      </c>
    </row>
    <row r="81" spans="1:16" x14ac:dyDescent="0.35">
      <c r="A81" s="10">
        <v>900483518</v>
      </c>
      <c r="B81" s="10" t="s">
        <v>8</v>
      </c>
      <c r="C81" s="12" t="s">
        <v>9</v>
      </c>
      <c r="D81" s="15">
        <v>5589</v>
      </c>
      <c r="E81" s="12" t="s">
        <v>91</v>
      </c>
      <c r="F81" s="12" t="s">
        <v>188</v>
      </c>
      <c r="G81" s="16">
        <v>44949</v>
      </c>
      <c r="H81" s="13">
        <v>45261.291666666664</v>
      </c>
      <c r="I81" s="14">
        <v>60000</v>
      </c>
      <c r="J81" s="14">
        <v>60000</v>
      </c>
      <c r="K81" s="81" t="s">
        <v>216</v>
      </c>
      <c r="L81" s="23">
        <v>60000</v>
      </c>
      <c r="M81" s="23">
        <v>60000</v>
      </c>
      <c r="N81" s="23">
        <v>0</v>
      </c>
      <c r="O81" s="23">
        <v>60000</v>
      </c>
      <c r="P81" s="10" t="s">
        <v>218</v>
      </c>
    </row>
    <row r="82" spans="1:16" x14ac:dyDescent="0.35">
      <c r="A82" s="10">
        <v>900483518</v>
      </c>
      <c r="B82" s="10" t="s">
        <v>8</v>
      </c>
      <c r="C82" s="12" t="s">
        <v>9</v>
      </c>
      <c r="D82" s="15">
        <v>5590</v>
      </c>
      <c r="E82" s="12" t="s">
        <v>92</v>
      </c>
      <c r="F82" s="12" t="s">
        <v>189</v>
      </c>
      <c r="G82" s="16">
        <v>44949</v>
      </c>
      <c r="H82" s="13">
        <v>45261.291666666664</v>
      </c>
      <c r="I82" s="14">
        <v>60000</v>
      </c>
      <c r="J82" s="14">
        <v>60000</v>
      </c>
      <c r="K82" s="81" t="s">
        <v>216</v>
      </c>
      <c r="L82" s="23">
        <v>60000</v>
      </c>
      <c r="M82" s="23">
        <v>60000</v>
      </c>
      <c r="N82" s="23">
        <v>0</v>
      </c>
      <c r="O82" s="23">
        <v>60000</v>
      </c>
      <c r="P82" s="10" t="s">
        <v>218</v>
      </c>
    </row>
    <row r="83" spans="1:16" x14ac:dyDescent="0.35">
      <c r="A83" s="10">
        <v>900483518</v>
      </c>
      <c r="B83" s="10" t="s">
        <v>8</v>
      </c>
      <c r="C83" s="12" t="s">
        <v>9</v>
      </c>
      <c r="D83" s="15">
        <v>5591</v>
      </c>
      <c r="E83" s="12" t="s">
        <v>93</v>
      </c>
      <c r="F83" s="12" t="s">
        <v>190</v>
      </c>
      <c r="G83" s="16">
        <v>44949</v>
      </c>
      <c r="H83" s="13">
        <v>45261.291666666664</v>
      </c>
      <c r="I83" s="14">
        <v>60000</v>
      </c>
      <c r="J83" s="14">
        <v>60000</v>
      </c>
      <c r="K83" s="81" t="s">
        <v>216</v>
      </c>
      <c r="L83" s="23">
        <v>60000</v>
      </c>
      <c r="M83" s="23">
        <v>60000</v>
      </c>
      <c r="N83" s="23">
        <v>0</v>
      </c>
      <c r="O83" s="23">
        <v>60000</v>
      </c>
      <c r="P83" s="10" t="s">
        <v>218</v>
      </c>
    </row>
    <row r="84" spans="1:16" x14ac:dyDescent="0.35">
      <c r="A84" s="10">
        <v>900483518</v>
      </c>
      <c r="B84" s="10" t="s">
        <v>8</v>
      </c>
      <c r="C84" s="12" t="s">
        <v>9</v>
      </c>
      <c r="D84" s="15">
        <v>5592</v>
      </c>
      <c r="E84" s="12" t="s">
        <v>94</v>
      </c>
      <c r="F84" s="12" t="s">
        <v>191</v>
      </c>
      <c r="G84" s="16">
        <v>44949</v>
      </c>
      <c r="H84" s="13">
        <v>45261.291666666664</v>
      </c>
      <c r="I84" s="14">
        <v>480000</v>
      </c>
      <c r="J84" s="14">
        <v>480000</v>
      </c>
      <c r="K84" s="81" t="s">
        <v>216</v>
      </c>
      <c r="L84" s="23">
        <v>480000</v>
      </c>
      <c r="M84" s="23">
        <v>480000</v>
      </c>
      <c r="N84" s="23">
        <v>0</v>
      </c>
      <c r="O84" s="23">
        <v>480000</v>
      </c>
      <c r="P84" s="10" t="s">
        <v>218</v>
      </c>
    </row>
    <row r="85" spans="1:16" x14ac:dyDescent="0.35">
      <c r="A85" s="10">
        <v>900483518</v>
      </c>
      <c r="B85" s="10" t="s">
        <v>8</v>
      </c>
      <c r="C85" s="12" t="s">
        <v>9</v>
      </c>
      <c r="D85" s="15">
        <v>5593</v>
      </c>
      <c r="E85" s="12" t="s">
        <v>95</v>
      </c>
      <c r="F85" s="12" t="s">
        <v>192</v>
      </c>
      <c r="G85" s="16">
        <v>44949</v>
      </c>
      <c r="H85" s="13">
        <v>45261.291666666664</v>
      </c>
      <c r="I85" s="14">
        <v>60000</v>
      </c>
      <c r="J85" s="14">
        <v>60000</v>
      </c>
      <c r="K85" s="81" t="s">
        <v>216</v>
      </c>
      <c r="L85" s="23">
        <v>60000</v>
      </c>
      <c r="M85" s="23">
        <v>60000</v>
      </c>
      <c r="N85" s="23">
        <v>0</v>
      </c>
      <c r="O85" s="23">
        <v>60000</v>
      </c>
      <c r="P85" s="10" t="s">
        <v>218</v>
      </c>
    </row>
    <row r="86" spans="1:16" x14ac:dyDescent="0.35">
      <c r="A86" s="10">
        <v>900483518</v>
      </c>
      <c r="B86" s="10" t="s">
        <v>8</v>
      </c>
      <c r="C86" s="12" t="s">
        <v>9</v>
      </c>
      <c r="D86" s="15">
        <v>5595</v>
      </c>
      <c r="E86" s="12" t="s">
        <v>96</v>
      </c>
      <c r="F86" s="12" t="s">
        <v>193</v>
      </c>
      <c r="G86" s="16">
        <v>44950</v>
      </c>
      <c r="H86" s="13">
        <v>45261.291666666664</v>
      </c>
      <c r="I86" s="14">
        <v>60000</v>
      </c>
      <c r="J86" s="14">
        <v>60000</v>
      </c>
      <c r="K86" s="81" t="s">
        <v>216</v>
      </c>
      <c r="L86" s="23">
        <v>60000</v>
      </c>
      <c r="M86" s="23">
        <v>60000</v>
      </c>
      <c r="N86" s="23">
        <v>0</v>
      </c>
      <c r="O86" s="23">
        <v>60000</v>
      </c>
      <c r="P86" s="10" t="s">
        <v>218</v>
      </c>
    </row>
    <row r="87" spans="1:16" x14ac:dyDescent="0.35">
      <c r="A87" s="10">
        <v>900483518</v>
      </c>
      <c r="B87" s="10" t="s">
        <v>8</v>
      </c>
      <c r="C87" s="12" t="s">
        <v>9</v>
      </c>
      <c r="D87" s="15">
        <v>5596</v>
      </c>
      <c r="E87" s="12" t="s">
        <v>97</v>
      </c>
      <c r="F87" s="12" t="s">
        <v>194</v>
      </c>
      <c r="G87" s="16">
        <v>44950</v>
      </c>
      <c r="H87" s="13">
        <v>45261.291666666664</v>
      </c>
      <c r="I87" s="14">
        <v>60000</v>
      </c>
      <c r="J87" s="14">
        <v>60000</v>
      </c>
      <c r="K87" s="81" t="s">
        <v>213</v>
      </c>
      <c r="L87" s="23">
        <v>0</v>
      </c>
      <c r="M87" s="23">
        <v>0</v>
      </c>
      <c r="N87" s="23">
        <v>0</v>
      </c>
      <c r="O87" s="23">
        <v>0</v>
      </c>
      <c r="P87" s="10" t="s">
        <v>218</v>
      </c>
    </row>
    <row r="88" spans="1:16" x14ac:dyDescent="0.35">
      <c r="A88" s="10">
        <v>900483518</v>
      </c>
      <c r="B88" s="10" t="s">
        <v>8</v>
      </c>
      <c r="C88" s="12" t="s">
        <v>9</v>
      </c>
      <c r="D88" s="15">
        <v>5597</v>
      </c>
      <c r="E88" s="12" t="s">
        <v>98</v>
      </c>
      <c r="F88" s="12" t="s">
        <v>195</v>
      </c>
      <c r="G88" s="16">
        <v>44950</v>
      </c>
      <c r="H88" s="13">
        <v>45261.291666666664</v>
      </c>
      <c r="I88" s="14">
        <v>60000</v>
      </c>
      <c r="J88" s="14">
        <v>60000</v>
      </c>
      <c r="K88" s="81" t="s">
        <v>213</v>
      </c>
      <c r="L88" s="23">
        <v>0</v>
      </c>
      <c r="M88" s="23">
        <v>0</v>
      </c>
      <c r="N88" s="23">
        <v>0</v>
      </c>
      <c r="O88" s="23">
        <v>0</v>
      </c>
      <c r="P88" s="10" t="s">
        <v>218</v>
      </c>
    </row>
    <row r="89" spans="1:16" x14ac:dyDescent="0.35">
      <c r="A89" s="10">
        <v>900483518</v>
      </c>
      <c r="B89" s="10" t="s">
        <v>8</v>
      </c>
      <c r="C89" s="12" t="s">
        <v>9</v>
      </c>
      <c r="D89" s="15">
        <v>5598</v>
      </c>
      <c r="E89" s="12" t="s">
        <v>99</v>
      </c>
      <c r="F89" s="12" t="s">
        <v>196</v>
      </c>
      <c r="G89" s="16">
        <v>44950</v>
      </c>
      <c r="H89" s="13">
        <v>45261.291666666664</v>
      </c>
      <c r="I89" s="14">
        <v>60000</v>
      </c>
      <c r="J89" s="14">
        <v>60000</v>
      </c>
      <c r="K89" s="81" t="s">
        <v>216</v>
      </c>
      <c r="L89" s="23">
        <v>60000</v>
      </c>
      <c r="M89" s="23">
        <v>60000</v>
      </c>
      <c r="N89" s="23">
        <v>0</v>
      </c>
      <c r="O89" s="23">
        <v>60000</v>
      </c>
      <c r="P89" s="10" t="s">
        <v>218</v>
      </c>
    </row>
    <row r="90" spans="1:16" x14ac:dyDescent="0.35">
      <c r="A90" s="10">
        <v>900483518</v>
      </c>
      <c r="B90" s="10" t="s">
        <v>8</v>
      </c>
      <c r="C90" s="12" t="s">
        <v>9</v>
      </c>
      <c r="D90" s="15">
        <v>5599</v>
      </c>
      <c r="E90" s="12" t="s">
        <v>100</v>
      </c>
      <c r="F90" s="12" t="s">
        <v>197</v>
      </c>
      <c r="G90" s="16">
        <v>44950</v>
      </c>
      <c r="H90" s="13">
        <v>45261.291666666664</v>
      </c>
      <c r="I90" s="14">
        <v>60000</v>
      </c>
      <c r="J90" s="14">
        <v>60000</v>
      </c>
      <c r="K90" s="81" t="s">
        <v>213</v>
      </c>
      <c r="L90" s="23">
        <v>0</v>
      </c>
      <c r="M90" s="23">
        <v>0</v>
      </c>
      <c r="N90" s="23">
        <v>0</v>
      </c>
      <c r="O90" s="23">
        <v>0</v>
      </c>
      <c r="P90" s="10" t="s">
        <v>218</v>
      </c>
    </row>
    <row r="91" spans="1:16" x14ac:dyDescent="0.35">
      <c r="A91" s="10">
        <v>900483518</v>
      </c>
      <c r="B91" s="10" t="s">
        <v>8</v>
      </c>
      <c r="C91" s="12" t="s">
        <v>9</v>
      </c>
      <c r="D91" s="15">
        <v>5600</v>
      </c>
      <c r="E91" s="12" t="s">
        <v>101</v>
      </c>
      <c r="F91" s="12" t="s">
        <v>198</v>
      </c>
      <c r="G91" s="16">
        <v>44950</v>
      </c>
      <c r="H91" s="13">
        <v>45261.291666666664</v>
      </c>
      <c r="I91" s="14">
        <v>60000</v>
      </c>
      <c r="J91" s="14">
        <v>60000</v>
      </c>
      <c r="K91" s="81" t="s">
        <v>216</v>
      </c>
      <c r="L91" s="23">
        <v>60000</v>
      </c>
      <c r="M91" s="23">
        <v>60000</v>
      </c>
      <c r="N91" s="23">
        <v>0</v>
      </c>
      <c r="O91" s="23">
        <v>60000</v>
      </c>
      <c r="P91" s="10" t="s">
        <v>218</v>
      </c>
    </row>
    <row r="92" spans="1:16" x14ac:dyDescent="0.35">
      <c r="A92" s="10">
        <v>900483518</v>
      </c>
      <c r="B92" s="10" t="s">
        <v>8</v>
      </c>
      <c r="C92" s="12" t="s">
        <v>9</v>
      </c>
      <c r="D92" s="15">
        <v>5601</v>
      </c>
      <c r="E92" s="12" t="s">
        <v>102</v>
      </c>
      <c r="F92" s="12" t="s">
        <v>199</v>
      </c>
      <c r="G92" s="16">
        <v>44950</v>
      </c>
      <c r="H92" s="13">
        <v>45261.291666666664</v>
      </c>
      <c r="I92" s="14">
        <v>60000</v>
      </c>
      <c r="J92" s="14">
        <v>60000</v>
      </c>
      <c r="K92" s="81" t="s">
        <v>216</v>
      </c>
      <c r="L92" s="23">
        <v>60000</v>
      </c>
      <c r="M92" s="23">
        <v>60000</v>
      </c>
      <c r="N92" s="23">
        <v>0</v>
      </c>
      <c r="O92" s="23">
        <v>60000</v>
      </c>
      <c r="P92" s="10" t="s">
        <v>218</v>
      </c>
    </row>
    <row r="93" spans="1:16" x14ac:dyDescent="0.35">
      <c r="A93" s="10">
        <v>900483518</v>
      </c>
      <c r="B93" s="10" t="s">
        <v>8</v>
      </c>
      <c r="C93" s="12" t="s">
        <v>9</v>
      </c>
      <c r="D93" s="15">
        <v>5602</v>
      </c>
      <c r="E93" s="12" t="s">
        <v>103</v>
      </c>
      <c r="F93" s="12" t="s">
        <v>200</v>
      </c>
      <c r="G93" s="16">
        <v>44950</v>
      </c>
      <c r="H93" s="13">
        <v>45261.291666666664</v>
      </c>
      <c r="I93" s="14">
        <v>60000</v>
      </c>
      <c r="J93" s="14">
        <v>60000</v>
      </c>
      <c r="K93" s="81" t="s">
        <v>216</v>
      </c>
      <c r="L93" s="23">
        <v>60000</v>
      </c>
      <c r="M93" s="23">
        <v>60000</v>
      </c>
      <c r="N93" s="23">
        <v>0</v>
      </c>
      <c r="O93" s="23">
        <v>60000</v>
      </c>
      <c r="P93" s="10" t="s">
        <v>218</v>
      </c>
    </row>
    <row r="94" spans="1:16" x14ac:dyDescent="0.35">
      <c r="A94" s="10">
        <v>900483518</v>
      </c>
      <c r="B94" s="10" t="s">
        <v>8</v>
      </c>
      <c r="C94" s="12" t="s">
        <v>9</v>
      </c>
      <c r="D94" s="15">
        <v>5603</v>
      </c>
      <c r="E94" s="12" t="s">
        <v>104</v>
      </c>
      <c r="F94" s="12" t="s">
        <v>201</v>
      </c>
      <c r="G94" s="16">
        <v>44950</v>
      </c>
      <c r="H94" s="13">
        <v>45261.291666666664</v>
      </c>
      <c r="I94" s="14">
        <v>60000</v>
      </c>
      <c r="J94" s="14">
        <v>60000</v>
      </c>
      <c r="K94" s="81" t="s">
        <v>213</v>
      </c>
      <c r="L94" s="23">
        <v>0</v>
      </c>
      <c r="M94" s="23">
        <v>0</v>
      </c>
      <c r="N94" s="23">
        <v>0</v>
      </c>
      <c r="O94" s="23">
        <v>0</v>
      </c>
      <c r="P94" s="10" t="s">
        <v>218</v>
      </c>
    </row>
    <row r="95" spans="1:16" x14ac:dyDescent="0.35">
      <c r="A95" s="10">
        <v>900483518</v>
      </c>
      <c r="B95" s="10" t="s">
        <v>8</v>
      </c>
      <c r="C95" s="12" t="s">
        <v>9</v>
      </c>
      <c r="D95" s="15">
        <v>5604</v>
      </c>
      <c r="E95" s="12" t="s">
        <v>105</v>
      </c>
      <c r="F95" s="12" t="s">
        <v>202</v>
      </c>
      <c r="G95" s="16">
        <v>44950</v>
      </c>
      <c r="H95" s="13">
        <v>45261.291666666664</v>
      </c>
      <c r="I95" s="14">
        <v>60000</v>
      </c>
      <c r="J95" s="14">
        <v>60000</v>
      </c>
      <c r="K95" s="81" t="s">
        <v>216</v>
      </c>
      <c r="L95" s="23">
        <v>60000</v>
      </c>
      <c r="M95" s="23">
        <v>60000</v>
      </c>
      <c r="N95" s="23">
        <v>0</v>
      </c>
      <c r="O95" s="23">
        <v>60000</v>
      </c>
      <c r="P95" s="10" t="s">
        <v>218</v>
      </c>
    </row>
    <row r="96" spans="1:16" x14ac:dyDescent="0.35">
      <c r="A96" s="10">
        <v>900483518</v>
      </c>
      <c r="B96" s="10" t="s">
        <v>8</v>
      </c>
      <c r="C96" s="12" t="s">
        <v>9</v>
      </c>
      <c r="D96" s="15">
        <v>5605</v>
      </c>
      <c r="E96" s="12" t="s">
        <v>106</v>
      </c>
      <c r="F96" s="12" t="s">
        <v>203</v>
      </c>
      <c r="G96" s="16">
        <v>44950</v>
      </c>
      <c r="H96" s="13">
        <v>45261.291666666664</v>
      </c>
      <c r="I96" s="14">
        <v>60000</v>
      </c>
      <c r="J96" s="14">
        <v>60000</v>
      </c>
      <c r="K96" s="81" t="s">
        <v>213</v>
      </c>
      <c r="L96" s="23">
        <v>0</v>
      </c>
      <c r="M96" s="23">
        <v>0</v>
      </c>
      <c r="N96" s="23">
        <v>0</v>
      </c>
      <c r="O96" s="23">
        <v>0</v>
      </c>
      <c r="P96" s="10" t="s">
        <v>218</v>
      </c>
    </row>
    <row r="97" spans="1:16" x14ac:dyDescent="0.35">
      <c r="A97" s="10">
        <v>900483518</v>
      </c>
      <c r="B97" s="10" t="s">
        <v>8</v>
      </c>
      <c r="C97" s="12" t="s">
        <v>9</v>
      </c>
      <c r="D97" s="15">
        <v>5606</v>
      </c>
      <c r="E97" s="12" t="s">
        <v>107</v>
      </c>
      <c r="F97" s="12" t="s">
        <v>204</v>
      </c>
      <c r="G97" s="16">
        <v>44950</v>
      </c>
      <c r="H97" s="13">
        <v>45261.291666666664</v>
      </c>
      <c r="I97" s="14">
        <v>60000</v>
      </c>
      <c r="J97" s="14">
        <v>60000</v>
      </c>
      <c r="K97" s="81" t="s">
        <v>216</v>
      </c>
      <c r="L97" s="23">
        <v>60000</v>
      </c>
      <c r="M97" s="23">
        <v>60000</v>
      </c>
      <c r="N97" s="23">
        <v>0</v>
      </c>
      <c r="O97" s="23">
        <v>60000</v>
      </c>
      <c r="P97" s="10" t="s">
        <v>218</v>
      </c>
    </row>
    <row r="98" spans="1:16" x14ac:dyDescent="0.35">
      <c r="A98" s="10">
        <v>900483518</v>
      </c>
      <c r="B98" s="10" t="s">
        <v>8</v>
      </c>
      <c r="C98" s="12" t="s">
        <v>9</v>
      </c>
      <c r="D98" s="15">
        <v>5607</v>
      </c>
      <c r="E98" s="12" t="s">
        <v>108</v>
      </c>
      <c r="F98" s="12" t="s">
        <v>205</v>
      </c>
      <c r="G98" s="16">
        <v>44950</v>
      </c>
      <c r="H98" s="13">
        <v>45261.291666666664</v>
      </c>
      <c r="I98" s="14">
        <v>60000</v>
      </c>
      <c r="J98" s="14">
        <v>60000</v>
      </c>
      <c r="K98" s="81" t="s">
        <v>216</v>
      </c>
      <c r="L98" s="23">
        <v>60000</v>
      </c>
      <c r="M98" s="23">
        <v>60000</v>
      </c>
      <c r="N98" s="23">
        <v>0</v>
      </c>
      <c r="O98" s="23">
        <v>60000</v>
      </c>
      <c r="P98" s="10" t="s">
        <v>218</v>
      </c>
    </row>
    <row r="99" spans="1:16" x14ac:dyDescent="0.35">
      <c r="A99" s="10">
        <v>900483518</v>
      </c>
      <c r="B99" s="10" t="s">
        <v>8</v>
      </c>
      <c r="C99" s="12" t="s">
        <v>9</v>
      </c>
      <c r="D99" s="15">
        <v>5609</v>
      </c>
      <c r="E99" s="12" t="s">
        <v>109</v>
      </c>
      <c r="F99" s="12" t="s">
        <v>206</v>
      </c>
      <c r="G99" s="16">
        <v>44951</v>
      </c>
      <c r="H99" s="13">
        <v>45261.291666666664</v>
      </c>
      <c r="I99" s="14">
        <v>496860</v>
      </c>
      <c r="J99" s="14">
        <v>496860</v>
      </c>
      <c r="K99" s="81" t="s">
        <v>213</v>
      </c>
      <c r="L99" s="23">
        <v>0</v>
      </c>
      <c r="M99" s="23">
        <v>0</v>
      </c>
      <c r="N99" s="23">
        <v>0</v>
      </c>
      <c r="O99" s="23">
        <v>0</v>
      </c>
      <c r="P99" s="10" t="s">
        <v>218</v>
      </c>
    </row>
    <row r="104" spans="1:16" x14ac:dyDescent="0.35">
      <c r="K104" s="8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2" sqref="I22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4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219</v>
      </c>
      <c r="E2" s="30"/>
      <c r="F2" s="30"/>
      <c r="G2" s="30"/>
      <c r="H2" s="30"/>
      <c r="I2" s="31"/>
      <c r="J2" s="32" t="s">
        <v>247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220</v>
      </c>
      <c r="E4" s="30"/>
      <c r="F4" s="30"/>
      <c r="G4" s="30"/>
      <c r="H4" s="30"/>
      <c r="I4" s="31"/>
      <c r="J4" s="32" t="s">
        <v>221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242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240</v>
      </c>
      <c r="J11" s="46"/>
    </row>
    <row r="12" spans="2:10" ht="13" x14ac:dyDescent="0.3">
      <c r="B12" s="45"/>
      <c r="C12" s="47" t="s">
        <v>241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243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244</v>
      </c>
      <c r="D16" s="48"/>
      <c r="G16" s="50"/>
      <c r="H16" s="52" t="s">
        <v>222</v>
      </c>
      <c r="I16" s="52" t="s">
        <v>223</v>
      </c>
      <c r="J16" s="46"/>
    </row>
    <row r="17" spans="2:14" ht="13" x14ac:dyDescent="0.3">
      <c r="B17" s="45"/>
      <c r="C17" s="47" t="s">
        <v>224</v>
      </c>
      <c r="D17" s="47"/>
      <c r="E17" s="47"/>
      <c r="F17" s="47"/>
      <c r="G17" s="50"/>
      <c r="H17" s="85">
        <v>97</v>
      </c>
      <c r="I17" s="53">
        <v>10271860</v>
      </c>
      <c r="J17" s="46"/>
    </row>
    <row r="18" spans="2:14" x14ac:dyDescent="0.25">
      <c r="B18" s="45"/>
      <c r="C18" s="26" t="s">
        <v>225</v>
      </c>
      <c r="G18" s="50"/>
      <c r="H18" s="86">
        <v>0</v>
      </c>
      <c r="I18" s="56">
        <v>0</v>
      </c>
      <c r="J18" s="46"/>
    </row>
    <row r="19" spans="2:14" x14ac:dyDescent="0.25">
      <c r="B19" s="45"/>
      <c r="C19" s="26" t="s">
        <v>226</v>
      </c>
      <c r="G19" s="50"/>
      <c r="H19" s="86">
        <v>0</v>
      </c>
      <c r="I19" s="56">
        <v>0</v>
      </c>
      <c r="J19" s="46"/>
    </row>
    <row r="20" spans="2:14" x14ac:dyDescent="0.25">
      <c r="B20" s="45"/>
      <c r="C20" s="26" t="s">
        <v>227</v>
      </c>
      <c r="H20" s="87">
        <v>6</v>
      </c>
      <c r="I20" s="57">
        <v>360000</v>
      </c>
      <c r="J20" s="46"/>
    </row>
    <row r="21" spans="2:14" x14ac:dyDescent="0.25">
      <c r="B21" s="45"/>
      <c r="C21" s="26" t="s">
        <v>228</v>
      </c>
      <c r="H21" s="87"/>
      <c r="I21" s="57"/>
      <c r="J21" s="46"/>
      <c r="N21" s="58"/>
    </row>
    <row r="22" spans="2:14" ht="13" thickBot="1" x14ac:dyDescent="0.3">
      <c r="B22" s="45"/>
      <c r="C22" s="26" t="s">
        <v>229</v>
      </c>
      <c r="H22" s="88">
        <v>4</v>
      </c>
      <c r="I22" s="59">
        <v>25800</v>
      </c>
      <c r="J22" s="46"/>
    </row>
    <row r="23" spans="2:14" ht="13" x14ac:dyDescent="0.3">
      <c r="B23" s="45"/>
      <c r="C23" s="47" t="s">
        <v>230</v>
      </c>
      <c r="D23" s="47"/>
      <c r="E23" s="47"/>
      <c r="F23" s="47"/>
      <c r="H23" s="89">
        <f>H18+H19+H20+H21+H22</f>
        <v>10</v>
      </c>
      <c r="I23" s="60">
        <f>I18+I19+I20+I21+I22</f>
        <v>385800</v>
      </c>
      <c r="J23" s="46"/>
    </row>
    <row r="24" spans="2:14" x14ac:dyDescent="0.25">
      <c r="B24" s="45"/>
      <c r="C24" s="26" t="s">
        <v>231</v>
      </c>
      <c r="H24" s="87">
        <v>56</v>
      </c>
      <c r="I24" s="57">
        <v>7001200</v>
      </c>
      <c r="J24" s="46"/>
    </row>
    <row r="25" spans="2:14" ht="13" thickBot="1" x14ac:dyDescent="0.3">
      <c r="B25" s="45"/>
      <c r="C25" s="26" t="s">
        <v>213</v>
      </c>
      <c r="H25" s="88">
        <v>31</v>
      </c>
      <c r="I25" s="59">
        <v>2884860</v>
      </c>
      <c r="J25" s="46"/>
    </row>
    <row r="26" spans="2:14" ht="13" x14ac:dyDescent="0.3">
      <c r="B26" s="45"/>
      <c r="C26" s="47" t="s">
        <v>232</v>
      </c>
      <c r="D26" s="47"/>
      <c r="E26" s="47"/>
      <c r="F26" s="47"/>
      <c r="H26" s="60">
        <f>H24+H25</f>
        <v>87</v>
      </c>
      <c r="I26" s="60">
        <f>I24+I25</f>
        <v>9886060</v>
      </c>
      <c r="J26" s="46"/>
    </row>
    <row r="27" spans="2:14" ht="13.5" thickBot="1" x14ac:dyDescent="0.35">
      <c r="B27" s="45"/>
      <c r="C27" s="50" t="s">
        <v>233</v>
      </c>
      <c r="D27" s="61"/>
      <c r="E27" s="61"/>
      <c r="F27" s="61"/>
      <c r="G27" s="50"/>
      <c r="H27" s="62">
        <v>0</v>
      </c>
      <c r="I27" s="63">
        <v>0</v>
      </c>
      <c r="J27" s="64"/>
    </row>
    <row r="28" spans="2:14" ht="13" x14ac:dyDescent="0.3">
      <c r="B28" s="45"/>
      <c r="C28" s="61" t="s">
        <v>234</v>
      </c>
      <c r="D28" s="61"/>
      <c r="E28" s="61"/>
      <c r="F28" s="61"/>
      <c r="G28" s="50"/>
      <c r="H28" s="56">
        <f>H27</f>
        <v>0</v>
      </c>
      <c r="I28" s="56">
        <f>I27</f>
        <v>0</v>
      </c>
      <c r="J28" s="64"/>
    </row>
    <row r="29" spans="2:14" ht="13" x14ac:dyDescent="0.3">
      <c r="B29" s="45"/>
      <c r="C29" s="61"/>
      <c r="D29" s="61"/>
      <c r="E29" s="61"/>
      <c r="F29" s="61"/>
      <c r="G29" s="50"/>
      <c r="H29" s="55"/>
      <c r="I29" s="53"/>
      <c r="J29" s="64"/>
    </row>
    <row r="30" spans="2:14" ht="13.5" thickBot="1" x14ac:dyDescent="0.35">
      <c r="B30" s="45"/>
      <c r="C30" s="61" t="s">
        <v>235</v>
      </c>
      <c r="D30" s="61"/>
      <c r="E30" s="50"/>
      <c r="F30" s="50"/>
      <c r="G30" s="50"/>
      <c r="H30" s="65"/>
      <c r="I30" s="66"/>
      <c r="J30" s="64"/>
    </row>
    <row r="31" spans="2:14" ht="13.5" thickTop="1" x14ac:dyDescent="0.3">
      <c r="B31" s="45"/>
      <c r="C31" s="61"/>
      <c r="D31" s="61"/>
      <c r="E31" s="50"/>
      <c r="F31" s="50"/>
      <c r="G31" s="50"/>
      <c r="H31" s="56">
        <f>H23+H26+H28</f>
        <v>97</v>
      </c>
      <c r="I31" s="56">
        <f>I23+I26+I28</f>
        <v>10271860</v>
      </c>
      <c r="J31" s="64"/>
    </row>
    <row r="32" spans="2:14" ht="9.75" customHeight="1" x14ac:dyDescent="0.25">
      <c r="B32" s="45"/>
      <c r="C32" s="50"/>
      <c r="D32" s="50"/>
      <c r="E32" s="50"/>
      <c r="F32" s="50"/>
      <c r="G32" s="67"/>
      <c r="H32" s="68"/>
      <c r="I32" s="69"/>
      <c r="J32" s="64"/>
    </row>
    <row r="33" spans="2:10" ht="9.75" customHeight="1" x14ac:dyDescent="0.25">
      <c r="B33" s="45"/>
      <c r="C33" s="50"/>
      <c r="D33" s="50"/>
      <c r="E33" s="50"/>
      <c r="F33" s="50"/>
      <c r="G33" s="67"/>
      <c r="H33" s="68"/>
      <c r="I33" s="69"/>
      <c r="J33" s="64"/>
    </row>
    <row r="34" spans="2:10" ht="9.75" customHeight="1" x14ac:dyDescent="0.25">
      <c r="B34" s="45"/>
      <c r="C34" s="50"/>
      <c r="D34" s="50"/>
      <c r="E34" s="50"/>
      <c r="F34" s="50"/>
      <c r="G34" s="67"/>
      <c r="H34" s="68"/>
      <c r="I34" s="69"/>
      <c r="J34" s="64"/>
    </row>
    <row r="35" spans="2:10" ht="9.75" customHeight="1" x14ac:dyDescent="0.25">
      <c r="B35" s="45"/>
      <c r="C35" s="50"/>
      <c r="D35" s="50"/>
      <c r="E35" s="50"/>
      <c r="F35" s="50"/>
      <c r="G35" s="67"/>
      <c r="H35" s="68"/>
      <c r="I35" s="69"/>
      <c r="J35" s="64"/>
    </row>
    <row r="36" spans="2:10" ht="9.75" customHeight="1" x14ac:dyDescent="0.25">
      <c r="B36" s="45"/>
      <c r="C36" s="50"/>
      <c r="D36" s="50"/>
      <c r="E36" s="50"/>
      <c r="F36" s="50"/>
      <c r="G36" s="67"/>
      <c r="H36" s="68"/>
      <c r="I36" s="69"/>
      <c r="J36" s="64"/>
    </row>
    <row r="37" spans="2:10" ht="13.5" thickBot="1" x14ac:dyDescent="0.35">
      <c r="B37" s="45"/>
      <c r="C37" s="70"/>
      <c r="D37" s="71"/>
      <c r="E37" s="50"/>
      <c r="F37" s="50"/>
      <c r="G37" s="50"/>
      <c r="H37" s="72"/>
      <c r="I37" s="73"/>
      <c r="J37" s="64"/>
    </row>
    <row r="38" spans="2:10" ht="13" x14ac:dyDescent="0.3">
      <c r="B38" s="45"/>
      <c r="C38" s="61" t="s">
        <v>245</v>
      </c>
      <c r="D38" s="67"/>
      <c r="E38" s="50"/>
      <c r="F38" s="50"/>
      <c r="G38" s="50"/>
      <c r="H38" s="74" t="s">
        <v>236</v>
      </c>
      <c r="I38" s="67"/>
      <c r="J38" s="64"/>
    </row>
    <row r="39" spans="2:10" ht="13" x14ac:dyDescent="0.3">
      <c r="B39" s="45"/>
      <c r="C39" s="61" t="s">
        <v>246</v>
      </c>
      <c r="D39" s="50"/>
      <c r="E39" s="50"/>
      <c r="F39" s="50"/>
      <c r="G39" s="50"/>
      <c r="H39" s="61" t="s">
        <v>237</v>
      </c>
      <c r="I39" s="67"/>
      <c r="J39" s="64"/>
    </row>
    <row r="40" spans="2:10" ht="13" x14ac:dyDescent="0.3">
      <c r="B40" s="45"/>
      <c r="C40" s="50"/>
      <c r="D40" s="50"/>
      <c r="E40" s="50"/>
      <c r="F40" s="50"/>
      <c r="G40" s="50"/>
      <c r="H40" s="61" t="s">
        <v>238</v>
      </c>
      <c r="I40" s="67"/>
      <c r="J40" s="64"/>
    </row>
    <row r="41" spans="2:10" ht="13" x14ac:dyDescent="0.3">
      <c r="B41" s="45"/>
      <c r="C41" s="50"/>
      <c r="D41" s="50"/>
      <c r="E41" s="50"/>
      <c r="F41" s="50"/>
      <c r="G41" s="61"/>
      <c r="H41" s="67"/>
      <c r="I41" s="67"/>
      <c r="J41" s="64"/>
    </row>
    <row r="42" spans="2:10" x14ac:dyDescent="0.25">
      <c r="B42" s="45"/>
      <c r="C42" s="75" t="s">
        <v>239</v>
      </c>
      <c r="D42" s="75"/>
      <c r="E42" s="75"/>
      <c r="F42" s="75"/>
      <c r="G42" s="75"/>
      <c r="H42" s="75"/>
      <c r="I42" s="75"/>
      <c r="J42" s="64"/>
    </row>
    <row r="43" spans="2:10" x14ac:dyDescent="0.25">
      <c r="B43" s="45"/>
      <c r="C43" s="75"/>
      <c r="D43" s="75"/>
      <c r="E43" s="75"/>
      <c r="F43" s="75"/>
      <c r="G43" s="75"/>
      <c r="H43" s="75"/>
      <c r="I43" s="75"/>
      <c r="J43" s="64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14" sqref="F14"/>
    </sheetView>
  </sheetViews>
  <sheetFormatPr baseColWidth="10" defaultRowHeight="12.5" x14ac:dyDescent="0.25"/>
  <cols>
    <col min="1" max="1" width="4.453125" style="26" customWidth="1"/>
    <col min="2" max="2" width="10.90625" style="26"/>
    <col min="3" max="3" width="12.81640625" style="26" customWidth="1"/>
    <col min="4" max="4" width="22" style="26" customWidth="1"/>
    <col min="5" max="8" width="10.90625" style="26"/>
    <col min="9" max="9" width="24.7265625" style="26" customWidth="1"/>
    <col min="10" max="10" width="12.54296875" style="26" customWidth="1"/>
    <col min="11" max="11" width="1.7265625" style="26" customWidth="1"/>
    <col min="12" max="223" width="10.90625" style="26"/>
    <col min="224" max="224" width="4.453125" style="26" customWidth="1"/>
    <col min="225" max="225" width="10.90625" style="26"/>
    <col min="226" max="226" width="17.54296875" style="26" customWidth="1"/>
    <col min="227" max="227" width="11.54296875" style="26" customWidth="1"/>
    <col min="228" max="231" width="10.90625" style="26"/>
    <col min="232" max="232" width="22.54296875" style="26" customWidth="1"/>
    <col min="233" max="233" width="14" style="26" customWidth="1"/>
    <col min="234" max="234" width="1.7265625" style="26" customWidth="1"/>
    <col min="235" max="479" width="10.90625" style="26"/>
    <col min="480" max="480" width="4.453125" style="26" customWidth="1"/>
    <col min="481" max="481" width="10.90625" style="26"/>
    <col min="482" max="482" width="17.54296875" style="26" customWidth="1"/>
    <col min="483" max="483" width="11.54296875" style="26" customWidth="1"/>
    <col min="484" max="487" width="10.90625" style="26"/>
    <col min="488" max="488" width="22.54296875" style="26" customWidth="1"/>
    <col min="489" max="489" width="14" style="26" customWidth="1"/>
    <col min="490" max="490" width="1.7265625" style="26" customWidth="1"/>
    <col min="491" max="735" width="10.90625" style="26"/>
    <col min="736" max="736" width="4.453125" style="26" customWidth="1"/>
    <col min="737" max="737" width="10.90625" style="26"/>
    <col min="738" max="738" width="17.54296875" style="26" customWidth="1"/>
    <col min="739" max="739" width="11.54296875" style="26" customWidth="1"/>
    <col min="740" max="743" width="10.90625" style="26"/>
    <col min="744" max="744" width="22.54296875" style="26" customWidth="1"/>
    <col min="745" max="745" width="14" style="26" customWidth="1"/>
    <col min="746" max="746" width="1.7265625" style="26" customWidth="1"/>
    <col min="747" max="991" width="10.90625" style="26"/>
    <col min="992" max="992" width="4.453125" style="26" customWidth="1"/>
    <col min="993" max="993" width="10.90625" style="26"/>
    <col min="994" max="994" width="17.54296875" style="26" customWidth="1"/>
    <col min="995" max="995" width="11.54296875" style="26" customWidth="1"/>
    <col min="996" max="999" width="10.90625" style="26"/>
    <col min="1000" max="1000" width="22.54296875" style="26" customWidth="1"/>
    <col min="1001" max="1001" width="14" style="26" customWidth="1"/>
    <col min="1002" max="1002" width="1.7265625" style="26" customWidth="1"/>
    <col min="1003" max="1247" width="10.90625" style="26"/>
    <col min="1248" max="1248" width="4.453125" style="26" customWidth="1"/>
    <col min="1249" max="1249" width="10.90625" style="26"/>
    <col min="1250" max="1250" width="17.54296875" style="26" customWidth="1"/>
    <col min="1251" max="1251" width="11.54296875" style="26" customWidth="1"/>
    <col min="1252" max="1255" width="10.90625" style="26"/>
    <col min="1256" max="1256" width="22.54296875" style="26" customWidth="1"/>
    <col min="1257" max="1257" width="14" style="26" customWidth="1"/>
    <col min="1258" max="1258" width="1.7265625" style="26" customWidth="1"/>
    <col min="1259" max="1503" width="10.90625" style="26"/>
    <col min="1504" max="1504" width="4.453125" style="26" customWidth="1"/>
    <col min="1505" max="1505" width="10.90625" style="26"/>
    <col min="1506" max="1506" width="17.54296875" style="26" customWidth="1"/>
    <col min="1507" max="1507" width="11.54296875" style="26" customWidth="1"/>
    <col min="1508" max="1511" width="10.90625" style="26"/>
    <col min="1512" max="1512" width="22.54296875" style="26" customWidth="1"/>
    <col min="1513" max="1513" width="14" style="26" customWidth="1"/>
    <col min="1514" max="1514" width="1.7265625" style="26" customWidth="1"/>
    <col min="1515" max="1759" width="10.90625" style="26"/>
    <col min="1760" max="1760" width="4.453125" style="26" customWidth="1"/>
    <col min="1761" max="1761" width="10.90625" style="26"/>
    <col min="1762" max="1762" width="17.54296875" style="26" customWidth="1"/>
    <col min="1763" max="1763" width="11.54296875" style="26" customWidth="1"/>
    <col min="1764" max="1767" width="10.90625" style="26"/>
    <col min="1768" max="1768" width="22.54296875" style="26" customWidth="1"/>
    <col min="1769" max="1769" width="14" style="26" customWidth="1"/>
    <col min="1770" max="1770" width="1.7265625" style="26" customWidth="1"/>
    <col min="1771" max="2015" width="10.90625" style="26"/>
    <col min="2016" max="2016" width="4.453125" style="26" customWidth="1"/>
    <col min="2017" max="2017" width="10.90625" style="26"/>
    <col min="2018" max="2018" width="17.54296875" style="26" customWidth="1"/>
    <col min="2019" max="2019" width="11.54296875" style="26" customWidth="1"/>
    <col min="2020" max="2023" width="10.90625" style="26"/>
    <col min="2024" max="2024" width="22.54296875" style="26" customWidth="1"/>
    <col min="2025" max="2025" width="14" style="26" customWidth="1"/>
    <col min="2026" max="2026" width="1.7265625" style="26" customWidth="1"/>
    <col min="2027" max="2271" width="10.90625" style="26"/>
    <col min="2272" max="2272" width="4.453125" style="26" customWidth="1"/>
    <col min="2273" max="2273" width="10.90625" style="26"/>
    <col min="2274" max="2274" width="17.54296875" style="26" customWidth="1"/>
    <col min="2275" max="2275" width="11.54296875" style="26" customWidth="1"/>
    <col min="2276" max="2279" width="10.90625" style="26"/>
    <col min="2280" max="2280" width="22.54296875" style="26" customWidth="1"/>
    <col min="2281" max="2281" width="14" style="26" customWidth="1"/>
    <col min="2282" max="2282" width="1.7265625" style="26" customWidth="1"/>
    <col min="2283" max="2527" width="10.90625" style="26"/>
    <col min="2528" max="2528" width="4.453125" style="26" customWidth="1"/>
    <col min="2529" max="2529" width="10.90625" style="26"/>
    <col min="2530" max="2530" width="17.54296875" style="26" customWidth="1"/>
    <col min="2531" max="2531" width="11.54296875" style="26" customWidth="1"/>
    <col min="2532" max="2535" width="10.90625" style="26"/>
    <col min="2536" max="2536" width="22.54296875" style="26" customWidth="1"/>
    <col min="2537" max="2537" width="14" style="26" customWidth="1"/>
    <col min="2538" max="2538" width="1.7265625" style="26" customWidth="1"/>
    <col min="2539" max="2783" width="10.90625" style="26"/>
    <col min="2784" max="2784" width="4.453125" style="26" customWidth="1"/>
    <col min="2785" max="2785" width="10.90625" style="26"/>
    <col min="2786" max="2786" width="17.54296875" style="26" customWidth="1"/>
    <col min="2787" max="2787" width="11.54296875" style="26" customWidth="1"/>
    <col min="2788" max="2791" width="10.90625" style="26"/>
    <col min="2792" max="2792" width="22.54296875" style="26" customWidth="1"/>
    <col min="2793" max="2793" width="14" style="26" customWidth="1"/>
    <col min="2794" max="2794" width="1.7265625" style="26" customWidth="1"/>
    <col min="2795" max="3039" width="10.90625" style="26"/>
    <col min="3040" max="3040" width="4.453125" style="26" customWidth="1"/>
    <col min="3041" max="3041" width="10.90625" style="26"/>
    <col min="3042" max="3042" width="17.54296875" style="26" customWidth="1"/>
    <col min="3043" max="3043" width="11.54296875" style="26" customWidth="1"/>
    <col min="3044" max="3047" width="10.90625" style="26"/>
    <col min="3048" max="3048" width="22.54296875" style="26" customWidth="1"/>
    <col min="3049" max="3049" width="14" style="26" customWidth="1"/>
    <col min="3050" max="3050" width="1.7265625" style="26" customWidth="1"/>
    <col min="3051" max="3295" width="10.90625" style="26"/>
    <col min="3296" max="3296" width="4.453125" style="26" customWidth="1"/>
    <col min="3297" max="3297" width="10.90625" style="26"/>
    <col min="3298" max="3298" width="17.54296875" style="26" customWidth="1"/>
    <col min="3299" max="3299" width="11.54296875" style="26" customWidth="1"/>
    <col min="3300" max="3303" width="10.90625" style="26"/>
    <col min="3304" max="3304" width="22.54296875" style="26" customWidth="1"/>
    <col min="3305" max="3305" width="14" style="26" customWidth="1"/>
    <col min="3306" max="3306" width="1.7265625" style="26" customWidth="1"/>
    <col min="3307" max="3551" width="10.90625" style="26"/>
    <col min="3552" max="3552" width="4.453125" style="26" customWidth="1"/>
    <col min="3553" max="3553" width="10.90625" style="26"/>
    <col min="3554" max="3554" width="17.54296875" style="26" customWidth="1"/>
    <col min="3555" max="3555" width="11.54296875" style="26" customWidth="1"/>
    <col min="3556" max="3559" width="10.90625" style="26"/>
    <col min="3560" max="3560" width="22.54296875" style="26" customWidth="1"/>
    <col min="3561" max="3561" width="14" style="26" customWidth="1"/>
    <col min="3562" max="3562" width="1.7265625" style="26" customWidth="1"/>
    <col min="3563" max="3807" width="10.90625" style="26"/>
    <col min="3808" max="3808" width="4.453125" style="26" customWidth="1"/>
    <col min="3809" max="3809" width="10.90625" style="26"/>
    <col min="3810" max="3810" width="17.54296875" style="26" customWidth="1"/>
    <col min="3811" max="3811" width="11.54296875" style="26" customWidth="1"/>
    <col min="3812" max="3815" width="10.90625" style="26"/>
    <col min="3816" max="3816" width="22.54296875" style="26" customWidth="1"/>
    <col min="3817" max="3817" width="14" style="26" customWidth="1"/>
    <col min="3818" max="3818" width="1.7265625" style="26" customWidth="1"/>
    <col min="3819" max="4063" width="10.90625" style="26"/>
    <col min="4064" max="4064" width="4.453125" style="26" customWidth="1"/>
    <col min="4065" max="4065" width="10.90625" style="26"/>
    <col min="4066" max="4066" width="17.54296875" style="26" customWidth="1"/>
    <col min="4067" max="4067" width="11.54296875" style="26" customWidth="1"/>
    <col min="4068" max="4071" width="10.90625" style="26"/>
    <col min="4072" max="4072" width="22.54296875" style="26" customWidth="1"/>
    <col min="4073" max="4073" width="14" style="26" customWidth="1"/>
    <col min="4074" max="4074" width="1.7265625" style="26" customWidth="1"/>
    <col min="4075" max="4319" width="10.90625" style="26"/>
    <col min="4320" max="4320" width="4.453125" style="26" customWidth="1"/>
    <col min="4321" max="4321" width="10.90625" style="26"/>
    <col min="4322" max="4322" width="17.54296875" style="26" customWidth="1"/>
    <col min="4323" max="4323" width="11.54296875" style="26" customWidth="1"/>
    <col min="4324" max="4327" width="10.90625" style="26"/>
    <col min="4328" max="4328" width="22.54296875" style="26" customWidth="1"/>
    <col min="4329" max="4329" width="14" style="26" customWidth="1"/>
    <col min="4330" max="4330" width="1.7265625" style="26" customWidth="1"/>
    <col min="4331" max="4575" width="10.90625" style="26"/>
    <col min="4576" max="4576" width="4.453125" style="26" customWidth="1"/>
    <col min="4577" max="4577" width="10.90625" style="26"/>
    <col min="4578" max="4578" width="17.54296875" style="26" customWidth="1"/>
    <col min="4579" max="4579" width="11.54296875" style="26" customWidth="1"/>
    <col min="4580" max="4583" width="10.90625" style="26"/>
    <col min="4584" max="4584" width="22.54296875" style="26" customWidth="1"/>
    <col min="4585" max="4585" width="14" style="26" customWidth="1"/>
    <col min="4586" max="4586" width="1.7265625" style="26" customWidth="1"/>
    <col min="4587" max="4831" width="10.90625" style="26"/>
    <col min="4832" max="4832" width="4.453125" style="26" customWidth="1"/>
    <col min="4833" max="4833" width="10.90625" style="26"/>
    <col min="4834" max="4834" width="17.54296875" style="26" customWidth="1"/>
    <col min="4835" max="4835" width="11.54296875" style="26" customWidth="1"/>
    <col min="4836" max="4839" width="10.90625" style="26"/>
    <col min="4840" max="4840" width="22.54296875" style="26" customWidth="1"/>
    <col min="4841" max="4841" width="14" style="26" customWidth="1"/>
    <col min="4842" max="4842" width="1.7265625" style="26" customWidth="1"/>
    <col min="4843" max="5087" width="10.90625" style="26"/>
    <col min="5088" max="5088" width="4.453125" style="26" customWidth="1"/>
    <col min="5089" max="5089" width="10.90625" style="26"/>
    <col min="5090" max="5090" width="17.54296875" style="26" customWidth="1"/>
    <col min="5091" max="5091" width="11.54296875" style="26" customWidth="1"/>
    <col min="5092" max="5095" width="10.90625" style="26"/>
    <col min="5096" max="5096" width="22.54296875" style="26" customWidth="1"/>
    <col min="5097" max="5097" width="14" style="26" customWidth="1"/>
    <col min="5098" max="5098" width="1.7265625" style="26" customWidth="1"/>
    <col min="5099" max="5343" width="10.90625" style="26"/>
    <col min="5344" max="5344" width="4.453125" style="26" customWidth="1"/>
    <col min="5345" max="5345" width="10.90625" style="26"/>
    <col min="5346" max="5346" width="17.54296875" style="26" customWidth="1"/>
    <col min="5347" max="5347" width="11.54296875" style="26" customWidth="1"/>
    <col min="5348" max="5351" width="10.90625" style="26"/>
    <col min="5352" max="5352" width="22.54296875" style="26" customWidth="1"/>
    <col min="5353" max="5353" width="14" style="26" customWidth="1"/>
    <col min="5354" max="5354" width="1.7265625" style="26" customWidth="1"/>
    <col min="5355" max="5599" width="10.90625" style="26"/>
    <col min="5600" max="5600" width="4.453125" style="26" customWidth="1"/>
    <col min="5601" max="5601" width="10.90625" style="26"/>
    <col min="5602" max="5602" width="17.54296875" style="26" customWidth="1"/>
    <col min="5603" max="5603" width="11.54296875" style="26" customWidth="1"/>
    <col min="5604" max="5607" width="10.90625" style="26"/>
    <col min="5608" max="5608" width="22.54296875" style="26" customWidth="1"/>
    <col min="5609" max="5609" width="14" style="26" customWidth="1"/>
    <col min="5610" max="5610" width="1.7265625" style="26" customWidth="1"/>
    <col min="5611" max="5855" width="10.90625" style="26"/>
    <col min="5856" max="5856" width="4.453125" style="26" customWidth="1"/>
    <col min="5857" max="5857" width="10.90625" style="26"/>
    <col min="5858" max="5858" width="17.54296875" style="26" customWidth="1"/>
    <col min="5859" max="5859" width="11.54296875" style="26" customWidth="1"/>
    <col min="5860" max="5863" width="10.90625" style="26"/>
    <col min="5864" max="5864" width="22.54296875" style="26" customWidth="1"/>
    <col min="5865" max="5865" width="14" style="26" customWidth="1"/>
    <col min="5866" max="5866" width="1.7265625" style="26" customWidth="1"/>
    <col min="5867" max="6111" width="10.90625" style="26"/>
    <col min="6112" max="6112" width="4.453125" style="26" customWidth="1"/>
    <col min="6113" max="6113" width="10.90625" style="26"/>
    <col min="6114" max="6114" width="17.54296875" style="26" customWidth="1"/>
    <col min="6115" max="6115" width="11.54296875" style="26" customWidth="1"/>
    <col min="6116" max="6119" width="10.90625" style="26"/>
    <col min="6120" max="6120" width="22.54296875" style="26" customWidth="1"/>
    <col min="6121" max="6121" width="14" style="26" customWidth="1"/>
    <col min="6122" max="6122" width="1.7265625" style="26" customWidth="1"/>
    <col min="6123" max="6367" width="10.90625" style="26"/>
    <col min="6368" max="6368" width="4.453125" style="26" customWidth="1"/>
    <col min="6369" max="6369" width="10.90625" style="26"/>
    <col min="6370" max="6370" width="17.54296875" style="26" customWidth="1"/>
    <col min="6371" max="6371" width="11.54296875" style="26" customWidth="1"/>
    <col min="6372" max="6375" width="10.90625" style="26"/>
    <col min="6376" max="6376" width="22.54296875" style="26" customWidth="1"/>
    <col min="6377" max="6377" width="14" style="26" customWidth="1"/>
    <col min="6378" max="6378" width="1.7265625" style="26" customWidth="1"/>
    <col min="6379" max="6623" width="10.90625" style="26"/>
    <col min="6624" max="6624" width="4.453125" style="26" customWidth="1"/>
    <col min="6625" max="6625" width="10.90625" style="26"/>
    <col min="6626" max="6626" width="17.54296875" style="26" customWidth="1"/>
    <col min="6627" max="6627" width="11.54296875" style="26" customWidth="1"/>
    <col min="6628" max="6631" width="10.90625" style="26"/>
    <col min="6632" max="6632" width="22.54296875" style="26" customWidth="1"/>
    <col min="6633" max="6633" width="14" style="26" customWidth="1"/>
    <col min="6634" max="6634" width="1.7265625" style="26" customWidth="1"/>
    <col min="6635" max="6879" width="10.90625" style="26"/>
    <col min="6880" max="6880" width="4.453125" style="26" customWidth="1"/>
    <col min="6881" max="6881" width="10.90625" style="26"/>
    <col min="6882" max="6882" width="17.54296875" style="26" customWidth="1"/>
    <col min="6883" max="6883" width="11.54296875" style="26" customWidth="1"/>
    <col min="6884" max="6887" width="10.90625" style="26"/>
    <col min="6888" max="6888" width="22.54296875" style="26" customWidth="1"/>
    <col min="6889" max="6889" width="14" style="26" customWidth="1"/>
    <col min="6890" max="6890" width="1.7265625" style="26" customWidth="1"/>
    <col min="6891" max="7135" width="10.90625" style="26"/>
    <col min="7136" max="7136" width="4.453125" style="26" customWidth="1"/>
    <col min="7137" max="7137" width="10.90625" style="26"/>
    <col min="7138" max="7138" width="17.54296875" style="26" customWidth="1"/>
    <col min="7139" max="7139" width="11.54296875" style="26" customWidth="1"/>
    <col min="7140" max="7143" width="10.90625" style="26"/>
    <col min="7144" max="7144" width="22.54296875" style="26" customWidth="1"/>
    <col min="7145" max="7145" width="14" style="26" customWidth="1"/>
    <col min="7146" max="7146" width="1.7265625" style="26" customWidth="1"/>
    <col min="7147" max="7391" width="10.90625" style="26"/>
    <col min="7392" max="7392" width="4.453125" style="26" customWidth="1"/>
    <col min="7393" max="7393" width="10.90625" style="26"/>
    <col min="7394" max="7394" width="17.54296875" style="26" customWidth="1"/>
    <col min="7395" max="7395" width="11.54296875" style="26" customWidth="1"/>
    <col min="7396" max="7399" width="10.90625" style="26"/>
    <col min="7400" max="7400" width="22.54296875" style="26" customWidth="1"/>
    <col min="7401" max="7401" width="14" style="26" customWidth="1"/>
    <col min="7402" max="7402" width="1.7265625" style="26" customWidth="1"/>
    <col min="7403" max="7647" width="10.90625" style="26"/>
    <col min="7648" max="7648" width="4.453125" style="26" customWidth="1"/>
    <col min="7649" max="7649" width="10.90625" style="26"/>
    <col min="7650" max="7650" width="17.54296875" style="26" customWidth="1"/>
    <col min="7651" max="7651" width="11.54296875" style="26" customWidth="1"/>
    <col min="7652" max="7655" width="10.90625" style="26"/>
    <col min="7656" max="7656" width="22.54296875" style="26" customWidth="1"/>
    <col min="7657" max="7657" width="14" style="26" customWidth="1"/>
    <col min="7658" max="7658" width="1.7265625" style="26" customWidth="1"/>
    <col min="7659" max="7903" width="10.90625" style="26"/>
    <col min="7904" max="7904" width="4.453125" style="26" customWidth="1"/>
    <col min="7905" max="7905" width="10.90625" style="26"/>
    <col min="7906" max="7906" width="17.54296875" style="26" customWidth="1"/>
    <col min="7907" max="7907" width="11.54296875" style="26" customWidth="1"/>
    <col min="7908" max="7911" width="10.90625" style="26"/>
    <col min="7912" max="7912" width="22.54296875" style="26" customWidth="1"/>
    <col min="7913" max="7913" width="14" style="26" customWidth="1"/>
    <col min="7914" max="7914" width="1.7265625" style="26" customWidth="1"/>
    <col min="7915" max="8159" width="10.90625" style="26"/>
    <col min="8160" max="8160" width="4.453125" style="26" customWidth="1"/>
    <col min="8161" max="8161" width="10.90625" style="26"/>
    <col min="8162" max="8162" width="17.54296875" style="26" customWidth="1"/>
    <col min="8163" max="8163" width="11.54296875" style="26" customWidth="1"/>
    <col min="8164" max="8167" width="10.90625" style="26"/>
    <col min="8168" max="8168" width="22.54296875" style="26" customWidth="1"/>
    <col min="8169" max="8169" width="14" style="26" customWidth="1"/>
    <col min="8170" max="8170" width="1.7265625" style="26" customWidth="1"/>
    <col min="8171" max="8415" width="10.90625" style="26"/>
    <col min="8416" max="8416" width="4.453125" style="26" customWidth="1"/>
    <col min="8417" max="8417" width="10.90625" style="26"/>
    <col min="8418" max="8418" width="17.54296875" style="26" customWidth="1"/>
    <col min="8419" max="8419" width="11.54296875" style="26" customWidth="1"/>
    <col min="8420" max="8423" width="10.90625" style="26"/>
    <col min="8424" max="8424" width="22.54296875" style="26" customWidth="1"/>
    <col min="8425" max="8425" width="14" style="26" customWidth="1"/>
    <col min="8426" max="8426" width="1.7265625" style="26" customWidth="1"/>
    <col min="8427" max="8671" width="10.90625" style="26"/>
    <col min="8672" max="8672" width="4.453125" style="26" customWidth="1"/>
    <col min="8673" max="8673" width="10.90625" style="26"/>
    <col min="8674" max="8674" width="17.54296875" style="26" customWidth="1"/>
    <col min="8675" max="8675" width="11.54296875" style="26" customWidth="1"/>
    <col min="8676" max="8679" width="10.90625" style="26"/>
    <col min="8680" max="8680" width="22.54296875" style="26" customWidth="1"/>
    <col min="8681" max="8681" width="14" style="26" customWidth="1"/>
    <col min="8682" max="8682" width="1.7265625" style="26" customWidth="1"/>
    <col min="8683" max="8927" width="10.90625" style="26"/>
    <col min="8928" max="8928" width="4.453125" style="26" customWidth="1"/>
    <col min="8929" max="8929" width="10.90625" style="26"/>
    <col min="8930" max="8930" width="17.54296875" style="26" customWidth="1"/>
    <col min="8931" max="8931" width="11.54296875" style="26" customWidth="1"/>
    <col min="8932" max="8935" width="10.90625" style="26"/>
    <col min="8936" max="8936" width="22.54296875" style="26" customWidth="1"/>
    <col min="8937" max="8937" width="14" style="26" customWidth="1"/>
    <col min="8938" max="8938" width="1.7265625" style="26" customWidth="1"/>
    <col min="8939" max="9183" width="10.90625" style="26"/>
    <col min="9184" max="9184" width="4.453125" style="26" customWidth="1"/>
    <col min="9185" max="9185" width="10.90625" style="26"/>
    <col min="9186" max="9186" width="17.54296875" style="26" customWidth="1"/>
    <col min="9187" max="9187" width="11.54296875" style="26" customWidth="1"/>
    <col min="9188" max="9191" width="10.90625" style="26"/>
    <col min="9192" max="9192" width="22.54296875" style="26" customWidth="1"/>
    <col min="9193" max="9193" width="14" style="26" customWidth="1"/>
    <col min="9194" max="9194" width="1.7265625" style="26" customWidth="1"/>
    <col min="9195" max="9439" width="10.90625" style="26"/>
    <col min="9440" max="9440" width="4.453125" style="26" customWidth="1"/>
    <col min="9441" max="9441" width="10.90625" style="26"/>
    <col min="9442" max="9442" width="17.54296875" style="26" customWidth="1"/>
    <col min="9443" max="9443" width="11.54296875" style="26" customWidth="1"/>
    <col min="9444" max="9447" width="10.90625" style="26"/>
    <col min="9448" max="9448" width="22.54296875" style="26" customWidth="1"/>
    <col min="9449" max="9449" width="14" style="26" customWidth="1"/>
    <col min="9450" max="9450" width="1.7265625" style="26" customWidth="1"/>
    <col min="9451" max="9695" width="10.90625" style="26"/>
    <col min="9696" max="9696" width="4.453125" style="26" customWidth="1"/>
    <col min="9697" max="9697" width="10.90625" style="26"/>
    <col min="9698" max="9698" width="17.54296875" style="26" customWidth="1"/>
    <col min="9699" max="9699" width="11.54296875" style="26" customWidth="1"/>
    <col min="9700" max="9703" width="10.90625" style="26"/>
    <col min="9704" max="9704" width="22.54296875" style="26" customWidth="1"/>
    <col min="9705" max="9705" width="14" style="26" customWidth="1"/>
    <col min="9706" max="9706" width="1.7265625" style="26" customWidth="1"/>
    <col min="9707" max="9951" width="10.90625" style="26"/>
    <col min="9952" max="9952" width="4.453125" style="26" customWidth="1"/>
    <col min="9953" max="9953" width="10.90625" style="26"/>
    <col min="9954" max="9954" width="17.54296875" style="26" customWidth="1"/>
    <col min="9955" max="9955" width="11.54296875" style="26" customWidth="1"/>
    <col min="9956" max="9959" width="10.90625" style="26"/>
    <col min="9960" max="9960" width="22.54296875" style="26" customWidth="1"/>
    <col min="9961" max="9961" width="14" style="26" customWidth="1"/>
    <col min="9962" max="9962" width="1.7265625" style="26" customWidth="1"/>
    <col min="9963" max="10207" width="10.90625" style="26"/>
    <col min="10208" max="10208" width="4.453125" style="26" customWidth="1"/>
    <col min="10209" max="10209" width="10.90625" style="26"/>
    <col min="10210" max="10210" width="17.54296875" style="26" customWidth="1"/>
    <col min="10211" max="10211" width="11.54296875" style="26" customWidth="1"/>
    <col min="10212" max="10215" width="10.90625" style="26"/>
    <col min="10216" max="10216" width="22.54296875" style="26" customWidth="1"/>
    <col min="10217" max="10217" width="14" style="26" customWidth="1"/>
    <col min="10218" max="10218" width="1.7265625" style="26" customWidth="1"/>
    <col min="10219" max="10463" width="10.90625" style="26"/>
    <col min="10464" max="10464" width="4.453125" style="26" customWidth="1"/>
    <col min="10465" max="10465" width="10.90625" style="26"/>
    <col min="10466" max="10466" width="17.54296875" style="26" customWidth="1"/>
    <col min="10467" max="10467" width="11.54296875" style="26" customWidth="1"/>
    <col min="10468" max="10471" width="10.90625" style="26"/>
    <col min="10472" max="10472" width="22.54296875" style="26" customWidth="1"/>
    <col min="10473" max="10473" width="14" style="26" customWidth="1"/>
    <col min="10474" max="10474" width="1.7265625" style="26" customWidth="1"/>
    <col min="10475" max="10719" width="10.90625" style="26"/>
    <col min="10720" max="10720" width="4.453125" style="26" customWidth="1"/>
    <col min="10721" max="10721" width="10.90625" style="26"/>
    <col min="10722" max="10722" width="17.54296875" style="26" customWidth="1"/>
    <col min="10723" max="10723" width="11.54296875" style="26" customWidth="1"/>
    <col min="10724" max="10727" width="10.90625" style="26"/>
    <col min="10728" max="10728" width="22.54296875" style="26" customWidth="1"/>
    <col min="10729" max="10729" width="14" style="26" customWidth="1"/>
    <col min="10730" max="10730" width="1.7265625" style="26" customWidth="1"/>
    <col min="10731" max="10975" width="10.90625" style="26"/>
    <col min="10976" max="10976" width="4.453125" style="26" customWidth="1"/>
    <col min="10977" max="10977" width="10.90625" style="26"/>
    <col min="10978" max="10978" width="17.54296875" style="26" customWidth="1"/>
    <col min="10979" max="10979" width="11.54296875" style="26" customWidth="1"/>
    <col min="10980" max="10983" width="10.90625" style="26"/>
    <col min="10984" max="10984" width="22.54296875" style="26" customWidth="1"/>
    <col min="10985" max="10985" width="14" style="26" customWidth="1"/>
    <col min="10986" max="10986" width="1.7265625" style="26" customWidth="1"/>
    <col min="10987" max="11231" width="10.90625" style="26"/>
    <col min="11232" max="11232" width="4.453125" style="26" customWidth="1"/>
    <col min="11233" max="11233" width="10.90625" style="26"/>
    <col min="11234" max="11234" width="17.54296875" style="26" customWidth="1"/>
    <col min="11235" max="11235" width="11.54296875" style="26" customWidth="1"/>
    <col min="11236" max="11239" width="10.90625" style="26"/>
    <col min="11240" max="11240" width="22.54296875" style="26" customWidth="1"/>
    <col min="11241" max="11241" width="14" style="26" customWidth="1"/>
    <col min="11242" max="11242" width="1.7265625" style="26" customWidth="1"/>
    <col min="11243" max="11487" width="10.90625" style="26"/>
    <col min="11488" max="11488" width="4.453125" style="26" customWidth="1"/>
    <col min="11489" max="11489" width="10.90625" style="26"/>
    <col min="11490" max="11490" width="17.54296875" style="26" customWidth="1"/>
    <col min="11491" max="11491" width="11.54296875" style="26" customWidth="1"/>
    <col min="11492" max="11495" width="10.90625" style="26"/>
    <col min="11496" max="11496" width="22.54296875" style="26" customWidth="1"/>
    <col min="11497" max="11497" width="14" style="26" customWidth="1"/>
    <col min="11498" max="11498" width="1.7265625" style="26" customWidth="1"/>
    <col min="11499" max="11743" width="10.90625" style="26"/>
    <col min="11744" max="11744" width="4.453125" style="26" customWidth="1"/>
    <col min="11745" max="11745" width="10.90625" style="26"/>
    <col min="11746" max="11746" width="17.54296875" style="26" customWidth="1"/>
    <col min="11747" max="11747" width="11.54296875" style="26" customWidth="1"/>
    <col min="11748" max="11751" width="10.90625" style="26"/>
    <col min="11752" max="11752" width="22.54296875" style="26" customWidth="1"/>
    <col min="11753" max="11753" width="14" style="26" customWidth="1"/>
    <col min="11754" max="11754" width="1.7265625" style="26" customWidth="1"/>
    <col min="11755" max="11999" width="10.90625" style="26"/>
    <col min="12000" max="12000" width="4.453125" style="26" customWidth="1"/>
    <col min="12001" max="12001" width="10.90625" style="26"/>
    <col min="12002" max="12002" width="17.54296875" style="26" customWidth="1"/>
    <col min="12003" max="12003" width="11.54296875" style="26" customWidth="1"/>
    <col min="12004" max="12007" width="10.90625" style="26"/>
    <col min="12008" max="12008" width="22.54296875" style="26" customWidth="1"/>
    <col min="12009" max="12009" width="14" style="26" customWidth="1"/>
    <col min="12010" max="12010" width="1.7265625" style="26" customWidth="1"/>
    <col min="12011" max="12255" width="10.90625" style="26"/>
    <col min="12256" max="12256" width="4.453125" style="26" customWidth="1"/>
    <col min="12257" max="12257" width="10.90625" style="26"/>
    <col min="12258" max="12258" width="17.54296875" style="26" customWidth="1"/>
    <col min="12259" max="12259" width="11.54296875" style="26" customWidth="1"/>
    <col min="12260" max="12263" width="10.90625" style="26"/>
    <col min="12264" max="12264" width="22.54296875" style="26" customWidth="1"/>
    <col min="12265" max="12265" width="14" style="26" customWidth="1"/>
    <col min="12266" max="12266" width="1.7265625" style="26" customWidth="1"/>
    <col min="12267" max="12511" width="10.90625" style="26"/>
    <col min="12512" max="12512" width="4.453125" style="26" customWidth="1"/>
    <col min="12513" max="12513" width="10.90625" style="26"/>
    <col min="12514" max="12514" width="17.54296875" style="26" customWidth="1"/>
    <col min="12515" max="12515" width="11.54296875" style="26" customWidth="1"/>
    <col min="12516" max="12519" width="10.90625" style="26"/>
    <col min="12520" max="12520" width="22.54296875" style="26" customWidth="1"/>
    <col min="12521" max="12521" width="14" style="26" customWidth="1"/>
    <col min="12522" max="12522" width="1.7265625" style="26" customWidth="1"/>
    <col min="12523" max="12767" width="10.90625" style="26"/>
    <col min="12768" max="12768" width="4.453125" style="26" customWidth="1"/>
    <col min="12769" max="12769" width="10.90625" style="26"/>
    <col min="12770" max="12770" width="17.54296875" style="26" customWidth="1"/>
    <col min="12771" max="12771" width="11.54296875" style="26" customWidth="1"/>
    <col min="12772" max="12775" width="10.90625" style="26"/>
    <col min="12776" max="12776" width="22.54296875" style="26" customWidth="1"/>
    <col min="12777" max="12777" width="14" style="26" customWidth="1"/>
    <col min="12778" max="12778" width="1.7265625" style="26" customWidth="1"/>
    <col min="12779" max="13023" width="10.90625" style="26"/>
    <col min="13024" max="13024" width="4.453125" style="26" customWidth="1"/>
    <col min="13025" max="13025" width="10.90625" style="26"/>
    <col min="13026" max="13026" width="17.54296875" style="26" customWidth="1"/>
    <col min="13027" max="13027" width="11.54296875" style="26" customWidth="1"/>
    <col min="13028" max="13031" width="10.90625" style="26"/>
    <col min="13032" max="13032" width="22.54296875" style="26" customWidth="1"/>
    <col min="13033" max="13033" width="14" style="26" customWidth="1"/>
    <col min="13034" max="13034" width="1.7265625" style="26" customWidth="1"/>
    <col min="13035" max="13279" width="10.90625" style="26"/>
    <col min="13280" max="13280" width="4.453125" style="26" customWidth="1"/>
    <col min="13281" max="13281" width="10.90625" style="26"/>
    <col min="13282" max="13282" width="17.54296875" style="26" customWidth="1"/>
    <col min="13283" max="13283" width="11.54296875" style="26" customWidth="1"/>
    <col min="13284" max="13287" width="10.90625" style="26"/>
    <col min="13288" max="13288" width="22.54296875" style="26" customWidth="1"/>
    <col min="13289" max="13289" width="14" style="26" customWidth="1"/>
    <col min="13290" max="13290" width="1.7265625" style="26" customWidth="1"/>
    <col min="13291" max="13535" width="10.90625" style="26"/>
    <col min="13536" max="13536" width="4.453125" style="26" customWidth="1"/>
    <col min="13537" max="13537" width="10.90625" style="26"/>
    <col min="13538" max="13538" width="17.54296875" style="26" customWidth="1"/>
    <col min="13539" max="13539" width="11.54296875" style="26" customWidth="1"/>
    <col min="13540" max="13543" width="10.90625" style="26"/>
    <col min="13544" max="13544" width="22.54296875" style="26" customWidth="1"/>
    <col min="13545" max="13545" width="14" style="26" customWidth="1"/>
    <col min="13546" max="13546" width="1.7265625" style="26" customWidth="1"/>
    <col min="13547" max="13791" width="10.90625" style="26"/>
    <col min="13792" max="13792" width="4.453125" style="26" customWidth="1"/>
    <col min="13793" max="13793" width="10.90625" style="26"/>
    <col min="13794" max="13794" width="17.54296875" style="26" customWidth="1"/>
    <col min="13795" max="13795" width="11.54296875" style="26" customWidth="1"/>
    <col min="13796" max="13799" width="10.90625" style="26"/>
    <col min="13800" max="13800" width="22.54296875" style="26" customWidth="1"/>
    <col min="13801" max="13801" width="14" style="26" customWidth="1"/>
    <col min="13802" max="13802" width="1.7265625" style="26" customWidth="1"/>
    <col min="13803" max="14047" width="10.90625" style="26"/>
    <col min="14048" max="14048" width="4.453125" style="26" customWidth="1"/>
    <col min="14049" max="14049" width="10.90625" style="26"/>
    <col min="14050" max="14050" width="17.54296875" style="26" customWidth="1"/>
    <col min="14051" max="14051" width="11.54296875" style="26" customWidth="1"/>
    <col min="14052" max="14055" width="10.90625" style="26"/>
    <col min="14056" max="14056" width="22.54296875" style="26" customWidth="1"/>
    <col min="14057" max="14057" width="14" style="26" customWidth="1"/>
    <col min="14058" max="14058" width="1.7265625" style="26" customWidth="1"/>
    <col min="14059" max="14303" width="10.90625" style="26"/>
    <col min="14304" max="14304" width="4.453125" style="26" customWidth="1"/>
    <col min="14305" max="14305" width="10.90625" style="26"/>
    <col min="14306" max="14306" width="17.54296875" style="26" customWidth="1"/>
    <col min="14307" max="14307" width="11.54296875" style="26" customWidth="1"/>
    <col min="14308" max="14311" width="10.90625" style="26"/>
    <col min="14312" max="14312" width="22.54296875" style="26" customWidth="1"/>
    <col min="14313" max="14313" width="14" style="26" customWidth="1"/>
    <col min="14314" max="14314" width="1.7265625" style="26" customWidth="1"/>
    <col min="14315" max="14559" width="10.90625" style="26"/>
    <col min="14560" max="14560" width="4.453125" style="26" customWidth="1"/>
    <col min="14561" max="14561" width="10.90625" style="26"/>
    <col min="14562" max="14562" width="17.54296875" style="26" customWidth="1"/>
    <col min="14563" max="14563" width="11.54296875" style="26" customWidth="1"/>
    <col min="14564" max="14567" width="10.90625" style="26"/>
    <col min="14568" max="14568" width="22.54296875" style="26" customWidth="1"/>
    <col min="14569" max="14569" width="14" style="26" customWidth="1"/>
    <col min="14570" max="14570" width="1.7265625" style="26" customWidth="1"/>
    <col min="14571" max="14815" width="10.90625" style="26"/>
    <col min="14816" max="14816" width="4.453125" style="26" customWidth="1"/>
    <col min="14817" max="14817" width="10.90625" style="26"/>
    <col min="14818" max="14818" width="17.54296875" style="26" customWidth="1"/>
    <col min="14819" max="14819" width="11.54296875" style="26" customWidth="1"/>
    <col min="14820" max="14823" width="10.90625" style="26"/>
    <col min="14824" max="14824" width="22.54296875" style="26" customWidth="1"/>
    <col min="14825" max="14825" width="14" style="26" customWidth="1"/>
    <col min="14826" max="14826" width="1.7265625" style="26" customWidth="1"/>
    <col min="14827" max="15071" width="10.90625" style="26"/>
    <col min="15072" max="15072" width="4.453125" style="26" customWidth="1"/>
    <col min="15073" max="15073" width="10.90625" style="26"/>
    <col min="15074" max="15074" width="17.54296875" style="26" customWidth="1"/>
    <col min="15075" max="15075" width="11.54296875" style="26" customWidth="1"/>
    <col min="15076" max="15079" width="10.90625" style="26"/>
    <col min="15080" max="15080" width="22.54296875" style="26" customWidth="1"/>
    <col min="15081" max="15081" width="14" style="26" customWidth="1"/>
    <col min="15082" max="15082" width="1.7265625" style="26" customWidth="1"/>
    <col min="15083" max="15327" width="10.90625" style="26"/>
    <col min="15328" max="15328" width="4.453125" style="26" customWidth="1"/>
    <col min="15329" max="15329" width="10.90625" style="26"/>
    <col min="15330" max="15330" width="17.54296875" style="26" customWidth="1"/>
    <col min="15331" max="15331" width="11.54296875" style="26" customWidth="1"/>
    <col min="15332" max="15335" width="10.90625" style="26"/>
    <col min="15336" max="15336" width="22.54296875" style="26" customWidth="1"/>
    <col min="15337" max="15337" width="14" style="26" customWidth="1"/>
    <col min="15338" max="15338" width="1.7265625" style="26" customWidth="1"/>
    <col min="15339" max="15583" width="10.90625" style="26"/>
    <col min="15584" max="15584" width="4.453125" style="26" customWidth="1"/>
    <col min="15585" max="15585" width="10.90625" style="26"/>
    <col min="15586" max="15586" width="17.54296875" style="26" customWidth="1"/>
    <col min="15587" max="15587" width="11.54296875" style="26" customWidth="1"/>
    <col min="15588" max="15591" width="10.90625" style="26"/>
    <col min="15592" max="15592" width="22.54296875" style="26" customWidth="1"/>
    <col min="15593" max="15593" width="14" style="26" customWidth="1"/>
    <col min="15594" max="15594" width="1.7265625" style="26" customWidth="1"/>
    <col min="15595" max="15839" width="10.90625" style="26"/>
    <col min="15840" max="15840" width="4.453125" style="26" customWidth="1"/>
    <col min="15841" max="15841" width="10.90625" style="26"/>
    <col min="15842" max="15842" width="17.54296875" style="26" customWidth="1"/>
    <col min="15843" max="15843" width="11.54296875" style="26" customWidth="1"/>
    <col min="15844" max="15847" width="10.90625" style="26"/>
    <col min="15848" max="15848" width="22.54296875" style="26" customWidth="1"/>
    <col min="15849" max="15849" width="14" style="26" customWidth="1"/>
    <col min="15850" max="15850" width="1.7265625" style="26" customWidth="1"/>
    <col min="15851" max="16095" width="10.90625" style="26"/>
    <col min="16096" max="16096" width="4.453125" style="26" customWidth="1"/>
    <col min="16097" max="16097" width="10.90625" style="26"/>
    <col min="16098" max="16098" width="17.54296875" style="26" customWidth="1"/>
    <col min="16099" max="16099" width="11.54296875" style="26" customWidth="1"/>
    <col min="16100" max="16103" width="10.90625" style="26"/>
    <col min="16104" max="16104" width="22.54296875" style="26" customWidth="1"/>
    <col min="16105" max="16105" width="21.54296875" style="26" bestFit="1" customWidth="1"/>
    <col min="16106" max="16106" width="1.7265625" style="26" customWidth="1"/>
    <col min="16107" max="16384" width="10.90625" style="26"/>
  </cols>
  <sheetData>
    <row r="1" spans="2:10 16102:16105" ht="18" customHeight="1" thickBot="1" x14ac:dyDescent="0.3"/>
    <row r="2" spans="2:10 16102:16105" ht="19.5" customHeight="1" x14ac:dyDescent="0.25">
      <c r="B2" s="27"/>
      <c r="C2" s="28"/>
      <c r="D2" s="29" t="s">
        <v>248</v>
      </c>
      <c r="E2" s="30"/>
      <c r="F2" s="30"/>
      <c r="G2" s="30"/>
      <c r="H2" s="30"/>
      <c r="I2" s="31"/>
      <c r="J2" s="32" t="s">
        <v>247</v>
      </c>
    </row>
    <row r="3" spans="2:10 16102:16105" ht="13.5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 16102:16105" ht="13" x14ac:dyDescent="0.25">
      <c r="B4" s="33"/>
      <c r="C4" s="34"/>
      <c r="E4" s="30"/>
      <c r="F4" s="30"/>
      <c r="G4" s="30"/>
      <c r="H4" s="30"/>
      <c r="I4" s="31"/>
      <c r="J4" s="32" t="s">
        <v>249</v>
      </c>
    </row>
    <row r="5" spans="2:10 16102:16105" ht="13" x14ac:dyDescent="0.25">
      <c r="B5" s="33"/>
      <c r="C5" s="34"/>
      <c r="D5" s="90" t="s">
        <v>250</v>
      </c>
      <c r="E5" s="91"/>
      <c r="F5" s="91"/>
      <c r="G5" s="91"/>
      <c r="H5" s="91"/>
      <c r="I5" s="92"/>
      <c r="J5" s="42"/>
      <c r="WUH5" s="48"/>
    </row>
    <row r="6" spans="2:10 16102:16105" ht="13.5" thickBot="1" x14ac:dyDescent="0.3">
      <c r="B6" s="43"/>
      <c r="C6" s="44"/>
      <c r="D6" s="35"/>
      <c r="E6" s="36"/>
      <c r="F6" s="36"/>
      <c r="G6" s="36"/>
      <c r="H6" s="36"/>
      <c r="I6" s="37"/>
      <c r="J6" s="38"/>
      <c r="WUI6" s="26" t="s">
        <v>251</v>
      </c>
      <c r="WUJ6" s="26" t="s">
        <v>252</v>
      </c>
      <c r="WUK6" s="49">
        <f ca="1">+TODAY()</f>
        <v>45275</v>
      </c>
    </row>
    <row r="7" spans="2:10 16102:16105" x14ac:dyDescent="0.25">
      <c r="B7" s="45"/>
      <c r="J7" s="46"/>
    </row>
    <row r="8" spans="2:10 16102:16105" x14ac:dyDescent="0.25">
      <c r="B8" s="45"/>
      <c r="J8" s="46"/>
    </row>
    <row r="9" spans="2:10 16102:16105" ht="13" x14ac:dyDescent="0.3">
      <c r="B9" s="45"/>
      <c r="C9" s="47" t="s">
        <v>253</v>
      </c>
      <c r="D9" s="49"/>
      <c r="E9" s="48"/>
      <c r="J9" s="46"/>
    </row>
    <row r="10" spans="2:10 16102:16105" ht="13" x14ac:dyDescent="0.3">
      <c r="B10" s="45"/>
      <c r="C10" s="47"/>
      <c r="J10" s="46"/>
    </row>
    <row r="11" spans="2:10 16102:16105" ht="13" x14ac:dyDescent="0.3">
      <c r="B11" s="45"/>
      <c r="C11" s="47" t="s">
        <v>240</v>
      </c>
      <c r="J11" s="46"/>
    </row>
    <row r="12" spans="2:10 16102:16105" ht="13" x14ac:dyDescent="0.3">
      <c r="B12" s="45"/>
      <c r="C12" s="47" t="s">
        <v>241</v>
      </c>
      <c r="J12" s="46"/>
    </row>
    <row r="13" spans="2:10 16102:16105" x14ac:dyDescent="0.25">
      <c r="B13" s="45"/>
      <c r="J13" s="46"/>
    </row>
    <row r="14" spans="2:10 16102:16105" x14ac:dyDescent="0.25">
      <c r="B14" s="45"/>
      <c r="C14" s="26" t="s">
        <v>254</v>
      </c>
      <c r="J14" s="46"/>
    </row>
    <row r="15" spans="2:10 16102:16105" x14ac:dyDescent="0.25">
      <c r="B15" s="45"/>
      <c r="C15" s="51"/>
      <c r="J15" s="46"/>
    </row>
    <row r="16" spans="2:10 16102:16105" ht="13" x14ac:dyDescent="0.3">
      <c r="B16" s="45"/>
      <c r="C16" s="93" t="s">
        <v>255</v>
      </c>
      <c r="D16" s="48"/>
      <c r="H16" s="94" t="s">
        <v>256</v>
      </c>
      <c r="I16" s="94" t="s">
        <v>257</v>
      </c>
      <c r="J16" s="46"/>
    </row>
    <row r="17" spans="2:10" ht="13" x14ac:dyDescent="0.3">
      <c r="B17" s="45"/>
      <c r="C17" s="47" t="s">
        <v>224</v>
      </c>
      <c r="D17" s="47"/>
      <c r="E17" s="47"/>
      <c r="F17" s="47"/>
      <c r="H17" s="95">
        <v>10</v>
      </c>
      <c r="I17" s="96">
        <v>385800</v>
      </c>
      <c r="J17" s="46"/>
    </row>
    <row r="18" spans="2:10" x14ac:dyDescent="0.25">
      <c r="B18" s="45"/>
      <c r="C18" s="26" t="s">
        <v>225</v>
      </c>
      <c r="H18" s="97">
        <v>0</v>
      </c>
      <c r="I18" s="98">
        <v>0</v>
      </c>
      <c r="J18" s="46"/>
    </row>
    <row r="19" spans="2:10" x14ac:dyDescent="0.25">
      <c r="B19" s="45"/>
      <c r="C19" s="26" t="s">
        <v>226</v>
      </c>
      <c r="H19" s="97">
        <v>0</v>
      </c>
      <c r="I19" s="98">
        <v>0</v>
      </c>
      <c r="J19" s="46"/>
    </row>
    <row r="20" spans="2:10" x14ac:dyDescent="0.25">
      <c r="B20" s="45"/>
      <c r="C20" s="26" t="s">
        <v>227</v>
      </c>
      <c r="H20" s="97">
        <v>6</v>
      </c>
      <c r="I20" s="98">
        <v>360000</v>
      </c>
      <c r="J20" s="46"/>
    </row>
    <row r="21" spans="2:10" x14ac:dyDescent="0.25">
      <c r="B21" s="45"/>
      <c r="C21" s="26" t="s">
        <v>228</v>
      </c>
      <c r="H21" s="97">
        <v>0</v>
      </c>
      <c r="I21" s="98">
        <v>0</v>
      </c>
      <c r="J21" s="46"/>
    </row>
    <row r="22" spans="2:10" x14ac:dyDescent="0.25">
      <c r="B22" s="45"/>
      <c r="C22" s="26" t="s">
        <v>258</v>
      </c>
      <c r="H22" s="99">
        <v>4</v>
      </c>
      <c r="I22" s="100">
        <v>25800</v>
      </c>
      <c r="J22" s="46"/>
    </row>
    <row r="23" spans="2:10" ht="13" x14ac:dyDescent="0.3">
      <c r="B23" s="45"/>
      <c r="C23" s="47" t="s">
        <v>259</v>
      </c>
      <c r="D23" s="47"/>
      <c r="E23" s="47"/>
      <c r="F23" s="47"/>
      <c r="H23" s="97">
        <f>SUM(H18:H22)</f>
        <v>10</v>
      </c>
      <c r="I23" s="96">
        <f>(I18+I19+I20+I21+I22)</f>
        <v>385800</v>
      </c>
      <c r="J23" s="46"/>
    </row>
    <row r="24" spans="2:10" ht="13.5" thickBot="1" x14ac:dyDescent="0.35">
      <c r="B24" s="45"/>
      <c r="C24" s="47"/>
      <c r="D24" s="47"/>
      <c r="H24" s="101"/>
      <c r="I24" s="102"/>
      <c r="J24" s="46"/>
    </row>
    <row r="25" spans="2:10" ht="15" thickTop="1" x14ac:dyDescent="0.35">
      <c r="B25" s="45"/>
      <c r="C25" s="47"/>
      <c r="D25" s="47"/>
      <c r="F25" s="103"/>
      <c r="H25" s="104"/>
      <c r="I25" s="105"/>
      <c r="J25" s="46"/>
    </row>
    <row r="26" spans="2:10" ht="13" x14ac:dyDescent="0.3">
      <c r="B26" s="45"/>
      <c r="C26" s="47"/>
      <c r="D26" s="47"/>
      <c r="H26" s="104"/>
      <c r="I26" s="105"/>
      <c r="J26" s="46"/>
    </row>
    <row r="27" spans="2:10" ht="13" x14ac:dyDescent="0.3">
      <c r="B27" s="45"/>
      <c r="C27" s="47"/>
      <c r="D27" s="47"/>
      <c r="H27" s="104"/>
      <c r="I27" s="105"/>
      <c r="J27" s="46"/>
    </row>
    <row r="28" spans="2:10" x14ac:dyDescent="0.25">
      <c r="B28" s="45"/>
      <c r="G28" s="104"/>
      <c r="H28" s="104"/>
      <c r="I28" s="104"/>
      <c r="J28" s="46"/>
    </row>
    <row r="29" spans="2:10" ht="13.5" thickBot="1" x14ac:dyDescent="0.35">
      <c r="B29" s="45"/>
      <c r="C29" s="106" t="s">
        <v>245</v>
      </c>
      <c r="D29" s="78"/>
      <c r="G29" s="106" t="s">
        <v>237</v>
      </c>
      <c r="H29" s="78"/>
      <c r="I29" s="104"/>
      <c r="J29" s="46"/>
    </row>
    <row r="30" spans="2:10" ht="13" x14ac:dyDescent="0.3">
      <c r="B30" s="45"/>
      <c r="C30" s="107" t="s">
        <v>8</v>
      </c>
      <c r="D30" s="104"/>
      <c r="G30" s="107" t="s">
        <v>260</v>
      </c>
      <c r="H30" s="104"/>
      <c r="I30" s="104"/>
      <c r="J30" s="46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Cartera</dc:creator>
  <cp:lastModifiedBy>Paola Andrea Jimenez Prado</cp:lastModifiedBy>
  <cp:lastPrinted>2023-12-15T19:57:03Z</cp:lastPrinted>
  <dcterms:created xsi:type="dcterms:W3CDTF">2023-11-10T12:22:40Z</dcterms:created>
  <dcterms:modified xsi:type="dcterms:W3CDTF">2023-12-15T20:16:00Z</dcterms:modified>
</cp:coreProperties>
</file>