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nilo\Areas\CxPSalud\CARTERA\CARTERAS REVISADAS\REVISIÓN CARTERAS AÑO 2024\1. ENERO\NIT 900762907 DR JULIO HOOKER\"/>
    </mc:Choice>
  </mc:AlternateContent>
  <bookViews>
    <workbookView xWindow="0" yWindow="0" windowWidth="19200" windowHeight="7310" activeTab="2"/>
  </bookViews>
  <sheets>
    <sheet name="INFO IPS" sheetId="1" r:id="rId1"/>
    <sheet name="ESTADO DE CADA FACTURA" sheetId="2" r:id="rId2"/>
    <sheet name="FOR-CSA-018" sheetId="3" r:id="rId3"/>
  </sheets>
  <definedNames>
    <definedName name="_xlnm._FilterDatabase" localSheetId="1" hidden="1">'ESTADO DE CADA FACTURA'!$A$2:$X$163</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1" i="2" l="1"/>
  <c r="I24" i="3" l="1"/>
  <c r="H24" i="3"/>
  <c r="N1" i="2" l="1"/>
  <c r="O1" i="2"/>
  <c r="P1" i="2"/>
  <c r="Q1" i="2"/>
  <c r="R1" i="2"/>
  <c r="S1" i="2"/>
  <c r="H1" i="2" l="1"/>
  <c r="G1" i="2"/>
  <c r="I29" i="3"/>
  <c r="H29" i="3"/>
  <c r="I27" i="3"/>
  <c r="H27" i="3"/>
  <c r="I31" i="3" l="1"/>
  <c r="H31" i="3"/>
  <c r="G163" i="1"/>
</calcChain>
</file>

<file path=xl/sharedStrings.xml><?xml version="1.0" encoding="utf-8"?>
<sst xmlns="http://schemas.openxmlformats.org/spreadsheetml/2006/main" count="1195" uniqueCount="421">
  <si>
    <t>NIT</t>
  </si>
  <si>
    <t>NOMBRE ENTIDAD</t>
  </si>
  <si>
    <t>PREFIJO</t>
  </si>
  <si>
    <t>NUMERO FACTURA</t>
  </si>
  <si>
    <t>FECHA FACTURA</t>
  </si>
  <si>
    <t>VALOR INICIAL FACTURA</t>
  </si>
  <si>
    <t>SALDO FACTURA</t>
  </si>
  <si>
    <t>DR JULIO HOOKER DIGEST CENTER SAS</t>
  </si>
  <si>
    <t>EC</t>
  </si>
  <si>
    <t>FC1</t>
  </si>
  <si>
    <t>NIT Prestador</t>
  </si>
  <si>
    <t>Nombre Prestador</t>
  </si>
  <si>
    <t>Numero Factura</t>
  </si>
  <si>
    <t>Llave</t>
  </si>
  <si>
    <t>Fecha Factura IPS</t>
  </si>
  <si>
    <t>Fecha Radicado EPS</t>
  </si>
  <si>
    <t>Valor Total Bruto</t>
  </si>
  <si>
    <t>Valor Saldo IPS</t>
  </si>
  <si>
    <t>Boxalud</t>
  </si>
  <si>
    <t>Por Pagar SAP</t>
  </si>
  <si>
    <t>P.Abiertas Doc</t>
  </si>
  <si>
    <t>Valor Cancelado SAP</t>
  </si>
  <si>
    <t>Doc Compensación</t>
  </si>
  <si>
    <t>Fecha de Compensación</t>
  </si>
  <si>
    <t>Fecha Corte</t>
  </si>
  <si>
    <t>FOR-CSA-018</t>
  </si>
  <si>
    <t>HOJA 1 DE 2</t>
  </si>
  <si>
    <t>RESUMEN DE CARTERA REVISADA POR LA EPS</t>
  </si>
  <si>
    <t>VERSION 2</t>
  </si>
  <si>
    <t>A continuacion me permito remitir nuestra respuesta al estado de cartera presentado en la fecha: 09/01/2024</t>
  </si>
  <si>
    <t>Con Corte al dia :31/12/2023</t>
  </si>
  <si>
    <t>Cant Fact</t>
  </si>
  <si>
    <t>Valor</t>
  </si>
  <si>
    <t xml:space="preserve">VALOR PRESENTADO POR LA ENTIDAD </t>
  </si>
  <si>
    <t>FACTURA YA CANCELADA</t>
  </si>
  <si>
    <t xml:space="preserve">FACTURA DEVUELTA </t>
  </si>
  <si>
    <t>FACTURA NO RADICADA POR LA ENTIDAD</t>
  </si>
  <si>
    <t>FACTURA-GLOSA-DEVOLUCION ACEPTADA POR LA IPS ( $ )</t>
  </si>
  <si>
    <t>FACTURA GLOSA POR CONCILIAR ($)</t>
  </si>
  <si>
    <t>SUB TOTAL CARTERA SUSTENTADA A LA IPS</t>
  </si>
  <si>
    <t>FACTURACION PENDIENTE PROGRAMACION DE PAGO</t>
  </si>
  <si>
    <t>FACTURA EN PROCESO INTERNO</t>
  </si>
  <si>
    <t>SUB TOTAL  CARTERA EN PROCESO POR LA EPS</t>
  </si>
  <si>
    <t>FACTURACIÓN COVID</t>
  </si>
  <si>
    <t>SUB TOTAL  FACTURACIÓN COVID</t>
  </si>
  <si>
    <t>TOTAL CARTERA REVISADA</t>
  </si>
  <si>
    <t>Geraldine Valencia Zambrano</t>
  </si>
  <si>
    <t>Cartera - Cuentas Salud EPS Comfenalco Valle.</t>
  </si>
  <si>
    <t>DOCUMENTO VALIDO COMO SOPORTE DE ACEPTACION A EL ESTADO DE CARTERA CONCILIADO ENTRE LAS PARTES</t>
  </si>
  <si>
    <t>DR JULIO HOOKER</t>
  </si>
  <si>
    <t>EC601</t>
  </si>
  <si>
    <t>EC602</t>
  </si>
  <si>
    <t>EC1235</t>
  </si>
  <si>
    <t>EC448</t>
  </si>
  <si>
    <t>EC816</t>
  </si>
  <si>
    <t>EC825</t>
  </si>
  <si>
    <t>EC826</t>
  </si>
  <si>
    <t>EC835</t>
  </si>
  <si>
    <t>EC896</t>
  </si>
  <si>
    <t>EC897</t>
  </si>
  <si>
    <t>EC912</t>
  </si>
  <si>
    <t>EC921</t>
  </si>
  <si>
    <t>EC980</t>
  </si>
  <si>
    <t>EC1008</t>
  </si>
  <si>
    <t>EC1039</t>
  </si>
  <si>
    <t>EC1043</t>
  </si>
  <si>
    <t>EC1048</t>
  </si>
  <si>
    <t>EC1065</t>
  </si>
  <si>
    <t>EC1171</t>
  </si>
  <si>
    <t>EC1296</t>
  </si>
  <si>
    <t>EC1245</t>
  </si>
  <si>
    <t>EC1247</t>
  </si>
  <si>
    <t>EC1248</t>
  </si>
  <si>
    <t>EC1249</t>
  </si>
  <si>
    <t>EC1253</t>
  </si>
  <si>
    <t>EC1266</t>
  </si>
  <si>
    <t>EC1264</t>
  </si>
  <si>
    <t>EC1297</t>
  </si>
  <si>
    <t>EC1308</t>
  </si>
  <si>
    <t>EC1333</t>
  </si>
  <si>
    <t>EC1348</t>
  </si>
  <si>
    <t>EC1358</t>
  </si>
  <si>
    <t>EC1372</t>
  </si>
  <si>
    <t>EC1388</t>
  </si>
  <si>
    <t>EC1390</t>
  </si>
  <si>
    <t>EC1461</t>
  </si>
  <si>
    <t>EC1503</t>
  </si>
  <si>
    <t>EC1513</t>
  </si>
  <si>
    <t>EC1568</t>
  </si>
  <si>
    <t>EC1605</t>
  </si>
  <si>
    <t>EC1678</t>
  </si>
  <si>
    <t>EC1633</t>
  </si>
  <si>
    <t>EC1647</t>
  </si>
  <si>
    <t>EC1649</t>
  </si>
  <si>
    <t>EC1724</t>
  </si>
  <si>
    <t>EC1725</t>
  </si>
  <si>
    <t>EC1697</t>
  </si>
  <si>
    <t>EC1698</t>
  </si>
  <si>
    <t>EC1699</t>
  </si>
  <si>
    <t>EC1731</t>
  </si>
  <si>
    <t>EC1739</t>
  </si>
  <si>
    <t>EC1740</t>
  </si>
  <si>
    <t>EC1742</t>
  </si>
  <si>
    <t>EC1744</t>
  </si>
  <si>
    <t>EC1763</t>
  </si>
  <si>
    <t>EC1764</t>
  </si>
  <si>
    <t>EC1766</t>
  </si>
  <si>
    <t>EC1790</t>
  </si>
  <si>
    <t>EC1792</t>
  </si>
  <si>
    <t>EC1800</t>
  </si>
  <si>
    <t>EC1844</t>
  </si>
  <si>
    <t>EC1845</t>
  </si>
  <si>
    <t>EC1847</t>
  </si>
  <si>
    <t>EC1848</t>
  </si>
  <si>
    <t>EC1849</t>
  </si>
  <si>
    <t>EC1850</t>
  </si>
  <si>
    <t>EC1851</t>
  </si>
  <si>
    <t>EC1903</t>
  </si>
  <si>
    <t>EC1914</t>
  </si>
  <si>
    <t>EC1927</t>
  </si>
  <si>
    <t>EC1940</t>
  </si>
  <si>
    <t>EC1943</t>
  </si>
  <si>
    <t>EC1944</t>
  </si>
  <si>
    <t>EC1945</t>
  </si>
  <si>
    <t>EC1946</t>
  </si>
  <si>
    <t>EC1947</t>
  </si>
  <si>
    <t>EC1996</t>
  </si>
  <si>
    <t>EC1997</t>
  </si>
  <si>
    <t>EC1998</t>
  </si>
  <si>
    <t>EC1999</t>
  </si>
  <si>
    <t>EC2000</t>
  </si>
  <si>
    <t>EC2001</t>
  </si>
  <si>
    <t>EC2012</t>
  </si>
  <si>
    <t>EC2013</t>
  </si>
  <si>
    <t>EC2014</t>
  </si>
  <si>
    <t>EC2015</t>
  </si>
  <si>
    <t>EC2016</t>
  </si>
  <si>
    <t>EC2017</t>
  </si>
  <si>
    <t>EC2011</t>
  </si>
  <si>
    <t>EC2045</t>
  </si>
  <si>
    <t>EC2046</t>
  </si>
  <si>
    <t>EC2047</t>
  </si>
  <si>
    <t>EC2048</t>
  </si>
  <si>
    <t>EC2068</t>
  </si>
  <si>
    <t>EC2069</t>
  </si>
  <si>
    <t>EC2071</t>
  </si>
  <si>
    <t>EC2072</t>
  </si>
  <si>
    <t>EC2073</t>
  </si>
  <si>
    <t>EC2074</t>
  </si>
  <si>
    <t>EC2111</t>
  </si>
  <si>
    <t>EC2112</t>
  </si>
  <si>
    <t>EC2133</t>
  </si>
  <si>
    <t>EC2134</t>
  </si>
  <si>
    <t>EC2135</t>
  </si>
  <si>
    <t>EC2136</t>
  </si>
  <si>
    <t>EC2137</t>
  </si>
  <si>
    <t>EC2138</t>
  </si>
  <si>
    <t>EC2142</t>
  </si>
  <si>
    <t>EC2143</t>
  </si>
  <si>
    <t>EC2144</t>
  </si>
  <si>
    <t>EC2145</t>
  </si>
  <si>
    <t>EC2146</t>
  </si>
  <si>
    <t>EC2147</t>
  </si>
  <si>
    <t>EC2148</t>
  </si>
  <si>
    <t>EC2149</t>
  </si>
  <si>
    <t>EC2150</t>
  </si>
  <si>
    <t>EC2177</t>
  </si>
  <si>
    <t>EC2190</t>
  </si>
  <si>
    <t>EC2191</t>
  </si>
  <si>
    <t>EC2192</t>
  </si>
  <si>
    <t>EC2231</t>
  </si>
  <si>
    <t>EC2232</t>
  </si>
  <si>
    <t>EC2233</t>
  </si>
  <si>
    <t>EC2234</t>
  </si>
  <si>
    <t>EC2235</t>
  </si>
  <si>
    <t>EC2236</t>
  </si>
  <si>
    <t>EC2237</t>
  </si>
  <si>
    <t>EC2238</t>
  </si>
  <si>
    <t>EC2239</t>
  </si>
  <si>
    <t>EC2243</t>
  </si>
  <si>
    <t>EC2289</t>
  </si>
  <si>
    <t>EC2290</t>
  </si>
  <si>
    <t>EC2291</t>
  </si>
  <si>
    <t>EC2306</t>
  </si>
  <si>
    <t>EC2322</t>
  </si>
  <si>
    <t>EC2323</t>
  </si>
  <si>
    <t>EC2324</t>
  </si>
  <si>
    <t>EC2325</t>
  </si>
  <si>
    <t>EC2326</t>
  </si>
  <si>
    <t>EC2327</t>
  </si>
  <si>
    <t>EC2328</t>
  </si>
  <si>
    <t>EC2329</t>
  </si>
  <si>
    <t>EC2330</t>
  </si>
  <si>
    <t>EC2331</t>
  </si>
  <si>
    <t>EC2332</t>
  </si>
  <si>
    <t>EC2333</t>
  </si>
  <si>
    <t>EC2334</t>
  </si>
  <si>
    <t>EC2335</t>
  </si>
  <si>
    <t>EC2345</t>
  </si>
  <si>
    <t>EC2346</t>
  </si>
  <si>
    <t>EC2352</t>
  </si>
  <si>
    <t>FC13109</t>
  </si>
  <si>
    <t>EC165</t>
  </si>
  <si>
    <t>EC259</t>
  </si>
  <si>
    <t>EC293</t>
  </si>
  <si>
    <t>EC294</t>
  </si>
  <si>
    <t>EC316</t>
  </si>
  <si>
    <t>EC334</t>
  </si>
  <si>
    <t>EC337</t>
  </si>
  <si>
    <t>EC394</t>
  </si>
  <si>
    <t>EC395</t>
  </si>
  <si>
    <t>900762907_EC601</t>
  </si>
  <si>
    <t>900762907_EC602</t>
  </si>
  <si>
    <t>900762907_EC1235</t>
  </si>
  <si>
    <t>900762907_EC448</t>
  </si>
  <si>
    <t>900762907_EC816</t>
  </si>
  <si>
    <t>900762907_EC825</t>
  </si>
  <si>
    <t>900762907_EC826</t>
  </si>
  <si>
    <t>900762907_EC835</t>
  </si>
  <si>
    <t>900762907_EC896</t>
  </si>
  <si>
    <t>900762907_EC897</t>
  </si>
  <si>
    <t>900762907_EC912</t>
  </si>
  <si>
    <t>900762907_EC921</t>
  </si>
  <si>
    <t>900762907_EC980</t>
  </si>
  <si>
    <t>900762907_EC1008</t>
  </si>
  <si>
    <t>900762907_EC1039</t>
  </si>
  <si>
    <t>900762907_EC1043</t>
  </si>
  <si>
    <t>900762907_EC1048</t>
  </si>
  <si>
    <t>900762907_EC1065</t>
  </si>
  <si>
    <t>900762907_EC1171</t>
  </si>
  <si>
    <t>900762907_EC1296</t>
  </si>
  <si>
    <t>900762907_EC1245</t>
  </si>
  <si>
    <t>900762907_EC1247</t>
  </si>
  <si>
    <t>900762907_EC1248</t>
  </si>
  <si>
    <t>900762907_EC1249</t>
  </si>
  <si>
    <t>900762907_EC1253</t>
  </si>
  <si>
    <t>900762907_EC1266</t>
  </si>
  <si>
    <t>900762907_EC1264</t>
  </si>
  <si>
    <t>900762907_EC1297</t>
  </si>
  <si>
    <t>900762907_EC1308</t>
  </si>
  <si>
    <t>900762907_EC1333</t>
  </si>
  <si>
    <t>900762907_EC1348</t>
  </si>
  <si>
    <t>900762907_EC1358</t>
  </si>
  <si>
    <t>900762907_EC1372</t>
  </si>
  <si>
    <t>900762907_EC1388</t>
  </si>
  <si>
    <t>900762907_EC1390</t>
  </si>
  <si>
    <t>900762907_EC1461</t>
  </si>
  <si>
    <t>900762907_EC1503</t>
  </si>
  <si>
    <t>900762907_EC1513</t>
  </si>
  <si>
    <t>900762907_EC1568</t>
  </si>
  <si>
    <t>900762907_EC1605</t>
  </si>
  <si>
    <t>900762907_EC1678</t>
  </si>
  <si>
    <t>900762907_EC1633</t>
  </si>
  <si>
    <t>900762907_EC1647</t>
  </si>
  <si>
    <t>900762907_EC1649</t>
  </si>
  <si>
    <t>900762907_EC1724</t>
  </si>
  <si>
    <t>900762907_EC1725</t>
  </si>
  <si>
    <t>900762907_EC1697</t>
  </si>
  <si>
    <t>900762907_EC1698</t>
  </si>
  <si>
    <t>900762907_EC1699</t>
  </si>
  <si>
    <t>900762907_EC1731</t>
  </si>
  <si>
    <t>900762907_EC1739</t>
  </si>
  <si>
    <t>900762907_EC1740</t>
  </si>
  <si>
    <t>900762907_EC1742</t>
  </si>
  <si>
    <t>900762907_EC1744</t>
  </si>
  <si>
    <t>900762907_EC1763</t>
  </si>
  <si>
    <t>900762907_EC1764</t>
  </si>
  <si>
    <t>900762907_EC1766</t>
  </si>
  <si>
    <t>900762907_EC1790</t>
  </si>
  <si>
    <t>900762907_EC1792</t>
  </si>
  <si>
    <t>900762907_EC1800</t>
  </si>
  <si>
    <t>900762907_EC1844</t>
  </si>
  <si>
    <t>900762907_EC1845</t>
  </si>
  <si>
    <t>900762907_EC1847</t>
  </si>
  <si>
    <t>900762907_EC1848</t>
  </si>
  <si>
    <t>900762907_EC1849</t>
  </si>
  <si>
    <t>900762907_EC1850</t>
  </si>
  <si>
    <t>900762907_EC1851</t>
  </si>
  <si>
    <t>900762907_EC1903</t>
  </si>
  <si>
    <t>900762907_EC1914</t>
  </si>
  <si>
    <t>900762907_EC1927</t>
  </si>
  <si>
    <t>900762907_EC1940</t>
  </si>
  <si>
    <t>900762907_EC1943</t>
  </si>
  <si>
    <t>900762907_EC1944</t>
  </si>
  <si>
    <t>900762907_EC1945</t>
  </si>
  <si>
    <t>900762907_EC1946</t>
  </si>
  <si>
    <t>900762907_EC1947</t>
  </si>
  <si>
    <t>900762907_EC1996</t>
  </si>
  <si>
    <t>900762907_EC1997</t>
  </si>
  <si>
    <t>900762907_EC1998</t>
  </si>
  <si>
    <t>900762907_EC1999</t>
  </si>
  <si>
    <t>900762907_EC2000</t>
  </si>
  <si>
    <t>900762907_EC2001</t>
  </si>
  <si>
    <t>900762907_EC2012</t>
  </si>
  <si>
    <t>900762907_EC2013</t>
  </si>
  <si>
    <t>900762907_EC2014</t>
  </si>
  <si>
    <t>900762907_EC2015</t>
  </si>
  <si>
    <t>900762907_EC2016</t>
  </si>
  <si>
    <t>900762907_EC2017</t>
  </si>
  <si>
    <t>900762907_EC2011</t>
  </si>
  <si>
    <t>900762907_EC2045</t>
  </si>
  <si>
    <t>900762907_EC2046</t>
  </si>
  <si>
    <t>900762907_EC2047</t>
  </si>
  <si>
    <t>900762907_EC2048</t>
  </si>
  <si>
    <t>900762907_EC2068</t>
  </si>
  <si>
    <t>900762907_EC2069</t>
  </si>
  <si>
    <t>900762907_EC2071</t>
  </si>
  <si>
    <t>900762907_EC2072</t>
  </si>
  <si>
    <t>900762907_EC2073</t>
  </si>
  <si>
    <t>900762907_EC2074</t>
  </si>
  <si>
    <t>900762907_EC2111</t>
  </si>
  <si>
    <t>900762907_EC2112</t>
  </si>
  <si>
    <t>900762907_EC2133</t>
  </si>
  <si>
    <t>900762907_EC2134</t>
  </si>
  <si>
    <t>900762907_EC2135</t>
  </si>
  <si>
    <t>900762907_EC2136</t>
  </si>
  <si>
    <t>900762907_EC2137</t>
  </si>
  <si>
    <t>900762907_EC2138</t>
  </si>
  <si>
    <t>900762907_EC2142</t>
  </si>
  <si>
    <t>900762907_EC2143</t>
  </si>
  <si>
    <t>900762907_EC2144</t>
  </si>
  <si>
    <t>900762907_EC2145</t>
  </si>
  <si>
    <t>900762907_EC2146</t>
  </si>
  <si>
    <t>900762907_EC2147</t>
  </si>
  <si>
    <t>900762907_EC2148</t>
  </si>
  <si>
    <t>900762907_EC2149</t>
  </si>
  <si>
    <t>900762907_EC2150</t>
  </si>
  <si>
    <t>900762907_EC2177</t>
  </si>
  <si>
    <t>900762907_EC2190</t>
  </si>
  <si>
    <t>900762907_EC2191</t>
  </si>
  <si>
    <t>900762907_EC2192</t>
  </si>
  <si>
    <t>900762907_EC2231</t>
  </si>
  <si>
    <t>900762907_EC2232</t>
  </si>
  <si>
    <t>900762907_EC2233</t>
  </si>
  <si>
    <t>900762907_EC2234</t>
  </si>
  <si>
    <t>900762907_EC2235</t>
  </si>
  <si>
    <t>900762907_EC2236</t>
  </si>
  <si>
    <t>900762907_EC2237</t>
  </si>
  <si>
    <t>900762907_EC2238</t>
  </si>
  <si>
    <t>900762907_EC2239</t>
  </si>
  <si>
    <t>900762907_EC2243</t>
  </si>
  <si>
    <t>900762907_EC2289</t>
  </si>
  <si>
    <t>900762907_EC2290</t>
  </si>
  <si>
    <t>900762907_EC2291</t>
  </si>
  <si>
    <t>900762907_EC2306</t>
  </si>
  <si>
    <t>900762907_EC2322</t>
  </si>
  <si>
    <t>900762907_EC2323</t>
  </si>
  <si>
    <t>900762907_EC2324</t>
  </si>
  <si>
    <t>900762907_EC2325</t>
  </si>
  <si>
    <t>900762907_EC2326</t>
  </si>
  <si>
    <t>900762907_EC2327</t>
  </si>
  <si>
    <t>900762907_EC2328</t>
  </si>
  <si>
    <t>900762907_EC2329</t>
  </si>
  <si>
    <t>900762907_EC2330</t>
  </si>
  <si>
    <t>900762907_EC2331</t>
  </si>
  <si>
    <t>900762907_EC2332</t>
  </si>
  <si>
    <t>900762907_EC2333</t>
  </si>
  <si>
    <t>900762907_EC2334</t>
  </si>
  <si>
    <t>900762907_EC2335</t>
  </si>
  <si>
    <t>900762907_EC2345</t>
  </si>
  <si>
    <t>900762907_EC2346</t>
  </si>
  <si>
    <t>900762907_EC2352</t>
  </si>
  <si>
    <t>900762907_FC13109</t>
  </si>
  <si>
    <t>900762907_EC165</t>
  </si>
  <si>
    <t>900762907_EC259</t>
  </si>
  <si>
    <t>900762907_EC293</t>
  </si>
  <si>
    <t>900762907_EC294</t>
  </si>
  <si>
    <t>900762907_EC316</t>
  </si>
  <si>
    <t>900762907_EC334</t>
  </si>
  <si>
    <t>900762907_EC337</t>
  </si>
  <si>
    <t>900762907_EC394</t>
  </si>
  <si>
    <t>900762907_EC395</t>
  </si>
  <si>
    <t>Señores : DR JULIO HOOKER</t>
  </si>
  <si>
    <t>NIT: 900762907</t>
  </si>
  <si>
    <t>Finalizada</t>
  </si>
  <si>
    <t>Devuelta</t>
  </si>
  <si>
    <t>Para respuesta prestador</t>
  </si>
  <si>
    <t>Para cargar RIPS o soportes</t>
  </si>
  <si>
    <t>FACTURA NO RADICADA</t>
  </si>
  <si>
    <t>FACTURA DEVUELTA</t>
  </si>
  <si>
    <t>FACTURA PENDIENTE EN PROGRAMACION DE PAGO</t>
  </si>
  <si>
    <t>Valor Devolucion</t>
  </si>
  <si>
    <t>Valor Radicado</t>
  </si>
  <si>
    <t>Valor Glosa Aceptada</t>
  </si>
  <si>
    <t>Valor Nota Credito</t>
  </si>
  <si>
    <t>Valor Pagar</t>
  </si>
  <si>
    <t>Objeción</t>
  </si>
  <si>
    <t>Valor Glosa</t>
  </si>
  <si>
    <t xml:space="preserve">AUT se devuelve factura la Autorizacion que envian 221323360380118 esta ya cancelada en la ec 393 radicada              en 2023-03-08 milena                                                                                                                                                                                                                                                                                                                                                                                                                                                                                                                                                                                                                                                                                                                                                                                                                                                                                                                                                                                                                                                                                                                                                                                                                                                                                                                                                                                                                </t>
  </si>
  <si>
    <t xml:space="preserve">.COPAGO CUOTA MODERADORA NO DESCONTADA EN LA FACTURA LA AUTOR IZACION QUE ENVIAN 223018529621853 GENERA COPAGO DE $ 101.0 SE VALIDA NO EXCENTO DE COPAGO. SE OBJETA .MILENA                                                                                                                                                                                                                                                                                                                                                                                                                                                                                                                                                                     </t>
  </si>
  <si>
    <t xml:space="preserve">.AUT SE DEVUELVE SOPORTE DE FACTURA MULTIUSUARIO CONTRIBUTIVO  EL USUARIO QUE SE DEVUELVE ES DE REGIMEN SUBSIDIADO EL CU DEBEN DE FACTURAR EN FACTURA SUBSIDIADO Y VIENE EN UNA CUEN TA CONTRIBUTIVO USUARIO ANGELA MARIA GONZALEZ JARAMILLO CC 66847558 CONSULTA DE CONTROL O DE SEGUIMIENTO POR ESPECIALIS $ 65.000 MILENA                                                                                                                                                                                                                                                                                                                                                                                                                                                                                                                                                                                                                                                                                                                                                                                                                                                                                                                                                                                                                                                                                                                                                                                                                                </t>
  </si>
  <si>
    <t xml:space="preserve">.C.MODEERADORA/COPAGO NO DESCONTADA EN LA FACTURA LA AUTORIZA CION 230533360318647 GENERA pAGO DE $ 17.300 NO EXCENTO DEOPAGO.MILENA                                                                                                                                                                                                                                                                                                                                                                                                                                                                                                                                                                                                            PAC: 1145724144 MARIA JULIETH FORTALECHE                                                                                                                                                                                                                                                                                                                                                                                                                                                                                                                                                                                                                                                                                                                                                                    </t>
  </si>
  <si>
    <t xml:space="preserve">.C.MODERADORA/COOPAGO: se objeta factura por cuota moderadora  no descontaba de la factura ec-1568 aut: 230603360600997 cup890346 control gastroenterologo . la aut:220833114827485 ya fue cancelada.yufrey hernandez                                                                                                                                                                                                                                                                                                                                                                                                                                                                                                                           PAC: 31296357 DELIA MARINA COLLAZOS PLA                                                                                                                                                                                                                                                                                                                                                                                                                                                                                                                                                                                                                                                                                                                                                                     </t>
  </si>
  <si>
    <t>se reealiza objecion al validar los datos de la factura la autorizacion  231508532359580 tiene para  cobro de coopago de $101.000 y se evidencia que solo descontaron de la factura $10100 se objecta la diferncia $90900.</t>
  </si>
  <si>
    <t>se devuelve factura con soportes completos al validar datos la factura radicada EC1731,y  anexan soportes de la factura ec1743</t>
  </si>
  <si>
    <t>Se realiza objeción al validar datos de la afiliación del usuario pertenece al plan complementario  se debe liquidar factura aparte. Autorización 231538552604579 paciente Claudia patricia hurtado.</t>
  </si>
  <si>
    <t>SE OBJETA FACTURA POR SERVICIO CUM 903043 PRUEBA DE ALIENTO [13 C UREA] PARA HELICOBACTER PILORY AUT:122300037899,USUARIO PERTENECE A REGIMEN CONTRIBUTIVO SE DEBE LIQUIDAR APARTE.</t>
  </si>
  <si>
    <t xml:space="preserve">se devuelve factura con soportes completos La autorización 122300027049, se encuentra facturada en la fecha: 11/10/2023 en factura EC2017. </t>
  </si>
  <si>
    <t xml:space="preserve">se reealiza objecion al validar los datos de la factura la autorizacion 122300027049 paciente luz maria wagner pertenece al plan complementario , se debe liquidar aparte. </t>
  </si>
  <si>
    <t>se realiza objecion al validar los datos de la factura la autorizacion 122300070335 PACIENTE ROBINSON CASTRO ES AFILIADO REGIMEN SUBSIDIADO SE DEBE FASCTURAR APARTE.</t>
  </si>
  <si>
    <t>se devuelve factura al validar los datos dela factura la autorizacion La autorización 230653360552478, se encuentra facturada en la  en factura EC1421.</t>
  </si>
  <si>
    <t>se devuelve factura con soportes completos al validar los datos dela factura EC2071 RADICADA$$9.658.000.</t>
  </si>
  <si>
    <t>LA FACTURA FISICA EC 2071 SE EVIDENCIA POR $65000.</t>
  </si>
  <si>
    <t>se deveulve factura con soportes completos al validar los datios de la factura fue radicada por valor $650000 y soporte es por $65000.</t>
  </si>
  <si>
    <t>validar para poder darle tramite ala factura.</t>
  </si>
  <si>
    <t>SE DEVUELVE FACTURA AL VALIDAR LOS SOPORTES CUPS AUTORIZADO 886101 ES DIFERENTE AL FACTURADO 881703 AJUSTAR RIIS ,PARA DARLE TRAMITE ALA FACTURA.</t>
  </si>
  <si>
    <t>se devuelve factura co  soportes completos al validar los datos facturaradicada es EC2323 y soportan los soportes de laec 2324  anexar soportes correspondientes para darle tramite ala factura.</t>
  </si>
  <si>
    <t>se devuelve factura con soportes al validar los datos la facturadica es la #2329 y radican soportes dela 2328 , radicar los soportes correspondiente y sujeta a pertinencia medica</t>
  </si>
  <si>
    <t>FACTURA CERRADA POR EXTEMPORANEIDAD</t>
  </si>
  <si>
    <t xml:space="preserve"> </t>
  </si>
  <si>
    <t>FACTURA CANCELADA</t>
  </si>
  <si>
    <t>FACTURA PENDIENTE EN PROGRAMACION DE PAGO - GLOSA PENDIENTE POR CONCILIAR</t>
  </si>
  <si>
    <t>FACTURA ACEPTADA POR IPS</t>
  </si>
  <si>
    <t>se realiza objecion al validar los datos de la factura el paciente maricel jimenez de jaramillo no anexan soportes ,para la consulta ,anexar soportes de la factura para darle tramite ala factura.</t>
  </si>
  <si>
    <t>se realiza objecion al validar los datos de la factura La autorización 122300057250, se encuentra facturada en la fecha: 13/10/2023 en factura EC2076.</t>
  </si>
  <si>
    <t>se realiza objecion al validar los datos de la factura la autorizacion 122300101834 cups 893901 vp$700.000 se objeta diferencia $300.000</t>
  </si>
  <si>
    <t>Luz Elena Zarate Mosquera</t>
  </si>
  <si>
    <t>Director Contable - Digest Cencer</t>
  </si>
  <si>
    <t>FACTURA CANCELADA PARCIALMENTE - GLOSA CERRADA POR EXTEMPORANEIDAD</t>
  </si>
  <si>
    <t>ESTADO EPS ENERO 23</t>
  </si>
  <si>
    <t>SANTIAGO DE CALI , ENERO 23 DE 2024</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</si>
</sst>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3" formatCode="_-* #,##0.00\ _€_-;\-* #,##0.00\ _€_-;_-* &quot;-&quot;??\ _€_-;_-@_-"/>
    <numFmt numFmtId="164" formatCode="_-&quot;$&quot;\ * #,##0.00_-;\-&quot;$&quot;\ * #,##0.00_-;_-&quot;$&quot;\ * &quot;-&quot;??_-;_-@_-"/>
    <numFmt numFmtId="165" formatCode="&quot;$&quot;\ #,##0"/>
    <numFmt numFmtId="166" formatCode="_-* #,##0.00_-;\-* #,##0.00_-;_-* &quot;-&quot;??_-;_-@_-"/>
    <numFmt numFmtId="167" formatCode="_-* #,##0_-;\-* #,##0_-;_-* &quot;-&quot;??_-;_-@_-"/>
    <numFmt numFmtId="168" formatCode="&quot;$&quot;\ #,##0;[Red]&quot;$&quot;\ #,##0"/>
    <numFmt numFmtId="169" formatCode="_-* #,##0\ _€_-;\-* #,##0\ _€_-;_-* &quot;-&quot;??\ _€_-;_-@_-"/>
  </numFmts>
  <fonts count="14" x14ac:knownFonts="1">
    <font>
      <sz val="10"/>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1"/>
      <color rgb="FF000000"/>
      <name val="Calibri"/>
      <family val="2"/>
      <scheme val="minor"/>
    </font>
    <font>
      <sz val="11"/>
      <color rgb="FF000000"/>
      <name val="Calibri"/>
      <family val="2"/>
      <scheme val="minor"/>
    </font>
    <font>
      <b/>
      <sz val="11"/>
      <color theme="1"/>
      <name val="Calibri"/>
      <family val="2"/>
      <scheme val="minor"/>
    </font>
    <font>
      <sz val="11"/>
      <name val="Calibri"/>
      <family val="2"/>
      <scheme val="minor"/>
    </font>
    <font>
      <sz val="10"/>
      <color indexed="8"/>
      <name val="Arial"/>
      <family val="2"/>
    </font>
    <font>
      <b/>
      <sz val="10"/>
      <color indexed="8"/>
      <name val="Arial"/>
      <family val="2"/>
    </font>
    <font>
      <b/>
      <sz val="9"/>
      <color theme="0" tint="-0.499984740745262"/>
      <name val="Arial"/>
      <family val="2"/>
    </font>
    <font>
      <b/>
      <sz val="11"/>
      <name val="Calibri"/>
      <family val="2"/>
    </font>
  </fonts>
  <fills count="5">
    <fill>
      <patternFill patternType="none"/>
    </fill>
    <fill>
      <patternFill patternType="gray125"/>
    </fill>
    <fill>
      <patternFill patternType="solid">
        <fgColor rgb="FF92D050"/>
        <bgColor indexed="64"/>
      </patternFill>
    </fill>
    <fill>
      <patternFill patternType="solid">
        <fgColor theme="5" tint="0.39997558519241921"/>
        <bgColor indexed="64"/>
      </patternFill>
    </fill>
    <fill>
      <patternFill patternType="solid">
        <fgColor theme="7" tint="0.59999389629810485"/>
        <bgColor indexed="64"/>
      </patternFill>
    </fill>
  </fills>
  <borders count="15">
    <border>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top/>
      <bottom style="double">
        <color indexed="64"/>
      </bottom>
      <diagonal/>
    </border>
  </borders>
  <cellStyleXfs count="6">
    <xf numFmtId="0" fontId="0" fillId="0" borderId="0"/>
    <xf numFmtId="164" fontId="5" fillId="0" borderId="0" applyNumberFormat="0" applyFill="0" applyBorder="0" applyAlignment="0" applyProtection="0"/>
    <xf numFmtId="43" fontId="5" fillId="0" borderId="0" applyFont="0" applyFill="0" applyBorder="0" applyAlignment="0" applyProtection="0"/>
    <xf numFmtId="0" fontId="4" fillId="0" borderId="0"/>
    <xf numFmtId="166" fontId="4" fillId="0" borderId="0" applyFont="0" applyFill="0" applyBorder="0" applyAlignment="0" applyProtection="0"/>
    <xf numFmtId="0" fontId="5" fillId="0" borderId="0"/>
  </cellStyleXfs>
  <cellXfs count="78">
    <xf numFmtId="0" fontId="0" fillId="0" borderId="0" xfId="0"/>
    <xf numFmtId="0" fontId="6" fillId="0" borderId="1" xfId="0" applyFont="1" applyBorder="1" applyAlignment="1">
      <alignment horizontal="center" vertical="center" wrapText="1"/>
    </xf>
    <xf numFmtId="0" fontId="7" fillId="0" borderId="0" xfId="0" applyFont="1" applyAlignment="1">
      <alignment horizontal="center"/>
    </xf>
    <xf numFmtId="0" fontId="0" fillId="0" borderId="0" xfId="0" applyAlignment="1">
      <alignment horizontal="center"/>
    </xf>
    <xf numFmtId="14" fontId="0" fillId="0" borderId="0" xfId="0" applyNumberFormat="1"/>
    <xf numFmtId="165" fontId="5" fillId="0" borderId="0" xfId="1" applyNumberFormat="1"/>
    <xf numFmtId="0" fontId="8" fillId="0" borderId="2" xfId="3" applyFont="1" applyBorder="1" applyAlignment="1">
      <alignment horizontal="center" vertical="center" wrapText="1"/>
    </xf>
    <xf numFmtId="14" fontId="8" fillId="0" borderId="2" xfId="3" applyNumberFormat="1" applyFont="1" applyBorder="1" applyAlignment="1">
      <alignment horizontal="center" vertical="center" wrapText="1"/>
    </xf>
    <xf numFmtId="0" fontId="8" fillId="2" borderId="2" xfId="3" applyFont="1" applyFill="1" applyBorder="1" applyAlignment="1">
      <alignment horizontal="center" vertical="center" wrapText="1"/>
    </xf>
    <xf numFmtId="167" fontId="8" fillId="2" borderId="2" xfId="4" applyNumberFormat="1" applyFont="1" applyFill="1" applyBorder="1" applyAlignment="1">
      <alignment horizontal="center" vertical="center" wrapText="1"/>
    </xf>
    <xf numFmtId="0" fontId="4" fillId="0" borderId="0" xfId="3"/>
    <xf numFmtId="0" fontId="4" fillId="0" borderId="2" xfId="3" applyNumberFormat="1" applyBorder="1"/>
    <xf numFmtId="0" fontId="9" fillId="0" borderId="2" xfId="3" applyFont="1" applyBorder="1" applyAlignment="1" applyProtection="1">
      <alignment horizontal="left" vertical="center"/>
      <protection locked="0"/>
    </xf>
    <xf numFmtId="14" fontId="4" fillId="0" borderId="0" xfId="3" applyNumberFormat="1"/>
    <xf numFmtId="0" fontId="10" fillId="0" borderId="0" xfId="5" applyFont="1"/>
    <xf numFmtId="0" fontId="10" fillId="0" borderId="3" xfId="5" applyFont="1" applyBorder="1" applyAlignment="1">
      <alignment horizontal="centerContinuous"/>
    </xf>
    <xf numFmtId="0" fontId="10" fillId="0" borderId="4" xfId="5" applyFont="1" applyBorder="1" applyAlignment="1">
      <alignment horizontal="centerContinuous"/>
    </xf>
    <xf numFmtId="0" fontId="11" fillId="0" borderId="3" xfId="5" applyFont="1" applyBorder="1" applyAlignment="1">
      <alignment horizontal="centerContinuous" vertical="center"/>
    </xf>
    <xf numFmtId="0" fontId="11" fillId="0" borderId="5" xfId="5" applyFont="1" applyBorder="1" applyAlignment="1">
      <alignment horizontal="centerContinuous" vertical="center"/>
    </xf>
    <xf numFmtId="0" fontId="11" fillId="0" borderId="4" xfId="5" applyFont="1" applyBorder="1" applyAlignment="1">
      <alignment horizontal="centerContinuous" vertical="center"/>
    </xf>
    <xf numFmtId="0" fontId="11" fillId="0" borderId="6" xfId="5" applyFont="1" applyBorder="1" applyAlignment="1">
      <alignment horizontal="centerContinuous" vertical="center"/>
    </xf>
    <xf numFmtId="0" fontId="10" fillId="0" borderId="7" xfId="5" applyFont="1" applyBorder="1" applyAlignment="1">
      <alignment horizontal="centerContinuous"/>
    </xf>
    <xf numFmtId="0" fontId="10" fillId="0" borderId="8" xfId="5" applyFont="1" applyBorder="1" applyAlignment="1">
      <alignment horizontal="centerContinuous"/>
    </xf>
    <xf numFmtId="0" fontId="11" fillId="0" borderId="9" xfId="5" applyFont="1" applyBorder="1" applyAlignment="1">
      <alignment horizontal="centerContinuous" vertical="center"/>
    </xf>
    <xf numFmtId="0" fontId="11" fillId="0" borderId="10" xfId="5" applyFont="1" applyBorder="1" applyAlignment="1">
      <alignment horizontal="centerContinuous" vertical="center"/>
    </xf>
    <xf numFmtId="0" fontId="11" fillId="0" borderId="11" xfId="5" applyFont="1" applyBorder="1" applyAlignment="1">
      <alignment horizontal="centerContinuous" vertical="center"/>
    </xf>
    <xf numFmtId="0" fontId="11" fillId="0" borderId="12" xfId="5" applyFont="1" applyBorder="1" applyAlignment="1">
      <alignment horizontal="centerContinuous" vertical="center"/>
    </xf>
    <xf numFmtId="0" fontId="11" fillId="0" borderId="7" xfId="5" applyFont="1" applyBorder="1" applyAlignment="1">
      <alignment horizontal="centerContinuous" vertical="center"/>
    </xf>
    <xf numFmtId="0" fontId="11" fillId="0" borderId="0" xfId="5" applyFont="1" applyAlignment="1">
      <alignment horizontal="centerContinuous" vertical="center"/>
    </xf>
    <xf numFmtId="0" fontId="11" fillId="0" borderId="8" xfId="5" applyFont="1" applyBorder="1" applyAlignment="1">
      <alignment horizontal="centerContinuous" vertical="center"/>
    </xf>
    <xf numFmtId="0" fontId="11" fillId="0" borderId="13" xfId="5" applyFont="1" applyBorder="1" applyAlignment="1">
      <alignment horizontal="centerContinuous" vertical="center"/>
    </xf>
    <xf numFmtId="0" fontId="10" fillId="0" borderId="9" xfId="5" applyFont="1" applyBorder="1" applyAlignment="1">
      <alignment horizontal="centerContinuous"/>
    </xf>
    <xf numFmtId="0" fontId="10" fillId="0" borderId="11" xfId="5" applyFont="1" applyBorder="1" applyAlignment="1">
      <alignment horizontal="centerContinuous"/>
    </xf>
    <xf numFmtId="0" fontId="10" fillId="0" borderId="7" xfId="5" applyFont="1" applyBorder="1"/>
    <xf numFmtId="0" fontId="10" fillId="0" borderId="8" xfId="5" applyFont="1" applyBorder="1"/>
    <xf numFmtId="0" fontId="11" fillId="0" borderId="0" xfId="5" applyFont="1"/>
    <xf numFmtId="14" fontId="10" fillId="0" borderId="0" xfId="5" applyNumberFormat="1" applyFont="1"/>
    <xf numFmtId="14" fontId="10" fillId="0" borderId="0" xfId="5" applyNumberFormat="1" applyFont="1" applyAlignment="1">
      <alignment horizontal="left"/>
    </xf>
    <xf numFmtId="0" fontId="11" fillId="0" borderId="0" xfId="5" applyFont="1" applyAlignment="1">
      <alignment horizontal="center"/>
    </xf>
    <xf numFmtId="1" fontId="11" fillId="0" borderId="0" xfId="5" applyNumberFormat="1" applyFont="1" applyAlignment="1">
      <alignment horizontal="center"/>
    </xf>
    <xf numFmtId="1" fontId="10" fillId="0" borderId="0" xfId="5" applyNumberFormat="1" applyFont="1" applyAlignment="1">
      <alignment horizontal="center"/>
    </xf>
    <xf numFmtId="168" fontId="10" fillId="0" borderId="0" xfId="5" applyNumberFormat="1" applyFont="1" applyAlignment="1">
      <alignment horizontal="right"/>
    </xf>
    <xf numFmtId="165" fontId="10" fillId="0" borderId="0" xfId="5" applyNumberFormat="1" applyFont="1" applyAlignment="1">
      <alignment horizontal="right"/>
    </xf>
    <xf numFmtId="1" fontId="10" fillId="0" borderId="10" xfId="5" applyNumberFormat="1" applyFont="1" applyBorder="1" applyAlignment="1">
      <alignment horizontal="center"/>
    </xf>
    <xf numFmtId="168" fontId="10" fillId="0" borderId="10" xfId="5" applyNumberFormat="1" applyFont="1" applyBorder="1" applyAlignment="1">
      <alignment horizontal="right"/>
    </xf>
    <xf numFmtId="168" fontId="11" fillId="0" borderId="0" xfId="5" applyNumberFormat="1" applyFont="1" applyAlignment="1">
      <alignment horizontal="right"/>
    </xf>
    <xf numFmtId="0" fontId="10" fillId="0" borderId="0" xfId="5" applyFont="1" applyAlignment="1">
      <alignment horizontal="center"/>
    </xf>
    <xf numFmtId="1" fontId="11" fillId="0" borderId="14" xfId="5" applyNumberFormat="1" applyFont="1" applyBorder="1" applyAlignment="1">
      <alignment horizontal="center"/>
    </xf>
    <xf numFmtId="168" fontId="11" fillId="0" borderId="14" xfId="5" applyNumberFormat="1" applyFont="1" applyBorder="1" applyAlignment="1">
      <alignment horizontal="right"/>
    </xf>
    <xf numFmtId="168" fontId="10" fillId="0" borderId="0" xfId="5" applyNumberFormat="1" applyFont="1"/>
    <xf numFmtId="168" fontId="10" fillId="0" borderId="10" xfId="5" applyNumberFormat="1" applyFont="1" applyBorder="1"/>
    <xf numFmtId="168" fontId="11" fillId="0" borderId="10" xfId="5" applyNumberFormat="1" applyFont="1" applyBorder="1"/>
    <xf numFmtId="168" fontId="11" fillId="0" borderId="0" xfId="5" applyNumberFormat="1" applyFont="1"/>
    <xf numFmtId="0" fontId="10" fillId="0" borderId="9" xfId="5" applyFont="1" applyBorder="1"/>
    <xf numFmtId="0" fontId="10" fillId="0" borderId="10" xfId="5" applyFont="1" applyBorder="1"/>
    <xf numFmtId="0" fontId="10" fillId="0" borderId="11" xfId="5" applyFont="1" applyBorder="1"/>
    <xf numFmtId="0" fontId="4" fillId="0" borderId="2" xfId="3" applyBorder="1"/>
    <xf numFmtId="14" fontId="4" fillId="0" borderId="2" xfId="3" applyNumberFormat="1" applyBorder="1"/>
    <xf numFmtId="0" fontId="8" fillId="3" borderId="2" xfId="3" applyFont="1" applyFill="1" applyBorder="1" applyAlignment="1">
      <alignment horizontal="center" vertical="center" wrapText="1"/>
    </xf>
    <xf numFmtId="169" fontId="4" fillId="0" borderId="0" xfId="2" applyNumberFormat="1" applyFont="1"/>
    <xf numFmtId="169" fontId="8" fillId="0" borderId="2" xfId="2" applyNumberFormat="1" applyFont="1" applyBorder="1" applyAlignment="1">
      <alignment horizontal="center" vertical="center" wrapText="1"/>
    </xf>
    <xf numFmtId="169" fontId="4" fillId="0" borderId="2" xfId="2" applyNumberFormat="1" applyFont="1" applyBorder="1"/>
    <xf numFmtId="0" fontId="8" fillId="0" borderId="0" xfId="3" applyFont="1"/>
    <xf numFmtId="14" fontId="8" fillId="0" borderId="0" xfId="3" applyNumberFormat="1" applyFont="1"/>
    <xf numFmtId="169" fontId="8" fillId="0" borderId="0" xfId="2" applyNumberFormat="1" applyFont="1"/>
    <xf numFmtId="0" fontId="8" fillId="0" borderId="2" xfId="3" applyFont="1" applyFill="1" applyBorder="1" applyAlignment="1">
      <alignment horizontal="center" vertical="center" wrapText="1"/>
    </xf>
    <xf numFmtId="165" fontId="11" fillId="0" borderId="0" xfId="5" applyNumberFormat="1" applyFont="1" applyAlignment="1">
      <alignment horizontal="right"/>
    </xf>
    <xf numFmtId="0" fontId="3" fillId="0" borderId="2" xfId="3" applyFont="1" applyBorder="1"/>
    <xf numFmtId="169" fontId="8" fillId="2" borderId="2" xfId="2" applyNumberFormat="1" applyFont="1" applyFill="1" applyBorder="1" applyAlignment="1">
      <alignment horizontal="center" vertical="center" wrapText="1"/>
    </xf>
    <xf numFmtId="169" fontId="13" fillId="0" borderId="2" xfId="2" applyNumberFormat="1" applyFont="1" applyBorder="1" applyAlignment="1">
      <alignment horizontal="center" vertical="center" wrapText="1"/>
    </xf>
    <xf numFmtId="169" fontId="13" fillId="4" borderId="2" xfId="2" applyNumberFormat="1" applyFont="1" applyFill="1" applyBorder="1" applyAlignment="1">
      <alignment horizontal="center" vertical="center" wrapText="1"/>
    </xf>
    <xf numFmtId="0" fontId="8" fillId="4" borderId="2" xfId="3" applyFont="1" applyFill="1" applyBorder="1" applyAlignment="1">
      <alignment horizontal="center" vertical="center" wrapText="1"/>
    </xf>
    <xf numFmtId="0" fontId="2" fillId="0" borderId="0" xfId="3" applyFont="1"/>
    <xf numFmtId="0" fontId="2" fillId="0" borderId="2" xfId="3" applyFont="1" applyBorder="1"/>
    <xf numFmtId="14" fontId="8" fillId="2" borderId="2" xfId="4" applyNumberFormat="1" applyFont="1" applyFill="1" applyBorder="1" applyAlignment="1">
      <alignment horizontal="center" vertical="center" wrapText="1"/>
    </xf>
    <xf numFmtId="169" fontId="8" fillId="0" borderId="0" xfId="3" applyNumberFormat="1" applyFont="1"/>
    <xf numFmtId="0" fontId="1" fillId="0" borderId="2" xfId="3" applyFont="1" applyBorder="1"/>
    <xf numFmtId="0" fontId="12" fillId="0" borderId="0" xfId="5" applyFont="1" applyAlignment="1">
      <alignment horizontal="center" vertical="center" wrapText="1"/>
    </xf>
  </cellXfs>
  <cellStyles count="6">
    <cellStyle name="Millares" xfId="2" builtinId="3"/>
    <cellStyle name="Millares 2" xfId="4"/>
    <cellStyle name="Moneda" xfId="1" builtinId="4"/>
    <cellStyle name="Normal" xfId="0" builtinId="0"/>
    <cellStyle name="Normal 2" xfId="3"/>
    <cellStyle name="Normal 2 2" xfId="5"/>
  </cellStyles>
  <dxfs count="17">
    <dxf>
      <numFmt numFmtId="165" formatCode="&quot;$&quot;\ #,##0"/>
    </dxf>
    <dxf>
      <numFmt numFmtId="165" formatCode="&quot;$&quot;\ #,##0"/>
    </dxf>
    <dxf>
      <numFmt numFmtId="19" formatCode="dd/mm/yyyy"/>
    </dxf>
    <dxf>
      <alignment horizontal="center" vertical="bottom" textRotation="0" wrapText="0" indent="0" justifyLastLine="0" shrinkToFit="0" readingOrder="0"/>
    </dxf>
    <dxf>
      <alignment horizontal="center" vertical="bottom" textRotation="0" wrapText="0" indent="0" justifyLastLine="0" shrinkToFit="0" readingOrder="0"/>
    </dxf>
    <dxf>
      <font>
        <b val="0"/>
        <i val="0"/>
        <strike val="0"/>
        <condense val="0"/>
        <extend val="0"/>
        <outline val="0"/>
        <shadow val="0"/>
        <u val="none"/>
        <vertAlign val="baseline"/>
        <sz val="11"/>
        <color rgb="FF000000"/>
        <name val="Calibri"/>
        <scheme val="minor"/>
      </font>
      <alignment horizontal="center" vertical="bottom" textRotation="0" wrapText="0" indent="0" justifyLastLine="0" shrinkToFit="0" readingOrder="0"/>
    </dxf>
    <dxf>
      <font>
        <b val="0"/>
        <i val="0"/>
        <strike val="0"/>
        <condense val="0"/>
        <extend val="0"/>
        <outline val="0"/>
        <shadow val="0"/>
        <u val="none"/>
        <vertAlign val="baseline"/>
        <sz val="11"/>
        <color rgb="FF000000"/>
        <name val="Calibri"/>
        <scheme val="minor"/>
      </font>
      <alignment horizontal="center" vertical="bottom" textRotation="0" wrapText="0" indent="0" justifyLastLine="0" shrinkToFit="0" readingOrder="0"/>
    </dxf>
    <dxf>
      <numFmt numFmtId="165" formatCode="&quot;$&quot;\ #,##0"/>
    </dxf>
    <dxf>
      <numFmt numFmtId="165" formatCode="&quot;$&quot;\ #,##0"/>
    </dxf>
    <dxf>
      <numFmt numFmtId="170" formatCode="d/mm/yyyy"/>
    </dxf>
    <dxf>
      <alignment horizontal="center" vertical="bottom" textRotation="0" wrapText="0" indent="0" justifyLastLine="0" shrinkToFit="0" readingOrder="0"/>
    </dxf>
    <dxf>
      <alignment horizontal="center" vertical="bottom" textRotation="0" wrapText="0" indent="0" justifyLastLine="0" shrinkToFit="0" readingOrder="0"/>
    </dxf>
    <dxf>
      <font>
        <b val="0"/>
        <i val="0"/>
        <strike val="0"/>
        <condense val="0"/>
        <extend val="0"/>
        <outline val="0"/>
        <shadow val="0"/>
        <u val="none"/>
        <vertAlign val="baseline"/>
        <sz val="11"/>
        <color rgb="FF000000"/>
        <name val="Calibri"/>
        <scheme val="minor"/>
      </font>
      <alignment horizontal="center" vertical="bottom" textRotation="0" wrapText="0" indent="0" justifyLastLine="0" shrinkToFit="0" readingOrder="0"/>
    </dxf>
    <dxf>
      <font>
        <b val="0"/>
        <i val="0"/>
        <strike val="0"/>
        <condense val="0"/>
        <extend val="0"/>
        <outline val="0"/>
        <shadow val="0"/>
        <u val="none"/>
        <vertAlign val="baseline"/>
        <sz val="11"/>
        <color rgb="FF000000"/>
        <name val="Calibri"/>
        <scheme val="minor"/>
      </font>
      <alignment horizontal="center" vertical="bottom" textRotation="0" wrapText="0" indent="0" justifyLastLine="0" shrinkToFit="0" readingOrder="0"/>
    </dxf>
    <dxf>
      <border outline="0">
        <top style="thin">
          <color indexed="64"/>
        </top>
      </border>
    </dxf>
    <dxf>
      <border outline="0">
        <bottom style="thin">
          <color indexed="64"/>
        </bottom>
      </border>
    </dxf>
    <dxf>
      <font>
        <b/>
        <i val="0"/>
        <strike val="0"/>
        <condense val="0"/>
        <extend val="0"/>
        <outline val="0"/>
        <shadow val="0"/>
        <u val="none"/>
        <vertAlign val="baseline"/>
        <sz val="11"/>
        <color rgb="FF000000"/>
        <name val="Calibri"/>
        <scheme val="minor"/>
      </font>
      <alignment horizontal="center" vertical="center" textRotation="0" wrapText="1" indent="0" justifyLastLine="0" shrinkToFit="0" readingOrder="0"/>
      <border diagonalUp="0" diagonalDown="0" outline="0">
        <left style="thin">
          <color indexed="64"/>
        </left>
        <right style="thin">
          <color indexed="64"/>
        </right>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5</xdr:col>
      <xdr:colOff>714375</xdr:colOff>
      <xdr:row>32</xdr:row>
      <xdr:rowOff>94243</xdr:rowOff>
    </xdr:from>
    <xdr:ext cx="1878542" cy="347082"/>
    <xdr:pic>
      <xdr:nvPicPr>
        <xdr:cNvPr id="2" name="Imagen 1"/>
        <xdr:cNvPicPr>
          <a:picLocks noChangeAspect="1"/>
        </xdr:cNvPicPr>
      </xdr:nvPicPr>
      <xdr:blipFill rotWithShape="1">
        <a:blip xmlns:r="http://schemas.openxmlformats.org/officeDocument/2006/relationships" r:embed="rId1"/>
        <a:srcRect b="18286"/>
        <a:stretch/>
      </xdr:blipFill>
      <xdr:spPr>
        <a:xfrm>
          <a:off x="4416425" y="5167893"/>
          <a:ext cx="1878542" cy="347082"/>
        </a:xfrm>
        <a:prstGeom prst="rect">
          <a:avLst/>
        </a:prstGeom>
      </xdr:spPr>
    </xdr:pic>
    <xdr:clientData/>
  </xdr:oneCellAnchor>
  <xdr:twoCellAnchor editAs="oneCell">
    <xdr:from>
      <xdr:col>1</xdr:col>
      <xdr:colOff>31749</xdr:colOff>
      <xdr:row>1</xdr:row>
      <xdr:rowOff>74082</xdr:rowOff>
    </xdr:from>
    <xdr:to>
      <xdr:col>2</xdr:col>
      <xdr:colOff>1121833</xdr:colOff>
      <xdr:row>5</xdr:row>
      <xdr:rowOff>140228</xdr:rowOff>
    </xdr:to>
    <xdr:pic>
      <xdr:nvPicPr>
        <xdr:cNvPr id="3" name="Imagen 2" descr="Nombre de la empresa&#10;&#10;Descripción generada automáticamente con confianza baja">
          <a:extLst>
            <a:ext uri="{FF2B5EF4-FFF2-40B4-BE49-F238E27FC236}">
              <a16:creationId xmlns="" xmlns:a16="http://schemas.microsoft.com/office/drawing/2014/main" id="{C21FBD28-8284-4111-9F6B-999D8F03A58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01599" y="150282"/>
          <a:ext cx="1890184" cy="81544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ables/table1.xml><?xml version="1.0" encoding="utf-8"?>
<table xmlns="http://schemas.openxmlformats.org/spreadsheetml/2006/main" id="1" name="Tabla1" displayName="Tabla1" ref="A1:G163" totalsRowCount="1" headerRowDxfId="16" headerRowBorderDxfId="15" tableBorderDxfId="14">
  <tableColumns count="7">
    <tableColumn id="1" name="NIT" dataDxfId="13" totalsRowDxfId="6"/>
    <tableColumn id="2" name="NOMBRE ENTIDAD" dataDxfId="12" totalsRowDxfId="5"/>
    <tableColumn id="3" name="PREFIJO" dataDxfId="11" totalsRowDxfId="4"/>
    <tableColumn id="4" name="NUMERO FACTURA" dataDxfId="10" totalsRowDxfId="3"/>
    <tableColumn id="5" name="FECHA FACTURA" dataDxfId="9" totalsRowDxfId="2"/>
    <tableColumn id="6" name="VALOR INICIAL FACTURA" dataDxfId="8" totalsRowDxfId="1" dataCellStyle="Moneda"/>
    <tableColumn id="7" name="SALDO FACTURA" totalsRowFunction="custom" dataDxfId="7" totalsRowDxfId="0" dataCellStyle="Moneda">
      <totalsRowFormula>SUMPRODUCT(G2:G162)</totalsRowFormula>
    </tableColumn>
  </tableColumns>
  <tableStyleInfo name="TableStyleMedium2"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table" Target="../tables/table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63"/>
  <sheetViews>
    <sheetView topLeftCell="A119" workbookViewId="0">
      <selection activeCell="D135" sqref="D135"/>
    </sheetView>
  </sheetViews>
  <sheetFormatPr baseColWidth="10" defaultRowHeight="12.5" x14ac:dyDescent="0.25"/>
  <cols>
    <col min="1" max="1" width="18.26953125" style="3" customWidth="1"/>
    <col min="2" max="2" width="34.54296875" style="3" bestFit="1" customWidth="1"/>
    <col min="3" max="3" width="11.453125" style="3"/>
    <col min="4" max="4" width="20.1796875" style="3" customWidth="1"/>
    <col min="5" max="5" width="17.54296875" customWidth="1"/>
    <col min="6" max="6" width="24.7265625" customWidth="1"/>
    <col min="7" max="7" width="17.7265625" customWidth="1"/>
    <col min="257" max="257" width="18.26953125" customWidth="1"/>
    <col min="258" max="258" width="34.54296875" bestFit="1" customWidth="1"/>
    <col min="260" max="260" width="20.1796875" customWidth="1"/>
    <col min="261" max="261" width="17.54296875" customWidth="1"/>
    <col min="262" max="262" width="24.7265625" customWidth="1"/>
    <col min="263" max="263" width="17.7265625" customWidth="1"/>
    <col min="513" max="513" width="18.26953125" customWidth="1"/>
    <col min="514" max="514" width="34.54296875" bestFit="1" customWidth="1"/>
    <col min="516" max="516" width="20.1796875" customWidth="1"/>
    <col min="517" max="517" width="17.54296875" customWidth="1"/>
    <col min="518" max="518" width="24.7265625" customWidth="1"/>
    <col min="519" max="519" width="17.7265625" customWidth="1"/>
    <col min="769" max="769" width="18.26953125" customWidth="1"/>
    <col min="770" max="770" width="34.54296875" bestFit="1" customWidth="1"/>
    <col min="772" max="772" width="20.1796875" customWidth="1"/>
    <col min="773" max="773" width="17.54296875" customWidth="1"/>
    <col min="774" max="774" width="24.7265625" customWidth="1"/>
    <col min="775" max="775" width="17.7265625" customWidth="1"/>
    <col min="1025" max="1025" width="18.26953125" customWidth="1"/>
    <col min="1026" max="1026" width="34.54296875" bestFit="1" customWidth="1"/>
    <col min="1028" max="1028" width="20.1796875" customWidth="1"/>
    <col min="1029" max="1029" width="17.54296875" customWidth="1"/>
    <col min="1030" max="1030" width="24.7265625" customWidth="1"/>
    <col min="1031" max="1031" width="17.7265625" customWidth="1"/>
    <col min="1281" max="1281" width="18.26953125" customWidth="1"/>
    <col min="1282" max="1282" width="34.54296875" bestFit="1" customWidth="1"/>
    <col min="1284" max="1284" width="20.1796875" customWidth="1"/>
    <col min="1285" max="1285" width="17.54296875" customWidth="1"/>
    <col min="1286" max="1286" width="24.7265625" customWidth="1"/>
    <col min="1287" max="1287" width="17.7265625" customWidth="1"/>
    <col min="1537" max="1537" width="18.26953125" customWidth="1"/>
    <col min="1538" max="1538" width="34.54296875" bestFit="1" customWidth="1"/>
    <col min="1540" max="1540" width="20.1796875" customWidth="1"/>
    <col min="1541" max="1541" width="17.54296875" customWidth="1"/>
    <col min="1542" max="1542" width="24.7265625" customWidth="1"/>
    <col min="1543" max="1543" width="17.7265625" customWidth="1"/>
    <col min="1793" max="1793" width="18.26953125" customWidth="1"/>
    <col min="1794" max="1794" width="34.54296875" bestFit="1" customWidth="1"/>
    <col min="1796" max="1796" width="20.1796875" customWidth="1"/>
    <col min="1797" max="1797" width="17.54296875" customWidth="1"/>
    <col min="1798" max="1798" width="24.7265625" customWidth="1"/>
    <col min="1799" max="1799" width="17.7265625" customWidth="1"/>
    <col min="2049" max="2049" width="18.26953125" customWidth="1"/>
    <col min="2050" max="2050" width="34.54296875" bestFit="1" customWidth="1"/>
    <col min="2052" max="2052" width="20.1796875" customWidth="1"/>
    <col min="2053" max="2053" width="17.54296875" customWidth="1"/>
    <col min="2054" max="2054" width="24.7265625" customWidth="1"/>
    <col min="2055" max="2055" width="17.7265625" customWidth="1"/>
    <col min="2305" max="2305" width="18.26953125" customWidth="1"/>
    <col min="2306" max="2306" width="34.54296875" bestFit="1" customWidth="1"/>
    <col min="2308" max="2308" width="20.1796875" customWidth="1"/>
    <col min="2309" max="2309" width="17.54296875" customWidth="1"/>
    <col min="2310" max="2310" width="24.7265625" customWidth="1"/>
    <col min="2311" max="2311" width="17.7265625" customWidth="1"/>
    <col min="2561" max="2561" width="18.26953125" customWidth="1"/>
    <col min="2562" max="2562" width="34.54296875" bestFit="1" customWidth="1"/>
    <col min="2564" max="2564" width="20.1796875" customWidth="1"/>
    <col min="2565" max="2565" width="17.54296875" customWidth="1"/>
    <col min="2566" max="2566" width="24.7265625" customWidth="1"/>
    <col min="2567" max="2567" width="17.7265625" customWidth="1"/>
    <col min="2817" max="2817" width="18.26953125" customWidth="1"/>
    <col min="2818" max="2818" width="34.54296875" bestFit="1" customWidth="1"/>
    <col min="2820" max="2820" width="20.1796875" customWidth="1"/>
    <col min="2821" max="2821" width="17.54296875" customWidth="1"/>
    <col min="2822" max="2822" width="24.7265625" customWidth="1"/>
    <col min="2823" max="2823" width="17.7265625" customWidth="1"/>
    <col min="3073" max="3073" width="18.26953125" customWidth="1"/>
    <col min="3074" max="3074" width="34.54296875" bestFit="1" customWidth="1"/>
    <col min="3076" max="3076" width="20.1796875" customWidth="1"/>
    <col min="3077" max="3077" width="17.54296875" customWidth="1"/>
    <col min="3078" max="3078" width="24.7265625" customWidth="1"/>
    <col min="3079" max="3079" width="17.7265625" customWidth="1"/>
    <col min="3329" max="3329" width="18.26953125" customWidth="1"/>
    <col min="3330" max="3330" width="34.54296875" bestFit="1" customWidth="1"/>
    <col min="3332" max="3332" width="20.1796875" customWidth="1"/>
    <col min="3333" max="3333" width="17.54296875" customWidth="1"/>
    <col min="3334" max="3334" width="24.7265625" customWidth="1"/>
    <col min="3335" max="3335" width="17.7265625" customWidth="1"/>
    <col min="3585" max="3585" width="18.26953125" customWidth="1"/>
    <col min="3586" max="3586" width="34.54296875" bestFit="1" customWidth="1"/>
    <col min="3588" max="3588" width="20.1796875" customWidth="1"/>
    <col min="3589" max="3589" width="17.54296875" customWidth="1"/>
    <col min="3590" max="3590" width="24.7265625" customWidth="1"/>
    <col min="3591" max="3591" width="17.7265625" customWidth="1"/>
    <col min="3841" max="3841" width="18.26953125" customWidth="1"/>
    <col min="3842" max="3842" width="34.54296875" bestFit="1" customWidth="1"/>
    <col min="3844" max="3844" width="20.1796875" customWidth="1"/>
    <col min="3845" max="3845" width="17.54296875" customWidth="1"/>
    <col min="3846" max="3846" width="24.7265625" customWidth="1"/>
    <col min="3847" max="3847" width="17.7265625" customWidth="1"/>
    <col min="4097" max="4097" width="18.26953125" customWidth="1"/>
    <col min="4098" max="4098" width="34.54296875" bestFit="1" customWidth="1"/>
    <col min="4100" max="4100" width="20.1796875" customWidth="1"/>
    <col min="4101" max="4101" width="17.54296875" customWidth="1"/>
    <col min="4102" max="4102" width="24.7265625" customWidth="1"/>
    <col min="4103" max="4103" width="17.7265625" customWidth="1"/>
    <col min="4353" max="4353" width="18.26953125" customWidth="1"/>
    <col min="4354" max="4354" width="34.54296875" bestFit="1" customWidth="1"/>
    <col min="4356" max="4356" width="20.1796875" customWidth="1"/>
    <col min="4357" max="4357" width="17.54296875" customWidth="1"/>
    <col min="4358" max="4358" width="24.7265625" customWidth="1"/>
    <col min="4359" max="4359" width="17.7265625" customWidth="1"/>
    <col min="4609" max="4609" width="18.26953125" customWidth="1"/>
    <col min="4610" max="4610" width="34.54296875" bestFit="1" customWidth="1"/>
    <col min="4612" max="4612" width="20.1796875" customWidth="1"/>
    <col min="4613" max="4613" width="17.54296875" customWidth="1"/>
    <col min="4614" max="4614" width="24.7265625" customWidth="1"/>
    <col min="4615" max="4615" width="17.7265625" customWidth="1"/>
    <col min="4865" max="4865" width="18.26953125" customWidth="1"/>
    <col min="4866" max="4866" width="34.54296875" bestFit="1" customWidth="1"/>
    <col min="4868" max="4868" width="20.1796875" customWidth="1"/>
    <col min="4869" max="4869" width="17.54296875" customWidth="1"/>
    <col min="4870" max="4870" width="24.7265625" customWidth="1"/>
    <col min="4871" max="4871" width="17.7265625" customWidth="1"/>
    <col min="5121" max="5121" width="18.26953125" customWidth="1"/>
    <col min="5122" max="5122" width="34.54296875" bestFit="1" customWidth="1"/>
    <col min="5124" max="5124" width="20.1796875" customWidth="1"/>
    <col min="5125" max="5125" width="17.54296875" customWidth="1"/>
    <col min="5126" max="5126" width="24.7265625" customWidth="1"/>
    <col min="5127" max="5127" width="17.7265625" customWidth="1"/>
    <col min="5377" max="5377" width="18.26953125" customWidth="1"/>
    <col min="5378" max="5378" width="34.54296875" bestFit="1" customWidth="1"/>
    <col min="5380" max="5380" width="20.1796875" customWidth="1"/>
    <col min="5381" max="5381" width="17.54296875" customWidth="1"/>
    <col min="5382" max="5382" width="24.7265625" customWidth="1"/>
    <col min="5383" max="5383" width="17.7265625" customWidth="1"/>
    <col min="5633" max="5633" width="18.26953125" customWidth="1"/>
    <col min="5634" max="5634" width="34.54296875" bestFit="1" customWidth="1"/>
    <col min="5636" max="5636" width="20.1796875" customWidth="1"/>
    <col min="5637" max="5637" width="17.54296875" customWidth="1"/>
    <col min="5638" max="5638" width="24.7265625" customWidth="1"/>
    <col min="5639" max="5639" width="17.7265625" customWidth="1"/>
    <col min="5889" max="5889" width="18.26953125" customWidth="1"/>
    <col min="5890" max="5890" width="34.54296875" bestFit="1" customWidth="1"/>
    <col min="5892" max="5892" width="20.1796875" customWidth="1"/>
    <col min="5893" max="5893" width="17.54296875" customWidth="1"/>
    <col min="5894" max="5894" width="24.7265625" customWidth="1"/>
    <col min="5895" max="5895" width="17.7265625" customWidth="1"/>
    <col min="6145" max="6145" width="18.26953125" customWidth="1"/>
    <col min="6146" max="6146" width="34.54296875" bestFit="1" customWidth="1"/>
    <col min="6148" max="6148" width="20.1796875" customWidth="1"/>
    <col min="6149" max="6149" width="17.54296875" customWidth="1"/>
    <col min="6150" max="6150" width="24.7265625" customWidth="1"/>
    <col min="6151" max="6151" width="17.7265625" customWidth="1"/>
    <col min="6401" max="6401" width="18.26953125" customWidth="1"/>
    <col min="6402" max="6402" width="34.54296875" bestFit="1" customWidth="1"/>
    <col min="6404" max="6404" width="20.1796875" customWidth="1"/>
    <col min="6405" max="6405" width="17.54296875" customWidth="1"/>
    <col min="6406" max="6406" width="24.7265625" customWidth="1"/>
    <col min="6407" max="6407" width="17.7265625" customWidth="1"/>
    <col min="6657" max="6657" width="18.26953125" customWidth="1"/>
    <col min="6658" max="6658" width="34.54296875" bestFit="1" customWidth="1"/>
    <col min="6660" max="6660" width="20.1796875" customWidth="1"/>
    <col min="6661" max="6661" width="17.54296875" customWidth="1"/>
    <col min="6662" max="6662" width="24.7265625" customWidth="1"/>
    <col min="6663" max="6663" width="17.7265625" customWidth="1"/>
    <col min="6913" max="6913" width="18.26953125" customWidth="1"/>
    <col min="6914" max="6914" width="34.54296875" bestFit="1" customWidth="1"/>
    <col min="6916" max="6916" width="20.1796875" customWidth="1"/>
    <col min="6917" max="6917" width="17.54296875" customWidth="1"/>
    <col min="6918" max="6918" width="24.7265625" customWidth="1"/>
    <col min="6919" max="6919" width="17.7265625" customWidth="1"/>
    <col min="7169" max="7169" width="18.26953125" customWidth="1"/>
    <col min="7170" max="7170" width="34.54296875" bestFit="1" customWidth="1"/>
    <col min="7172" max="7172" width="20.1796875" customWidth="1"/>
    <col min="7173" max="7173" width="17.54296875" customWidth="1"/>
    <col min="7174" max="7174" width="24.7265625" customWidth="1"/>
    <col min="7175" max="7175" width="17.7265625" customWidth="1"/>
    <col min="7425" max="7425" width="18.26953125" customWidth="1"/>
    <col min="7426" max="7426" width="34.54296875" bestFit="1" customWidth="1"/>
    <col min="7428" max="7428" width="20.1796875" customWidth="1"/>
    <col min="7429" max="7429" width="17.54296875" customWidth="1"/>
    <col min="7430" max="7430" width="24.7265625" customWidth="1"/>
    <col min="7431" max="7431" width="17.7265625" customWidth="1"/>
    <col min="7681" max="7681" width="18.26953125" customWidth="1"/>
    <col min="7682" max="7682" width="34.54296875" bestFit="1" customWidth="1"/>
    <col min="7684" max="7684" width="20.1796875" customWidth="1"/>
    <col min="7685" max="7685" width="17.54296875" customWidth="1"/>
    <col min="7686" max="7686" width="24.7265625" customWidth="1"/>
    <col min="7687" max="7687" width="17.7265625" customWidth="1"/>
    <col min="7937" max="7937" width="18.26953125" customWidth="1"/>
    <col min="7938" max="7938" width="34.54296875" bestFit="1" customWidth="1"/>
    <col min="7940" max="7940" width="20.1796875" customWidth="1"/>
    <col min="7941" max="7941" width="17.54296875" customWidth="1"/>
    <col min="7942" max="7942" width="24.7265625" customWidth="1"/>
    <col min="7943" max="7943" width="17.7265625" customWidth="1"/>
    <col min="8193" max="8193" width="18.26953125" customWidth="1"/>
    <col min="8194" max="8194" width="34.54296875" bestFit="1" customWidth="1"/>
    <col min="8196" max="8196" width="20.1796875" customWidth="1"/>
    <col min="8197" max="8197" width="17.54296875" customWidth="1"/>
    <col min="8198" max="8198" width="24.7265625" customWidth="1"/>
    <col min="8199" max="8199" width="17.7265625" customWidth="1"/>
    <col min="8449" max="8449" width="18.26953125" customWidth="1"/>
    <col min="8450" max="8450" width="34.54296875" bestFit="1" customWidth="1"/>
    <col min="8452" max="8452" width="20.1796875" customWidth="1"/>
    <col min="8453" max="8453" width="17.54296875" customWidth="1"/>
    <col min="8454" max="8454" width="24.7265625" customWidth="1"/>
    <col min="8455" max="8455" width="17.7265625" customWidth="1"/>
    <col min="8705" max="8705" width="18.26953125" customWidth="1"/>
    <col min="8706" max="8706" width="34.54296875" bestFit="1" customWidth="1"/>
    <col min="8708" max="8708" width="20.1796875" customWidth="1"/>
    <col min="8709" max="8709" width="17.54296875" customWidth="1"/>
    <col min="8710" max="8710" width="24.7265625" customWidth="1"/>
    <col min="8711" max="8711" width="17.7265625" customWidth="1"/>
    <col min="8961" max="8961" width="18.26953125" customWidth="1"/>
    <col min="8962" max="8962" width="34.54296875" bestFit="1" customWidth="1"/>
    <col min="8964" max="8964" width="20.1796875" customWidth="1"/>
    <col min="8965" max="8965" width="17.54296875" customWidth="1"/>
    <col min="8966" max="8966" width="24.7265625" customWidth="1"/>
    <col min="8967" max="8967" width="17.7265625" customWidth="1"/>
    <col min="9217" max="9217" width="18.26953125" customWidth="1"/>
    <col min="9218" max="9218" width="34.54296875" bestFit="1" customWidth="1"/>
    <col min="9220" max="9220" width="20.1796875" customWidth="1"/>
    <col min="9221" max="9221" width="17.54296875" customWidth="1"/>
    <col min="9222" max="9222" width="24.7265625" customWidth="1"/>
    <col min="9223" max="9223" width="17.7265625" customWidth="1"/>
    <col min="9473" max="9473" width="18.26953125" customWidth="1"/>
    <col min="9474" max="9474" width="34.54296875" bestFit="1" customWidth="1"/>
    <col min="9476" max="9476" width="20.1796875" customWidth="1"/>
    <col min="9477" max="9477" width="17.54296875" customWidth="1"/>
    <col min="9478" max="9478" width="24.7265625" customWidth="1"/>
    <col min="9479" max="9479" width="17.7265625" customWidth="1"/>
    <col min="9729" max="9729" width="18.26953125" customWidth="1"/>
    <col min="9730" max="9730" width="34.54296875" bestFit="1" customWidth="1"/>
    <col min="9732" max="9732" width="20.1796875" customWidth="1"/>
    <col min="9733" max="9733" width="17.54296875" customWidth="1"/>
    <col min="9734" max="9734" width="24.7265625" customWidth="1"/>
    <col min="9735" max="9735" width="17.7265625" customWidth="1"/>
    <col min="9985" max="9985" width="18.26953125" customWidth="1"/>
    <col min="9986" max="9986" width="34.54296875" bestFit="1" customWidth="1"/>
    <col min="9988" max="9988" width="20.1796875" customWidth="1"/>
    <col min="9989" max="9989" width="17.54296875" customWidth="1"/>
    <col min="9990" max="9990" width="24.7265625" customWidth="1"/>
    <col min="9991" max="9991" width="17.7265625" customWidth="1"/>
    <col min="10241" max="10241" width="18.26953125" customWidth="1"/>
    <col min="10242" max="10242" width="34.54296875" bestFit="1" customWidth="1"/>
    <col min="10244" max="10244" width="20.1796875" customWidth="1"/>
    <col min="10245" max="10245" width="17.54296875" customWidth="1"/>
    <col min="10246" max="10246" width="24.7265625" customWidth="1"/>
    <col min="10247" max="10247" width="17.7265625" customWidth="1"/>
    <col min="10497" max="10497" width="18.26953125" customWidth="1"/>
    <col min="10498" max="10498" width="34.54296875" bestFit="1" customWidth="1"/>
    <col min="10500" max="10500" width="20.1796875" customWidth="1"/>
    <col min="10501" max="10501" width="17.54296875" customWidth="1"/>
    <col min="10502" max="10502" width="24.7265625" customWidth="1"/>
    <col min="10503" max="10503" width="17.7265625" customWidth="1"/>
    <col min="10753" max="10753" width="18.26953125" customWidth="1"/>
    <col min="10754" max="10754" width="34.54296875" bestFit="1" customWidth="1"/>
    <col min="10756" max="10756" width="20.1796875" customWidth="1"/>
    <col min="10757" max="10757" width="17.54296875" customWidth="1"/>
    <col min="10758" max="10758" width="24.7265625" customWidth="1"/>
    <col min="10759" max="10759" width="17.7265625" customWidth="1"/>
    <col min="11009" max="11009" width="18.26953125" customWidth="1"/>
    <col min="11010" max="11010" width="34.54296875" bestFit="1" customWidth="1"/>
    <col min="11012" max="11012" width="20.1796875" customWidth="1"/>
    <col min="11013" max="11013" width="17.54296875" customWidth="1"/>
    <col min="11014" max="11014" width="24.7265625" customWidth="1"/>
    <col min="11015" max="11015" width="17.7265625" customWidth="1"/>
    <col min="11265" max="11265" width="18.26953125" customWidth="1"/>
    <col min="11266" max="11266" width="34.54296875" bestFit="1" customWidth="1"/>
    <col min="11268" max="11268" width="20.1796875" customWidth="1"/>
    <col min="11269" max="11269" width="17.54296875" customWidth="1"/>
    <col min="11270" max="11270" width="24.7265625" customWidth="1"/>
    <col min="11271" max="11271" width="17.7265625" customWidth="1"/>
    <col min="11521" max="11521" width="18.26953125" customWidth="1"/>
    <col min="11522" max="11522" width="34.54296875" bestFit="1" customWidth="1"/>
    <col min="11524" max="11524" width="20.1796875" customWidth="1"/>
    <col min="11525" max="11525" width="17.54296875" customWidth="1"/>
    <col min="11526" max="11526" width="24.7265625" customWidth="1"/>
    <col min="11527" max="11527" width="17.7265625" customWidth="1"/>
    <col min="11777" max="11777" width="18.26953125" customWidth="1"/>
    <col min="11778" max="11778" width="34.54296875" bestFit="1" customWidth="1"/>
    <col min="11780" max="11780" width="20.1796875" customWidth="1"/>
    <col min="11781" max="11781" width="17.54296875" customWidth="1"/>
    <col min="11782" max="11782" width="24.7265625" customWidth="1"/>
    <col min="11783" max="11783" width="17.7265625" customWidth="1"/>
    <col min="12033" max="12033" width="18.26953125" customWidth="1"/>
    <col min="12034" max="12034" width="34.54296875" bestFit="1" customWidth="1"/>
    <col min="12036" max="12036" width="20.1796875" customWidth="1"/>
    <col min="12037" max="12037" width="17.54296875" customWidth="1"/>
    <col min="12038" max="12038" width="24.7265625" customWidth="1"/>
    <col min="12039" max="12039" width="17.7265625" customWidth="1"/>
    <col min="12289" max="12289" width="18.26953125" customWidth="1"/>
    <col min="12290" max="12290" width="34.54296875" bestFit="1" customWidth="1"/>
    <col min="12292" max="12292" width="20.1796875" customWidth="1"/>
    <col min="12293" max="12293" width="17.54296875" customWidth="1"/>
    <col min="12294" max="12294" width="24.7265625" customWidth="1"/>
    <col min="12295" max="12295" width="17.7265625" customWidth="1"/>
    <col min="12545" max="12545" width="18.26953125" customWidth="1"/>
    <col min="12546" max="12546" width="34.54296875" bestFit="1" customWidth="1"/>
    <col min="12548" max="12548" width="20.1796875" customWidth="1"/>
    <col min="12549" max="12549" width="17.54296875" customWidth="1"/>
    <col min="12550" max="12550" width="24.7265625" customWidth="1"/>
    <col min="12551" max="12551" width="17.7265625" customWidth="1"/>
    <col min="12801" max="12801" width="18.26953125" customWidth="1"/>
    <col min="12802" max="12802" width="34.54296875" bestFit="1" customWidth="1"/>
    <col min="12804" max="12804" width="20.1796875" customWidth="1"/>
    <col min="12805" max="12805" width="17.54296875" customWidth="1"/>
    <col min="12806" max="12806" width="24.7265625" customWidth="1"/>
    <col min="12807" max="12807" width="17.7265625" customWidth="1"/>
    <col min="13057" max="13057" width="18.26953125" customWidth="1"/>
    <col min="13058" max="13058" width="34.54296875" bestFit="1" customWidth="1"/>
    <col min="13060" max="13060" width="20.1796875" customWidth="1"/>
    <col min="13061" max="13061" width="17.54296875" customWidth="1"/>
    <col min="13062" max="13062" width="24.7265625" customWidth="1"/>
    <col min="13063" max="13063" width="17.7265625" customWidth="1"/>
    <col min="13313" max="13313" width="18.26953125" customWidth="1"/>
    <col min="13314" max="13314" width="34.54296875" bestFit="1" customWidth="1"/>
    <col min="13316" max="13316" width="20.1796875" customWidth="1"/>
    <col min="13317" max="13317" width="17.54296875" customWidth="1"/>
    <col min="13318" max="13318" width="24.7265625" customWidth="1"/>
    <col min="13319" max="13319" width="17.7265625" customWidth="1"/>
    <col min="13569" max="13569" width="18.26953125" customWidth="1"/>
    <col min="13570" max="13570" width="34.54296875" bestFit="1" customWidth="1"/>
    <col min="13572" max="13572" width="20.1796875" customWidth="1"/>
    <col min="13573" max="13573" width="17.54296875" customWidth="1"/>
    <col min="13574" max="13574" width="24.7265625" customWidth="1"/>
    <col min="13575" max="13575" width="17.7265625" customWidth="1"/>
    <col min="13825" max="13825" width="18.26953125" customWidth="1"/>
    <col min="13826" max="13826" width="34.54296875" bestFit="1" customWidth="1"/>
    <col min="13828" max="13828" width="20.1796875" customWidth="1"/>
    <col min="13829" max="13829" width="17.54296875" customWidth="1"/>
    <col min="13830" max="13830" width="24.7265625" customWidth="1"/>
    <col min="13831" max="13831" width="17.7265625" customWidth="1"/>
    <col min="14081" max="14081" width="18.26953125" customWidth="1"/>
    <col min="14082" max="14082" width="34.54296875" bestFit="1" customWidth="1"/>
    <col min="14084" max="14084" width="20.1796875" customWidth="1"/>
    <col min="14085" max="14085" width="17.54296875" customWidth="1"/>
    <col min="14086" max="14086" width="24.7265625" customWidth="1"/>
    <col min="14087" max="14087" width="17.7265625" customWidth="1"/>
    <col min="14337" max="14337" width="18.26953125" customWidth="1"/>
    <col min="14338" max="14338" width="34.54296875" bestFit="1" customWidth="1"/>
    <col min="14340" max="14340" width="20.1796875" customWidth="1"/>
    <col min="14341" max="14341" width="17.54296875" customWidth="1"/>
    <col min="14342" max="14342" width="24.7265625" customWidth="1"/>
    <col min="14343" max="14343" width="17.7265625" customWidth="1"/>
    <col min="14593" max="14593" width="18.26953125" customWidth="1"/>
    <col min="14594" max="14594" width="34.54296875" bestFit="1" customWidth="1"/>
    <col min="14596" max="14596" width="20.1796875" customWidth="1"/>
    <col min="14597" max="14597" width="17.54296875" customWidth="1"/>
    <col min="14598" max="14598" width="24.7265625" customWidth="1"/>
    <col min="14599" max="14599" width="17.7265625" customWidth="1"/>
    <col min="14849" max="14849" width="18.26953125" customWidth="1"/>
    <col min="14850" max="14850" width="34.54296875" bestFit="1" customWidth="1"/>
    <col min="14852" max="14852" width="20.1796875" customWidth="1"/>
    <col min="14853" max="14853" width="17.54296875" customWidth="1"/>
    <col min="14854" max="14854" width="24.7265625" customWidth="1"/>
    <col min="14855" max="14855" width="17.7265625" customWidth="1"/>
    <col min="15105" max="15105" width="18.26953125" customWidth="1"/>
    <col min="15106" max="15106" width="34.54296875" bestFit="1" customWidth="1"/>
    <col min="15108" max="15108" width="20.1796875" customWidth="1"/>
    <col min="15109" max="15109" width="17.54296875" customWidth="1"/>
    <col min="15110" max="15110" width="24.7265625" customWidth="1"/>
    <col min="15111" max="15111" width="17.7265625" customWidth="1"/>
    <col min="15361" max="15361" width="18.26953125" customWidth="1"/>
    <col min="15362" max="15362" width="34.54296875" bestFit="1" customWidth="1"/>
    <col min="15364" max="15364" width="20.1796875" customWidth="1"/>
    <col min="15365" max="15365" width="17.54296875" customWidth="1"/>
    <col min="15366" max="15366" width="24.7265625" customWidth="1"/>
    <col min="15367" max="15367" width="17.7265625" customWidth="1"/>
    <col min="15617" max="15617" width="18.26953125" customWidth="1"/>
    <col min="15618" max="15618" width="34.54296875" bestFit="1" customWidth="1"/>
    <col min="15620" max="15620" width="20.1796875" customWidth="1"/>
    <col min="15621" max="15621" width="17.54296875" customWidth="1"/>
    <col min="15622" max="15622" width="24.7265625" customWidth="1"/>
    <col min="15623" max="15623" width="17.7265625" customWidth="1"/>
    <col min="15873" max="15873" width="18.26953125" customWidth="1"/>
    <col min="15874" max="15874" width="34.54296875" bestFit="1" customWidth="1"/>
    <col min="15876" max="15876" width="20.1796875" customWidth="1"/>
    <col min="15877" max="15877" width="17.54296875" customWidth="1"/>
    <col min="15878" max="15878" width="24.7265625" customWidth="1"/>
    <col min="15879" max="15879" width="17.7265625" customWidth="1"/>
    <col min="16129" max="16129" width="18.26953125" customWidth="1"/>
    <col min="16130" max="16130" width="34.54296875" bestFit="1" customWidth="1"/>
    <col min="16132" max="16132" width="20.1796875" customWidth="1"/>
    <col min="16133" max="16133" width="17.54296875" customWidth="1"/>
    <col min="16134" max="16134" width="24.7265625" customWidth="1"/>
    <col min="16135" max="16135" width="17.7265625" customWidth="1"/>
  </cols>
  <sheetData>
    <row r="1" spans="1:7" ht="14.5" x14ac:dyDescent="0.25">
      <c r="A1" s="1" t="s">
        <v>0</v>
      </c>
      <c r="B1" s="1" t="s">
        <v>1</v>
      </c>
      <c r="C1" s="1" t="s">
        <v>2</v>
      </c>
      <c r="D1" s="1" t="s">
        <v>3</v>
      </c>
      <c r="E1" s="1" t="s">
        <v>4</v>
      </c>
      <c r="F1" s="1" t="s">
        <v>5</v>
      </c>
      <c r="G1" s="1" t="s">
        <v>6</v>
      </c>
    </row>
    <row r="2" spans="1:7" ht="14.5" x14ac:dyDescent="0.35">
      <c r="A2" s="2">
        <v>900762907</v>
      </c>
      <c r="B2" s="2" t="s">
        <v>7</v>
      </c>
      <c r="C2" s="3" t="s">
        <v>8</v>
      </c>
      <c r="D2" s="3">
        <v>601</v>
      </c>
      <c r="E2" s="4">
        <v>44838</v>
      </c>
      <c r="F2" s="5">
        <v>13600</v>
      </c>
      <c r="G2" s="5">
        <v>13600</v>
      </c>
    </row>
    <row r="3" spans="1:7" ht="14.5" x14ac:dyDescent="0.35">
      <c r="A3" s="2">
        <v>900762908</v>
      </c>
      <c r="B3" s="2" t="s">
        <v>7</v>
      </c>
      <c r="C3" s="3" t="s">
        <v>8</v>
      </c>
      <c r="D3" s="3">
        <v>602</v>
      </c>
      <c r="E3" s="4">
        <v>44838</v>
      </c>
      <c r="F3" s="5">
        <v>23500</v>
      </c>
      <c r="G3" s="5">
        <v>23500</v>
      </c>
    </row>
    <row r="4" spans="1:7" ht="14.5" x14ac:dyDescent="0.35">
      <c r="A4" s="2">
        <v>900762909</v>
      </c>
      <c r="B4" s="2" t="s">
        <v>7</v>
      </c>
      <c r="C4" s="3" t="s">
        <v>8</v>
      </c>
      <c r="D4" s="3">
        <v>1235</v>
      </c>
      <c r="E4" s="4">
        <v>44978</v>
      </c>
      <c r="F4" s="5">
        <v>150000</v>
      </c>
      <c r="G4" s="5">
        <v>150000</v>
      </c>
    </row>
    <row r="5" spans="1:7" ht="14.5" x14ac:dyDescent="0.35">
      <c r="A5" s="2">
        <v>900762910</v>
      </c>
      <c r="B5" s="2" t="s">
        <v>7</v>
      </c>
      <c r="C5" s="3" t="s">
        <v>8</v>
      </c>
      <c r="D5" s="3">
        <v>448</v>
      </c>
      <c r="E5" s="4">
        <v>44811</v>
      </c>
      <c r="F5" s="5">
        <v>168909</v>
      </c>
      <c r="G5" s="5">
        <v>168909</v>
      </c>
    </row>
    <row r="6" spans="1:7" ht="14.5" x14ac:dyDescent="0.35">
      <c r="A6" s="2">
        <v>900762911</v>
      </c>
      <c r="B6" s="2" t="s">
        <v>7</v>
      </c>
      <c r="C6" s="3" t="s">
        <v>8</v>
      </c>
      <c r="D6" s="3">
        <v>816</v>
      </c>
      <c r="E6" s="4">
        <v>44861</v>
      </c>
      <c r="F6" s="5">
        <v>65000</v>
      </c>
      <c r="G6" s="5">
        <v>65000</v>
      </c>
    </row>
    <row r="7" spans="1:7" ht="14.5" x14ac:dyDescent="0.35">
      <c r="A7" s="2">
        <v>900762912</v>
      </c>
      <c r="B7" s="2" t="s">
        <v>7</v>
      </c>
      <c r="C7" s="3" t="s">
        <v>8</v>
      </c>
      <c r="D7" s="3">
        <v>825</v>
      </c>
      <c r="E7" s="4">
        <v>44861</v>
      </c>
      <c r="F7" s="5">
        <v>65000</v>
      </c>
      <c r="G7" s="5">
        <v>65000</v>
      </c>
    </row>
    <row r="8" spans="1:7" ht="14.5" x14ac:dyDescent="0.35">
      <c r="A8" s="2">
        <v>900762913</v>
      </c>
      <c r="B8" s="2" t="s">
        <v>7</v>
      </c>
      <c r="C8" s="3" t="s">
        <v>8</v>
      </c>
      <c r="D8" s="3">
        <v>826</v>
      </c>
      <c r="E8" s="4">
        <v>44861</v>
      </c>
      <c r="F8" s="5">
        <v>65000</v>
      </c>
      <c r="G8" s="5">
        <v>65000</v>
      </c>
    </row>
    <row r="9" spans="1:7" ht="14.5" x14ac:dyDescent="0.35">
      <c r="A9" s="2">
        <v>900762914</v>
      </c>
      <c r="B9" s="2" t="s">
        <v>7</v>
      </c>
      <c r="C9" s="3" t="s">
        <v>8</v>
      </c>
      <c r="D9" s="3">
        <v>835</v>
      </c>
      <c r="E9" s="4">
        <v>44861</v>
      </c>
      <c r="F9" s="5">
        <v>65000</v>
      </c>
      <c r="G9" s="5">
        <v>65000</v>
      </c>
    </row>
    <row r="10" spans="1:7" ht="14.5" x14ac:dyDescent="0.35">
      <c r="A10" s="2">
        <v>900762915</v>
      </c>
      <c r="B10" s="2" t="s">
        <v>7</v>
      </c>
      <c r="C10" s="3" t="s">
        <v>8</v>
      </c>
      <c r="D10" s="3">
        <v>896</v>
      </c>
      <c r="E10" s="4">
        <v>44867</v>
      </c>
      <c r="F10" s="5">
        <v>1000000</v>
      </c>
      <c r="G10" s="5">
        <v>1000000</v>
      </c>
    </row>
    <row r="11" spans="1:7" ht="14.5" x14ac:dyDescent="0.35">
      <c r="A11" s="2">
        <v>900762916</v>
      </c>
      <c r="B11" s="2" t="s">
        <v>7</v>
      </c>
      <c r="C11" s="3" t="s">
        <v>8</v>
      </c>
      <c r="D11" s="3">
        <v>897</v>
      </c>
      <c r="E11" s="4">
        <v>44867</v>
      </c>
      <c r="F11" s="5">
        <v>700000</v>
      </c>
      <c r="G11" s="5">
        <v>700000</v>
      </c>
    </row>
    <row r="12" spans="1:7" ht="14.5" x14ac:dyDescent="0.35">
      <c r="A12" s="2">
        <v>900762917</v>
      </c>
      <c r="B12" s="2" t="s">
        <v>7</v>
      </c>
      <c r="C12" s="3" t="s">
        <v>8</v>
      </c>
      <c r="D12" s="3">
        <v>912</v>
      </c>
      <c r="E12" s="4">
        <v>44868</v>
      </c>
      <c r="F12" s="5">
        <v>700000</v>
      </c>
      <c r="G12" s="5">
        <v>700000</v>
      </c>
    </row>
    <row r="13" spans="1:7" ht="14.5" x14ac:dyDescent="0.35">
      <c r="A13" s="2">
        <v>900762918</v>
      </c>
      <c r="B13" s="2" t="s">
        <v>7</v>
      </c>
      <c r="C13" s="3" t="s">
        <v>8</v>
      </c>
      <c r="D13" s="3">
        <v>921</v>
      </c>
      <c r="E13" s="4">
        <v>44868</v>
      </c>
      <c r="F13" s="5">
        <v>65000</v>
      </c>
      <c r="G13" s="5">
        <v>65000</v>
      </c>
    </row>
    <row r="14" spans="1:7" ht="14.5" x14ac:dyDescent="0.35">
      <c r="A14" s="2">
        <v>900762919</v>
      </c>
      <c r="B14" s="2" t="s">
        <v>7</v>
      </c>
      <c r="C14" s="3" t="s">
        <v>8</v>
      </c>
      <c r="D14" s="3">
        <v>980</v>
      </c>
      <c r="E14" s="4">
        <v>44880</v>
      </c>
      <c r="F14" s="5">
        <v>973500</v>
      </c>
      <c r="G14" s="5">
        <v>973500</v>
      </c>
    </row>
    <row r="15" spans="1:7" ht="14.5" x14ac:dyDescent="0.35">
      <c r="A15" s="2">
        <v>900762920</v>
      </c>
      <c r="B15" s="2" t="s">
        <v>7</v>
      </c>
      <c r="C15" s="3" t="s">
        <v>8</v>
      </c>
      <c r="D15" s="3">
        <v>1008</v>
      </c>
      <c r="E15" s="4">
        <v>44902</v>
      </c>
      <c r="F15" s="5">
        <v>1979900</v>
      </c>
      <c r="G15" s="5">
        <v>1979900</v>
      </c>
    </row>
    <row r="16" spans="1:7" ht="14.5" x14ac:dyDescent="0.35">
      <c r="A16" s="2">
        <v>900762921</v>
      </c>
      <c r="B16" s="2" t="s">
        <v>7</v>
      </c>
      <c r="C16" s="3" t="s">
        <v>8</v>
      </c>
      <c r="D16" s="3">
        <v>1039</v>
      </c>
      <c r="E16" s="4">
        <v>44908</v>
      </c>
      <c r="F16" s="5">
        <v>101000</v>
      </c>
      <c r="G16" s="5">
        <v>101000</v>
      </c>
    </row>
    <row r="17" spans="1:7" ht="14.5" x14ac:dyDescent="0.35">
      <c r="A17" s="2">
        <v>900762922</v>
      </c>
      <c r="B17" s="2" t="s">
        <v>7</v>
      </c>
      <c r="C17" s="3" t="s">
        <v>8</v>
      </c>
      <c r="D17" s="3">
        <v>1043</v>
      </c>
      <c r="E17" s="4">
        <v>44908</v>
      </c>
      <c r="F17" s="5">
        <v>65000</v>
      </c>
      <c r="G17" s="5">
        <v>65000</v>
      </c>
    </row>
    <row r="18" spans="1:7" ht="14.5" x14ac:dyDescent="0.35">
      <c r="A18" s="2">
        <v>900762923</v>
      </c>
      <c r="B18" s="2" t="s">
        <v>7</v>
      </c>
      <c r="C18" s="3" t="s">
        <v>8</v>
      </c>
      <c r="D18" s="3">
        <v>1048</v>
      </c>
      <c r="E18" s="4">
        <v>44908</v>
      </c>
      <c r="F18" s="5">
        <v>585000</v>
      </c>
      <c r="G18" s="5">
        <v>585000</v>
      </c>
    </row>
    <row r="19" spans="1:7" ht="14.5" x14ac:dyDescent="0.35">
      <c r="A19" s="2">
        <v>900762924</v>
      </c>
      <c r="B19" s="2" t="s">
        <v>7</v>
      </c>
      <c r="C19" s="3" t="s">
        <v>8</v>
      </c>
      <c r="D19" s="3">
        <v>1065</v>
      </c>
      <c r="E19" s="4">
        <v>44908</v>
      </c>
      <c r="F19" s="5">
        <v>61300</v>
      </c>
      <c r="G19" s="5">
        <v>61300</v>
      </c>
    </row>
    <row r="20" spans="1:7" ht="14.5" x14ac:dyDescent="0.35">
      <c r="A20" s="2">
        <v>900762925</v>
      </c>
      <c r="B20" s="2" t="s">
        <v>7</v>
      </c>
      <c r="C20" s="3" t="s">
        <v>8</v>
      </c>
      <c r="D20" s="3">
        <v>1171</v>
      </c>
      <c r="E20" s="4">
        <v>44964</v>
      </c>
      <c r="F20" s="5">
        <v>878000</v>
      </c>
      <c r="G20" s="5">
        <v>878000</v>
      </c>
    </row>
    <row r="21" spans="1:7" ht="14.5" x14ac:dyDescent="0.35">
      <c r="A21" s="2">
        <v>900762926</v>
      </c>
      <c r="B21" s="2" t="s">
        <v>7</v>
      </c>
      <c r="C21" s="3" t="s">
        <v>8</v>
      </c>
      <c r="D21" s="3">
        <v>1296</v>
      </c>
      <c r="E21" s="4">
        <v>45002</v>
      </c>
      <c r="F21" s="5">
        <v>130000</v>
      </c>
      <c r="G21" s="5">
        <v>130000</v>
      </c>
    </row>
    <row r="22" spans="1:7" ht="14.5" x14ac:dyDescent="0.35">
      <c r="A22" s="2">
        <v>900762927</v>
      </c>
      <c r="B22" s="2" t="s">
        <v>7</v>
      </c>
      <c r="C22" s="3" t="s">
        <v>8</v>
      </c>
      <c r="D22" s="3">
        <v>1245</v>
      </c>
      <c r="E22" s="4">
        <v>44987</v>
      </c>
      <c r="F22" s="5">
        <v>130000</v>
      </c>
      <c r="G22" s="5">
        <v>130000</v>
      </c>
    </row>
    <row r="23" spans="1:7" ht="14.5" x14ac:dyDescent="0.35">
      <c r="A23" s="2">
        <v>900762928</v>
      </c>
      <c r="B23" s="2" t="s">
        <v>7</v>
      </c>
      <c r="C23" s="3" t="s">
        <v>8</v>
      </c>
      <c r="D23" s="3">
        <v>1247</v>
      </c>
      <c r="E23" s="4">
        <v>44988</v>
      </c>
      <c r="F23" s="5">
        <v>618000</v>
      </c>
      <c r="G23" s="5">
        <v>618000</v>
      </c>
    </row>
    <row r="24" spans="1:7" ht="14.5" x14ac:dyDescent="0.35">
      <c r="A24" s="2">
        <v>900762929</v>
      </c>
      <c r="B24" s="2" t="s">
        <v>7</v>
      </c>
      <c r="C24" s="3" t="s">
        <v>8</v>
      </c>
      <c r="D24" s="3">
        <v>1248</v>
      </c>
      <c r="E24" s="4">
        <v>44988</v>
      </c>
      <c r="F24" s="5">
        <v>1164700</v>
      </c>
      <c r="G24" s="5">
        <v>1164700</v>
      </c>
    </row>
    <row r="25" spans="1:7" ht="14.5" x14ac:dyDescent="0.35">
      <c r="A25" s="2">
        <v>900762930</v>
      </c>
      <c r="B25" s="2" t="s">
        <v>7</v>
      </c>
      <c r="C25" s="3" t="s">
        <v>8</v>
      </c>
      <c r="D25" s="3">
        <v>1249</v>
      </c>
      <c r="E25" s="4">
        <v>44988</v>
      </c>
      <c r="F25" s="5">
        <v>536964</v>
      </c>
      <c r="G25" s="5">
        <v>536964</v>
      </c>
    </row>
    <row r="26" spans="1:7" ht="14.5" x14ac:dyDescent="0.35">
      <c r="A26" s="2">
        <v>900762931</v>
      </c>
      <c r="B26" s="2" t="s">
        <v>7</v>
      </c>
      <c r="C26" s="3" t="s">
        <v>8</v>
      </c>
      <c r="D26" s="3">
        <v>1253</v>
      </c>
      <c r="E26" s="4">
        <v>44991</v>
      </c>
      <c r="F26" s="5">
        <v>26000</v>
      </c>
      <c r="G26" s="5">
        <v>26000</v>
      </c>
    </row>
    <row r="27" spans="1:7" ht="14.5" x14ac:dyDescent="0.35">
      <c r="A27" s="2">
        <v>900762932</v>
      </c>
      <c r="B27" s="2" t="s">
        <v>7</v>
      </c>
      <c r="C27" s="3" t="s">
        <v>8</v>
      </c>
      <c r="D27" s="3">
        <v>1266</v>
      </c>
      <c r="E27" s="4">
        <v>44993</v>
      </c>
      <c r="F27" s="5">
        <v>700000</v>
      </c>
      <c r="G27" s="5">
        <v>700000</v>
      </c>
    </row>
    <row r="28" spans="1:7" ht="14.5" x14ac:dyDescent="0.35">
      <c r="A28" s="2">
        <v>900762933</v>
      </c>
      <c r="B28" s="2" t="s">
        <v>7</v>
      </c>
      <c r="C28" s="3" t="s">
        <v>8</v>
      </c>
      <c r="D28" s="3">
        <v>1264</v>
      </c>
      <c r="E28" s="4">
        <v>44998</v>
      </c>
      <c r="F28" s="5">
        <v>65000</v>
      </c>
      <c r="G28" s="5">
        <v>65000</v>
      </c>
    </row>
    <row r="29" spans="1:7" ht="14.5" x14ac:dyDescent="0.35">
      <c r="A29" s="2">
        <v>900762934</v>
      </c>
      <c r="B29" s="2" t="s">
        <v>7</v>
      </c>
      <c r="C29" s="3" t="s">
        <v>8</v>
      </c>
      <c r="D29" s="3">
        <v>1297</v>
      </c>
      <c r="E29" s="4">
        <v>45002</v>
      </c>
      <c r="F29" s="5">
        <v>7400</v>
      </c>
      <c r="G29" s="5">
        <v>7400</v>
      </c>
    </row>
    <row r="30" spans="1:7" ht="14.5" x14ac:dyDescent="0.35">
      <c r="A30" s="2">
        <v>900762935</v>
      </c>
      <c r="B30" s="2" t="s">
        <v>7</v>
      </c>
      <c r="C30" s="3" t="s">
        <v>8</v>
      </c>
      <c r="D30" s="3">
        <v>1308</v>
      </c>
      <c r="E30" s="4">
        <v>45007</v>
      </c>
      <c r="F30" s="5">
        <v>65000</v>
      </c>
      <c r="G30" s="5">
        <v>65000</v>
      </c>
    </row>
    <row r="31" spans="1:7" ht="14.5" x14ac:dyDescent="0.35">
      <c r="A31" s="2">
        <v>900762936</v>
      </c>
      <c r="B31" s="2" t="s">
        <v>7</v>
      </c>
      <c r="C31" s="3" t="s">
        <v>8</v>
      </c>
      <c r="D31" s="3">
        <v>1333</v>
      </c>
      <c r="E31" s="4">
        <v>45013</v>
      </c>
      <c r="F31" s="5">
        <v>878000</v>
      </c>
      <c r="G31" s="5">
        <v>878000</v>
      </c>
    </row>
    <row r="32" spans="1:7" ht="14.5" x14ac:dyDescent="0.35">
      <c r="A32" s="2">
        <v>900762937</v>
      </c>
      <c r="B32" s="2" t="s">
        <v>7</v>
      </c>
      <c r="C32" s="3" t="s">
        <v>8</v>
      </c>
      <c r="D32" s="3">
        <v>1348</v>
      </c>
      <c r="E32" s="4">
        <v>45014</v>
      </c>
      <c r="F32" s="5">
        <v>898800</v>
      </c>
      <c r="G32" s="5">
        <v>898800</v>
      </c>
    </row>
    <row r="33" spans="1:7" ht="14.5" x14ac:dyDescent="0.35">
      <c r="A33" s="2">
        <v>900762938</v>
      </c>
      <c r="B33" s="2" t="s">
        <v>7</v>
      </c>
      <c r="C33" s="3" t="s">
        <v>8</v>
      </c>
      <c r="D33" s="3">
        <v>1358</v>
      </c>
      <c r="E33" s="4">
        <v>45019</v>
      </c>
      <c r="F33" s="5">
        <v>150000</v>
      </c>
      <c r="G33" s="5">
        <v>150000</v>
      </c>
    </row>
    <row r="34" spans="1:7" ht="14.5" x14ac:dyDescent="0.35">
      <c r="A34" s="2">
        <v>900762939</v>
      </c>
      <c r="B34" s="2" t="s">
        <v>7</v>
      </c>
      <c r="C34" s="3" t="s">
        <v>8</v>
      </c>
      <c r="D34" s="3">
        <v>1372</v>
      </c>
      <c r="E34" s="4">
        <v>45027</v>
      </c>
      <c r="F34" s="5">
        <v>65000</v>
      </c>
      <c r="G34" s="5">
        <v>65000</v>
      </c>
    </row>
    <row r="35" spans="1:7" ht="14.5" x14ac:dyDescent="0.35">
      <c r="A35" s="2">
        <v>900762940</v>
      </c>
      <c r="B35" s="2" t="s">
        <v>7</v>
      </c>
      <c r="C35" s="3" t="s">
        <v>8</v>
      </c>
      <c r="D35" s="3">
        <v>1388</v>
      </c>
      <c r="E35" s="4">
        <v>45029</v>
      </c>
      <c r="F35" s="5">
        <v>973500</v>
      </c>
      <c r="G35" s="5">
        <v>973500</v>
      </c>
    </row>
    <row r="36" spans="1:7" ht="14.5" x14ac:dyDescent="0.35">
      <c r="A36" s="2">
        <v>900762941</v>
      </c>
      <c r="B36" s="2" t="s">
        <v>7</v>
      </c>
      <c r="C36" s="3" t="s">
        <v>8</v>
      </c>
      <c r="D36" s="3">
        <v>1390</v>
      </c>
      <c r="E36" s="4">
        <v>45029</v>
      </c>
      <c r="F36" s="5">
        <v>1100000</v>
      </c>
      <c r="G36" s="5">
        <v>1100000</v>
      </c>
    </row>
    <row r="37" spans="1:7" ht="14.5" x14ac:dyDescent="0.35">
      <c r="A37" s="2">
        <v>900762942</v>
      </c>
      <c r="B37" s="2" t="s">
        <v>7</v>
      </c>
      <c r="C37" s="3" t="s">
        <v>8</v>
      </c>
      <c r="D37" s="3">
        <v>1461</v>
      </c>
      <c r="E37" s="4">
        <v>45042</v>
      </c>
      <c r="F37" s="5">
        <v>17300</v>
      </c>
      <c r="G37" s="5">
        <v>17300</v>
      </c>
    </row>
    <row r="38" spans="1:7" ht="14.5" x14ac:dyDescent="0.35">
      <c r="A38" s="2">
        <v>900762943</v>
      </c>
      <c r="B38" s="2" t="s">
        <v>7</v>
      </c>
      <c r="C38" s="3" t="s">
        <v>8</v>
      </c>
      <c r="D38" s="3">
        <v>1503</v>
      </c>
      <c r="E38" s="4">
        <v>45057</v>
      </c>
      <c r="F38" s="5">
        <v>878000</v>
      </c>
      <c r="G38" s="5">
        <v>878000</v>
      </c>
    </row>
    <row r="39" spans="1:7" ht="14.5" x14ac:dyDescent="0.35">
      <c r="A39" s="2">
        <v>900762944</v>
      </c>
      <c r="B39" s="2" t="s">
        <v>7</v>
      </c>
      <c r="C39" s="3" t="s">
        <v>8</v>
      </c>
      <c r="D39" s="3">
        <v>1513</v>
      </c>
      <c r="E39" s="4">
        <v>45061</v>
      </c>
      <c r="F39" s="5">
        <v>17661</v>
      </c>
      <c r="G39" s="5">
        <v>17661</v>
      </c>
    </row>
    <row r="40" spans="1:7" ht="14.5" x14ac:dyDescent="0.35">
      <c r="A40" s="2">
        <v>900762945</v>
      </c>
      <c r="B40" s="2" t="s">
        <v>7</v>
      </c>
      <c r="C40" s="3" t="s">
        <v>8</v>
      </c>
      <c r="D40" s="3">
        <v>1568</v>
      </c>
      <c r="E40" s="4">
        <v>45075</v>
      </c>
      <c r="F40" s="5">
        <v>4100</v>
      </c>
      <c r="G40" s="5">
        <v>4100</v>
      </c>
    </row>
    <row r="41" spans="1:7" ht="14.5" x14ac:dyDescent="0.35">
      <c r="A41" s="2">
        <v>900762946</v>
      </c>
      <c r="B41" s="2" t="s">
        <v>7</v>
      </c>
      <c r="C41" s="3" t="s">
        <v>8</v>
      </c>
      <c r="D41" s="3">
        <v>1605</v>
      </c>
      <c r="E41" s="4">
        <v>45082</v>
      </c>
      <c r="F41" s="5">
        <v>1100000</v>
      </c>
      <c r="G41" s="5">
        <v>1100000</v>
      </c>
    </row>
    <row r="42" spans="1:7" ht="14.5" x14ac:dyDescent="0.35">
      <c r="A42" s="2">
        <v>900762947</v>
      </c>
      <c r="B42" s="2" t="s">
        <v>7</v>
      </c>
      <c r="C42" s="3" t="s">
        <v>8</v>
      </c>
      <c r="D42" s="3">
        <v>1678</v>
      </c>
      <c r="E42" s="4">
        <v>45099</v>
      </c>
      <c r="F42" s="5">
        <v>150000</v>
      </c>
      <c r="G42" s="5">
        <v>150000</v>
      </c>
    </row>
    <row r="43" spans="1:7" ht="14.5" x14ac:dyDescent="0.35">
      <c r="A43" s="2">
        <v>900762948</v>
      </c>
      <c r="B43" s="2" t="s">
        <v>7</v>
      </c>
      <c r="C43" s="3" t="s">
        <v>8</v>
      </c>
      <c r="D43" s="3">
        <v>1633</v>
      </c>
      <c r="E43" s="4">
        <v>45091</v>
      </c>
      <c r="F43" s="5">
        <v>1100000</v>
      </c>
      <c r="G43" s="5">
        <v>1100000</v>
      </c>
    </row>
    <row r="44" spans="1:7" ht="14.5" x14ac:dyDescent="0.35">
      <c r="A44" s="2">
        <v>900762949</v>
      </c>
      <c r="B44" s="2" t="s">
        <v>7</v>
      </c>
      <c r="C44" s="3" t="s">
        <v>8</v>
      </c>
      <c r="D44" s="3">
        <v>1647</v>
      </c>
      <c r="E44" s="4">
        <v>45092</v>
      </c>
      <c r="F44" s="5">
        <v>90900</v>
      </c>
      <c r="G44" s="5">
        <v>90900</v>
      </c>
    </row>
    <row r="45" spans="1:7" ht="14.5" x14ac:dyDescent="0.35">
      <c r="A45" s="2">
        <v>900762950</v>
      </c>
      <c r="B45" s="2" t="s">
        <v>7</v>
      </c>
      <c r="C45" s="3" t="s">
        <v>8</v>
      </c>
      <c r="D45" s="3">
        <v>1649</v>
      </c>
      <c r="E45" s="4">
        <v>45092</v>
      </c>
      <c r="F45" s="5">
        <v>100</v>
      </c>
      <c r="G45" s="5">
        <v>100</v>
      </c>
    </row>
    <row r="46" spans="1:7" ht="14.5" x14ac:dyDescent="0.35">
      <c r="A46" s="2">
        <v>900762951</v>
      </c>
      <c r="B46" s="2" t="s">
        <v>7</v>
      </c>
      <c r="C46" s="3" t="s">
        <v>8</v>
      </c>
      <c r="D46" s="3">
        <v>1724</v>
      </c>
      <c r="E46" s="4">
        <v>45107</v>
      </c>
      <c r="F46" s="5">
        <v>796500</v>
      </c>
      <c r="G46" s="5">
        <v>796500</v>
      </c>
    </row>
    <row r="47" spans="1:7" ht="14.5" x14ac:dyDescent="0.35">
      <c r="A47" s="2">
        <v>900762952</v>
      </c>
      <c r="B47" s="2" t="s">
        <v>7</v>
      </c>
      <c r="C47" s="3" t="s">
        <v>8</v>
      </c>
      <c r="D47" s="3">
        <v>1725</v>
      </c>
      <c r="E47" s="4">
        <v>45107</v>
      </c>
      <c r="F47" s="5">
        <v>900000</v>
      </c>
      <c r="G47" s="5">
        <v>900000</v>
      </c>
    </row>
    <row r="48" spans="1:7" ht="14.5" x14ac:dyDescent="0.35">
      <c r="A48" s="2">
        <v>900762953</v>
      </c>
      <c r="B48" s="2" t="s">
        <v>7</v>
      </c>
      <c r="C48" s="3" t="s">
        <v>8</v>
      </c>
      <c r="D48" s="3">
        <v>1697</v>
      </c>
      <c r="E48" s="4">
        <v>45106</v>
      </c>
      <c r="F48" s="5">
        <v>1100000</v>
      </c>
      <c r="G48" s="5">
        <v>1100000</v>
      </c>
    </row>
    <row r="49" spans="1:7" ht="14.5" x14ac:dyDescent="0.35">
      <c r="A49" s="2">
        <v>900762954</v>
      </c>
      <c r="B49" s="2" t="s">
        <v>7</v>
      </c>
      <c r="C49" s="3" t="s">
        <v>8</v>
      </c>
      <c r="D49" s="3">
        <v>1698</v>
      </c>
      <c r="E49" s="4">
        <v>45106</v>
      </c>
      <c r="F49" s="5">
        <v>11700</v>
      </c>
      <c r="G49" s="5">
        <v>11700</v>
      </c>
    </row>
    <row r="50" spans="1:7" ht="14.5" x14ac:dyDescent="0.35">
      <c r="A50" s="2">
        <v>900762955</v>
      </c>
      <c r="B50" s="2" t="s">
        <v>7</v>
      </c>
      <c r="C50" s="3" t="s">
        <v>8</v>
      </c>
      <c r="D50" s="3">
        <v>1699</v>
      </c>
      <c r="E50" s="4">
        <v>45106</v>
      </c>
      <c r="F50" s="5">
        <v>130000</v>
      </c>
      <c r="G50" s="5">
        <v>130000</v>
      </c>
    </row>
    <row r="51" spans="1:7" ht="14.5" x14ac:dyDescent="0.35">
      <c r="A51" s="2">
        <v>900762956</v>
      </c>
      <c r="B51" s="2" t="s">
        <v>7</v>
      </c>
      <c r="C51" s="3" t="s">
        <v>8</v>
      </c>
      <c r="D51" s="3">
        <v>1731</v>
      </c>
      <c r="E51" s="4">
        <v>45108</v>
      </c>
      <c r="F51" s="5">
        <v>700000</v>
      </c>
      <c r="G51" s="5">
        <v>700000</v>
      </c>
    </row>
    <row r="52" spans="1:7" ht="14.5" x14ac:dyDescent="0.35">
      <c r="A52" s="2">
        <v>900762957</v>
      </c>
      <c r="B52" s="2" t="s">
        <v>7</v>
      </c>
      <c r="C52" s="3" t="s">
        <v>8</v>
      </c>
      <c r="D52" s="3">
        <v>1739</v>
      </c>
      <c r="E52" s="4">
        <v>45114</v>
      </c>
      <c r="F52" s="5">
        <v>878000</v>
      </c>
      <c r="G52" s="5">
        <v>878000</v>
      </c>
    </row>
    <row r="53" spans="1:7" ht="14.5" x14ac:dyDescent="0.35">
      <c r="A53" s="2">
        <v>900762958</v>
      </c>
      <c r="B53" s="2" t="s">
        <v>7</v>
      </c>
      <c r="C53" s="3" t="s">
        <v>8</v>
      </c>
      <c r="D53" s="3">
        <v>1740</v>
      </c>
      <c r="E53" s="4">
        <v>45117</v>
      </c>
      <c r="F53" s="5">
        <v>878000</v>
      </c>
      <c r="G53" s="5">
        <v>878000</v>
      </c>
    </row>
    <row r="54" spans="1:7" ht="14.5" x14ac:dyDescent="0.35">
      <c r="A54" s="2">
        <v>900762959</v>
      </c>
      <c r="B54" s="2" t="s">
        <v>7</v>
      </c>
      <c r="C54" s="3" t="s">
        <v>8</v>
      </c>
      <c r="D54" s="3">
        <v>1742</v>
      </c>
      <c r="E54" s="4">
        <v>45117</v>
      </c>
      <c r="F54" s="5">
        <v>878000</v>
      </c>
      <c r="G54" s="5">
        <v>878000</v>
      </c>
    </row>
    <row r="55" spans="1:7" ht="14.5" x14ac:dyDescent="0.35">
      <c r="A55" s="2">
        <v>900762960</v>
      </c>
      <c r="B55" s="2" t="s">
        <v>7</v>
      </c>
      <c r="C55" s="3" t="s">
        <v>8</v>
      </c>
      <c r="D55" s="3">
        <v>1744</v>
      </c>
      <c r="E55" s="4">
        <v>45117</v>
      </c>
      <c r="F55" s="5">
        <v>700000</v>
      </c>
      <c r="G55" s="5">
        <v>700000</v>
      </c>
    </row>
    <row r="56" spans="1:7" ht="14.5" x14ac:dyDescent="0.35">
      <c r="A56" s="2">
        <v>900762961</v>
      </c>
      <c r="B56" s="2" t="s">
        <v>7</v>
      </c>
      <c r="C56" s="3" t="s">
        <v>8</v>
      </c>
      <c r="D56" s="3">
        <v>1763</v>
      </c>
      <c r="E56" s="4">
        <v>45119</v>
      </c>
      <c r="F56" s="5">
        <v>1756000</v>
      </c>
      <c r="G56" s="5">
        <v>1756000</v>
      </c>
    </row>
    <row r="57" spans="1:7" ht="14.5" x14ac:dyDescent="0.35">
      <c r="A57" s="2">
        <v>900762962</v>
      </c>
      <c r="B57" s="2" t="s">
        <v>7</v>
      </c>
      <c r="C57" s="3" t="s">
        <v>8</v>
      </c>
      <c r="D57" s="3">
        <v>1764</v>
      </c>
      <c r="E57" s="4">
        <v>45119</v>
      </c>
      <c r="F57" s="5">
        <v>1100000</v>
      </c>
      <c r="G57" s="5">
        <v>1100000</v>
      </c>
    </row>
    <row r="58" spans="1:7" ht="14.5" x14ac:dyDescent="0.35">
      <c r="A58" s="2">
        <v>900762963</v>
      </c>
      <c r="B58" s="2" t="s">
        <v>7</v>
      </c>
      <c r="C58" s="3" t="s">
        <v>8</v>
      </c>
      <c r="D58" s="3">
        <v>1766</v>
      </c>
      <c r="E58" s="4">
        <v>45119</v>
      </c>
      <c r="F58" s="5">
        <v>1616200</v>
      </c>
      <c r="G58" s="5">
        <v>1616200</v>
      </c>
    </row>
    <row r="59" spans="1:7" ht="14.5" x14ac:dyDescent="0.35">
      <c r="A59" s="2">
        <v>900762964</v>
      </c>
      <c r="B59" s="2" t="s">
        <v>7</v>
      </c>
      <c r="C59" s="3" t="s">
        <v>8</v>
      </c>
      <c r="D59" s="3">
        <v>1790</v>
      </c>
      <c r="E59" s="4">
        <v>45135</v>
      </c>
      <c r="F59" s="5">
        <v>973500</v>
      </c>
      <c r="G59" s="5">
        <v>973500</v>
      </c>
    </row>
    <row r="60" spans="1:7" ht="14.5" x14ac:dyDescent="0.35">
      <c r="A60" s="2">
        <v>900762965</v>
      </c>
      <c r="B60" s="2" t="s">
        <v>7</v>
      </c>
      <c r="C60" s="3" t="s">
        <v>8</v>
      </c>
      <c r="D60" s="3">
        <v>1792</v>
      </c>
      <c r="E60" s="4">
        <v>45135</v>
      </c>
      <c r="F60" s="5">
        <v>9100</v>
      </c>
      <c r="G60" s="5">
        <v>9100</v>
      </c>
    </row>
    <row r="61" spans="1:7" ht="14.5" x14ac:dyDescent="0.35">
      <c r="A61" s="2">
        <v>900762966</v>
      </c>
      <c r="B61" s="2" t="s">
        <v>7</v>
      </c>
      <c r="C61" s="3" t="s">
        <v>8</v>
      </c>
      <c r="D61" s="3">
        <v>1800</v>
      </c>
      <c r="E61" s="4">
        <v>45140</v>
      </c>
      <c r="F61" s="5">
        <v>162000</v>
      </c>
      <c r="G61" s="5">
        <v>162000</v>
      </c>
    </row>
    <row r="62" spans="1:7" ht="14.5" x14ac:dyDescent="0.35">
      <c r="A62" s="2">
        <v>900762967</v>
      </c>
      <c r="B62" s="2" t="s">
        <v>7</v>
      </c>
      <c r="C62" s="3" t="s">
        <v>8</v>
      </c>
      <c r="D62" s="3">
        <v>1844</v>
      </c>
      <c r="E62" s="4">
        <v>45149</v>
      </c>
      <c r="F62" s="5">
        <v>777100</v>
      </c>
      <c r="G62" s="5">
        <v>777100</v>
      </c>
    </row>
    <row r="63" spans="1:7" ht="14.5" x14ac:dyDescent="0.35">
      <c r="A63" s="2">
        <v>900762968</v>
      </c>
      <c r="B63" s="2" t="s">
        <v>7</v>
      </c>
      <c r="C63" s="3" t="s">
        <v>8</v>
      </c>
      <c r="D63" s="3">
        <v>1845</v>
      </c>
      <c r="E63" s="4">
        <v>45149</v>
      </c>
      <c r="F63" s="5">
        <v>777100</v>
      </c>
      <c r="G63" s="5">
        <v>777100</v>
      </c>
    </row>
    <row r="64" spans="1:7" ht="14.5" x14ac:dyDescent="0.35">
      <c r="A64" s="2">
        <v>900762969</v>
      </c>
      <c r="B64" s="2" t="s">
        <v>7</v>
      </c>
      <c r="C64" s="3" t="s">
        <v>8</v>
      </c>
      <c r="D64" s="3">
        <v>1847</v>
      </c>
      <c r="E64" s="4">
        <v>45149</v>
      </c>
      <c r="F64" s="5">
        <v>878000</v>
      </c>
      <c r="G64" s="5">
        <v>878000</v>
      </c>
    </row>
    <row r="65" spans="1:7" ht="14.5" x14ac:dyDescent="0.35">
      <c r="A65" s="2">
        <v>900762970</v>
      </c>
      <c r="B65" s="2" t="s">
        <v>7</v>
      </c>
      <c r="C65" s="3" t="s">
        <v>8</v>
      </c>
      <c r="D65" s="3">
        <v>1848</v>
      </c>
      <c r="E65" s="4">
        <v>45149</v>
      </c>
      <c r="F65" s="5">
        <v>878000</v>
      </c>
      <c r="G65" s="5">
        <v>878000</v>
      </c>
    </row>
    <row r="66" spans="1:7" ht="14.5" x14ac:dyDescent="0.35">
      <c r="A66" s="2">
        <v>900762971</v>
      </c>
      <c r="B66" s="2" t="s">
        <v>7</v>
      </c>
      <c r="C66" s="3" t="s">
        <v>8</v>
      </c>
      <c r="D66" s="3">
        <v>1849</v>
      </c>
      <c r="E66" s="4">
        <v>45149</v>
      </c>
      <c r="F66" s="5">
        <v>777100</v>
      </c>
      <c r="G66" s="5">
        <v>777100</v>
      </c>
    </row>
    <row r="67" spans="1:7" ht="14.5" x14ac:dyDescent="0.35">
      <c r="A67" s="2">
        <v>900762972</v>
      </c>
      <c r="B67" s="2" t="s">
        <v>7</v>
      </c>
      <c r="C67" s="3" t="s">
        <v>8</v>
      </c>
      <c r="D67" s="3">
        <v>1850</v>
      </c>
      <c r="E67" s="4">
        <v>45149</v>
      </c>
      <c r="F67" s="5">
        <v>878000</v>
      </c>
      <c r="G67" s="5">
        <v>878000</v>
      </c>
    </row>
    <row r="68" spans="1:7" ht="14.5" x14ac:dyDescent="0.35">
      <c r="A68" s="2">
        <v>900762973</v>
      </c>
      <c r="B68" s="2" t="s">
        <v>7</v>
      </c>
      <c r="C68" s="3" t="s">
        <v>8</v>
      </c>
      <c r="D68" s="3">
        <v>1851</v>
      </c>
      <c r="E68" s="4">
        <v>45149</v>
      </c>
      <c r="F68" s="5">
        <v>878000</v>
      </c>
      <c r="G68" s="5">
        <v>878000</v>
      </c>
    </row>
    <row r="69" spans="1:7" ht="14.5" x14ac:dyDescent="0.35">
      <c r="A69" s="2">
        <v>900762974</v>
      </c>
      <c r="B69" s="2" t="s">
        <v>7</v>
      </c>
      <c r="C69" s="3" t="s">
        <v>8</v>
      </c>
      <c r="D69" s="3">
        <v>1903</v>
      </c>
      <c r="E69" s="4">
        <v>45167</v>
      </c>
      <c r="F69" s="5">
        <v>20800</v>
      </c>
      <c r="G69" s="5">
        <v>20800</v>
      </c>
    </row>
    <row r="70" spans="1:7" ht="14.5" x14ac:dyDescent="0.35">
      <c r="A70" s="2">
        <v>900762975</v>
      </c>
      <c r="B70" s="2" t="s">
        <v>7</v>
      </c>
      <c r="C70" s="3" t="s">
        <v>8</v>
      </c>
      <c r="D70" s="3">
        <v>1914</v>
      </c>
      <c r="E70" s="4">
        <v>45168</v>
      </c>
      <c r="F70" s="5">
        <v>641800</v>
      </c>
      <c r="G70" s="5">
        <v>641800</v>
      </c>
    </row>
    <row r="71" spans="1:7" ht="14.5" x14ac:dyDescent="0.35">
      <c r="A71" s="2">
        <v>900762976</v>
      </c>
      <c r="B71" s="2" t="s">
        <v>7</v>
      </c>
      <c r="C71" s="3" t="s">
        <v>8</v>
      </c>
      <c r="D71" s="3">
        <v>1927</v>
      </c>
      <c r="E71" s="4">
        <v>45177</v>
      </c>
      <c r="F71" s="5">
        <v>450000</v>
      </c>
      <c r="G71" s="5">
        <v>450000</v>
      </c>
    </row>
    <row r="72" spans="1:7" ht="14.5" x14ac:dyDescent="0.35">
      <c r="A72" s="2">
        <v>900762977</v>
      </c>
      <c r="B72" s="2" t="s">
        <v>7</v>
      </c>
      <c r="C72" s="3" t="s">
        <v>8</v>
      </c>
      <c r="D72" s="3">
        <v>1940</v>
      </c>
      <c r="E72" s="4">
        <v>45181</v>
      </c>
      <c r="F72" s="5">
        <v>1671000</v>
      </c>
      <c r="G72" s="5">
        <v>1671000</v>
      </c>
    </row>
    <row r="73" spans="1:7" ht="14.5" x14ac:dyDescent="0.35">
      <c r="A73" s="2">
        <v>900762978</v>
      </c>
      <c r="B73" s="2" t="s">
        <v>7</v>
      </c>
      <c r="C73" s="3" t="s">
        <v>8</v>
      </c>
      <c r="D73" s="3">
        <v>1943</v>
      </c>
      <c r="E73" s="4">
        <v>45181</v>
      </c>
      <c r="F73" s="5">
        <v>1100000</v>
      </c>
      <c r="G73" s="5">
        <v>1100000</v>
      </c>
    </row>
    <row r="74" spans="1:7" ht="14.5" x14ac:dyDescent="0.35">
      <c r="A74" s="2">
        <v>900762979</v>
      </c>
      <c r="B74" s="2" t="s">
        <v>7</v>
      </c>
      <c r="C74" s="3" t="s">
        <v>8</v>
      </c>
      <c r="D74" s="3">
        <v>1944</v>
      </c>
      <c r="E74" s="4">
        <v>45181</v>
      </c>
      <c r="F74" s="5">
        <v>900000</v>
      </c>
      <c r="G74" s="5">
        <v>900000</v>
      </c>
    </row>
    <row r="75" spans="1:7" ht="14.5" x14ac:dyDescent="0.35">
      <c r="A75" s="2">
        <v>900762980</v>
      </c>
      <c r="B75" s="2" t="s">
        <v>7</v>
      </c>
      <c r="C75" s="3" t="s">
        <v>8</v>
      </c>
      <c r="D75" s="3">
        <v>1945</v>
      </c>
      <c r="E75" s="4">
        <v>45181</v>
      </c>
      <c r="F75" s="5">
        <v>682800</v>
      </c>
      <c r="G75" s="5">
        <v>682800</v>
      </c>
    </row>
    <row r="76" spans="1:7" ht="14.5" x14ac:dyDescent="0.35">
      <c r="A76" s="2">
        <v>900762981</v>
      </c>
      <c r="B76" s="2" t="s">
        <v>7</v>
      </c>
      <c r="C76" s="3" t="s">
        <v>8</v>
      </c>
      <c r="D76" s="3">
        <v>1946</v>
      </c>
      <c r="E76" s="4">
        <v>45181</v>
      </c>
      <c r="F76" s="5">
        <v>1100000</v>
      </c>
      <c r="G76" s="5">
        <v>1100000</v>
      </c>
    </row>
    <row r="77" spans="1:7" ht="14.5" x14ac:dyDescent="0.35">
      <c r="A77" s="2">
        <v>900762982</v>
      </c>
      <c r="B77" s="2" t="s">
        <v>7</v>
      </c>
      <c r="C77" s="3" t="s">
        <v>8</v>
      </c>
      <c r="D77" s="3">
        <v>1947</v>
      </c>
      <c r="E77" s="4">
        <v>45182</v>
      </c>
      <c r="F77" s="5">
        <v>900000</v>
      </c>
      <c r="G77" s="5">
        <v>900000</v>
      </c>
    </row>
    <row r="78" spans="1:7" ht="14.5" x14ac:dyDescent="0.35">
      <c r="A78" s="2">
        <v>900762983</v>
      </c>
      <c r="B78" s="2" t="s">
        <v>7</v>
      </c>
      <c r="C78" s="3" t="s">
        <v>8</v>
      </c>
      <c r="D78" s="3">
        <v>1996</v>
      </c>
      <c r="E78" s="4">
        <v>45188</v>
      </c>
      <c r="F78" s="5">
        <v>1100000</v>
      </c>
      <c r="G78" s="5">
        <v>1100000</v>
      </c>
    </row>
    <row r="79" spans="1:7" ht="14.5" x14ac:dyDescent="0.35">
      <c r="A79" s="2">
        <v>900762984</v>
      </c>
      <c r="B79" s="2" t="s">
        <v>7</v>
      </c>
      <c r="C79" s="3" t="s">
        <v>8</v>
      </c>
      <c r="D79" s="3">
        <v>1997</v>
      </c>
      <c r="E79" s="4">
        <v>45188</v>
      </c>
      <c r="F79" s="5">
        <v>777050</v>
      </c>
      <c r="G79" s="5">
        <v>777050</v>
      </c>
    </row>
    <row r="80" spans="1:7" ht="14.5" x14ac:dyDescent="0.35">
      <c r="A80" s="2">
        <v>900762985</v>
      </c>
      <c r="B80" s="2" t="s">
        <v>7</v>
      </c>
      <c r="C80" s="3" t="s">
        <v>8</v>
      </c>
      <c r="D80" s="3">
        <v>1998</v>
      </c>
      <c r="E80" s="4">
        <v>45188</v>
      </c>
      <c r="F80" s="5">
        <v>878000</v>
      </c>
      <c r="G80" s="5">
        <v>878000</v>
      </c>
    </row>
    <row r="81" spans="1:7" ht="14.5" x14ac:dyDescent="0.35">
      <c r="A81" s="2">
        <v>900762986</v>
      </c>
      <c r="B81" s="2" t="s">
        <v>7</v>
      </c>
      <c r="C81" s="3" t="s">
        <v>8</v>
      </c>
      <c r="D81" s="3">
        <v>1999</v>
      </c>
      <c r="E81" s="4">
        <v>45188</v>
      </c>
      <c r="F81" s="5">
        <v>878000</v>
      </c>
      <c r="G81" s="5">
        <v>878000</v>
      </c>
    </row>
    <row r="82" spans="1:7" ht="14.5" x14ac:dyDescent="0.35">
      <c r="A82" s="2">
        <v>900762987</v>
      </c>
      <c r="B82" s="2" t="s">
        <v>7</v>
      </c>
      <c r="C82" s="3" t="s">
        <v>8</v>
      </c>
      <c r="D82" s="3">
        <v>2000</v>
      </c>
      <c r="E82" s="4">
        <v>45188</v>
      </c>
      <c r="F82" s="5">
        <v>878000</v>
      </c>
      <c r="G82" s="5">
        <v>878000</v>
      </c>
    </row>
    <row r="83" spans="1:7" ht="14.5" x14ac:dyDescent="0.35">
      <c r="A83" s="2">
        <v>900762988</v>
      </c>
      <c r="B83" s="2" t="s">
        <v>7</v>
      </c>
      <c r="C83" s="3" t="s">
        <v>8</v>
      </c>
      <c r="D83" s="3">
        <v>2001</v>
      </c>
      <c r="E83" s="4">
        <v>45188</v>
      </c>
      <c r="F83" s="5">
        <v>130000</v>
      </c>
      <c r="G83" s="5">
        <v>130000</v>
      </c>
    </row>
    <row r="84" spans="1:7" ht="14.5" x14ac:dyDescent="0.35">
      <c r="A84" s="2">
        <v>900762989</v>
      </c>
      <c r="B84" s="2" t="s">
        <v>7</v>
      </c>
      <c r="C84" s="3" t="s">
        <v>8</v>
      </c>
      <c r="D84" s="3">
        <v>2012</v>
      </c>
      <c r="E84" s="4">
        <v>45196</v>
      </c>
      <c r="F84" s="5">
        <v>878000</v>
      </c>
      <c r="G84" s="5">
        <v>878000</v>
      </c>
    </row>
    <row r="85" spans="1:7" ht="14.5" x14ac:dyDescent="0.35">
      <c r="A85" s="2">
        <v>900762990</v>
      </c>
      <c r="B85" s="2" t="s">
        <v>7</v>
      </c>
      <c r="C85" s="3" t="s">
        <v>8</v>
      </c>
      <c r="D85" s="3">
        <v>2013</v>
      </c>
      <c r="E85" s="4">
        <v>45196</v>
      </c>
      <c r="F85" s="5">
        <v>878000</v>
      </c>
      <c r="G85" s="5">
        <v>878000</v>
      </c>
    </row>
    <row r="86" spans="1:7" ht="14.5" x14ac:dyDescent="0.35">
      <c r="A86" s="2">
        <v>900762991</v>
      </c>
      <c r="B86" s="2" t="s">
        <v>7</v>
      </c>
      <c r="C86" s="3" t="s">
        <v>8</v>
      </c>
      <c r="D86" s="3">
        <v>2014</v>
      </c>
      <c r="E86" s="4">
        <v>45196</v>
      </c>
      <c r="F86" s="5">
        <v>900000</v>
      </c>
      <c r="G86" s="5">
        <v>900000</v>
      </c>
    </row>
    <row r="87" spans="1:7" ht="14.5" x14ac:dyDescent="0.35">
      <c r="A87" s="2">
        <v>900762992</v>
      </c>
      <c r="B87" s="2" t="s">
        <v>7</v>
      </c>
      <c r="C87" s="3" t="s">
        <v>8</v>
      </c>
      <c r="D87" s="3">
        <v>2015</v>
      </c>
      <c r="E87" s="4">
        <v>45196</v>
      </c>
      <c r="F87" s="5">
        <v>215000</v>
      </c>
      <c r="G87" s="5">
        <v>215000</v>
      </c>
    </row>
    <row r="88" spans="1:7" ht="14.5" x14ac:dyDescent="0.35">
      <c r="A88" s="2">
        <v>900762993</v>
      </c>
      <c r="B88" s="2" t="s">
        <v>7</v>
      </c>
      <c r="C88" s="3" t="s">
        <v>8</v>
      </c>
      <c r="D88" s="3">
        <v>2016</v>
      </c>
      <c r="E88" s="4">
        <v>45196</v>
      </c>
      <c r="F88" s="5">
        <v>215000</v>
      </c>
      <c r="G88" s="5">
        <v>215000</v>
      </c>
    </row>
    <row r="89" spans="1:7" ht="14.5" x14ac:dyDescent="0.35">
      <c r="A89" s="2">
        <v>900762994</v>
      </c>
      <c r="B89" s="2" t="s">
        <v>7</v>
      </c>
      <c r="C89" s="3" t="s">
        <v>8</v>
      </c>
      <c r="D89" s="3">
        <v>2017</v>
      </c>
      <c r="E89" s="4">
        <v>45196</v>
      </c>
      <c r="F89" s="5">
        <v>1000</v>
      </c>
      <c r="G89" s="5">
        <v>1000</v>
      </c>
    </row>
    <row r="90" spans="1:7" ht="14.5" x14ac:dyDescent="0.35">
      <c r="A90" s="2">
        <v>900762995</v>
      </c>
      <c r="B90" s="2" t="s">
        <v>7</v>
      </c>
      <c r="C90" s="3" t="s">
        <v>8</v>
      </c>
      <c r="D90" s="3">
        <v>2011</v>
      </c>
      <c r="E90" s="4">
        <v>45198</v>
      </c>
      <c r="F90" s="5">
        <v>878000</v>
      </c>
      <c r="G90" s="5">
        <v>878000</v>
      </c>
    </row>
    <row r="91" spans="1:7" ht="14.5" x14ac:dyDescent="0.35">
      <c r="A91" s="2">
        <v>900762996</v>
      </c>
      <c r="B91" s="2" t="s">
        <v>7</v>
      </c>
      <c r="C91" s="3" t="s">
        <v>8</v>
      </c>
      <c r="D91" s="3">
        <v>2045</v>
      </c>
      <c r="E91" s="4">
        <v>45202</v>
      </c>
      <c r="F91" s="5">
        <v>600400</v>
      </c>
      <c r="G91" s="5">
        <v>600400</v>
      </c>
    </row>
    <row r="92" spans="1:7" ht="14.5" x14ac:dyDescent="0.35">
      <c r="A92" s="2">
        <v>900762997</v>
      </c>
      <c r="B92" s="2" t="s">
        <v>7</v>
      </c>
      <c r="C92" s="3" t="s">
        <v>8</v>
      </c>
      <c r="D92" s="3">
        <v>2046</v>
      </c>
      <c r="E92" s="4">
        <v>45202</v>
      </c>
      <c r="F92" s="5">
        <v>882800</v>
      </c>
      <c r="G92" s="5">
        <v>882800</v>
      </c>
    </row>
    <row r="93" spans="1:7" ht="14.5" x14ac:dyDescent="0.35">
      <c r="A93" s="2">
        <v>900762998</v>
      </c>
      <c r="B93" s="2" t="s">
        <v>7</v>
      </c>
      <c r="C93" s="3" t="s">
        <v>8</v>
      </c>
      <c r="D93" s="3">
        <v>2047</v>
      </c>
      <c r="E93" s="4">
        <v>45202</v>
      </c>
      <c r="F93" s="5">
        <v>882800</v>
      </c>
      <c r="G93" s="5">
        <v>882800</v>
      </c>
    </row>
    <row r="94" spans="1:7" ht="14.5" x14ac:dyDescent="0.35">
      <c r="A94" s="2">
        <v>900762999</v>
      </c>
      <c r="B94" s="2" t="s">
        <v>7</v>
      </c>
      <c r="C94" s="3" t="s">
        <v>8</v>
      </c>
      <c r="D94" s="3">
        <v>2048</v>
      </c>
      <c r="E94" s="4">
        <v>45202</v>
      </c>
      <c r="F94" s="5">
        <v>882800</v>
      </c>
      <c r="G94" s="5">
        <v>882800</v>
      </c>
    </row>
    <row r="95" spans="1:7" ht="14.5" x14ac:dyDescent="0.35">
      <c r="A95" s="2">
        <v>900763000</v>
      </c>
      <c r="B95" s="2" t="s">
        <v>7</v>
      </c>
      <c r="C95" s="3" t="s">
        <v>8</v>
      </c>
      <c r="D95" s="3">
        <v>2068</v>
      </c>
      <c r="E95" s="4">
        <v>45209</v>
      </c>
      <c r="F95" s="5">
        <v>9304250</v>
      </c>
      <c r="G95" s="5">
        <v>9304250</v>
      </c>
    </row>
    <row r="96" spans="1:7" ht="14.5" x14ac:dyDescent="0.35">
      <c r="A96" s="2">
        <v>900763001</v>
      </c>
      <c r="B96" s="2" t="s">
        <v>7</v>
      </c>
      <c r="C96" s="3" t="s">
        <v>8</v>
      </c>
      <c r="D96" s="3">
        <v>2069</v>
      </c>
      <c r="E96" s="4">
        <v>45209</v>
      </c>
      <c r="F96" s="5">
        <v>878000</v>
      </c>
      <c r="G96" s="5">
        <v>878000</v>
      </c>
    </row>
    <row r="97" spans="1:7" ht="14.5" x14ac:dyDescent="0.35">
      <c r="A97" s="2">
        <v>900763002</v>
      </c>
      <c r="B97" s="2" t="s">
        <v>7</v>
      </c>
      <c r="C97" s="3" t="s">
        <v>8</v>
      </c>
      <c r="D97" s="3">
        <v>2071</v>
      </c>
      <c r="E97" s="4">
        <v>45209</v>
      </c>
      <c r="F97" s="5">
        <v>65000</v>
      </c>
      <c r="G97" s="5">
        <v>65000</v>
      </c>
    </row>
    <row r="98" spans="1:7" ht="14.5" x14ac:dyDescent="0.35">
      <c r="A98" s="2">
        <v>900763003</v>
      </c>
      <c r="B98" s="2" t="s">
        <v>7</v>
      </c>
      <c r="C98" s="3" t="s">
        <v>8</v>
      </c>
      <c r="D98" s="3">
        <v>2072</v>
      </c>
      <c r="E98" s="4">
        <v>45209</v>
      </c>
      <c r="F98" s="5">
        <v>65000</v>
      </c>
      <c r="G98" s="5">
        <v>65000</v>
      </c>
    </row>
    <row r="99" spans="1:7" ht="14.5" x14ac:dyDescent="0.35">
      <c r="A99" s="2">
        <v>900763004</v>
      </c>
      <c r="B99" s="2" t="s">
        <v>7</v>
      </c>
      <c r="C99" s="3" t="s">
        <v>8</v>
      </c>
      <c r="D99" s="3">
        <v>2073</v>
      </c>
      <c r="E99" s="4">
        <v>45211</v>
      </c>
      <c r="F99" s="5">
        <v>65000</v>
      </c>
      <c r="G99" s="5">
        <v>65000</v>
      </c>
    </row>
    <row r="100" spans="1:7" ht="14.5" x14ac:dyDescent="0.35">
      <c r="A100" s="2">
        <v>900763005</v>
      </c>
      <c r="B100" s="2" t="s">
        <v>7</v>
      </c>
      <c r="C100" s="3" t="s">
        <v>8</v>
      </c>
      <c r="D100" s="3">
        <v>2074</v>
      </c>
      <c r="E100" s="4">
        <v>45211</v>
      </c>
      <c r="F100" s="5">
        <v>296000</v>
      </c>
      <c r="G100" s="5">
        <v>296000</v>
      </c>
    </row>
    <row r="101" spans="1:7" ht="14.5" x14ac:dyDescent="0.35">
      <c r="A101" s="2">
        <v>900763006</v>
      </c>
      <c r="B101" s="2" t="s">
        <v>7</v>
      </c>
      <c r="C101" s="3" t="s">
        <v>8</v>
      </c>
      <c r="D101" s="3">
        <v>2111</v>
      </c>
      <c r="E101" s="4">
        <v>45216</v>
      </c>
      <c r="F101" s="5">
        <v>1088100</v>
      </c>
      <c r="G101" s="5">
        <v>1088100</v>
      </c>
    </row>
    <row r="102" spans="1:7" ht="14.5" x14ac:dyDescent="0.35">
      <c r="A102" s="2">
        <v>900763007</v>
      </c>
      <c r="B102" s="2" t="s">
        <v>7</v>
      </c>
      <c r="C102" s="3" t="s">
        <v>8</v>
      </c>
      <c r="D102" s="3">
        <v>2112</v>
      </c>
      <c r="E102" s="4">
        <v>45216</v>
      </c>
      <c r="F102" s="5">
        <v>700000</v>
      </c>
      <c r="G102" s="5">
        <v>700000</v>
      </c>
    </row>
    <row r="103" spans="1:7" ht="14.5" x14ac:dyDescent="0.35">
      <c r="A103" s="2">
        <v>900763008</v>
      </c>
      <c r="B103" s="2" t="s">
        <v>7</v>
      </c>
      <c r="C103" s="3" t="s">
        <v>8</v>
      </c>
      <c r="D103" s="3">
        <v>2133</v>
      </c>
      <c r="E103" s="4">
        <v>45226</v>
      </c>
      <c r="F103" s="5">
        <v>895800</v>
      </c>
      <c r="G103" s="5">
        <v>895800</v>
      </c>
    </row>
    <row r="104" spans="1:7" ht="14.5" x14ac:dyDescent="0.35">
      <c r="A104" s="2">
        <v>900763009</v>
      </c>
      <c r="B104" s="2" t="s">
        <v>7</v>
      </c>
      <c r="C104" s="3" t="s">
        <v>8</v>
      </c>
      <c r="D104" s="3">
        <v>2134</v>
      </c>
      <c r="E104" s="4">
        <v>45226</v>
      </c>
      <c r="F104" s="5">
        <v>65000</v>
      </c>
      <c r="G104" s="5">
        <v>65000</v>
      </c>
    </row>
    <row r="105" spans="1:7" ht="14.5" x14ac:dyDescent="0.35">
      <c r="A105" s="2">
        <v>900763010</v>
      </c>
      <c r="B105" s="2" t="s">
        <v>7</v>
      </c>
      <c r="C105" s="3" t="s">
        <v>8</v>
      </c>
      <c r="D105" s="3">
        <v>2135</v>
      </c>
      <c r="E105" s="4">
        <v>45226</v>
      </c>
      <c r="F105" s="5">
        <v>1100000</v>
      </c>
      <c r="G105" s="5">
        <v>1100000</v>
      </c>
    </row>
    <row r="106" spans="1:7" ht="14.5" x14ac:dyDescent="0.35">
      <c r="A106" s="2">
        <v>900763011</v>
      </c>
      <c r="B106" s="2" t="s">
        <v>7</v>
      </c>
      <c r="C106" s="3" t="s">
        <v>8</v>
      </c>
      <c r="D106" s="3">
        <v>2136</v>
      </c>
      <c r="E106" s="4">
        <v>45226</v>
      </c>
      <c r="F106" s="5">
        <v>900000</v>
      </c>
      <c r="G106" s="5">
        <v>900000</v>
      </c>
    </row>
    <row r="107" spans="1:7" ht="14.5" x14ac:dyDescent="0.35">
      <c r="A107" s="2">
        <v>900763012</v>
      </c>
      <c r="B107" s="2" t="s">
        <v>7</v>
      </c>
      <c r="C107" s="3" t="s">
        <v>8</v>
      </c>
      <c r="D107" s="3">
        <v>2137</v>
      </c>
      <c r="E107" s="4">
        <v>45226</v>
      </c>
      <c r="F107" s="5">
        <v>878000</v>
      </c>
      <c r="G107" s="5">
        <v>878000</v>
      </c>
    </row>
    <row r="108" spans="1:7" ht="14.5" x14ac:dyDescent="0.35">
      <c r="A108" s="2">
        <v>900763013</v>
      </c>
      <c r="B108" s="2" t="s">
        <v>7</v>
      </c>
      <c r="C108" s="3" t="s">
        <v>8</v>
      </c>
      <c r="D108" s="3">
        <v>2138</v>
      </c>
      <c r="E108" s="4">
        <v>45226</v>
      </c>
      <c r="F108" s="5">
        <v>878000</v>
      </c>
      <c r="G108" s="5">
        <v>878000</v>
      </c>
    </row>
    <row r="109" spans="1:7" ht="14.5" x14ac:dyDescent="0.35">
      <c r="A109" s="2">
        <v>900763014</v>
      </c>
      <c r="B109" s="2" t="s">
        <v>7</v>
      </c>
      <c r="C109" s="3" t="s">
        <v>8</v>
      </c>
      <c r="D109" s="3">
        <v>2142</v>
      </c>
      <c r="E109" s="4">
        <v>45230</v>
      </c>
      <c r="F109" s="5">
        <v>702700</v>
      </c>
      <c r="G109" s="5">
        <v>702700</v>
      </c>
    </row>
    <row r="110" spans="1:7" ht="14.5" x14ac:dyDescent="0.35">
      <c r="A110" s="2">
        <v>900763015</v>
      </c>
      <c r="B110" s="2" t="s">
        <v>7</v>
      </c>
      <c r="C110" s="3" t="s">
        <v>8</v>
      </c>
      <c r="D110" s="3">
        <v>2143</v>
      </c>
      <c r="E110" s="4">
        <v>45230</v>
      </c>
      <c r="F110" s="5">
        <v>878000</v>
      </c>
      <c r="G110" s="5">
        <v>878000</v>
      </c>
    </row>
    <row r="111" spans="1:7" ht="14.5" x14ac:dyDescent="0.35">
      <c r="A111" s="2">
        <v>900763016</v>
      </c>
      <c r="B111" s="2" t="s">
        <v>7</v>
      </c>
      <c r="C111" s="3" t="s">
        <v>8</v>
      </c>
      <c r="D111" s="3">
        <v>2144</v>
      </c>
      <c r="E111" s="4">
        <v>45230</v>
      </c>
      <c r="F111" s="5">
        <v>878000</v>
      </c>
      <c r="G111" s="5">
        <v>878000</v>
      </c>
    </row>
    <row r="112" spans="1:7" ht="14.5" x14ac:dyDescent="0.35">
      <c r="A112" s="2">
        <v>900763017</v>
      </c>
      <c r="B112" s="2" t="s">
        <v>7</v>
      </c>
      <c r="C112" s="3" t="s">
        <v>8</v>
      </c>
      <c r="D112" s="3">
        <v>2145</v>
      </c>
      <c r="E112" s="4">
        <v>45230</v>
      </c>
      <c r="F112" s="5">
        <v>878000</v>
      </c>
      <c r="G112" s="5">
        <v>878000</v>
      </c>
    </row>
    <row r="113" spans="1:7" ht="14.5" x14ac:dyDescent="0.35">
      <c r="A113" s="2">
        <v>900763018</v>
      </c>
      <c r="B113" s="2" t="s">
        <v>7</v>
      </c>
      <c r="C113" s="3" t="s">
        <v>8</v>
      </c>
      <c r="D113" s="3">
        <v>2146</v>
      </c>
      <c r="E113" s="4">
        <v>45230</v>
      </c>
      <c r="F113" s="5">
        <v>878000</v>
      </c>
      <c r="G113" s="5">
        <v>878000</v>
      </c>
    </row>
    <row r="114" spans="1:7" ht="14.5" x14ac:dyDescent="0.35">
      <c r="A114" s="2">
        <v>900763019</v>
      </c>
      <c r="B114" s="2" t="s">
        <v>7</v>
      </c>
      <c r="C114" s="3" t="s">
        <v>8</v>
      </c>
      <c r="D114" s="3">
        <v>2147</v>
      </c>
      <c r="E114" s="4">
        <v>45230</v>
      </c>
      <c r="F114" s="5">
        <v>878000</v>
      </c>
      <c r="G114" s="5">
        <v>878000</v>
      </c>
    </row>
    <row r="115" spans="1:7" ht="14.5" x14ac:dyDescent="0.35">
      <c r="A115" s="2">
        <v>900763020</v>
      </c>
      <c r="B115" s="2" t="s">
        <v>7</v>
      </c>
      <c r="C115" s="3" t="s">
        <v>8</v>
      </c>
      <c r="D115" s="3">
        <v>2148</v>
      </c>
      <c r="E115" s="4">
        <v>45230</v>
      </c>
      <c r="F115" s="5">
        <v>878000</v>
      </c>
      <c r="G115" s="5">
        <v>878000</v>
      </c>
    </row>
    <row r="116" spans="1:7" ht="14.5" x14ac:dyDescent="0.35">
      <c r="A116" s="2">
        <v>900763021</v>
      </c>
      <c r="B116" s="2" t="s">
        <v>7</v>
      </c>
      <c r="C116" s="3" t="s">
        <v>8</v>
      </c>
      <c r="D116" s="3">
        <v>2149</v>
      </c>
      <c r="E116" s="4">
        <v>45230</v>
      </c>
      <c r="F116" s="5">
        <v>878000</v>
      </c>
      <c r="G116" s="5">
        <v>878000</v>
      </c>
    </row>
    <row r="117" spans="1:7" ht="14.5" x14ac:dyDescent="0.35">
      <c r="A117" s="2">
        <v>900763022</v>
      </c>
      <c r="B117" s="2" t="s">
        <v>7</v>
      </c>
      <c r="C117" s="3" t="s">
        <v>8</v>
      </c>
      <c r="D117" s="3">
        <v>2150</v>
      </c>
      <c r="E117" s="4">
        <v>45230</v>
      </c>
      <c r="F117" s="5">
        <v>900000</v>
      </c>
      <c r="G117" s="5">
        <v>900000</v>
      </c>
    </row>
    <row r="118" spans="1:7" ht="14.5" x14ac:dyDescent="0.35">
      <c r="A118" s="2">
        <v>900763023</v>
      </c>
      <c r="B118" s="2" t="s">
        <v>7</v>
      </c>
      <c r="C118" s="3" t="s">
        <v>8</v>
      </c>
      <c r="D118" s="3">
        <v>2177</v>
      </c>
      <c r="E118" s="4">
        <v>45237</v>
      </c>
      <c r="F118" s="5">
        <v>437700</v>
      </c>
      <c r="G118" s="5">
        <v>437700</v>
      </c>
    </row>
    <row r="119" spans="1:7" ht="14.5" x14ac:dyDescent="0.35">
      <c r="A119" s="2">
        <v>900763024</v>
      </c>
      <c r="B119" s="2" t="s">
        <v>7</v>
      </c>
      <c r="C119" s="3" t="s">
        <v>8</v>
      </c>
      <c r="D119" s="3">
        <v>2190</v>
      </c>
      <c r="E119" s="4">
        <v>45244</v>
      </c>
      <c r="F119" s="5">
        <v>150000</v>
      </c>
      <c r="G119" s="5">
        <v>150000</v>
      </c>
    </row>
    <row r="120" spans="1:7" ht="14.5" x14ac:dyDescent="0.35">
      <c r="A120" s="2">
        <v>900763025</v>
      </c>
      <c r="B120" s="2" t="s">
        <v>7</v>
      </c>
      <c r="C120" s="3" t="s">
        <v>8</v>
      </c>
      <c r="D120" s="3">
        <v>2191</v>
      </c>
      <c r="E120" s="4">
        <v>45244</v>
      </c>
      <c r="F120" s="5">
        <v>1065000</v>
      </c>
      <c r="G120" s="5">
        <v>1065000</v>
      </c>
    </row>
    <row r="121" spans="1:7" ht="14.5" x14ac:dyDescent="0.35">
      <c r="A121" s="2">
        <v>900763026</v>
      </c>
      <c r="B121" s="2" t="s">
        <v>7</v>
      </c>
      <c r="C121" s="3" t="s">
        <v>8</v>
      </c>
      <c r="D121" s="3">
        <v>2192</v>
      </c>
      <c r="E121" s="4">
        <v>45244</v>
      </c>
      <c r="F121" s="5">
        <v>4193500</v>
      </c>
      <c r="G121" s="5">
        <v>4193500</v>
      </c>
    </row>
    <row r="122" spans="1:7" ht="14.5" x14ac:dyDescent="0.35">
      <c r="A122" s="2">
        <v>900763027</v>
      </c>
      <c r="B122" s="2" t="s">
        <v>7</v>
      </c>
      <c r="C122" s="3" t="s">
        <v>8</v>
      </c>
      <c r="D122" s="3">
        <v>2231</v>
      </c>
      <c r="E122" s="4">
        <v>45258</v>
      </c>
      <c r="F122" s="5">
        <v>900000</v>
      </c>
      <c r="G122" s="5">
        <v>900000</v>
      </c>
    </row>
    <row r="123" spans="1:7" ht="14.5" x14ac:dyDescent="0.35">
      <c r="A123" s="2">
        <v>900763028</v>
      </c>
      <c r="B123" s="2" t="s">
        <v>7</v>
      </c>
      <c r="C123" s="3" t="s">
        <v>8</v>
      </c>
      <c r="D123" s="3">
        <v>2232</v>
      </c>
      <c r="E123" s="4">
        <v>45258</v>
      </c>
      <c r="F123" s="5">
        <v>700000</v>
      </c>
      <c r="G123" s="5">
        <v>700000</v>
      </c>
    </row>
    <row r="124" spans="1:7" ht="14.5" x14ac:dyDescent="0.35">
      <c r="A124" s="2">
        <v>900763029</v>
      </c>
      <c r="B124" s="2" t="s">
        <v>7</v>
      </c>
      <c r="C124" s="3" t="s">
        <v>8</v>
      </c>
      <c r="D124" s="3">
        <v>2233</v>
      </c>
      <c r="E124" s="4">
        <v>45258</v>
      </c>
      <c r="F124" s="5">
        <v>900000</v>
      </c>
      <c r="G124" s="5">
        <v>900000</v>
      </c>
    </row>
    <row r="125" spans="1:7" ht="14.5" x14ac:dyDescent="0.35">
      <c r="A125" s="2">
        <v>900763030</v>
      </c>
      <c r="B125" s="2" t="s">
        <v>7</v>
      </c>
      <c r="C125" s="3" t="s">
        <v>8</v>
      </c>
      <c r="D125" s="3">
        <v>2234</v>
      </c>
      <c r="E125" s="4">
        <v>45258</v>
      </c>
      <c r="F125" s="5">
        <v>1100000</v>
      </c>
      <c r="G125" s="5">
        <v>1100000</v>
      </c>
    </row>
    <row r="126" spans="1:7" ht="14.5" x14ac:dyDescent="0.35">
      <c r="A126" s="2">
        <v>900763031</v>
      </c>
      <c r="B126" s="2" t="s">
        <v>7</v>
      </c>
      <c r="C126" s="3" t="s">
        <v>8</v>
      </c>
      <c r="D126" s="3">
        <v>2235</v>
      </c>
      <c r="E126" s="4">
        <v>45258</v>
      </c>
      <c r="F126" s="5">
        <v>900000</v>
      </c>
      <c r="G126" s="5">
        <v>900000</v>
      </c>
    </row>
    <row r="127" spans="1:7" ht="14.5" x14ac:dyDescent="0.35">
      <c r="A127" s="2">
        <v>900763032</v>
      </c>
      <c r="B127" s="2" t="s">
        <v>7</v>
      </c>
      <c r="C127" s="3" t="s">
        <v>8</v>
      </c>
      <c r="D127" s="3">
        <v>2236</v>
      </c>
      <c r="E127" s="4">
        <v>45258</v>
      </c>
      <c r="F127" s="5">
        <v>900000</v>
      </c>
      <c r="G127" s="5">
        <v>900000</v>
      </c>
    </row>
    <row r="128" spans="1:7" ht="14.5" x14ac:dyDescent="0.35">
      <c r="A128" s="2">
        <v>900763033</v>
      </c>
      <c r="B128" s="2" t="s">
        <v>7</v>
      </c>
      <c r="C128" s="3" t="s">
        <v>8</v>
      </c>
      <c r="D128" s="3">
        <v>2237</v>
      </c>
      <c r="E128" s="4">
        <v>45258</v>
      </c>
      <c r="F128" s="5">
        <v>150000</v>
      </c>
      <c r="G128" s="5">
        <v>150000</v>
      </c>
    </row>
    <row r="129" spans="1:7" ht="14.5" x14ac:dyDescent="0.35">
      <c r="A129" s="2">
        <v>900763034</v>
      </c>
      <c r="B129" s="2" t="s">
        <v>7</v>
      </c>
      <c r="C129" s="3" t="s">
        <v>8</v>
      </c>
      <c r="D129" s="3">
        <v>2238</v>
      </c>
      <c r="E129" s="4">
        <v>45258</v>
      </c>
      <c r="F129" s="5">
        <v>215000</v>
      </c>
      <c r="G129" s="5">
        <v>215000</v>
      </c>
    </row>
    <row r="130" spans="1:7" ht="14.5" x14ac:dyDescent="0.35">
      <c r="A130" s="2">
        <v>900763035</v>
      </c>
      <c r="B130" s="2" t="s">
        <v>7</v>
      </c>
      <c r="C130" s="3" t="s">
        <v>8</v>
      </c>
      <c r="D130" s="3">
        <v>2239</v>
      </c>
      <c r="E130" s="4">
        <v>45258</v>
      </c>
      <c r="F130" s="5">
        <v>824000</v>
      </c>
      <c r="G130" s="5">
        <v>824000</v>
      </c>
    </row>
    <row r="131" spans="1:7" ht="14.5" x14ac:dyDescent="0.35">
      <c r="A131" s="2">
        <v>900763036</v>
      </c>
      <c r="B131" s="2" t="s">
        <v>7</v>
      </c>
      <c r="C131" s="3" t="s">
        <v>8</v>
      </c>
      <c r="D131" s="3">
        <v>2243</v>
      </c>
      <c r="E131" s="4">
        <v>45258</v>
      </c>
      <c r="F131" s="5">
        <v>900000</v>
      </c>
      <c r="G131" s="5">
        <v>900000</v>
      </c>
    </row>
    <row r="132" spans="1:7" ht="14.5" x14ac:dyDescent="0.35">
      <c r="A132" s="2">
        <v>900763037</v>
      </c>
      <c r="B132" s="2" t="s">
        <v>7</v>
      </c>
      <c r="C132" s="3" t="s">
        <v>8</v>
      </c>
      <c r="D132" s="3">
        <v>2289</v>
      </c>
      <c r="E132" s="4">
        <v>45264</v>
      </c>
      <c r="F132" s="5">
        <v>900000</v>
      </c>
      <c r="G132" s="5">
        <v>900000</v>
      </c>
    </row>
    <row r="133" spans="1:7" ht="14.5" x14ac:dyDescent="0.35">
      <c r="A133" s="2">
        <v>900763038</v>
      </c>
      <c r="B133" s="2" t="s">
        <v>7</v>
      </c>
      <c r="C133" s="3" t="s">
        <v>8</v>
      </c>
      <c r="D133" s="3">
        <v>2290</v>
      </c>
      <c r="E133" s="4">
        <v>45264</v>
      </c>
      <c r="F133" s="5">
        <v>130000</v>
      </c>
      <c r="G133" s="5">
        <v>130000</v>
      </c>
    </row>
    <row r="134" spans="1:7" ht="14.5" x14ac:dyDescent="0.35">
      <c r="A134" s="2">
        <v>900763039</v>
      </c>
      <c r="B134" s="2" t="s">
        <v>7</v>
      </c>
      <c r="C134" s="3" t="s">
        <v>8</v>
      </c>
      <c r="D134" s="3">
        <v>2291</v>
      </c>
      <c r="E134" s="4">
        <v>45264</v>
      </c>
      <c r="F134" s="5">
        <v>884900</v>
      </c>
      <c r="G134" s="5">
        <v>884900</v>
      </c>
    </row>
    <row r="135" spans="1:7" ht="14.5" x14ac:dyDescent="0.35">
      <c r="A135" s="2">
        <v>900763040</v>
      </c>
      <c r="B135" s="2" t="s">
        <v>7</v>
      </c>
      <c r="C135" s="3" t="s">
        <v>8</v>
      </c>
      <c r="D135" s="3">
        <v>2306</v>
      </c>
      <c r="E135" s="4">
        <v>45264</v>
      </c>
      <c r="F135" s="5">
        <v>1100000</v>
      </c>
      <c r="G135" s="5">
        <v>1100000</v>
      </c>
    </row>
    <row r="136" spans="1:7" ht="14.5" x14ac:dyDescent="0.35">
      <c r="A136" s="2">
        <v>900763041</v>
      </c>
      <c r="B136" s="2" t="s">
        <v>7</v>
      </c>
      <c r="C136" s="3" t="s">
        <v>8</v>
      </c>
      <c r="D136" s="3">
        <v>2322</v>
      </c>
      <c r="E136" s="4">
        <v>45265</v>
      </c>
      <c r="F136" s="5">
        <v>878000</v>
      </c>
      <c r="G136" s="5">
        <v>878000</v>
      </c>
    </row>
    <row r="137" spans="1:7" ht="14.5" x14ac:dyDescent="0.35">
      <c r="A137" s="2">
        <v>900763042</v>
      </c>
      <c r="B137" s="2" t="s">
        <v>7</v>
      </c>
      <c r="C137" s="3" t="s">
        <v>8</v>
      </c>
      <c r="D137" s="3">
        <v>2323</v>
      </c>
      <c r="E137" s="4">
        <v>45265</v>
      </c>
      <c r="F137" s="5">
        <v>878000</v>
      </c>
      <c r="G137" s="5">
        <v>878000</v>
      </c>
    </row>
    <row r="138" spans="1:7" ht="14.5" x14ac:dyDescent="0.35">
      <c r="A138" s="2">
        <v>900763043</v>
      </c>
      <c r="B138" s="2" t="s">
        <v>7</v>
      </c>
      <c r="C138" s="3" t="s">
        <v>8</v>
      </c>
      <c r="D138" s="3">
        <v>2324</v>
      </c>
      <c r="E138" s="4">
        <v>45265</v>
      </c>
      <c r="F138" s="5">
        <v>878000</v>
      </c>
      <c r="G138" s="5">
        <v>878000</v>
      </c>
    </row>
    <row r="139" spans="1:7" ht="14.5" x14ac:dyDescent="0.35">
      <c r="A139" s="2">
        <v>900763044</v>
      </c>
      <c r="B139" s="2" t="s">
        <v>7</v>
      </c>
      <c r="C139" s="3" t="s">
        <v>8</v>
      </c>
      <c r="D139" s="3">
        <v>2325</v>
      </c>
      <c r="E139" s="4">
        <v>45265</v>
      </c>
      <c r="F139" s="5">
        <v>878000</v>
      </c>
      <c r="G139" s="5">
        <v>878000</v>
      </c>
    </row>
    <row r="140" spans="1:7" ht="14.5" x14ac:dyDescent="0.35">
      <c r="A140" s="2">
        <v>900763045</v>
      </c>
      <c r="B140" s="2" t="s">
        <v>7</v>
      </c>
      <c r="C140" s="3" t="s">
        <v>8</v>
      </c>
      <c r="D140" s="3">
        <v>2326</v>
      </c>
      <c r="E140" s="4">
        <v>45265</v>
      </c>
      <c r="F140" s="5">
        <v>878000</v>
      </c>
      <c r="G140" s="5">
        <v>878000</v>
      </c>
    </row>
    <row r="141" spans="1:7" ht="14.5" x14ac:dyDescent="0.35">
      <c r="A141" s="2">
        <v>900763046</v>
      </c>
      <c r="B141" s="2" t="s">
        <v>7</v>
      </c>
      <c r="C141" s="3" t="s">
        <v>8</v>
      </c>
      <c r="D141" s="3">
        <v>2327</v>
      </c>
      <c r="E141" s="4">
        <v>45265</v>
      </c>
      <c r="F141" s="5">
        <v>878000</v>
      </c>
      <c r="G141" s="5">
        <v>878000</v>
      </c>
    </row>
    <row r="142" spans="1:7" ht="14.5" x14ac:dyDescent="0.35">
      <c r="A142" s="2">
        <v>900763047</v>
      </c>
      <c r="B142" s="2" t="s">
        <v>7</v>
      </c>
      <c r="C142" s="3" t="s">
        <v>8</v>
      </c>
      <c r="D142" s="3">
        <v>2328</v>
      </c>
      <c r="E142" s="4">
        <v>45265</v>
      </c>
      <c r="F142" s="5">
        <v>878000</v>
      </c>
      <c r="G142" s="5">
        <v>878000</v>
      </c>
    </row>
    <row r="143" spans="1:7" ht="14.5" x14ac:dyDescent="0.35">
      <c r="A143" s="2">
        <v>900763048</v>
      </c>
      <c r="B143" s="2" t="s">
        <v>7</v>
      </c>
      <c r="C143" s="3" t="s">
        <v>8</v>
      </c>
      <c r="D143" s="3">
        <v>2329</v>
      </c>
      <c r="E143" s="4">
        <v>45265</v>
      </c>
      <c r="F143" s="5">
        <v>878000</v>
      </c>
      <c r="G143" s="5">
        <v>878000</v>
      </c>
    </row>
    <row r="144" spans="1:7" ht="14.5" x14ac:dyDescent="0.35">
      <c r="A144" s="2">
        <v>900763049</v>
      </c>
      <c r="B144" s="2" t="s">
        <v>7</v>
      </c>
      <c r="C144" s="3" t="s">
        <v>8</v>
      </c>
      <c r="D144" s="3">
        <v>2330</v>
      </c>
      <c r="E144" s="4">
        <v>45265</v>
      </c>
      <c r="F144" s="5">
        <v>878000</v>
      </c>
      <c r="G144" s="5">
        <v>878000</v>
      </c>
    </row>
    <row r="145" spans="1:7" ht="14.5" x14ac:dyDescent="0.35">
      <c r="A145" s="2">
        <v>900763050</v>
      </c>
      <c r="B145" s="2" t="s">
        <v>7</v>
      </c>
      <c r="C145" s="3" t="s">
        <v>8</v>
      </c>
      <c r="D145" s="3">
        <v>2331</v>
      </c>
      <c r="E145" s="4">
        <v>45265</v>
      </c>
      <c r="F145" s="5">
        <v>878000</v>
      </c>
      <c r="G145" s="5">
        <v>878000</v>
      </c>
    </row>
    <row r="146" spans="1:7" ht="14.5" x14ac:dyDescent="0.35">
      <c r="A146" s="2">
        <v>900763051</v>
      </c>
      <c r="B146" s="2" t="s">
        <v>7</v>
      </c>
      <c r="C146" s="3" t="s">
        <v>8</v>
      </c>
      <c r="D146" s="3">
        <v>2332</v>
      </c>
      <c r="E146" s="4">
        <v>45265</v>
      </c>
      <c r="F146" s="5">
        <v>878000</v>
      </c>
      <c r="G146" s="5">
        <v>878000</v>
      </c>
    </row>
    <row r="147" spans="1:7" ht="14.5" x14ac:dyDescent="0.35">
      <c r="A147" s="2">
        <v>900763052</v>
      </c>
      <c r="B147" s="2" t="s">
        <v>7</v>
      </c>
      <c r="C147" s="3" t="s">
        <v>8</v>
      </c>
      <c r="D147" s="3">
        <v>2333</v>
      </c>
      <c r="E147" s="4">
        <v>45266</v>
      </c>
      <c r="F147" s="5">
        <v>958600</v>
      </c>
      <c r="G147" s="5">
        <v>958600</v>
      </c>
    </row>
    <row r="148" spans="1:7" ht="14.5" x14ac:dyDescent="0.35">
      <c r="A148" s="2">
        <v>900763053</v>
      </c>
      <c r="B148" s="2" t="s">
        <v>7</v>
      </c>
      <c r="C148" s="3" t="s">
        <v>8</v>
      </c>
      <c r="D148" s="3">
        <v>2334</v>
      </c>
      <c r="E148" s="4">
        <v>45266</v>
      </c>
      <c r="F148" s="5">
        <v>900000</v>
      </c>
      <c r="G148" s="5">
        <v>900000</v>
      </c>
    </row>
    <row r="149" spans="1:7" ht="14.5" x14ac:dyDescent="0.35">
      <c r="A149" s="2">
        <v>900763054</v>
      </c>
      <c r="B149" s="2" t="s">
        <v>7</v>
      </c>
      <c r="C149" s="3" t="s">
        <v>8</v>
      </c>
      <c r="D149" s="3">
        <v>2335</v>
      </c>
      <c r="E149" s="4">
        <v>45266</v>
      </c>
      <c r="F149" s="5">
        <v>65000</v>
      </c>
      <c r="G149" s="5">
        <v>65000</v>
      </c>
    </row>
    <row r="150" spans="1:7" ht="14.5" x14ac:dyDescent="0.35">
      <c r="A150" s="2">
        <v>900763055</v>
      </c>
      <c r="B150" s="2" t="s">
        <v>7</v>
      </c>
      <c r="C150" s="3" t="s">
        <v>8</v>
      </c>
      <c r="D150" s="3">
        <v>2345</v>
      </c>
      <c r="E150" s="4">
        <v>45266</v>
      </c>
      <c r="F150" s="5">
        <v>130000</v>
      </c>
      <c r="G150" s="5">
        <v>130000</v>
      </c>
    </row>
    <row r="151" spans="1:7" ht="14.5" x14ac:dyDescent="0.35">
      <c r="A151" s="2">
        <v>900763056</v>
      </c>
      <c r="B151" s="2" t="s">
        <v>7</v>
      </c>
      <c r="C151" s="3" t="s">
        <v>8</v>
      </c>
      <c r="D151" s="3">
        <v>2346</v>
      </c>
      <c r="E151" s="4">
        <v>45266</v>
      </c>
      <c r="F151" s="5">
        <v>604900</v>
      </c>
      <c r="G151" s="5">
        <v>604900</v>
      </c>
    </row>
    <row r="152" spans="1:7" ht="14.5" x14ac:dyDescent="0.35">
      <c r="A152" s="2">
        <v>900763057</v>
      </c>
      <c r="B152" s="2" t="s">
        <v>7</v>
      </c>
      <c r="C152" s="3" t="s">
        <v>8</v>
      </c>
      <c r="D152" s="3">
        <v>2352</v>
      </c>
      <c r="E152" s="4">
        <v>45273</v>
      </c>
      <c r="F152" s="5">
        <v>10334060</v>
      </c>
      <c r="G152" s="5">
        <v>10334060</v>
      </c>
    </row>
    <row r="153" spans="1:7" ht="14.5" x14ac:dyDescent="0.35">
      <c r="A153" s="2">
        <v>900763058</v>
      </c>
      <c r="B153" s="2" t="s">
        <v>7</v>
      </c>
      <c r="C153" s="3" t="s">
        <v>9</v>
      </c>
      <c r="D153" s="3">
        <v>3109</v>
      </c>
      <c r="E153" s="4">
        <v>43476</v>
      </c>
      <c r="F153" s="5">
        <v>1180140</v>
      </c>
      <c r="G153" s="5">
        <v>1180140</v>
      </c>
    </row>
    <row r="154" spans="1:7" ht="14.5" x14ac:dyDescent="0.35">
      <c r="A154" s="2">
        <v>900763059</v>
      </c>
      <c r="B154" s="2" t="s">
        <v>7</v>
      </c>
      <c r="C154" s="3" t="s">
        <v>8</v>
      </c>
      <c r="D154" s="3">
        <v>165</v>
      </c>
      <c r="E154" s="4">
        <v>44389</v>
      </c>
      <c r="F154" s="5">
        <v>200000</v>
      </c>
      <c r="G154" s="5">
        <v>200000</v>
      </c>
    </row>
    <row r="155" spans="1:7" ht="14.5" x14ac:dyDescent="0.35">
      <c r="A155" s="2">
        <v>900763060</v>
      </c>
      <c r="B155" s="2" t="s">
        <v>7</v>
      </c>
      <c r="C155" s="3" t="s">
        <v>8</v>
      </c>
      <c r="D155" s="3">
        <v>259</v>
      </c>
      <c r="E155" s="4">
        <v>44544</v>
      </c>
      <c r="F155" s="5">
        <v>300000</v>
      </c>
      <c r="G155" s="5">
        <v>300000</v>
      </c>
    </row>
    <row r="156" spans="1:7" ht="14.5" x14ac:dyDescent="0.35">
      <c r="A156" s="2">
        <v>900763061</v>
      </c>
      <c r="B156" s="2" t="s">
        <v>7</v>
      </c>
      <c r="C156" s="3" t="s">
        <v>8</v>
      </c>
      <c r="D156" s="3">
        <v>293</v>
      </c>
      <c r="E156" s="4">
        <v>44620</v>
      </c>
      <c r="F156" s="5">
        <v>65000</v>
      </c>
      <c r="G156" s="5">
        <v>65000</v>
      </c>
    </row>
    <row r="157" spans="1:7" ht="14.5" x14ac:dyDescent="0.35">
      <c r="A157" s="2">
        <v>900763062</v>
      </c>
      <c r="B157" s="2" t="s">
        <v>7</v>
      </c>
      <c r="C157" s="3" t="s">
        <v>8</v>
      </c>
      <c r="D157" s="3">
        <v>294</v>
      </c>
      <c r="E157" s="4">
        <v>44620</v>
      </c>
      <c r="F157" s="5">
        <v>215000</v>
      </c>
      <c r="G157" s="5">
        <v>215000</v>
      </c>
    </row>
    <row r="158" spans="1:7" ht="14.5" x14ac:dyDescent="0.35">
      <c r="A158" s="2">
        <v>900763063</v>
      </c>
      <c r="B158" s="2" t="s">
        <v>7</v>
      </c>
      <c r="C158" s="3" t="s">
        <v>8</v>
      </c>
      <c r="D158" s="3">
        <v>316</v>
      </c>
      <c r="E158" s="4">
        <v>44635</v>
      </c>
      <c r="F158" s="5">
        <v>130000</v>
      </c>
      <c r="G158" s="5">
        <v>130000</v>
      </c>
    </row>
    <row r="159" spans="1:7" ht="14.5" x14ac:dyDescent="0.35">
      <c r="A159" s="2">
        <v>900763064</v>
      </c>
      <c r="B159" s="2" t="s">
        <v>7</v>
      </c>
      <c r="C159" s="3" t="s">
        <v>8</v>
      </c>
      <c r="D159" s="3">
        <v>334</v>
      </c>
      <c r="E159" s="4">
        <v>44695</v>
      </c>
      <c r="F159" s="5">
        <v>1138000</v>
      </c>
      <c r="G159" s="5">
        <v>1138000</v>
      </c>
    </row>
    <row r="160" spans="1:7" ht="14.5" x14ac:dyDescent="0.35">
      <c r="A160" s="2">
        <v>900763065</v>
      </c>
      <c r="B160" s="2" t="s">
        <v>7</v>
      </c>
      <c r="C160" s="3" t="s">
        <v>8</v>
      </c>
      <c r="D160" s="3">
        <v>337</v>
      </c>
      <c r="E160" s="4">
        <v>44695</v>
      </c>
      <c r="F160" s="5">
        <v>625000</v>
      </c>
      <c r="G160" s="5">
        <v>625000</v>
      </c>
    </row>
    <row r="161" spans="1:7" ht="14.5" x14ac:dyDescent="0.35">
      <c r="A161" s="2">
        <v>900763066</v>
      </c>
      <c r="B161" s="2" t="s">
        <v>7</v>
      </c>
      <c r="C161" s="3" t="s">
        <v>8</v>
      </c>
      <c r="D161" s="3">
        <v>394</v>
      </c>
      <c r="E161" s="4">
        <v>44757</v>
      </c>
      <c r="F161" s="5">
        <v>1158000</v>
      </c>
      <c r="G161" s="5">
        <v>1158000</v>
      </c>
    </row>
    <row r="162" spans="1:7" ht="14.5" x14ac:dyDescent="0.35">
      <c r="A162" s="2">
        <v>900763067</v>
      </c>
      <c r="B162" s="2" t="s">
        <v>7</v>
      </c>
      <c r="C162" s="3" t="s">
        <v>8</v>
      </c>
      <c r="D162" s="3">
        <v>395</v>
      </c>
      <c r="E162" s="4">
        <v>44757</v>
      </c>
      <c r="F162" s="5">
        <v>65000</v>
      </c>
      <c r="G162" s="5">
        <v>65000</v>
      </c>
    </row>
    <row r="163" spans="1:7" ht="14.5" x14ac:dyDescent="0.35">
      <c r="A163" s="2"/>
      <c r="B163" s="2"/>
      <c r="E163" s="4"/>
      <c r="F163" s="5"/>
      <c r="G163" s="5">
        <f>SUMPRODUCT(G2:G162)</f>
        <v>125348334</v>
      </c>
    </row>
  </sheetData>
  <pageMargins left="0.7" right="0.7" top="0.75" bottom="0.75" header="0.3" footer="0.3"/>
  <tableParts count="1">
    <tablePart r:id="rId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75"/>
  <sheetViews>
    <sheetView showGridLines="0" zoomScale="73" zoomScaleNormal="73" workbookViewId="0">
      <selection activeCell="G2" sqref="G2"/>
    </sheetView>
  </sheetViews>
  <sheetFormatPr baseColWidth="10" defaultRowHeight="14.5" x14ac:dyDescent="0.35"/>
  <cols>
    <col min="1" max="1" width="12.6328125" style="10" bestFit="1" customWidth="1"/>
    <col min="2" max="2" width="16.1796875" style="10" bestFit="1" customWidth="1"/>
    <col min="3" max="3" width="7.81640625" style="10" bestFit="1" customWidth="1"/>
    <col min="4" max="4" width="18" style="10" bestFit="1" customWidth="1"/>
    <col min="5" max="5" width="15.36328125" style="13" customWidth="1"/>
    <col min="6" max="6" width="17.54296875" style="13" customWidth="1"/>
    <col min="7" max="7" width="17.1796875" style="59" customWidth="1"/>
    <col min="8" max="8" width="16.26953125" style="59" bestFit="1" customWidth="1"/>
    <col min="9" max="9" width="25.1796875" style="10" customWidth="1"/>
    <col min="10" max="10" width="23.6328125" style="10" bestFit="1" customWidth="1"/>
    <col min="11" max="11" width="16.1796875" style="10" bestFit="1" customWidth="1"/>
    <col min="12" max="12" width="11.6328125" style="10" bestFit="1" customWidth="1"/>
    <col min="13" max="13" width="8.453125" style="10" bestFit="1" customWidth="1"/>
    <col min="14" max="14" width="16.26953125" style="10" bestFit="1" customWidth="1"/>
    <col min="15" max="15" width="14.26953125" style="10" bestFit="1" customWidth="1"/>
    <col min="16" max="16" width="19.90625" style="10" bestFit="1" customWidth="1"/>
    <col min="17" max="17" width="17.54296875" style="10" bestFit="1" customWidth="1"/>
    <col min="18" max="18" width="12.6328125" style="10" bestFit="1" customWidth="1"/>
    <col min="19" max="19" width="14.1796875" style="59" bestFit="1" customWidth="1"/>
    <col min="20" max="20" width="13.90625" style="10" bestFit="1" customWidth="1"/>
    <col min="21" max="21" width="15.1796875" style="59" bestFit="1" customWidth="1"/>
    <col min="22" max="22" width="13.26953125" style="10" bestFit="1" customWidth="1"/>
    <col min="23" max="23" width="13.26953125" style="13" customWidth="1"/>
    <col min="24" max="16384" width="10.90625" style="10"/>
  </cols>
  <sheetData>
    <row r="1" spans="1:24" s="62" customFormat="1" x14ac:dyDescent="0.35">
      <c r="E1" s="63"/>
      <c r="F1" s="63"/>
      <c r="G1" s="64">
        <f>SUBTOTAL(9,G3:G163)</f>
        <v>125348334</v>
      </c>
      <c r="H1" s="64">
        <f>SUBTOTAL(9,H3:H163)</f>
        <v>125348334</v>
      </c>
      <c r="I1" s="75"/>
      <c r="K1" s="64">
        <v>4622000</v>
      </c>
      <c r="L1" s="64">
        <f>SUBTOTAL(9,L3:L163)</f>
        <v>2979300</v>
      </c>
      <c r="N1" s="64">
        <f t="shared" ref="N1:S1" si="0">SUBTOTAL(9,N3:N163)</f>
        <v>96171500</v>
      </c>
      <c r="O1" s="64">
        <f t="shared" si="0"/>
        <v>96171500</v>
      </c>
      <c r="P1" s="64">
        <f t="shared" si="0"/>
        <v>1065000</v>
      </c>
      <c r="Q1" s="64">
        <f t="shared" si="0"/>
        <v>200000</v>
      </c>
      <c r="R1" s="64">
        <f t="shared" si="0"/>
        <v>90813300</v>
      </c>
      <c r="S1" s="64">
        <f t="shared" si="0"/>
        <v>24788840</v>
      </c>
      <c r="U1" s="64">
        <v>56959343</v>
      </c>
      <c r="W1" s="63"/>
    </row>
    <row r="2" spans="1:24" ht="29" x14ac:dyDescent="0.35">
      <c r="A2" s="6" t="s">
        <v>10</v>
      </c>
      <c r="B2" s="6" t="s">
        <v>11</v>
      </c>
      <c r="C2" s="6" t="s">
        <v>12</v>
      </c>
      <c r="D2" s="58" t="s">
        <v>13</v>
      </c>
      <c r="E2" s="7" t="s">
        <v>14</v>
      </c>
      <c r="F2" s="7" t="s">
        <v>15</v>
      </c>
      <c r="G2" s="60" t="s">
        <v>16</v>
      </c>
      <c r="H2" s="60" t="s">
        <v>17</v>
      </c>
      <c r="I2" s="8" t="s">
        <v>419</v>
      </c>
      <c r="J2" s="65" t="s">
        <v>18</v>
      </c>
      <c r="K2" s="70" t="s">
        <v>381</v>
      </c>
      <c r="L2" s="70" t="s">
        <v>387</v>
      </c>
      <c r="M2" s="71" t="s">
        <v>386</v>
      </c>
      <c r="N2" s="69" t="s">
        <v>16</v>
      </c>
      <c r="O2" s="69" t="s">
        <v>382</v>
      </c>
      <c r="P2" s="69" t="s">
        <v>383</v>
      </c>
      <c r="Q2" s="69" t="s">
        <v>384</v>
      </c>
      <c r="R2" s="69" t="s">
        <v>385</v>
      </c>
      <c r="S2" s="68" t="s">
        <v>19</v>
      </c>
      <c r="T2" s="9" t="s">
        <v>20</v>
      </c>
      <c r="U2" s="68" t="s">
        <v>21</v>
      </c>
      <c r="V2" s="9" t="s">
        <v>22</v>
      </c>
      <c r="W2" s="74" t="s">
        <v>23</v>
      </c>
      <c r="X2" s="9" t="s">
        <v>24</v>
      </c>
    </row>
    <row r="3" spans="1:24" x14ac:dyDescent="0.35">
      <c r="A3" s="11">
        <v>900762907</v>
      </c>
      <c r="B3" s="12" t="s">
        <v>49</v>
      </c>
      <c r="C3" s="56" t="s">
        <v>50</v>
      </c>
      <c r="D3" s="56" t="s">
        <v>211</v>
      </c>
      <c r="E3" s="57">
        <v>44838</v>
      </c>
      <c r="F3" s="57"/>
      <c r="G3" s="61">
        <v>13600</v>
      </c>
      <c r="H3" s="61">
        <v>13600</v>
      </c>
      <c r="I3" s="73" t="s">
        <v>412</v>
      </c>
      <c r="J3" s="56"/>
      <c r="K3" s="61">
        <v>0</v>
      </c>
      <c r="L3" s="61">
        <v>0</v>
      </c>
      <c r="M3" s="56"/>
      <c r="N3" s="61">
        <v>0</v>
      </c>
      <c r="O3" s="61">
        <v>0</v>
      </c>
      <c r="P3" s="61">
        <v>0</v>
      </c>
      <c r="Q3" s="61">
        <v>0</v>
      </c>
      <c r="R3" s="61">
        <v>0</v>
      </c>
      <c r="S3" s="61">
        <v>0</v>
      </c>
      <c r="T3" s="56"/>
      <c r="U3" s="61">
        <v>0</v>
      </c>
      <c r="V3" s="56"/>
      <c r="W3" s="57"/>
      <c r="X3" s="57">
        <v>45291</v>
      </c>
    </row>
    <row r="4" spans="1:24" x14ac:dyDescent="0.35">
      <c r="A4" s="11">
        <v>900762907</v>
      </c>
      <c r="B4" s="12" t="s">
        <v>49</v>
      </c>
      <c r="C4" s="56" t="s">
        <v>51</v>
      </c>
      <c r="D4" s="56" t="s">
        <v>212</v>
      </c>
      <c r="E4" s="57">
        <v>44838</v>
      </c>
      <c r="F4" s="57"/>
      <c r="G4" s="61">
        <v>23500</v>
      </c>
      <c r="H4" s="61">
        <v>23500</v>
      </c>
      <c r="I4" s="73" t="s">
        <v>412</v>
      </c>
      <c r="J4" s="56"/>
      <c r="K4" s="61">
        <v>0</v>
      </c>
      <c r="L4" s="61">
        <v>0</v>
      </c>
      <c r="M4" s="56"/>
      <c r="N4" s="61">
        <v>0</v>
      </c>
      <c r="O4" s="61">
        <v>0</v>
      </c>
      <c r="P4" s="61">
        <v>0</v>
      </c>
      <c r="Q4" s="61">
        <v>0</v>
      </c>
      <c r="R4" s="61">
        <v>0</v>
      </c>
      <c r="S4" s="61">
        <v>0</v>
      </c>
      <c r="T4" s="56"/>
      <c r="U4" s="61">
        <v>0</v>
      </c>
      <c r="V4" s="56"/>
      <c r="W4" s="57"/>
      <c r="X4" s="57">
        <v>45291</v>
      </c>
    </row>
    <row r="5" spans="1:24" x14ac:dyDescent="0.35">
      <c r="A5" s="11">
        <v>900762907</v>
      </c>
      <c r="B5" s="12" t="s">
        <v>49</v>
      </c>
      <c r="C5" s="56" t="s">
        <v>52</v>
      </c>
      <c r="D5" s="56" t="s">
        <v>213</v>
      </c>
      <c r="E5" s="57">
        <v>44978</v>
      </c>
      <c r="F5" s="57"/>
      <c r="G5" s="61">
        <v>150000</v>
      </c>
      <c r="H5" s="61">
        <v>150000</v>
      </c>
      <c r="I5" s="73" t="s">
        <v>412</v>
      </c>
      <c r="J5" s="56"/>
      <c r="K5" s="61">
        <v>0</v>
      </c>
      <c r="L5" s="61">
        <v>0</v>
      </c>
      <c r="M5" s="56"/>
      <c r="N5" s="61">
        <v>0</v>
      </c>
      <c r="O5" s="61">
        <v>0</v>
      </c>
      <c r="P5" s="61">
        <v>0</v>
      </c>
      <c r="Q5" s="61">
        <v>0</v>
      </c>
      <c r="R5" s="61">
        <v>0</v>
      </c>
      <c r="S5" s="61">
        <v>0</v>
      </c>
      <c r="T5" s="56"/>
      <c r="U5" s="61">
        <v>0</v>
      </c>
      <c r="V5" s="56"/>
      <c r="W5" s="57"/>
      <c r="X5" s="57">
        <v>45291</v>
      </c>
    </row>
    <row r="6" spans="1:24" x14ac:dyDescent="0.35">
      <c r="A6" s="11">
        <v>900762907</v>
      </c>
      <c r="B6" s="12" t="s">
        <v>49</v>
      </c>
      <c r="C6" s="56" t="s">
        <v>53</v>
      </c>
      <c r="D6" s="56" t="s">
        <v>214</v>
      </c>
      <c r="E6" s="57">
        <v>44811</v>
      </c>
      <c r="F6" s="57">
        <v>44838</v>
      </c>
      <c r="G6" s="61">
        <v>168909</v>
      </c>
      <c r="H6" s="61">
        <v>168909</v>
      </c>
      <c r="I6" s="56" t="s">
        <v>410</v>
      </c>
      <c r="J6" s="56" t="s">
        <v>374</v>
      </c>
      <c r="K6" s="61">
        <v>0</v>
      </c>
      <c r="L6" s="61">
        <v>0</v>
      </c>
      <c r="M6" s="56"/>
      <c r="N6" s="61">
        <v>1165000</v>
      </c>
      <c r="O6" s="61">
        <v>1165000</v>
      </c>
      <c r="P6" s="61">
        <v>0</v>
      </c>
      <c r="Q6" s="61">
        <v>0</v>
      </c>
      <c r="R6" s="61">
        <v>1165000</v>
      </c>
      <c r="S6" s="61">
        <v>0</v>
      </c>
      <c r="T6" s="56"/>
      <c r="U6" s="61">
        <v>2032941</v>
      </c>
      <c r="V6" s="56">
        <v>2201341452</v>
      </c>
      <c r="W6" s="57">
        <v>44943</v>
      </c>
      <c r="X6" s="57">
        <v>45291</v>
      </c>
    </row>
    <row r="7" spans="1:24" x14ac:dyDescent="0.35">
      <c r="A7" s="11">
        <v>900762907</v>
      </c>
      <c r="B7" s="12" t="s">
        <v>49</v>
      </c>
      <c r="C7" s="56" t="s">
        <v>54</v>
      </c>
      <c r="D7" s="56" t="s">
        <v>215</v>
      </c>
      <c r="E7" s="57">
        <v>44861</v>
      </c>
      <c r="F7" s="57">
        <v>45035</v>
      </c>
      <c r="G7" s="61">
        <v>65000</v>
      </c>
      <c r="H7" s="61">
        <v>65000</v>
      </c>
      <c r="I7" s="56" t="s">
        <v>410</v>
      </c>
      <c r="J7" s="56" t="s">
        <v>374</v>
      </c>
      <c r="K7" s="61">
        <v>0</v>
      </c>
      <c r="L7" s="61">
        <v>0</v>
      </c>
      <c r="M7" s="56"/>
      <c r="N7" s="61">
        <v>65000</v>
      </c>
      <c r="O7" s="61">
        <v>65000</v>
      </c>
      <c r="P7" s="61">
        <v>0</v>
      </c>
      <c r="Q7" s="61">
        <v>0</v>
      </c>
      <c r="R7" s="61">
        <v>65000</v>
      </c>
      <c r="S7" s="61">
        <v>0</v>
      </c>
      <c r="T7" s="56"/>
      <c r="U7" s="61">
        <v>57850</v>
      </c>
      <c r="V7" s="56">
        <v>4800060180</v>
      </c>
      <c r="W7" s="57">
        <v>45091</v>
      </c>
      <c r="X7" s="57">
        <v>45291</v>
      </c>
    </row>
    <row r="8" spans="1:24" x14ac:dyDescent="0.35">
      <c r="A8" s="11">
        <v>900762907</v>
      </c>
      <c r="B8" s="12" t="s">
        <v>49</v>
      </c>
      <c r="C8" s="56" t="s">
        <v>55</v>
      </c>
      <c r="D8" s="56" t="s">
        <v>216</v>
      </c>
      <c r="E8" s="57">
        <v>44861</v>
      </c>
      <c r="F8" s="57">
        <v>45035</v>
      </c>
      <c r="G8" s="61">
        <v>65000</v>
      </c>
      <c r="H8" s="61">
        <v>65000</v>
      </c>
      <c r="I8" s="56" t="s">
        <v>410</v>
      </c>
      <c r="J8" s="56" t="s">
        <v>374</v>
      </c>
      <c r="K8" s="61">
        <v>0</v>
      </c>
      <c r="L8" s="61">
        <v>0</v>
      </c>
      <c r="M8" s="56"/>
      <c r="N8" s="61">
        <v>65000</v>
      </c>
      <c r="O8" s="61">
        <v>65000</v>
      </c>
      <c r="P8" s="61">
        <v>0</v>
      </c>
      <c r="Q8" s="61">
        <v>0</v>
      </c>
      <c r="R8" s="61">
        <v>65000</v>
      </c>
      <c r="S8" s="61">
        <v>0</v>
      </c>
      <c r="T8" s="56"/>
      <c r="U8" s="61">
        <v>57850</v>
      </c>
      <c r="V8" s="56">
        <v>4800060180</v>
      </c>
      <c r="W8" s="57">
        <v>45091</v>
      </c>
      <c r="X8" s="57">
        <v>45291</v>
      </c>
    </row>
    <row r="9" spans="1:24" x14ac:dyDescent="0.35">
      <c r="A9" s="11">
        <v>900762907</v>
      </c>
      <c r="B9" s="12" t="s">
        <v>49</v>
      </c>
      <c r="C9" s="56" t="s">
        <v>56</v>
      </c>
      <c r="D9" s="56" t="s">
        <v>217</v>
      </c>
      <c r="E9" s="57">
        <v>44861</v>
      </c>
      <c r="F9" s="57">
        <v>45030</v>
      </c>
      <c r="G9" s="61">
        <v>65000</v>
      </c>
      <c r="H9" s="61">
        <v>65000</v>
      </c>
      <c r="I9" s="67" t="s">
        <v>379</v>
      </c>
      <c r="J9" s="56" t="s">
        <v>375</v>
      </c>
      <c r="K9" s="61">
        <v>65000</v>
      </c>
      <c r="L9" s="61">
        <v>0</v>
      </c>
      <c r="M9" s="56" t="s">
        <v>388</v>
      </c>
      <c r="N9" s="61">
        <v>65000</v>
      </c>
      <c r="O9" s="61">
        <v>65000</v>
      </c>
      <c r="P9" s="61">
        <v>0</v>
      </c>
      <c r="Q9" s="61">
        <v>0</v>
      </c>
      <c r="R9" s="61">
        <v>0</v>
      </c>
      <c r="S9" s="61">
        <v>0</v>
      </c>
      <c r="T9" s="56"/>
      <c r="U9" s="61">
        <v>0</v>
      </c>
      <c r="V9" s="56"/>
      <c r="W9" s="57"/>
      <c r="X9" s="57">
        <v>45291</v>
      </c>
    </row>
    <row r="10" spans="1:24" x14ac:dyDescent="0.35">
      <c r="A10" s="11">
        <v>900762907</v>
      </c>
      <c r="B10" s="12" t="s">
        <v>49</v>
      </c>
      <c r="C10" s="56" t="s">
        <v>57</v>
      </c>
      <c r="D10" s="56" t="s">
        <v>218</v>
      </c>
      <c r="E10" s="57">
        <v>44861</v>
      </c>
      <c r="F10" s="57">
        <v>45035</v>
      </c>
      <c r="G10" s="61">
        <v>65000</v>
      </c>
      <c r="H10" s="61">
        <v>65000</v>
      </c>
      <c r="I10" s="56" t="s">
        <v>410</v>
      </c>
      <c r="J10" s="56" t="s">
        <v>374</v>
      </c>
      <c r="K10" s="61">
        <v>0</v>
      </c>
      <c r="L10" s="61">
        <v>0</v>
      </c>
      <c r="M10" s="56"/>
      <c r="N10" s="61">
        <v>65000</v>
      </c>
      <c r="O10" s="61">
        <v>65000</v>
      </c>
      <c r="P10" s="61">
        <v>0</v>
      </c>
      <c r="Q10" s="61">
        <v>0</v>
      </c>
      <c r="R10" s="61">
        <v>65000</v>
      </c>
      <c r="S10" s="61">
        <v>0</v>
      </c>
      <c r="T10" s="56"/>
      <c r="U10" s="61">
        <v>57850</v>
      </c>
      <c r="V10" s="56">
        <v>4800060180</v>
      </c>
      <c r="W10" s="57">
        <v>45091</v>
      </c>
      <c r="X10" s="57">
        <v>45291</v>
      </c>
    </row>
    <row r="11" spans="1:24" x14ac:dyDescent="0.35">
      <c r="A11" s="11">
        <v>900762907</v>
      </c>
      <c r="B11" s="12" t="s">
        <v>49</v>
      </c>
      <c r="C11" s="56" t="s">
        <v>58</v>
      </c>
      <c r="D11" s="56" t="s">
        <v>219</v>
      </c>
      <c r="E11" s="57">
        <v>44867</v>
      </c>
      <c r="F11" s="57"/>
      <c r="G11" s="61">
        <v>1000000</v>
      </c>
      <c r="H11" s="61">
        <v>1000000</v>
      </c>
      <c r="I11" s="67" t="s">
        <v>378</v>
      </c>
      <c r="J11" s="56"/>
      <c r="K11" s="61">
        <v>0</v>
      </c>
      <c r="L11" s="61">
        <v>0</v>
      </c>
      <c r="M11" s="56"/>
      <c r="N11" s="61">
        <v>0</v>
      </c>
      <c r="O11" s="61">
        <v>0</v>
      </c>
      <c r="P11" s="61">
        <v>0</v>
      </c>
      <c r="Q11" s="61">
        <v>0</v>
      </c>
      <c r="R11" s="61">
        <v>0</v>
      </c>
      <c r="S11" s="61">
        <v>0</v>
      </c>
      <c r="T11" s="56"/>
      <c r="U11" s="61">
        <v>0</v>
      </c>
      <c r="V11" s="56"/>
      <c r="W11" s="57"/>
      <c r="X11" s="57">
        <v>45291</v>
      </c>
    </row>
    <row r="12" spans="1:24" x14ac:dyDescent="0.35">
      <c r="A12" s="11">
        <v>900762907</v>
      </c>
      <c r="B12" s="12" t="s">
        <v>49</v>
      </c>
      <c r="C12" s="56" t="s">
        <v>59</v>
      </c>
      <c r="D12" s="56" t="s">
        <v>220</v>
      </c>
      <c r="E12" s="57">
        <v>44867</v>
      </c>
      <c r="F12" s="57"/>
      <c r="G12" s="61">
        <v>700000</v>
      </c>
      <c r="H12" s="61">
        <v>700000</v>
      </c>
      <c r="I12" s="67" t="s">
        <v>378</v>
      </c>
      <c r="J12" s="56"/>
      <c r="K12" s="61">
        <v>0</v>
      </c>
      <c r="L12" s="61">
        <v>0</v>
      </c>
      <c r="M12" s="56"/>
      <c r="N12" s="61">
        <v>0</v>
      </c>
      <c r="O12" s="61">
        <v>0</v>
      </c>
      <c r="P12" s="61">
        <v>0</v>
      </c>
      <c r="Q12" s="61">
        <v>0</v>
      </c>
      <c r="R12" s="61">
        <v>0</v>
      </c>
      <c r="S12" s="61">
        <v>0</v>
      </c>
      <c r="T12" s="56"/>
      <c r="U12" s="61">
        <v>0</v>
      </c>
      <c r="V12" s="56"/>
      <c r="W12" s="57"/>
      <c r="X12" s="57">
        <v>45291</v>
      </c>
    </row>
    <row r="13" spans="1:24" x14ac:dyDescent="0.35">
      <c r="A13" s="11">
        <v>900762907</v>
      </c>
      <c r="B13" s="12" t="s">
        <v>49</v>
      </c>
      <c r="C13" s="56" t="s">
        <v>60</v>
      </c>
      <c r="D13" s="56" t="s">
        <v>221</v>
      </c>
      <c r="E13" s="57">
        <v>44868</v>
      </c>
      <c r="F13" s="57">
        <v>44911</v>
      </c>
      <c r="G13" s="61">
        <v>700000</v>
      </c>
      <c r="H13" s="61">
        <v>700000</v>
      </c>
      <c r="I13" s="56" t="s">
        <v>410</v>
      </c>
      <c r="J13" s="56" t="s">
        <v>374</v>
      </c>
      <c r="K13" s="61">
        <v>0</v>
      </c>
      <c r="L13" s="61">
        <v>0</v>
      </c>
      <c r="M13" s="56"/>
      <c r="N13" s="61">
        <v>1400000</v>
      </c>
      <c r="O13" s="61">
        <v>1400000</v>
      </c>
      <c r="P13" s="61">
        <v>700000</v>
      </c>
      <c r="Q13" s="61">
        <v>0</v>
      </c>
      <c r="R13" s="61">
        <v>619500</v>
      </c>
      <c r="S13" s="61">
        <v>0</v>
      </c>
      <c r="T13" s="56"/>
      <c r="U13" s="61">
        <v>542500</v>
      </c>
      <c r="V13" s="56">
        <v>2201364789</v>
      </c>
      <c r="W13" s="57">
        <v>45000</v>
      </c>
      <c r="X13" s="57">
        <v>45291</v>
      </c>
    </row>
    <row r="14" spans="1:24" x14ac:dyDescent="0.35">
      <c r="A14" s="11">
        <v>900762907</v>
      </c>
      <c r="B14" s="12" t="s">
        <v>49</v>
      </c>
      <c r="C14" s="56" t="s">
        <v>61</v>
      </c>
      <c r="D14" s="56" t="s">
        <v>222</v>
      </c>
      <c r="E14" s="57">
        <v>44868</v>
      </c>
      <c r="F14" s="57"/>
      <c r="G14" s="61">
        <v>65000</v>
      </c>
      <c r="H14" s="61">
        <v>65000</v>
      </c>
      <c r="I14" s="67" t="s">
        <v>378</v>
      </c>
      <c r="J14" s="56"/>
      <c r="K14" s="61">
        <v>0</v>
      </c>
      <c r="L14" s="61">
        <v>0</v>
      </c>
      <c r="M14" s="56"/>
      <c r="N14" s="61">
        <v>0</v>
      </c>
      <c r="O14" s="61">
        <v>0</v>
      </c>
      <c r="P14" s="61">
        <v>0</v>
      </c>
      <c r="Q14" s="61">
        <v>0</v>
      </c>
      <c r="R14" s="61">
        <v>0</v>
      </c>
      <c r="S14" s="61">
        <v>0</v>
      </c>
      <c r="T14" s="56"/>
      <c r="U14" s="61">
        <v>0</v>
      </c>
      <c r="V14" s="56"/>
      <c r="W14" s="57"/>
      <c r="X14" s="57">
        <v>45291</v>
      </c>
    </row>
    <row r="15" spans="1:24" x14ac:dyDescent="0.35">
      <c r="A15" s="11">
        <v>900762907</v>
      </c>
      <c r="B15" s="12" t="s">
        <v>49</v>
      </c>
      <c r="C15" s="56" t="s">
        <v>62</v>
      </c>
      <c r="D15" s="56" t="s">
        <v>223</v>
      </c>
      <c r="E15" s="57">
        <v>44880</v>
      </c>
      <c r="F15" s="57"/>
      <c r="G15" s="61">
        <v>973500</v>
      </c>
      <c r="H15" s="61">
        <v>973500</v>
      </c>
      <c r="I15" s="67" t="s">
        <v>378</v>
      </c>
      <c r="J15" s="56"/>
      <c r="K15" s="61">
        <v>0</v>
      </c>
      <c r="L15" s="61">
        <v>0</v>
      </c>
      <c r="M15" s="56"/>
      <c r="N15" s="61">
        <v>0</v>
      </c>
      <c r="O15" s="61">
        <v>0</v>
      </c>
      <c r="P15" s="61">
        <v>0</v>
      </c>
      <c r="Q15" s="61">
        <v>0</v>
      </c>
      <c r="R15" s="61">
        <v>0</v>
      </c>
      <c r="S15" s="61">
        <v>0</v>
      </c>
      <c r="T15" s="56"/>
      <c r="U15" s="61">
        <v>0</v>
      </c>
      <c r="V15" s="56"/>
      <c r="W15" s="57"/>
      <c r="X15" s="57">
        <v>45291</v>
      </c>
    </row>
    <row r="16" spans="1:24" x14ac:dyDescent="0.35">
      <c r="A16" s="11">
        <v>900762907</v>
      </c>
      <c r="B16" s="12" t="s">
        <v>49</v>
      </c>
      <c r="C16" s="56" t="s">
        <v>63</v>
      </c>
      <c r="D16" s="56" t="s">
        <v>224</v>
      </c>
      <c r="E16" s="57">
        <v>44902</v>
      </c>
      <c r="F16" s="57"/>
      <c r="G16" s="61">
        <v>1979900</v>
      </c>
      <c r="H16" s="61">
        <v>1979900</v>
      </c>
      <c r="I16" s="67" t="s">
        <v>378</v>
      </c>
      <c r="J16" s="56"/>
      <c r="K16" s="61">
        <v>0</v>
      </c>
      <c r="L16" s="61">
        <v>0</v>
      </c>
      <c r="M16" s="56"/>
      <c r="N16" s="61">
        <v>0</v>
      </c>
      <c r="O16" s="61">
        <v>0</v>
      </c>
      <c r="P16" s="61">
        <v>0</v>
      </c>
      <c r="Q16" s="61">
        <v>0</v>
      </c>
      <c r="R16" s="61">
        <v>0</v>
      </c>
      <c r="S16" s="61">
        <v>0</v>
      </c>
      <c r="T16" s="56"/>
      <c r="U16" s="61">
        <v>0</v>
      </c>
      <c r="V16" s="56"/>
      <c r="W16" s="57"/>
      <c r="X16" s="57">
        <v>45291</v>
      </c>
    </row>
    <row r="17" spans="1:24" x14ac:dyDescent="0.35">
      <c r="A17" s="11">
        <v>900762907</v>
      </c>
      <c r="B17" s="12" t="s">
        <v>49</v>
      </c>
      <c r="C17" s="56" t="s">
        <v>64</v>
      </c>
      <c r="D17" s="56" t="s">
        <v>225</v>
      </c>
      <c r="E17" s="57">
        <v>44908</v>
      </c>
      <c r="F17" s="57">
        <v>44940</v>
      </c>
      <c r="G17" s="61">
        <v>101000</v>
      </c>
      <c r="H17" s="61">
        <v>101000</v>
      </c>
      <c r="I17" s="67" t="s">
        <v>408</v>
      </c>
      <c r="J17" s="56" t="s">
        <v>376</v>
      </c>
      <c r="K17" s="61">
        <v>0</v>
      </c>
      <c r="L17" s="61">
        <v>101000</v>
      </c>
      <c r="M17" s="56" t="s">
        <v>389</v>
      </c>
      <c r="N17" s="61">
        <v>878000</v>
      </c>
      <c r="O17" s="61">
        <v>878000</v>
      </c>
      <c r="P17" s="61">
        <v>0</v>
      </c>
      <c r="Q17" s="61">
        <v>0</v>
      </c>
      <c r="R17" s="61">
        <v>777000</v>
      </c>
      <c r="S17" s="61">
        <v>0</v>
      </c>
      <c r="T17" s="56"/>
      <c r="U17" s="61">
        <v>691530</v>
      </c>
      <c r="V17" s="56">
        <v>2201377764</v>
      </c>
      <c r="W17" s="57">
        <v>45035</v>
      </c>
      <c r="X17" s="57">
        <v>45291</v>
      </c>
    </row>
    <row r="18" spans="1:24" x14ac:dyDescent="0.35">
      <c r="A18" s="11">
        <v>900762907</v>
      </c>
      <c r="B18" s="12" t="s">
        <v>49</v>
      </c>
      <c r="C18" s="56" t="s">
        <v>65</v>
      </c>
      <c r="D18" s="56" t="s">
        <v>226</v>
      </c>
      <c r="E18" s="57">
        <v>44908</v>
      </c>
      <c r="F18" s="57">
        <v>45035</v>
      </c>
      <c r="G18" s="61">
        <v>65000</v>
      </c>
      <c r="H18" s="61">
        <v>65000</v>
      </c>
      <c r="I18" s="56" t="s">
        <v>410</v>
      </c>
      <c r="J18" s="56" t="s">
        <v>374</v>
      </c>
      <c r="K18" s="61">
        <v>0</v>
      </c>
      <c r="L18" s="61">
        <v>0</v>
      </c>
      <c r="M18" s="56"/>
      <c r="N18" s="61">
        <v>65000</v>
      </c>
      <c r="O18" s="61">
        <v>65000</v>
      </c>
      <c r="P18" s="61">
        <v>0</v>
      </c>
      <c r="Q18" s="61">
        <v>0</v>
      </c>
      <c r="R18" s="61">
        <v>65000</v>
      </c>
      <c r="S18" s="61">
        <v>0</v>
      </c>
      <c r="T18" s="56"/>
      <c r="U18" s="61">
        <v>57850</v>
      </c>
      <c r="V18" s="56">
        <v>4800060180</v>
      </c>
      <c r="W18" s="57">
        <v>45091</v>
      </c>
      <c r="X18" s="57">
        <v>45291</v>
      </c>
    </row>
    <row r="19" spans="1:24" x14ac:dyDescent="0.35">
      <c r="A19" s="11">
        <v>900762907</v>
      </c>
      <c r="B19" s="12" t="s">
        <v>49</v>
      </c>
      <c r="C19" s="56" t="s">
        <v>66</v>
      </c>
      <c r="D19" s="56" t="s">
        <v>227</v>
      </c>
      <c r="E19" s="57">
        <v>44908</v>
      </c>
      <c r="F19" s="57">
        <v>44993</v>
      </c>
      <c r="G19" s="61">
        <v>585000</v>
      </c>
      <c r="H19" s="61">
        <v>585000</v>
      </c>
      <c r="I19" s="56" t="s">
        <v>410</v>
      </c>
      <c r="J19" s="56" t="s">
        <v>374</v>
      </c>
      <c r="K19" s="61">
        <v>0</v>
      </c>
      <c r="L19" s="61">
        <v>0</v>
      </c>
      <c r="M19" s="56"/>
      <c r="N19" s="61">
        <v>65000</v>
      </c>
      <c r="O19" s="61">
        <v>65000</v>
      </c>
      <c r="P19" s="61">
        <v>0</v>
      </c>
      <c r="Q19" s="61">
        <v>0</v>
      </c>
      <c r="R19" s="61">
        <v>65000</v>
      </c>
      <c r="S19" s="61">
        <v>0</v>
      </c>
      <c r="T19" s="56"/>
      <c r="U19" s="61">
        <v>57850</v>
      </c>
      <c r="V19" s="56">
        <v>2201390050</v>
      </c>
      <c r="W19" s="57">
        <v>45071</v>
      </c>
      <c r="X19" s="57">
        <v>45291</v>
      </c>
    </row>
    <row r="20" spans="1:24" x14ac:dyDescent="0.35">
      <c r="A20" s="11">
        <v>900762907</v>
      </c>
      <c r="B20" s="12" t="s">
        <v>49</v>
      </c>
      <c r="C20" s="56" t="s">
        <v>67</v>
      </c>
      <c r="D20" s="56" t="s">
        <v>228</v>
      </c>
      <c r="E20" s="57">
        <v>44908</v>
      </c>
      <c r="F20" s="57"/>
      <c r="G20" s="61">
        <v>61300</v>
      </c>
      <c r="H20" s="61">
        <v>61300</v>
      </c>
      <c r="I20" s="67" t="s">
        <v>378</v>
      </c>
      <c r="J20" s="56"/>
      <c r="K20" s="61">
        <v>0</v>
      </c>
      <c r="L20" s="61">
        <v>0</v>
      </c>
      <c r="M20" s="56"/>
      <c r="N20" s="61">
        <v>0</v>
      </c>
      <c r="O20" s="61">
        <v>0</v>
      </c>
      <c r="P20" s="61">
        <v>0</v>
      </c>
      <c r="Q20" s="61">
        <v>0</v>
      </c>
      <c r="R20" s="61">
        <v>0</v>
      </c>
      <c r="S20" s="61">
        <v>0</v>
      </c>
      <c r="T20" s="56"/>
      <c r="U20" s="61">
        <v>0</v>
      </c>
      <c r="V20" s="56"/>
      <c r="W20" s="57"/>
      <c r="X20" s="57">
        <v>45291</v>
      </c>
    </row>
    <row r="21" spans="1:24" x14ac:dyDescent="0.35">
      <c r="A21" s="11">
        <v>900762907</v>
      </c>
      <c r="B21" s="12" t="s">
        <v>49</v>
      </c>
      <c r="C21" s="56" t="s">
        <v>68</v>
      </c>
      <c r="D21" s="56" t="s">
        <v>229</v>
      </c>
      <c r="E21" s="57">
        <v>44964</v>
      </c>
      <c r="F21" s="57">
        <v>45035</v>
      </c>
      <c r="G21" s="61">
        <v>878000</v>
      </c>
      <c r="H21" s="61">
        <v>878000</v>
      </c>
      <c r="I21" s="56" t="s">
        <v>410</v>
      </c>
      <c r="J21" s="56" t="s">
        <v>374</v>
      </c>
      <c r="K21" s="61">
        <v>0</v>
      </c>
      <c r="L21" s="61">
        <v>0</v>
      </c>
      <c r="M21" s="56"/>
      <c r="N21" s="61">
        <v>878000</v>
      </c>
      <c r="O21" s="61">
        <v>878000</v>
      </c>
      <c r="P21" s="61">
        <v>0</v>
      </c>
      <c r="Q21" s="61">
        <v>0</v>
      </c>
      <c r="R21" s="61">
        <v>878000</v>
      </c>
      <c r="S21" s="61">
        <v>0</v>
      </c>
      <c r="T21" s="56"/>
      <c r="U21" s="61">
        <v>781420</v>
      </c>
      <c r="V21" s="56">
        <v>4800060180</v>
      </c>
      <c r="W21" s="57">
        <v>45091</v>
      </c>
      <c r="X21" s="57">
        <v>45291</v>
      </c>
    </row>
    <row r="22" spans="1:24" x14ac:dyDescent="0.35">
      <c r="A22" s="11">
        <v>900762907</v>
      </c>
      <c r="B22" s="12" t="s">
        <v>49</v>
      </c>
      <c r="C22" s="56" t="s">
        <v>69</v>
      </c>
      <c r="D22" s="56" t="s">
        <v>230</v>
      </c>
      <c r="E22" s="57">
        <v>45002</v>
      </c>
      <c r="F22" s="57">
        <v>45035</v>
      </c>
      <c r="G22" s="61">
        <v>130000</v>
      </c>
      <c r="H22" s="61">
        <v>130000</v>
      </c>
      <c r="I22" s="56" t="s">
        <v>410</v>
      </c>
      <c r="J22" s="56" t="s">
        <v>374</v>
      </c>
      <c r="K22" s="61">
        <v>0</v>
      </c>
      <c r="L22" s="61">
        <v>0</v>
      </c>
      <c r="M22" s="56"/>
      <c r="N22" s="61">
        <v>130000</v>
      </c>
      <c r="O22" s="61">
        <v>130000</v>
      </c>
      <c r="P22" s="61">
        <v>0</v>
      </c>
      <c r="Q22" s="61">
        <v>0</v>
      </c>
      <c r="R22" s="61">
        <v>130000</v>
      </c>
      <c r="S22" s="61">
        <v>0</v>
      </c>
      <c r="T22" s="56"/>
      <c r="U22" s="61">
        <v>115700</v>
      </c>
      <c r="V22" s="56">
        <v>4800060180</v>
      </c>
      <c r="W22" s="57">
        <v>45091</v>
      </c>
      <c r="X22" s="57">
        <v>45291</v>
      </c>
    </row>
    <row r="23" spans="1:24" x14ac:dyDescent="0.35">
      <c r="A23" s="11">
        <v>900762907</v>
      </c>
      <c r="B23" s="12" t="s">
        <v>49</v>
      </c>
      <c r="C23" s="56" t="s">
        <v>70</v>
      </c>
      <c r="D23" s="56" t="s">
        <v>231</v>
      </c>
      <c r="E23" s="57">
        <v>44987</v>
      </c>
      <c r="F23" s="57">
        <v>45008</v>
      </c>
      <c r="G23" s="61">
        <v>130000</v>
      </c>
      <c r="H23" s="61">
        <v>130000</v>
      </c>
      <c r="I23" s="56" t="s">
        <v>410</v>
      </c>
      <c r="J23" s="56" t="s">
        <v>374</v>
      </c>
      <c r="K23" s="61">
        <v>0</v>
      </c>
      <c r="L23" s="61">
        <v>0</v>
      </c>
      <c r="M23" s="56"/>
      <c r="N23" s="61">
        <v>130000</v>
      </c>
      <c r="O23" s="61">
        <v>130000</v>
      </c>
      <c r="P23" s="61">
        <v>0</v>
      </c>
      <c r="Q23" s="61">
        <v>0</v>
      </c>
      <c r="R23" s="61">
        <v>130000</v>
      </c>
      <c r="S23" s="61">
        <v>0</v>
      </c>
      <c r="T23" s="56"/>
      <c r="U23" s="61">
        <v>115700</v>
      </c>
      <c r="V23" s="56">
        <v>4800060180</v>
      </c>
      <c r="W23" s="57">
        <v>45091</v>
      </c>
      <c r="X23" s="57">
        <v>45291</v>
      </c>
    </row>
    <row r="24" spans="1:24" x14ac:dyDescent="0.35">
      <c r="A24" s="11">
        <v>900762907</v>
      </c>
      <c r="B24" s="12" t="s">
        <v>49</v>
      </c>
      <c r="C24" s="56" t="s">
        <v>71</v>
      </c>
      <c r="D24" s="56" t="s">
        <v>232</v>
      </c>
      <c r="E24" s="57">
        <v>44988</v>
      </c>
      <c r="F24" s="57"/>
      <c r="G24" s="61">
        <v>618000</v>
      </c>
      <c r="H24" s="61">
        <v>618000</v>
      </c>
      <c r="I24" s="67" t="s">
        <v>378</v>
      </c>
      <c r="J24" s="56"/>
      <c r="K24" s="61">
        <v>0</v>
      </c>
      <c r="L24" s="61">
        <v>0</v>
      </c>
      <c r="M24" s="56"/>
      <c r="N24" s="61">
        <v>0</v>
      </c>
      <c r="O24" s="61">
        <v>0</v>
      </c>
      <c r="P24" s="61">
        <v>0</v>
      </c>
      <c r="Q24" s="61">
        <v>0</v>
      </c>
      <c r="R24" s="61">
        <v>0</v>
      </c>
      <c r="S24" s="61">
        <v>0</v>
      </c>
      <c r="T24" s="56"/>
      <c r="U24" s="61">
        <v>0</v>
      </c>
      <c r="V24" s="56"/>
      <c r="W24" s="57"/>
      <c r="X24" s="57">
        <v>45291</v>
      </c>
    </row>
    <row r="25" spans="1:24" x14ac:dyDescent="0.35">
      <c r="A25" s="11">
        <v>900762907</v>
      </c>
      <c r="B25" s="12" t="s">
        <v>49</v>
      </c>
      <c r="C25" s="56" t="s">
        <v>72</v>
      </c>
      <c r="D25" s="56" t="s">
        <v>233</v>
      </c>
      <c r="E25" s="57">
        <v>44988</v>
      </c>
      <c r="F25" s="57"/>
      <c r="G25" s="61">
        <v>1164700</v>
      </c>
      <c r="H25" s="61">
        <v>1164700</v>
      </c>
      <c r="I25" s="67" t="s">
        <v>378</v>
      </c>
      <c r="J25" s="56"/>
      <c r="K25" s="61">
        <v>0</v>
      </c>
      <c r="L25" s="61">
        <v>0</v>
      </c>
      <c r="M25" s="56"/>
      <c r="N25" s="61">
        <v>0</v>
      </c>
      <c r="O25" s="61">
        <v>0</v>
      </c>
      <c r="P25" s="61">
        <v>0</v>
      </c>
      <c r="Q25" s="61">
        <v>0</v>
      </c>
      <c r="R25" s="61">
        <v>0</v>
      </c>
      <c r="S25" s="61">
        <v>0</v>
      </c>
      <c r="T25" s="56"/>
      <c r="U25" s="61">
        <v>0</v>
      </c>
      <c r="V25" s="56"/>
      <c r="W25" s="57"/>
      <c r="X25" s="57">
        <v>45291</v>
      </c>
    </row>
    <row r="26" spans="1:24" x14ac:dyDescent="0.35">
      <c r="A26" s="11">
        <v>900762907</v>
      </c>
      <c r="B26" s="12" t="s">
        <v>49</v>
      </c>
      <c r="C26" s="56" t="s">
        <v>73</v>
      </c>
      <c r="D26" s="56" t="s">
        <v>234</v>
      </c>
      <c r="E26" s="57">
        <v>44988</v>
      </c>
      <c r="F26" s="57"/>
      <c r="G26" s="61">
        <v>536964</v>
      </c>
      <c r="H26" s="61">
        <v>536964</v>
      </c>
      <c r="I26" s="67" t="s">
        <v>378</v>
      </c>
      <c r="J26" s="56"/>
      <c r="K26" s="61">
        <v>0</v>
      </c>
      <c r="L26" s="61">
        <v>0</v>
      </c>
      <c r="M26" s="56"/>
      <c r="N26" s="61">
        <v>0</v>
      </c>
      <c r="O26" s="61">
        <v>0</v>
      </c>
      <c r="P26" s="61">
        <v>0</v>
      </c>
      <c r="Q26" s="61">
        <v>0</v>
      </c>
      <c r="R26" s="61">
        <v>0</v>
      </c>
      <c r="S26" s="61">
        <v>0</v>
      </c>
      <c r="T26" s="56"/>
      <c r="U26" s="61">
        <v>0</v>
      </c>
      <c r="V26" s="56"/>
      <c r="W26" s="57"/>
      <c r="X26" s="57">
        <v>45291</v>
      </c>
    </row>
    <row r="27" spans="1:24" x14ac:dyDescent="0.35">
      <c r="A27" s="11">
        <v>900762907</v>
      </c>
      <c r="B27" s="12" t="s">
        <v>49</v>
      </c>
      <c r="C27" s="56" t="s">
        <v>74</v>
      </c>
      <c r="D27" s="56" t="s">
        <v>235</v>
      </c>
      <c r="E27" s="57">
        <v>44991</v>
      </c>
      <c r="F27" s="57">
        <v>45003</v>
      </c>
      <c r="G27" s="61">
        <v>26000</v>
      </c>
      <c r="H27" s="61">
        <v>26000</v>
      </c>
      <c r="I27" s="56" t="s">
        <v>410</v>
      </c>
      <c r="J27" s="56" t="s">
        <v>374</v>
      </c>
      <c r="K27" s="61">
        <v>0</v>
      </c>
      <c r="L27" s="61">
        <v>0</v>
      </c>
      <c r="M27" s="56"/>
      <c r="N27" s="61">
        <v>150000</v>
      </c>
      <c r="O27" s="61">
        <v>150000</v>
      </c>
      <c r="P27" s="61">
        <v>0</v>
      </c>
      <c r="Q27" s="61">
        <v>0</v>
      </c>
      <c r="R27" s="61">
        <v>124000</v>
      </c>
      <c r="S27" s="61">
        <v>0</v>
      </c>
      <c r="T27" s="56"/>
      <c r="U27" s="61">
        <v>118000</v>
      </c>
      <c r="V27" s="56">
        <v>2201390050</v>
      </c>
      <c r="W27" s="57">
        <v>45071</v>
      </c>
      <c r="X27" s="57">
        <v>45291</v>
      </c>
    </row>
    <row r="28" spans="1:24" x14ac:dyDescent="0.35">
      <c r="A28" s="11">
        <v>900762907</v>
      </c>
      <c r="B28" s="12" t="s">
        <v>49</v>
      </c>
      <c r="C28" s="56" t="s">
        <v>75</v>
      </c>
      <c r="D28" s="56" t="s">
        <v>236</v>
      </c>
      <c r="E28" s="57">
        <v>44993</v>
      </c>
      <c r="F28" s="57"/>
      <c r="G28" s="61">
        <v>700000</v>
      </c>
      <c r="H28" s="61">
        <v>700000</v>
      </c>
      <c r="I28" s="67" t="s">
        <v>378</v>
      </c>
      <c r="J28" s="56" t="s">
        <v>377</v>
      </c>
      <c r="K28" s="61">
        <v>0</v>
      </c>
      <c r="L28" s="61">
        <v>0</v>
      </c>
      <c r="M28" s="56"/>
      <c r="N28" s="61">
        <v>0</v>
      </c>
      <c r="O28" s="61">
        <v>0</v>
      </c>
      <c r="P28" s="61">
        <v>0</v>
      </c>
      <c r="Q28" s="61">
        <v>0</v>
      </c>
      <c r="R28" s="61">
        <v>0</v>
      </c>
      <c r="S28" s="61">
        <v>0</v>
      </c>
      <c r="T28" s="56"/>
      <c r="U28" s="61">
        <v>0</v>
      </c>
      <c r="V28" s="56"/>
      <c r="W28" s="57"/>
      <c r="X28" s="57">
        <v>45291</v>
      </c>
    </row>
    <row r="29" spans="1:24" x14ac:dyDescent="0.35">
      <c r="A29" s="11">
        <v>900762907</v>
      </c>
      <c r="B29" s="12" t="s">
        <v>49</v>
      </c>
      <c r="C29" s="56" t="s">
        <v>76</v>
      </c>
      <c r="D29" s="56" t="s">
        <v>237</v>
      </c>
      <c r="E29" s="57">
        <v>44998</v>
      </c>
      <c r="F29" s="57">
        <v>45006</v>
      </c>
      <c r="G29" s="61">
        <v>65000</v>
      </c>
      <c r="H29" s="61">
        <v>65000</v>
      </c>
      <c r="I29" s="56" t="s">
        <v>410</v>
      </c>
      <c r="J29" s="56" t="s">
        <v>374</v>
      </c>
      <c r="K29" s="61">
        <v>0</v>
      </c>
      <c r="L29" s="61">
        <v>0</v>
      </c>
      <c r="M29" s="56"/>
      <c r="N29" s="61">
        <v>65000</v>
      </c>
      <c r="O29" s="61">
        <v>65000</v>
      </c>
      <c r="P29" s="61">
        <v>0</v>
      </c>
      <c r="Q29" s="61">
        <v>0</v>
      </c>
      <c r="R29" s="61">
        <v>65000</v>
      </c>
      <c r="S29" s="61">
        <v>0</v>
      </c>
      <c r="T29" s="56"/>
      <c r="U29" s="61">
        <v>57850</v>
      </c>
      <c r="V29" s="56">
        <v>4800060180</v>
      </c>
      <c r="W29" s="57">
        <v>45091</v>
      </c>
      <c r="X29" s="57">
        <v>45291</v>
      </c>
    </row>
    <row r="30" spans="1:24" x14ac:dyDescent="0.35">
      <c r="A30" s="11">
        <v>900762907</v>
      </c>
      <c r="B30" s="12" t="s">
        <v>49</v>
      </c>
      <c r="C30" s="56" t="s">
        <v>77</v>
      </c>
      <c r="D30" s="56" t="s">
        <v>238</v>
      </c>
      <c r="E30" s="57">
        <v>45002</v>
      </c>
      <c r="F30" s="57">
        <v>45031</v>
      </c>
      <c r="G30" s="61">
        <v>7400</v>
      </c>
      <c r="H30" s="61">
        <v>7400</v>
      </c>
      <c r="I30" s="56" t="s">
        <v>410</v>
      </c>
      <c r="J30" s="56" t="s">
        <v>374</v>
      </c>
      <c r="K30" s="61">
        <v>0</v>
      </c>
      <c r="L30" s="61">
        <v>0</v>
      </c>
      <c r="M30" s="56"/>
      <c r="N30" s="61">
        <v>585000</v>
      </c>
      <c r="O30" s="61">
        <v>585000</v>
      </c>
      <c r="P30" s="61">
        <v>0</v>
      </c>
      <c r="Q30" s="61">
        <v>0</v>
      </c>
      <c r="R30" s="61">
        <v>577600</v>
      </c>
      <c r="S30" s="61">
        <v>0</v>
      </c>
      <c r="T30" s="56"/>
      <c r="U30" s="61">
        <v>513250</v>
      </c>
      <c r="V30" s="56">
        <v>2201409082</v>
      </c>
      <c r="W30" s="57">
        <v>45112</v>
      </c>
      <c r="X30" s="57">
        <v>45291</v>
      </c>
    </row>
    <row r="31" spans="1:24" x14ac:dyDescent="0.35">
      <c r="A31" s="11">
        <v>900762907</v>
      </c>
      <c r="B31" s="12" t="s">
        <v>49</v>
      </c>
      <c r="C31" s="56" t="s">
        <v>78</v>
      </c>
      <c r="D31" s="56" t="s">
        <v>239</v>
      </c>
      <c r="E31" s="57">
        <v>45007</v>
      </c>
      <c r="F31" s="57">
        <v>45030</v>
      </c>
      <c r="G31" s="61">
        <v>65000</v>
      </c>
      <c r="H31" s="61">
        <v>65000</v>
      </c>
      <c r="I31" s="67" t="s">
        <v>408</v>
      </c>
      <c r="J31" s="56" t="s">
        <v>376</v>
      </c>
      <c r="K31" s="61">
        <v>0</v>
      </c>
      <c r="L31" s="61">
        <v>65000</v>
      </c>
      <c r="M31" s="56" t="s">
        <v>390</v>
      </c>
      <c r="N31" s="61">
        <v>650000</v>
      </c>
      <c r="O31" s="61">
        <v>650000</v>
      </c>
      <c r="P31" s="61">
        <v>0</v>
      </c>
      <c r="Q31" s="61">
        <v>0</v>
      </c>
      <c r="R31" s="61">
        <v>577600</v>
      </c>
      <c r="S31" s="61">
        <v>0</v>
      </c>
      <c r="T31" s="56"/>
      <c r="U31" s="61">
        <v>513250</v>
      </c>
      <c r="V31" s="56">
        <v>2201409082</v>
      </c>
      <c r="W31" s="57">
        <v>45112</v>
      </c>
      <c r="X31" s="57">
        <v>45291</v>
      </c>
    </row>
    <row r="32" spans="1:24" x14ac:dyDescent="0.35">
      <c r="A32" s="11">
        <v>900762907</v>
      </c>
      <c r="B32" s="12" t="s">
        <v>49</v>
      </c>
      <c r="C32" s="56" t="s">
        <v>79</v>
      </c>
      <c r="D32" s="56" t="s">
        <v>240</v>
      </c>
      <c r="E32" s="57">
        <v>45013</v>
      </c>
      <c r="F32" s="57"/>
      <c r="G32" s="61">
        <v>878000</v>
      </c>
      <c r="H32" s="61">
        <v>878000</v>
      </c>
      <c r="I32" s="67" t="s">
        <v>378</v>
      </c>
      <c r="J32" s="56" t="s">
        <v>377</v>
      </c>
      <c r="K32" s="61">
        <v>0</v>
      </c>
      <c r="L32" s="61">
        <v>0</v>
      </c>
      <c r="M32" s="56"/>
      <c r="N32" s="61">
        <v>0</v>
      </c>
      <c r="O32" s="61">
        <v>0</v>
      </c>
      <c r="P32" s="61">
        <v>0</v>
      </c>
      <c r="Q32" s="61">
        <v>0</v>
      </c>
      <c r="R32" s="61">
        <v>0</v>
      </c>
      <c r="S32" s="61">
        <v>0</v>
      </c>
      <c r="T32" s="56"/>
      <c r="U32" s="61">
        <v>0</v>
      </c>
      <c r="V32" s="56"/>
      <c r="W32" s="57"/>
      <c r="X32" s="57">
        <v>45291</v>
      </c>
    </row>
    <row r="33" spans="1:24" x14ac:dyDescent="0.35">
      <c r="A33" s="11">
        <v>900762907</v>
      </c>
      <c r="B33" s="12" t="s">
        <v>49</v>
      </c>
      <c r="C33" s="56" t="s">
        <v>80</v>
      </c>
      <c r="D33" s="56" t="s">
        <v>241</v>
      </c>
      <c r="E33" s="57">
        <v>45014</v>
      </c>
      <c r="F33" s="57"/>
      <c r="G33" s="61">
        <v>898800</v>
      </c>
      <c r="H33" s="61">
        <v>898800</v>
      </c>
      <c r="I33" s="67" t="s">
        <v>378</v>
      </c>
      <c r="J33" s="56" t="s">
        <v>377</v>
      </c>
      <c r="K33" s="61">
        <v>0</v>
      </c>
      <c r="L33" s="61">
        <v>0</v>
      </c>
      <c r="M33" s="56"/>
      <c r="N33" s="61">
        <v>0</v>
      </c>
      <c r="O33" s="61">
        <v>0</v>
      </c>
      <c r="P33" s="61">
        <v>0</v>
      </c>
      <c r="Q33" s="61">
        <v>0</v>
      </c>
      <c r="R33" s="61">
        <v>0</v>
      </c>
      <c r="S33" s="61">
        <v>0</v>
      </c>
      <c r="T33" s="56"/>
      <c r="U33" s="61">
        <v>0</v>
      </c>
      <c r="V33" s="56"/>
      <c r="W33" s="57"/>
      <c r="X33" s="57">
        <v>45291</v>
      </c>
    </row>
    <row r="34" spans="1:24" x14ac:dyDescent="0.35">
      <c r="A34" s="11">
        <v>900762907</v>
      </c>
      <c r="B34" s="12" t="s">
        <v>49</v>
      </c>
      <c r="C34" s="56" t="s">
        <v>81</v>
      </c>
      <c r="D34" s="56" t="s">
        <v>242</v>
      </c>
      <c r="E34" s="57">
        <v>45019</v>
      </c>
      <c r="F34" s="57">
        <v>45035</v>
      </c>
      <c r="G34" s="61">
        <v>150000</v>
      </c>
      <c r="H34" s="61">
        <v>150000</v>
      </c>
      <c r="I34" s="56" t="s">
        <v>410</v>
      </c>
      <c r="J34" s="56" t="s">
        <v>374</v>
      </c>
      <c r="K34" s="61">
        <v>0</v>
      </c>
      <c r="L34" s="61">
        <v>0</v>
      </c>
      <c r="M34" s="56"/>
      <c r="N34" s="61">
        <v>150000</v>
      </c>
      <c r="O34" s="61">
        <v>150000</v>
      </c>
      <c r="P34" s="61">
        <v>0</v>
      </c>
      <c r="Q34" s="61">
        <v>0</v>
      </c>
      <c r="R34" s="61">
        <v>150000</v>
      </c>
      <c r="S34" s="61">
        <v>0</v>
      </c>
      <c r="T34" s="56"/>
      <c r="U34" s="61">
        <v>144000</v>
      </c>
      <c r="V34" s="56">
        <v>4800060180</v>
      </c>
      <c r="W34" s="57">
        <v>45091</v>
      </c>
      <c r="X34" s="57">
        <v>45291</v>
      </c>
    </row>
    <row r="35" spans="1:24" x14ac:dyDescent="0.35">
      <c r="A35" s="11">
        <v>900762907</v>
      </c>
      <c r="B35" s="12" t="s">
        <v>49</v>
      </c>
      <c r="C35" s="56" t="s">
        <v>82</v>
      </c>
      <c r="D35" s="56" t="s">
        <v>243</v>
      </c>
      <c r="E35" s="57">
        <v>45027</v>
      </c>
      <c r="F35" s="57">
        <v>45035</v>
      </c>
      <c r="G35" s="61">
        <v>65000</v>
      </c>
      <c r="H35" s="61">
        <v>65000</v>
      </c>
      <c r="I35" s="56" t="s">
        <v>410</v>
      </c>
      <c r="J35" s="56" t="s">
        <v>374</v>
      </c>
      <c r="K35" s="61">
        <v>0</v>
      </c>
      <c r="L35" s="61">
        <v>0</v>
      </c>
      <c r="M35" s="56"/>
      <c r="N35" s="61">
        <v>65000</v>
      </c>
      <c r="O35" s="61">
        <v>65000</v>
      </c>
      <c r="P35" s="61">
        <v>0</v>
      </c>
      <c r="Q35" s="61">
        <v>0</v>
      </c>
      <c r="R35" s="61">
        <v>65000</v>
      </c>
      <c r="S35" s="61">
        <v>0</v>
      </c>
      <c r="T35" s="56"/>
      <c r="U35" s="61">
        <v>57850</v>
      </c>
      <c r="V35" s="56">
        <v>4800060180</v>
      </c>
      <c r="W35" s="57">
        <v>45091</v>
      </c>
      <c r="X35" s="57">
        <v>45291</v>
      </c>
    </row>
    <row r="36" spans="1:24" x14ac:dyDescent="0.35">
      <c r="A36" s="11">
        <v>900762907</v>
      </c>
      <c r="B36" s="12" t="s">
        <v>49</v>
      </c>
      <c r="C36" s="56" t="s">
        <v>83</v>
      </c>
      <c r="D36" s="56" t="s">
        <v>244</v>
      </c>
      <c r="E36" s="57">
        <v>45029</v>
      </c>
      <c r="F36" s="57"/>
      <c r="G36" s="61">
        <v>973500</v>
      </c>
      <c r="H36" s="61">
        <v>973500</v>
      </c>
      <c r="I36" s="67" t="s">
        <v>378</v>
      </c>
      <c r="J36" s="56"/>
      <c r="K36" s="61">
        <v>0</v>
      </c>
      <c r="L36" s="61">
        <v>0</v>
      </c>
      <c r="M36" s="56"/>
      <c r="N36" s="61">
        <v>0</v>
      </c>
      <c r="O36" s="61">
        <v>0</v>
      </c>
      <c r="P36" s="61">
        <v>0</v>
      </c>
      <c r="Q36" s="61">
        <v>0</v>
      </c>
      <c r="R36" s="61">
        <v>0</v>
      </c>
      <c r="S36" s="61">
        <v>0</v>
      </c>
      <c r="T36" s="56"/>
      <c r="U36" s="61">
        <v>0</v>
      </c>
      <c r="V36" s="56"/>
      <c r="W36" s="57"/>
      <c r="X36" s="57">
        <v>45291</v>
      </c>
    </row>
    <row r="37" spans="1:24" x14ac:dyDescent="0.35">
      <c r="A37" s="11">
        <v>900762907</v>
      </c>
      <c r="B37" s="12" t="s">
        <v>49</v>
      </c>
      <c r="C37" s="56" t="s">
        <v>84</v>
      </c>
      <c r="D37" s="56" t="s">
        <v>245</v>
      </c>
      <c r="E37" s="57">
        <v>45029</v>
      </c>
      <c r="F37" s="57"/>
      <c r="G37" s="61">
        <v>1100000</v>
      </c>
      <c r="H37" s="61">
        <v>1100000</v>
      </c>
      <c r="I37" s="67" t="s">
        <v>378</v>
      </c>
      <c r="J37" s="56"/>
      <c r="K37" s="61">
        <v>0</v>
      </c>
      <c r="L37" s="61">
        <v>0</v>
      </c>
      <c r="M37" s="56"/>
      <c r="N37" s="61">
        <v>0</v>
      </c>
      <c r="O37" s="61">
        <v>0</v>
      </c>
      <c r="P37" s="61">
        <v>0</v>
      </c>
      <c r="Q37" s="61">
        <v>0</v>
      </c>
      <c r="R37" s="61">
        <v>0</v>
      </c>
      <c r="S37" s="61">
        <v>0</v>
      </c>
      <c r="T37" s="56"/>
      <c r="U37" s="61">
        <v>0</v>
      </c>
      <c r="V37" s="56"/>
      <c r="W37" s="57"/>
      <c r="X37" s="57">
        <v>45291</v>
      </c>
    </row>
    <row r="38" spans="1:24" x14ac:dyDescent="0.35">
      <c r="A38" s="11">
        <v>900762907</v>
      </c>
      <c r="B38" s="12" t="s">
        <v>49</v>
      </c>
      <c r="C38" s="56" t="s">
        <v>85</v>
      </c>
      <c r="D38" s="56" t="s">
        <v>246</v>
      </c>
      <c r="E38" s="57">
        <v>45042</v>
      </c>
      <c r="F38" s="57">
        <v>45068</v>
      </c>
      <c r="G38" s="61">
        <v>17300</v>
      </c>
      <c r="H38" s="61">
        <v>17300</v>
      </c>
      <c r="I38" s="67" t="s">
        <v>408</v>
      </c>
      <c r="J38" s="56" t="s">
        <v>376</v>
      </c>
      <c r="K38" s="61">
        <v>0</v>
      </c>
      <c r="L38" s="61">
        <v>17300</v>
      </c>
      <c r="M38" s="56" t="s">
        <v>391</v>
      </c>
      <c r="N38" s="61">
        <v>300000</v>
      </c>
      <c r="O38" s="61">
        <v>300000</v>
      </c>
      <c r="P38" s="61">
        <v>0</v>
      </c>
      <c r="Q38" s="61">
        <v>0</v>
      </c>
      <c r="R38" s="61">
        <v>282700</v>
      </c>
      <c r="S38" s="61">
        <v>0</v>
      </c>
      <c r="T38" s="56"/>
      <c r="U38" s="61">
        <v>271392</v>
      </c>
      <c r="V38" s="56">
        <v>2201409082</v>
      </c>
      <c r="W38" s="57">
        <v>45112</v>
      </c>
      <c r="X38" s="57">
        <v>45291</v>
      </c>
    </row>
    <row r="39" spans="1:24" x14ac:dyDescent="0.35">
      <c r="A39" s="11">
        <v>900762907</v>
      </c>
      <c r="B39" s="12" t="s">
        <v>49</v>
      </c>
      <c r="C39" s="56" t="s">
        <v>86</v>
      </c>
      <c r="D39" s="56" t="s">
        <v>247</v>
      </c>
      <c r="E39" s="57">
        <v>45057</v>
      </c>
      <c r="F39" s="57"/>
      <c r="G39" s="61">
        <v>878000</v>
      </c>
      <c r="H39" s="61">
        <v>878000</v>
      </c>
      <c r="I39" s="67" t="s">
        <v>378</v>
      </c>
      <c r="J39" s="56"/>
      <c r="K39" s="61">
        <v>0</v>
      </c>
      <c r="L39" s="61">
        <v>0</v>
      </c>
      <c r="M39" s="56"/>
      <c r="N39" s="61">
        <v>0</v>
      </c>
      <c r="O39" s="61">
        <v>0</v>
      </c>
      <c r="P39" s="61">
        <v>0</v>
      </c>
      <c r="Q39" s="61">
        <v>0</v>
      </c>
      <c r="R39" s="61">
        <v>0</v>
      </c>
      <c r="S39" s="61">
        <v>0</v>
      </c>
      <c r="T39" s="56"/>
      <c r="U39" s="61">
        <v>0</v>
      </c>
      <c r="V39" s="56"/>
      <c r="W39" s="57"/>
      <c r="X39" s="57">
        <v>45291</v>
      </c>
    </row>
    <row r="40" spans="1:24" x14ac:dyDescent="0.35">
      <c r="A40" s="11">
        <v>900762907</v>
      </c>
      <c r="B40" s="12" t="s">
        <v>49</v>
      </c>
      <c r="C40" s="56" t="s">
        <v>87</v>
      </c>
      <c r="D40" s="56" t="s">
        <v>248</v>
      </c>
      <c r="E40" s="57">
        <v>45061</v>
      </c>
      <c r="F40" s="57">
        <v>45097</v>
      </c>
      <c r="G40" s="61">
        <v>17661</v>
      </c>
      <c r="H40" s="61">
        <v>17661</v>
      </c>
      <c r="I40" s="56" t="s">
        <v>410</v>
      </c>
      <c r="J40" s="56" t="s">
        <v>374</v>
      </c>
      <c r="K40" s="61">
        <v>0</v>
      </c>
      <c r="L40" s="61">
        <v>0</v>
      </c>
      <c r="M40" s="56"/>
      <c r="N40" s="61">
        <v>65000</v>
      </c>
      <c r="O40" s="61">
        <v>65000</v>
      </c>
      <c r="P40" s="61">
        <v>0</v>
      </c>
      <c r="Q40" s="61">
        <v>0</v>
      </c>
      <c r="R40" s="61">
        <v>60900</v>
      </c>
      <c r="S40" s="61">
        <v>0</v>
      </c>
      <c r="T40" s="56"/>
      <c r="U40" s="61">
        <v>53750</v>
      </c>
      <c r="V40" s="56">
        <v>2201439612</v>
      </c>
      <c r="W40" s="57">
        <v>45198</v>
      </c>
      <c r="X40" s="57">
        <v>45291</v>
      </c>
    </row>
    <row r="41" spans="1:24" x14ac:dyDescent="0.35">
      <c r="A41" s="11">
        <v>900762907</v>
      </c>
      <c r="B41" s="12" t="s">
        <v>49</v>
      </c>
      <c r="C41" s="56" t="s">
        <v>88</v>
      </c>
      <c r="D41" s="56" t="s">
        <v>249</v>
      </c>
      <c r="E41" s="57">
        <v>45075</v>
      </c>
      <c r="F41" s="57">
        <v>45097</v>
      </c>
      <c r="G41" s="61">
        <v>4100</v>
      </c>
      <c r="H41" s="61">
        <v>4100</v>
      </c>
      <c r="I41" s="67" t="s">
        <v>408</v>
      </c>
      <c r="J41" s="56" t="s">
        <v>376</v>
      </c>
      <c r="K41" s="61">
        <v>0</v>
      </c>
      <c r="L41" s="61">
        <v>4100</v>
      </c>
      <c r="M41" s="56" t="s">
        <v>392</v>
      </c>
      <c r="N41" s="61">
        <v>845000</v>
      </c>
      <c r="O41" s="61">
        <v>845000</v>
      </c>
      <c r="P41" s="61">
        <v>0</v>
      </c>
      <c r="Q41" s="61">
        <v>0</v>
      </c>
      <c r="R41" s="61">
        <v>800300</v>
      </c>
      <c r="S41" s="61">
        <v>0</v>
      </c>
      <c r="T41" s="56"/>
      <c r="U41" s="61">
        <v>707801</v>
      </c>
      <c r="V41" s="56">
        <v>2201439612</v>
      </c>
      <c r="W41" s="57">
        <v>45198</v>
      </c>
      <c r="X41" s="57">
        <v>45291</v>
      </c>
    </row>
    <row r="42" spans="1:24" x14ac:dyDescent="0.35">
      <c r="A42" s="11">
        <v>900762907</v>
      </c>
      <c r="B42" s="12" t="s">
        <v>49</v>
      </c>
      <c r="C42" s="56" t="s">
        <v>89</v>
      </c>
      <c r="D42" s="56" t="s">
        <v>250</v>
      </c>
      <c r="E42" s="57">
        <v>45082</v>
      </c>
      <c r="F42" s="57"/>
      <c r="G42" s="61">
        <v>1100000</v>
      </c>
      <c r="H42" s="61">
        <v>1100000</v>
      </c>
      <c r="I42" s="67" t="s">
        <v>378</v>
      </c>
      <c r="J42" s="56" t="s">
        <v>377</v>
      </c>
      <c r="K42" s="61">
        <v>0</v>
      </c>
      <c r="L42" s="61">
        <v>0</v>
      </c>
      <c r="M42" s="56"/>
      <c r="N42" s="61">
        <v>0</v>
      </c>
      <c r="O42" s="61">
        <v>0</v>
      </c>
      <c r="P42" s="61">
        <v>0</v>
      </c>
      <c r="Q42" s="61">
        <v>0</v>
      </c>
      <c r="R42" s="61">
        <v>0</v>
      </c>
      <c r="S42" s="61">
        <v>0</v>
      </c>
      <c r="T42" s="56"/>
      <c r="U42" s="61">
        <v>0</v>
      </c>
      <c r="V42" s="56"/>
      <c r="W42" s="57"/>
      <c r="X42" s="57">
        <v>45291</v>
      </c>
    </row>
    <row r="43" spans="1:24" x14ac:dyDescent="0.35">
      <c r="A43" s="11">
        <v>900762907</v>
      </c>
      <c r="B43" s="12" t="s">
        <v>49</v>
      </c>
      <c r="C43" s="56" t="s">
        <v>90</v>
      </c>
      <c r="D43" s="56" t="s">
        <v>251</v>
      </c>
      <c r="E43" s="57">
        <v>45099</v>
      </c>
      <c r="F43" s="57"/>
      <c r="G43" s="61">
        <v>150000</v>
      </c>
      <c r="H43" s="61">
        <v>150000</v>
      </c>
      <c r="I43" s="67" t="s">
        <v>378</v>
      </c>
      <c r="J43" s="56" t="s">
        <v>377</v>
      </c>
      <c r="K43" s="61">
        <v>0</v>
      </c>
      <c r="L43" s="61">
        <v>0</v>
      </c>
      <c r="M43" s="56"/>
      <c r="N43" s="61">
        <v>0</v>
      </c>
      <c r="O43" s="61">
        <v>0</v>
      </c>
      <c r="P43" s="61">
        <v>0</v>
      </c>
      <c r="Q43" s="61">
        <v>0</v>
      </c>
      <c r="R43" s="61">
        <v>0</v>
      </c>
      <c r="S43" s="61">
        <v>0</v>
      </c>
      <c r="T43" s="56"/>
      <c r="U43" s="61">
        <v>0</v>
      </c>
      <c r="V43" s="56"/>
      <c r="W43" s="57"/>
      <c r="X43" s="57">
        <v>45291</v>
      </c>
    </row>
    <row r="44" spans="1:24" x14ac:dyDescent="0.35">
      <c r="A44" s="11">
        <v>900762907</v>
      </c>
      <c r="B44" s="12" t="s">
        <v>49</v>
      </c>
      <c r="C44" s="56" t="s">
        <v>91</v>
      </c>
      <c r="D44" s="56" t="s">
        <v>252</v>
      </c>
      <c r="E44" s="57">
        <v>45091</v>
      </c>
      <c r="F44" s="57"/>
      <c r="G44" s="61">
        <v>1100000</v>
      </c>
      <c r="H44" s="61">
        <v>1100000</v>
      </c>
      <c r="I44" s="67" t="s">
        <v>378</v>
      </c>
      <c r="J44" s="56" t="s">
        <v>377</v>
      </c>
      <c r="K44" s="61">
        <v>0</v>
      </c>
      <c r="L44" s="61">
        <v>0</v>
      </c>
      <c r="M44" s="56"/>
      <c r="N44" s="61">
        <v>0</v>
      </c>
      <c r="O44" s="61">
        <v>0</v>
      </c>
      <c r="P44" s="61">
        <v>0</v>
      </c>
      <c r="Q44" s="61">
        <v>0</v>
      </c>
      <c r="R44" s="61">
        <v>0</v>
      </c>
      <c r="S44" s="61">
        <v>0</v>
      </c>
      <c r="T44" s="56"/>
      <c r="U44" s="61">
        <v>0</v>
      </c>
      <c r="V44" s="56"/>
      <c r="W44" s="57"/>
      <c r="X44" s="57">
        <v>45291</v>
      </c>
    </row>
    <row r="45" spans="1:24" x14ac:dyDescent="0.35">
      <c r="A45" s="11">
        <v>900762907</v>
      </c>
      <c r="B45" s="12" t="s">
        <v>49</v>
      </c>
      <c r="C45" s="56" t="s">
        <v>92</v>
      </c>
      <c r="D45" s="56" t="s">
        <v>253</v>
      </c>
      <c r="E45" s="57">
        <v>45092</v>
      </c>
      <c r="F45" s="57">
        <v>45205.458818402774</v>
      </c>
      <c r="G45" s="61">
        <v>90900</v>
      </c>
      <c r="H45" s="61">
        <v>90900</v>
      </c>
      <c r="I45" s="67" t="s">
        <v>408</v>
      </c>
      <c r="J45" s="56" t="s">
        <v>376</v>
      </c>
      <c r="K45" s="61">
        <v>0</v>
      </c>
      <c r="L45" s="61">
        <v>90900</v>
      </c>
      <c r="M45" s="56" t="s">
        <v>393</v>
      </c>
      <c r="N45" s="61">
        <v>878000</v>
      </c>
      <c r="O45" s="61">
        <v>878000</v>
      </c>
      <c r="P45" s="61">
        <v>0</v>
      </c>
      <c r="Q45" s="61">
        <v>0</v>
      </c>
      <c r="R45" s="61">
        <v>787100</v>
      </c>
      <c r="S45" s="61">
        <v>0</v>
      </c>
      <c r="T45" s="56"/>
      <c r="U45" s="61">
        <v>761258</v>
      </c>
      <c r="V45" s="56">
        <v>2201462777</v>
      </c>
      <c r="W45" s="57">
        <v>45273</v>
      </c>
      <c r="X45" s="57">
        <v>45291</v>
      </c>
    </row>
    <row r="46" spans="1:24" x14ac:dyDescent="0.35">
      <c r="A46" s="11">
        <v>900762907</v>
      </c>
      <c r="B46" s="12" t="s">
        <v>49</v>
      </c>
      <c r="C46" s="56" t="s">
        <v>93</v>
      </c>
      <c r="D46" s="56" t="s">
        <v>254</v>
      </c>
      <c r="E46" s="57">
        <v>45092</v>
      </c>
      <c r="F46" s="57">
        <v>45124.60054684028</v>
      </c>
      <c r="G46" s="61">
        <v>100</v>
      </c>
      <c r="H46" s="61">
        <v>100</v>
      </c>
      <c r="I46" s="73" t="s">
        <v>410</v>
      </c>
      <c r="J46" s="56" t="s">
        <v>374</v>
      </c>
      <c r="K46" s="61">
        <v>0</v>
      </c>
      <c r="L46" s="61">
        <v>0</v>
      </c>
      <c r="M46" s="56"/>
      <c r="N46" s="61">
        <v>900000</v>
      </c>
      <c r="O46" s="61">
        <v>900000</v>
      </c>
      <c r="P46" s="61">
        <v>0</v>
      </c>
      <c r="Q46" s="61">
        <v>0</v>
      </c>
      <c r="R46" s="61">
        <v>900000</v>
      </c>
      <c r="S46" s="61">
        <v>0</v>
      </c>
      <c r="T46" s="56"/>
      <c r="U46" s="61">
        <v>871800</v>
      </c>
      <c r="V46" s="56">
        <v>2201469439</v>
      </c>
      <c r="W46" s="57">
        <v>45288</v>
      </c>
      <c r="X46" s="57">
        <v>45291</v>
      </c>
    </row>
    <row r="47" spans="1:24" x14ac:dyDescent="0.35">
      <c r="A47" s="11">
        <v>900762907</v>
      </c>
      <c r="B47" s="12" t="s">
        <v>49</v>
      </c>
      <c r="C47" s="56" t="s">
        <v>94</v>
      </c>
      <c r="D47" s="56" t="s">
        <v>255</v>
      </c>
      <c r="E47" s="57">
        <v>45107</v>
      </c>
      <c r="F47" s="57"/>
      <c r="G47" s="61">
        <v>796500</v>
      </c>
      <c r="H47" s="61">
        <v>796500</v>
      </c>
      <c r="I47" s="67" t="s">
        <v>378</v>
      </c>
      <c r="J47" s="56" t="s">
        <v>377</v>
      </c>
      <c r="K47" s="61">
        <v>0</v>
      </c>
      <c r="L47" s="61">
        <v>0</v>
      </c>
      <c r="M47" s="56"/>
      <c r="N47" s="61">
        <v>0</v>
      </c>
      <c r="O47" s="61">
        <v>0</v>
      </c>
      <c r="P47" s="61">
        <v>0</v>
      </c>
      <c r="Q47" s="61">
        <v>0</v>
      </c>
      <c r="R47" s="61">
        <v>0</v>
      </c>
      <c r="S47" s="61">
        <v>0</v>
      </c>
      <c r="T47" s="56"/>
      <c r="U47" s="61">
        <v>0</v>
      </c>
      <c r="V47" s="56"/>
      <c r="W47" s="57"/>
      <c r="X47" s="57">
        <v>45291</v>
      </c>
    </row>
    <row r="48" spans="1:24" x14ac:dyDescent="0.35">
      <c r="A48" s="11">
        <v>900762907</v>
      </c>
      <c r="B48" s="12" t="s">
        <v>49</v>
      </c>
      <c r="C48" s="56" t="s">
        <v>95</v>
      </c>
      <c r="D48" s="56" t="s">
        <v>256</v>
      </c>
      <c r="E48" s="57">
        <v>45107</v>
      </c>
      <c r="F48" s="57"/>
      <c r="G48" s="61">
        <v>900000</v>
      </c>
      <c r="H48" s="61">
        <v>900000</v>
      </c>
      <c r="I48" s="67" t="s">
        <v>378</v>
      </c>
      <c r="J48" s="56" t="s">
        <v>377</v>
      </c>
      <c r="K48" s="61">
        <v>0</v>
      </c>
      <c r="L48" s="61">
        <v>0</v>
      </c>
      <c r="M48" s="56"/>
      <c r="N48" s="61">
        <v>0</v>
      </c>
      <c r="O48" s="61">
        <v>0</v>
      </c>
      <c r="P48" s="61">
        <v>0</v>
      </c>
      <c r="Q48" s="61">
        <v>0</v>
      </c>
      <c r="R48" s="61">
        <v>0</v>
      </c>
      <c r="S48" s="61">
        <v>0</v>
      </c>
      <c r="T48" s="56"/>
      <c r="U48" s="61">
        <v>0</v>
      </c>
      <c r="V48" s="56"/>
      <c r="W48" s="57"/>
      <c r="X48" s="57">
        <v>45291</v>
      </c>
    </row>
    <row r="49" spans="1:24" x14ac:dyDescent="0.35">
      <c r="A49" s="11">
        <v>900762907</v>
      </c>
      <c r="B49" s="12" t="s">
        <v>49</v>
      </c>
      <c r="C49" s="56" t="s">
        <v>96</v>
      </c>
      <c r="D49" s="56" t="s">
        <v>257</v>
      </c>
      <c r="E49" s="57">
        <v>45106</v>
      </c>
      <c r="F49" s="57"/>
      <c r="G49" s="61">
        <v>1100000</v>
      </c>
      <c r="H49" s="61">
        <v>1100000</v>
      </c>
      <c r="I49" s="67" t="s">
        <v>378</v>
      </c>
      <c r="J49" s="56" t="s">
        <v>377</v>
      </c>
      <c r="K49" s="61">
        <v>0</v>
      </c>
      <c r="L49" s="61">
        <v>0</v>
      </c>
      <c r="M49" s="56"/>
      <c r="N49" s="61">
        <v>0</v>
      </c>
      <c r="O49" s="61">
        <v>0</v>
      </c>
      <c r="P49" s="61">
        <v>0</v>
      </c>
      <c r="Q49" s="61">
        <v>0</v>
      </c>
      <c r="R49" s="61">
        <v>0</v>
      </c>
      <c r="S49" s="61">
        <v>0</v>
      </c>
      <c r="T49" s="56"/>
      <c r="U49" s="61">
        <v>0</v>
      </c>
      <c r="V49" s="56"/>
      <c r="W49" s="57"/>
      <c r="X49" s="57">
        <v>45291</v>
      </c>
    </row>
    <row r="50" spans="1:24" x14ac:dyDescent="0.35">
      <c r="A50" s="11">
        <v>900762907</v>
      </c>
      <c r="B50" s="12" t="s">
        <v>49</v>
      </c>
      <c r="C50" s="56" t="s">
        <v>97</v>
      </c>
      <c r="D50" s="56" t="s">
        <v>258</v>
      </c>
      <c r="E50" s="57">
        <v>45106</v>
      </c>
      <c r="F50" s="57">
        <v>45121.696074155094</v>
      </c>
      <c r="G50" s="61">
        <v>11700</v>
      </c>
      <c r="H50" s="61">
        <v>11700</v>
      </c>
      <c r="I50" s="73" t="s">
        <v>410</v>
      </c>
      <c r="J50" s="56" t="s">
        <v>374</v>
      </c>
      <c r="K50" s="61">
        <v>0</v>
      </c>
      <c r="L50" s="61">
        <v>0</v>
      </c>
      <c r="M50" s="56"/>
      <c r="N50" s="61">
        <v>780000</v>
      </c>
      <c r="O50" s="61">
        <v>780000</v>
      </c>
      <c r="P50" s="61">
        <v>0</v>
      </c>
      <c r="Q50" s="61">
        <v>0</v>
      </c>
      <c r="R50" s="61">
        <v>780000</v>
      </c>
      <c r="S50" s="61">
        <v>0</v>
      </c>
      <c r="T50" s="56"/>
      <c r="U50" s="61">
        <v>744300</v>
      </c>
      <c r="V50" s="56">
        <v>2201469439</v>
      </c>
      <c r="W50" s="57">
        <v>45288</v>
      </c>
      <c r="X50" s="57">
        <v>45291</v>
      </c>
    </row>
    <row r="51" spans="1:24" x14ac:dyDescent="0.35">
      <c r="A51" s="11">
        <v>900762907</v>
      </c>
      <c r="B51" s="12" t="s">
        <v>49</v>
      </c>
      <c r="C51" s="56" t="s">
        <v>98</v>
      </c>
      <c r="D51" s="56" t="s">
        <v>259</v>
      </c>
      <c r="E51" s="57">
        <v>45106</v>
      </c>
      <c r="F51" s="57">
        <v>45205.479817789354</v>
      </c>
      <c r="G51" s="61">
        <v>130000</v>
      </c>
      <c r="H51" s="61">
        <v>130000</v>
      </c>
      <c r="I51" s="67" t="s">
        <v>380</v>
      </c>
      <c r="J51" s="56" t="s">
        <v>374</v>
      </c>
      <c r="K51" s="61">
        <v>0</v>
      </c>
      <c r="L51" s="61">
        <v>0</v>
      </c>
      <c r="M51" s="56"/>
      <c r="N51" s="61">
        <v>130000</v>
      </c>
      <c r="O51" s="61">
        <v>130000</v>
      </c>
      <c r="P51" s="61">
        <v>0</v>
      </c>
      <c r="Q51" s="61">
        <v>0</v>
      </c>
      <c r="R51" s="61">
        <v>130000</v>
      </c>
      <c r="S51" s="61">
        <v>130000</v>
      </c>
      <c r="T51" s="56">
        <v>1222332958</v>
      </c>
      <c r="U51" s="61">
        <v>0</v>
      </c>
      <c r="V51" s="56"/>
      <c r="W51" s="57"/>
      <c r="X51" s="57">
        <v>45291</v>
      </c>
    </row>
    <row r="52" spans="1:24" x14ac:dyDescent="0.35">
      <c r="A52" s="11">
        <v>900762907</v>
      </c>
      <c r="B52" s="12" t="s">
        <v>49</v>
      </c>
      <c r="C52" s="56" t="s">
        <v>99</v>
      </c>
      <c r="D52" s="56" t="s">
        <v>260</v>
      </c>
      <c r="E52" s="57">
        <v>45108</v>
      </c>
      <c r="F52" s="57">
        <v>45205.688560682873</v>
      </c>
      <c r="G52" s="61">
        <v>700000</v>
      </c>
      <c r="H52" s="61">
        <v>700000</v>
      </c>
      <c r="I52" s="67" t="s">
        <v>379</v>
      </c>
      <c r="J52" s="56" t="s">
        <v>375</v>
      </c>
      <c r="K52" s="61">
        <v>700000</v>
      </c>
      <c r="L52" s="61">
        <v>0</v>
      </c>
      <c r="M52" s="56" t="s">
        <v>394</v>
      </c>
      <c r="N52" s="61">
        <v>0</v>
      </c>
      <c r="O52" s="61">
        <v>0</v>
      </c>
      <c r="P52" s="61">
        <v>0</v>
      </c>
      <c r="Q52" s="61">
        <v>0</v>
      </c>
      <c r="R52" s="61">
        <v>0</v>
      </c>
      <c r="S52" s="61">
        <v>0</v>
      </c>
      <c r="T52" s="56"/>
      <c r="U52" s="61">
        <v>0</v>
      </c>
      <c r="V52" s="56"/>
      <c r="W52" s="57"/>
      <c r="X52" s="57">
        <v>45291</v>
      </c>
    </row>
    <row r="53" spans="1:24" x14ac:dyDescent="0.35">
      <c r="A53" s="11">
        <v>900762907</v>
      </c>
      <c r="B53" s="12" t="s">
        <v>49</v>
      </c>
      <c r="C53" s="56" t="s">
        <v>100</v>
      </c>
      <c r="D53" s="56" t="s">
        <v>261</v>
      </c>
      <c r="E53" s="57">
        <v>45114</v>
      </c>
      <c r="F53" s="57"/>
      <c r="G53" s="61">
        <v>878000</v>
      </c>
      <c r="H53" s="61">
        <v>878000</v>
      </c>
      <c r="I53" s="67" t="s">
        <v>378</v>
      </c>
      <c r="J53" s="56" t="s">
        <v>377</v>
      </c>
      <c r="K53" s="61">
        <v>0</v>
      </c>
      <c r="L53" s="61">
        <v>0</v>
      </c>
      <c r="M53" s="56"/>
      <c r="N53" s="61">
        <v>0</v>
      </c>
      <c r="O53" s="61">
        <v>0</v>
      </c>
      <c r="P53" s="61">
        <v>0</v>
      </c>
      <c r="Q53" s="61">
        <v>0</v>
      </c>
      <c r="R53" s="61">
        <v>0</v>
      </c>
      <c r="S53" s="61">
        <v>0</v>
      </c>
      <c r="T53" s="56"/>
      <c r="U53" s="61">
        <v>0</v>
      </c>
      <c r="V53" s="56"/>
      <c r="W53" s="57"/>
      <c r="X53" s="57">
        <v>45291</v>
      </c>
    </row>
    <row r="54" spans="1:24" x14ac:dyDescent="0.35">
      <c r="A54" s="11">
        <v>900762907</v>
      </c>
      <c r="B54" s="12" t="s">
        <v>49</v>
      </c>
      <c r="C54" s="56" t="s">
        <v>101</v>
      </c>
      <c r="D54" s="56" t="s">
        <v>262</v>
      </c>
      <c r="E54" s="57">
        <v>45117</v>
      </c>
      <c r="F54" s="57"/>
      <c r="G54" s="61">
        <v>878000</v>
      </c>
      <c r="H54" s="61">
        <v>878000</v>
      </c>
      <c r="I54" s="67" t="s">
        <v>378</v>
      </c>
      <c r="J54" s="56" t="s">
        <v>377</v>
      </c>
      <c r="K54" s="61">
        <v>0</v>
      </c>
      <c r="L54" s="61">
        <v>0</v>
      </c>
      <c r="M54" s="56"/>
      <c r="N54" s="61">
        <v>0</v>
      </c>
      <c r="O54" s="61">
        <v>0</v>
      </c>
      <c r="P54" s="61">
        <v>0</v>
      </c>
      <c r="Q54" s="61">
        <v>0</v>
      </c>
      <c r="R54" s="61">
        <v>0</v>
      </c>
      <c r="S54" s="61">
        <v>0</v>
      </c>
      <c r="T54" s="56"/>
      <c r="U54" s="61">
        <v>0</v>
      </c>
      <c r="V54" s="56"/>
      <c r="W54" s="57"/>
      <c r="X54" s="57">
        <v>45291</v>
      </c>
    </row>
    <row r="55" spans="1:24" x14ac:dyDescent="0.35">
      <c r="A55" s="11">
        <v>900762907</v>
      </c>
      <c r="B55" s="12" t="s">
        <v>49</v>
      </c>
      <c r="C55" s="56" t="s">
        <v>102</v>
      </c>
      <c r="D55" s="56" t="s">
        <v>263</v>
      </c>
      <c r="E55" s="57">
        <v>45117</v>
      </c>
      <c r="F55" s="57"/>
      <c r="G55" s="61">
        <v>878000</v>
      </c>
      <c r="H55" s="61">
        <v>878000</v>
      </c>
      <c r="I55" s="67" t="s">
        <v>378</v>
      </c>
      <c r="J55" s="56" t="s">
        <v>377</v>
      </c>
      <c r="K55" s="61">
        <v>0</v>
      </c>
      <c r="L55" s="61">
        <v>0</v>
      </c>
      <c r="M55" s="56"/>
      <c r="N55" s="61">
        <v>0</v>
      </c>
      <c r="O55" s="61">
        <v>0</v>
      </c>
      <c r="P55" s="61">
        <v>0</v>
      </c>
      <c r="Q55" s="61">
        <v>0</v>
      </c>
      <c r="R55" s="61">
        <v>0</v>
      </c>
      <c r="S55" s="61">
        <v>0</v>
      </c>
      <c r="T55" s="56"/>
      <c r="U55" s="61">
        <v>0</v>
      </c>
      <c r="V55" s="56"/>
      <c r="W55" s="57"/>
      <c r="X55" s="57">
        <v>45291</v>
      </c>
    </row>
    <row r="56" spans="1:24" x14ac:dyDescent="0.35">
      <c r="A56" s="11">
        <v>900762907</v>
      </c>
      <c r="B56" s="12" t="s">
        <v>49</v>
      </c>
      <c r="C56" s="56" t="s">
        <v>103</v>
      </c>
      <c r="D56" s="56" t="s">
        <v>264</v>
      </c>
      <c r="E56" s="57">
        <v>45117</v>
      </c>
      <c r="F56" s="57"/>
      <c r="G56" s="61">
        <v>700000</v>
      </c>
      <c r="H56" s="61">
        <v>700000</v>
      </c>
      <c r="I56" s="67" t="s">
        <v>378</v>
      </c>
      <c r="J56" s="56" t="s">
        <v>377</v>
      </c>
      <c r="K56" s="61">
        <v>0</v>
      </c>
      <c r="L56" s="61">
        <v>0</v>
      </c>
      <c r="M56" s="56"/>
      <c r="N56" s="61">
        <v>0</v>
      </c>
      <c r="O56" s="61">
        <v>0</v>
      </c>
      <c r="P56" s="61">
        <v>0</v>
      </c>
      <c r="Q56" s="61">
        <v>0</v>
      </c>
      <c r="R56" s="61">
        <v>0</v>
      </c>
      <c r="S56" s="61">
        <v>0</v>
      </c>
      <c r="T56" s="56"/>
      <c r="U56" s="61">
        <v>0</v>
      </c>
      <c r="V56" s="56"/>
      <c r="W56" s="57"/>
      <c r="X56" s="57">
        <v>45291</v>
      </c>
    </row>
    <row r="57" spans="1:24" x14ac:dyDescent="0.35">
      <c r="A57" s="11">
        <v>900762907</v>
      </c>
      <c r="B57" s="12" t="s">
        <v>49</v>
      </c>
      <c r="C57" s="56" t="s">
        <v>104</v>
      </c>
      <c r="D57" s="56" t="s">
        <v>265</v>
      </c>
      <c r="E57" s="57">
        <v>45119</v>
      </c>
      <c r="F57" s="57"/>
      <c r="G57" s="61">
        <v>1756000</v>
      </c>
      <c r="H57" s="61">
        <v>1756000</v>
      </c>
      <c r="I57" s="67" t="s">
        <v>378</v>
      </c>
      <c r="J57" s="56" t="s">
        <v>377</v>
      </c>
      <c r="K57" s="61">
        <v>0</v>
      </c>
      <c r="L57" s="61">
        <v>0</v>
      </c>
      <c r="M57" s="56"/>
      <c r="N57" s="61">
        <v>0</v>
      </c>
      <c r="O57" s="61">
        <v>0</v>
      </c>
      <c r="P57" s="61">
        <v>0</v>
      </c>
      <c r="Q57" s="61">
        <v>0</v>
      </c>
      <c r="R57" s="61">
        <v>0</v>
      </c>
      <c r="S57" s="61">
        <v>0</v>
      </c>
      <c r="T57" s="56"/>
      <c r="U57" s="61">
        <v>0</v>
      </c>
      <c r="V57" s="56"/>
      <c r="W57" s="57"/>
      <c r="X57" s="57">
        <v>45291</v>
      </c>
    </row>
    <row r="58" spans="1:24" x14ac:dyDescent="0.35">
      <c r="A58" s="11">
        <v>900762907</v>
      </c>
      <c r="B58" s="12" t="s">
        <v>49</v>
      </c>
      <c r="C58" s="56" t="s">
        <v>105</v>
      </c>
      <c r="D58" s="56" t="s">
        <v>266</v>
      </c>
      <c r="E58" s="57">
        <v>45119</v>
      </c>
      <c r="F58" s="57"/>
      <c r="G58" s="61">
        <v>1100000</v>
      </c>
      <c r="H58" s="61">
        <v>1100000</v>
      </c>
      <c r="I58" s="67" t="s">
        <v>378</v>
      </c>
      <c r="J58" s="56" t="s">
        <v>377</v>
      </c>
      <c r="K58" s="61">
        <v>0</v>
      </c>
      <c r="L58" s="61">
        <v>0</v>
      </c>
      <c r="M58" s="56"/>
      <c r="N58" s="61">
        <v>0</v>
      </c>
      <c r="O58" s="61">
        <v>0</v>
      </c>
      <c r="P58" s="61">
        <v>0</v>
      </c>
      <c r="Q58" s="61">
        <v>0</v>
      </c>
      <c r="R58" s="61">
        <v>0</v>
      </c>
      <c r="S58" s="61">
        <v>0</v>
      </c>
      <c r="T58" s="56"/>
      <c r="U58" s="61">
        <v>0</v>
      </c>
      <c r="V58" s="56"/>
      <c r="W58" s="57"/>
      <c r="X58" s="57">
        <v>45291</v>
      </c>
    </row>
    <row r="59" spans="1:24" x14ac:dyDescent="0.35">
      <c r="A59" s="11">
        <v>900762907</v>
      </c>
      <c r="B59" s="12" t="s">
        <v>49</v>
      </c>
      <c r="C59" s="56" t="s">
        <v>106</v>
      </c>
      <c r="D59" s="56" t="s">
        <v>267</v>
      </c>
      <c r="E59" s="57">
        <v>45119</v>
      </c>
      <c r="F59" s="57"/>
      <c r="G59" s="61">
        <v>1616200</v>
      </c>
      <c r="H59" s="61">
        <v>1616200</v>
      </c>
      <c r="I59" s="67" t="s">
        <v>378</v>
      </c>
      <c r="J59" s="56" t="s">
        <v>377</v>
      </c>
      <c r="K59" s="61">
        <v>0</v>
      </c>
      <c r="L59" s="61">
        <v>0</v>
      </c>
      <c r="M59" s="56"/>
      <c r="N59" s="61">
        <v>0</v>
      </c>
      <c r="O59" s="61">
        <v>0</v>
      </c>
      <c r="P59" s="61">
        <v>0</v>
      </c>
      <c r="Q59" s="61">
        <v>0</v>
      </c>
      <c r="R59" s="61">
        <v>0</v>
      </c>
      <c r="S59" s="61">
        <v>0</v>
      </c>
      <c r="T59" s="56"/>
      <c r="U59" s="61">
        <v>0</v>
      </c>
      <c r="V59" s="56"/>
      <c r="W59" s="57"/>
      <c r="X59" s="57">
        <v>45291</v>
      </c>
    </row>
    <row r="60" spans="1:24" x14ac:dyDescent="0.35">
      <c r="A60" s="11">
        <v>900762907</v>
      </c>
      <c r="B60" s="12" t="s">
        <v>49</v>
      </c>
      <c r="C60" s="56" t="s">
        <v>107</v>
      </c>
      <c r="D60" s="56" t="s">
        <v>268</v>
      </c>
      <c r="E60" s="57">
        <v>45135</v>
      </c>
      <c r="F60" s="57"/>
      <c r="G60" s="61">
        <v>973500</v>
      </c>
      <c r="H60" s="61">
        <v>973500</v>
      </c>
      <c r="I60" s="67" t="s">
        <v>378</v>
      </c>
      <c r="J60" s="56" t="s">
        <v>377</v>
      </c>
      <c r="K60" s="61">
        <v>0</v>
      </c>
      <c r="L60" s="61">
        <v>0</v>
      </c>
      <c r="M60" s="56"/>
      <c r="N60" s="61">
        <v>0</v>
      </c>
      <c r="O60" s="61">
        <v>0</v>
      </c>
      <c r="P60" s="61">
        <v>0</v>
      </c>
      <c r="Q60" s="61">
        <v>0</v>
      </c>
      <c r="R60" s="61">
        <v>0</v>
      </c>
      <c r="S60" s="61">
        <v>0</v>
      </c>
      <c r="T60" s="56"/>
      <c r="U60" s="61">
        <v>0</v>
      </c>
      <c r="V60" s="56"/>
      <c r="W60" s="57"/>
      <c r="X60" s="57">
        <v>45291</v>
      </c>
    </row>
    <row r="61" spans="1:24" x14ac:dyDescent="0.35">
      <c r="A61" s="11">
        <v>900762907</v>
      </c>
      <c r="B61" s="12" t="s">
        <v>49</v>
      </c>
      <c r="C61" s="56" t="s">
        <v>108</v>
      </c>
      <c r="D61" s="56" t="s">
        <v>269</v>
      </c>
      <c r="E61" s="57">
        <v>45135</v>
      </c>
      <c r="F61" s="57">
        <v>45153.565744444444</v>
      </c>
      <c r="G61" s="61">
        <v>9100</v>
      </c>
      <c r="H61" s="61">
        <v>9100</v>
      </c>
      <c r="I61" s="73" t="s">
        <v>410</v>
      </c>
      <c r="J61" s="56" t="s">
        <v>374</v>
      </c>
      <c r="K61" s="61">
        <v>0</v>
      </c>
      <c r="L61" s="61">
        <v>0</v>
      </c>
      <c r="M61" s="56"/>
      <c r="N61" s="61">
        <v>520000</v>
      </c>
      <c r="O61" s="61">
        <v>520000</v>
      </c>
      <c r="P61" s="61">
        <v>0</v>
      </c>
      <c r="Q61" s="61">
        <v>0</v>
      </c>
      <c r="R61" s="61">
        <v>520000</v>
      </c>
      <c r="S61" s="61">
        <v>0</v>
      </c>
      <c r="T61" s="56"/>
      <c r="U61" s="61">
        <v>489100</v>
      </c>
      <c r="V61" s="56">
        <v>2201469439</v>
      </c>
      <c r="W61" s="57">
        <v>45288</v>
      </c>
      <c r="X61" s="57">
        <v>45291</v>
      </c>
    </row>
    <row r="62" spans="1:24" x14ac:dyDescent="0.35">
      <c r="A62" s="11">
        <v>900762907</v>
      </c>
      <c r="B62" s="12" t="s">
        <v>49</v>
      </c>
      <c r="C62" s="56" t="s">
        <v>109</v>
      </c>
      <c r="D62" s="56" t="s">
        <v>270</v>
      </c>
      <c r="E62" s="57">
        <v>45140</v>
      </c>
      <c r="F62" s="57">
        <v>45153.569077002314</v>
      </c>
      <c r="G62" s="61">
        <v>162000</v>
      </c>
      <c r="H62" s="61">
        <v>162000</v>
      </c>
      <c r="I62" s="73" t="s">
        <v>408</v>
      </c>
      <c r="J62" s="56" t="s">
        <v>376</v>
      </c>
      <c r="K62" s="61">
        <v>0</v>
      </c>
      <c r="L62" s="61">
        <v>150000</v>
      </c>
      <c r="M62" s="56" t="s">
        <v>395</v>
      </c>
      <c r="N62" s="61">
        <v>900000</v>
      </c>
      <c r="O62" s="61">
        <v>900000</v>
      </c>
      <c r="P62" s="61">
        <v>0</v>
      </c>
      <c r="Q62" s="61">
        <v>0</v>
      </c>
      <c r="R62" s="61">
        <v>750000</v>
      </c>
      <c r="S62" s="61">
        <v>0</v>
      </c>
      <c r="T62" s="56"/>
      <c r="U62" s="61">
        <v>661600</v>
      </c>
      <c r="V62" s="56">
        <v>2201469439</v>
      </c>
      <c r="W62" s="57">
        <v>45288</v>
      </c>
      <c r="X62" s="57">
        <v>45291</v>
      </c>
    </row>
    <row r="63" spans="1:24" x14ac:dyDescent="0.35">
      <c r="A63" s="11">
        <v>900762907</v>
      </c>
      <c r="B63" s="12" t="s">
        <v>49</v>
      </c>
      <c r="C63" s="56" t="s">
        <v>110</v>
      </c>
      <c r="D63" s="56" t="s">
        <v>271</v>
      </c>
      <c r="E63" s="57">
        <v>45149</v>
      </c>
      <c r="F63" s="57"/>
      <c r="G63" s="61">
        <v>777100</v>
      </c>
      <c r="H63" s="61">
        <v>777100</v>
      </c>
      <c r="I63" s="67" t="s">
        <v>378</v>
      </c>
      <c r="J63" s="56" t="s">
        <v>377</v>
      </c>
      <c r="K63" s="61">
        <v>0</v>
      </c>
      <c r="L63" s="61">
        <v>0</v>
      </c>
      <c r="M63" s="56"/>
      <c r="N63" s="61">
        <v>0</v>
      </c>
      <c r="O63" s="61">
        <v>0</v>
      </c>
      <c r="P63" s="61">
        <v>0</v>
      </c>
      <c r="Q63" s="61">
        <v>0</v>
      </c>
      <c r="R63" s="61">
        <v>0</v>
      </c>
      <c r="S63" s="61">
        <v>0</v>
      </c>
      <c r="T63" s="56"/>
      <c r="U63" s="61">
        <v>0</v>
      </c>
      <c r="V63" s="56"/>
      <c r="W63" s="57"/>
      <c r="X63" s="57">
        <v>45291</v>
      </c>
    </row>
    <row r="64" spans="1:24" x14ac:dyDescent="0.35">
      <c r="A64" s="11">
        <v>900762907</v>
      </c>
      <c r="B64" s="12" t="s">
        <v>49</v>
      </c>
      <c r="C64" s="56" t="s">
        <v>111</v>
      </c>
      <c r="D64" s="56" t="s">
        <v>272</v>
      </c>
      <c r="E64" s="57">
        <v>45149</v>
      </c>
      <c r="F64" s="57"/>
      <c r="G64" s="61">
        <v>777100</v>
      </c>
      <c r="H64" s="61">
        <v>777100</v>
      </c>
      <c r="I64" s="67" t="s">
        <v>378</v>
      </c>
      <c r="J64" s="56" t="s">
        <v>377</v>
      </c>
      <c r="K64" s="61">
        <v>0</v>
      </c>
      <c r="L64" s="61">
        <v>0</v>
      </c>
      <c r="M64" s="56"/>
      <c r="N64" s="61">
        <v>0</v>
      </c>
      <c r="O64" s="61">
        <v>0</v>
      </c>
      <c r="P64" s="61">
        <v>0</v>
      </c>
      <c r="Q64" s="61">
        <v>0</v>
      </c>
      <c r="R64" s="61">
        <v>0</v>
      </c>
      <c r="S64" s="61">
        <v>0</v>
      </c>
      <c r="T64" s="56"/>
      <c r="U64" s="61">
        <v>0</v>
      </c>
      <c r="V64" s="56"/>
      <c r="W64" s="57"/>
      <c r="X64" s="57">
        <v>45291</v>
      </c>
    </row>
    <row r="65" spans="1:24" x14ac:dyDescent="0.35">
      <c r="A65" s="11">
        <v>900762907</v>
      </c>
      <c r="B65" s="12" t="s">
        <v>49</v>
      </c>
      <c r="C65" s="56" t="s">
        <v>112</v>
      </c>
      <c r="D65" s="56" t="s">
        <v>273</v>
      </c>
      <c r="E65" s="57">
        <v>45149</v>
      </c>
      <c r="F65" s="57"/>
      <c r="G65" s="61">
        <v>878000</v>
      </c>
      <c r="H65" s="61">
        <v>878000</v>
      </c>
      <c r="I65" s="67" t="s">
        <v>378</v>
      </c>
      <c r="J65" s="56" t="s">
        <v>377</v>
      </c>
      <c r="K65" s="61">
        <v>0</v>
      </c>
      <c r="L65" s="61">
        <v>0</v>
      </c>
      <c r="M65" s="56"/>
      <c r="N65" s="61">
        <v>0</v>
      </c>
      <c r="O65" s="61">
        <v>0</v>
      </c>
      <c r="P65" s="61">
        <v>0</v>
      </c>
      <c r="Q65" s="61">
        <v>0</v>
      </c>
      <c r="R65" s="61">
        <v>0</v>
      </c>
      <c r="S65" s="61">
        <v>0</v>
      </c>
      <c r="T65" s="56"/>
      <c r="U65" s="61">
        <v>0</v>
      </c>
      <c r="V65" s="56"/>
      <c r="W65" s="57"/>
      <c r="X65" s="57">
        <v>45291</v>
      </c>
    </row>
    <row r="66" spans="1:24" x14ac:dyDescent="0.35">
      <c r="A66" s="11">
        <v>900762907</v>
      </c>
      <c r="B66" s="12" t="s">
        <v>49</v>
      </c>
      <c r="C66" s="56" t="s">
        <v>113</v>
      </c>
      <c r="D66" s="56" t="s">
        <v>274</v>
      </c>
      <c r="E66" s="57">
        <v>45149</v>
      </c>
      <c r="F66" s="57"/>
      <c r="G66" s="61">
        <v>878000</v>
      </c>
      <c r="H66" s="61">
        <v>878000</v>
      </c>
      <c r="I66" s="67" t="s">
        <v>378</v>
      </c>
      <c r="J66" s="56" t="s">
        <v>377</v>
      </c>
      <c r="K66" s="61">
        <v>0</v>
      </c>
      <c r="L66" s="61">
        <v>0</v>
      </c>
      <c r="M66" s="56"/>
      <c r="N66" s="61">
        <v>0</v>
      </c>
      <c r="O66" s="61">
        <v>0</v>
      </c>
      <c r="P66" s="61">
        <v>0</v>
      </c>
      <c r="Q66" s="61">
        <v>0</v>
      </c>
      <c r="R66" s="61">
        <v>0</v>
      </c>
      <c r="S66" s="61">
        <v>0</v>
      </c>
      <c r="T66" s="56"/>
      <c r="U66" s="61">
        <v>0</v>
      </c>
      <c r="V66" s="56"/>
      <c r="W66" s="57"/>
      <c r="X66" s="57">
        <v>45291</v>
      </c>
    </row>
    <row r="67" spans="1:24" x14ac:dyDescent="0.35">
      <c r="A67" s="11">
        <v>900762907</v>
      </c>
      <c r="B67" s="12" t="s">
        <v>49</v>
      </c>
      <c r="C67" s="56" t="s">
        <v>114</v>
      </c>
      <c r="D67" s="56" t="s">
        <v>275</v>
      </c>
      <c r="E67" s="57">
        <v>45149</v>
      </c>
      <c r="F67" s="57"/>
      <c r="G67" s="61">
        <v>777100</v>
      </c>
      <c r="H67" s="61">
        <v>777100</v>
      </c>
      <c r="I67" s="67" t="s">
        <v>378</v>
      </c>
      <c r="J67" s="56" t="s">
        <v>377</v>
      </c>
      <c r="K67" s="61">
        <v>0</v>
      </c>
      <c r="L67" s="61">
        <v>0</v>
      </c>
      <c r="M67" s="56"/>
      <c r="N67" s="61">
        <v>0</v>
      </c>
      <c r="O67" s="61">
        <v>0</v>
      </c>
      <c r="P67" s="61">
        <v>0</v>
      </c>
      <c r="Q67" s="61">
        <v>0</v>
      </c>
      <c r="R67" s="61">
        <v>0</v>
      </c>
      <c r="S67" s="61">
        <v>0</v>
      </c>
      <c r="T67" s="56"/>
      <c r="U67" s="61">
        <v>0</v>
      </c>
      <c r="V67" s="56"/>
      <c r="W67" s="57"/>
      <c r="X67" s="57">
        <v>45291</v>
      </c>
    </row>
    <row r="68" spans="1:24" x14ac:dyDescent="0.35">
      <c r="A68" s="11">
        <v>900762907</v>
      </c>
      <c r="B68" s="12" t="s">
        <v>49</v>
      </c>
      <c r="C68" s="56" t="s">
        <v>115</v>
      </c>
      <c r="D68" s="56" t="s">
        <v>276</v>
      </c>
      <c r="E68" s="57">
        <v>45149</v>
      </c>
      <c r="F68" s="57"/>
      <c r="G68" s="61">
        <v>878000</v>
      </c>
      <c r="H68" s="61">
        <v>878000</v>
      </c>
      <c r="I68" s="67" t="s">
        <v>378</v>
      </c>
      <c r="J68" s="56" t="s">
        <v>377</v>
      </c>
      <c r="K68" s="61">
        <v>0</v>
      </c>
      <c r="L68" s="61">
        <v>0</v>
      </c>
      <c r="M68" s="56"/>
      <c r="N68" s="61">
        <v>0</v>
      </c>
      <c r="O68" s="61">
        <v>0</v>
      </c>
      <c r="P68" s="61">
        <v>0</v>
      </c>
      <c r="Q68" s="61">
        <v>0</v>
      </c>
      <c r="R68" s="61">
        <v>0</v>
      </c>
      <c r="S68" s="61">
        <v>0</v>
      </c>
      <c r="T68" s="56"/>
      <c r="U68" s="61">
        <v>0</v>
      </c>
      <c r="V68" s="56"/>
      <c r="W68" s="57"/>
      <c r="X68" s="57">
        <v>45291</v>
      </c>
    </row>
    <row r="69" spans="1:24" x14ac:dyDescent="0.35">
      <c r="A69" s="11">
        <v>900762907</v>
      </c>
      <c r="B69" s="12" t="s">
        <v>49</v>
      </c>
      <c r="C69" s="56" t="s">
        <v>116</v>
      </c>
      <c r="D69" s="56" t="s">
        <v>277</v>
      </c>
      <c r="E69" s="57">
        <v>45149</v>
      </c>
      <c r="F69" s="57"/>
      <c r="G69" s="61">
        <v>878000</v>
      </c>
      <c r="H69" s="61">
        <v>878000</v>
      </c>
      <c r="I69" s="67" t="s">
        <v>378</v>
      </c>
      <c r="J69" s="56" t="s">
        <v>377</v>
      </c>
      <c r="K69" s="61">
        <v>0</v>
      </c>
      <c r="L69" s="61">
        <v>0</v>
      </c>
      <c r="M69" s="56"/>
      <c r="N69" s="61">
        <v>0</v>
      </c>
      <c r="O69" s="61">
        <v>0</v>
      </c>
      <c r="P69" s="61">
        <v>0</v>
      </c>
      <c r="Q69" s="61">
        <v>0</v>
      </c>
      <c r="R69" s="61">
        <v>0</v>
      </c>
      <c r="S69" s="61">
        <v>0</v>
      </c>
      <c r="T69" s="56"/>
      <c r="U69" s="61">
        <v>0</v>
      </c>
      <c r="V69" s="56"/>
      <c r="W69" s="57"/>
      <c r="X69" s="57">
        <v>45291</v>
      </c>
    </row>
    <row r="70" spans="1:24" x14ac:dyDescent="0.35">
      <c r="A70" s="11">
        <v>900762907</v>
      </c>
      <c r="B70" s="12" t="s">
        <v>49</v>
      </c>
      <c r="C70" s="56" t="s">
        <v>117</v>
      </c>
      <c r="D70" s="56" t="s">
        <v>278</v>
      </c>
      <c r="E70" s="57">
        <v>45167</v>
      </c>
      <c r="F70" s="57">
        <v>45184.431115127314</v>
      </c>
      <c r="G70" s="61">
        <v>20800</v>
      </c>
      <c r="H70" s="61">
        <v>20800</v>
      </c>
      <c r="I70" s="73" t="s">
        <v>410</v>
      </c>
      <c r="J70" s="56" t="s">
        <v>374</v>
      </c>
      <c r="K70" s="61">
        <v>0</v>
      </c>
      <c r="L70" s="61">
        <v>0</v>
      </c>
      <c r="M70" s="56"/>
      <c r="N70" s="61">
        <v>1190000</v>
      </c>
      <c r="O70" s="61">
        <v>1190000</v>
      </c>
      <c r="P70" s="61">
        <v>0</v>
      </c>
      <c r="Q70" s="61">
        <v>0</v>
      </c>
      <c r="R70" s="61">
        <v>1190000</v>
      </c>
      <c r="S70" s="61">
        <v>0</v>
      </c>
      <c r="T70" s="56"/>
      <c r="U70" s="61">
        <v>1077200</v>
      </c>
      <c r="V70" s="56">
        <v>2201469439</v>
      </c>
      <c r="W70" s="57">
        <v>45288</v>
      </c>
      <c r="X70" s="57">
        <v>45291</v>
      </c>
    </row>
    <row r="71" spans="1:24" x14ac:dyDescent="0.35">
      <c r="A71" s="11">
        <v>900762907</v>
      </c>
      <c r="B71" s="12" t="s">
        <v>49</v>
      </c>
      <c r="C71" s="56" t="s">
        <v>118</v>
      </c>
      <c r="D71" s="56" t="s">
        <v>279</v>
      </c>
      <c r="E71" s="57">
        <v>45168</v>
      </c>
      <c r="F71" s="57">
        <v>45184.477359027776</v>
      </c>
      <c r="G71" s="61">
        <v>641800</v>
      </c>
      <c r="H71" s="61">
        <v>641800</v>
      </c>
      <c r="I71" s="76" t="s">
        <v>410</v>
      </c>
      <c r="J71" s="56" t="s">
        <v>374</v>
      </c>
      <c r="K71" s="61">
        <v>0</v>
      </c>
      <c r="L71" s="61">
        <v>0</v>
      </c>
      <c r="M71" s="56"/>
      <c r="N71" s="61">
        <v>650000</v>
      </c>
      <c r="O71" s="61">
        <v>650000</v>
      </c>
      <c r="P71" s="61">
        <v>0</v>
      </c>
      <c r="Q71" s="61">
        <v>0</v>
      </c>
      <c r="R71" s="61">
        <v>650000</v>
      </c>
      <c r="S71" s="61">
        <v>0</v>
      </c>
      <c r="T71" s="56"/>
      <c r="U71" s="61">
        <v>628800</v>
      </c>
      <c r="V71" s="56">
        <v>2201472510</v>
      </c>
      <c r="W71" s="57">
        <v>45310</v>
      </c>
      <c r="X71" s="57">
        <v>45291</v>
      </c>
    </row>
    <row r="72" spans="1:24" x14ac:dyDescent="0.35">
      <c r="A72" s="11">
        <v>900762907</v>
      </c>
      <c r="B72" s="12" t="s">
        <v>49</v>
      </c>
      <c r="C72" s="56" t="s">
        <v>119</v>
      </c>
      <c r="D72" s="56" t="s">
        <v>280</v>
      </c>
      <c r="E72" s="57">
        <v>45177</v>
      </c>
      <c r="F72" s="57">
        <v>45180.389371296296</v>
      </c>
      <c r="G72" s="61">
        <v>450000</v>
      </c>
      <c r="H72" s="61">
        <v>450000</v>
      </c>
      <c r="I72" s="76" t="s">
        <v>418</v>
      </c>
      <c r="J72" s="56" t="s">
        <v>376</v>
      </c>
      <c r="K72" s="61">
        <v>0</v>
      </c>
      <c r="L72" s="61">
        <v>150000</v>
      </c>
      <c r="M72" s="56" t="s">
        <v>396</v>
      </c>
      <c r="N72" s="61">
        <v>450000</v>
      </c>
      <c r="O72" s="61">
        <v>450000</v>
      </c>
      <c r="P72" s="61">
        <v>0</v>
      </c>
      <c r="Q72" s="61">
        <v>0</v>
      </c>
      <c r="R72" s="61">
        <v>300000</v>
      </c>
      <c r="S72" s="61">
        <v>0</v>
      </c>
      <c r="T72" s="56"/>
      <c r="U72" s="61">
        <v>294000</v>
      </c>
      <c r="V72" s="56">
        <v>2201472510</v>
      </c>
      <c r="W72" s="57">
        <v>45310</v>
      </c>
      <c r="X72" s="57">
        <v>45291</v>
      </c>
    </row>
    <row r="73" spans="1:24" x14ac:dyDescent="0.35">
      <c r="A73" s="11">
        <v>900762907</v>
      </c>
      <c r="B73" s="12" t="s">
        <v>49</v>
      </c>
      <c r="C73" s="56" t="s">
        <v>120</v>
      </c>
      <c r="D73" s="56" t="s">
        <v>281</v>
      </c>
      <c r="E73" s="57">
        <v>45181</v>
      </c>
      <c r="F73" s="57">
        <v>45184.55182403935</v>
      </c>
      <c r="G73" s="61">
        <v>1671000</v>
      </c>
      <c r="H73" s="61">
        <v>1671000</v>
      </c>
      <c r="I73" s="76" t="s">
        <v>410</v>
      </c>
      <c r="J73" s="56" t="s">
        <v>374</v>
      </c>
      <c r="K73" s="61">
        <v>0</v>
      </c>
      <c r="L73" s="61">
        <v>0</v>
      </c>
      <c r="M73" s="56"/>
      <c r="N73" s="61">
        <v>1710000</v>
      </c>
      <c r="O73" s="61">
        <v>1710000</v>
      </c>
      <c r="P73" s="61">
        <v>0</v>
      </c>
      <c r="Q73" s="61">
        <v>0</v>
      </c>
      <c r="R73" s="61">
        <v>1710000</v>
      </c>
      <c r="S73" s="61">
        <v>0</v>
      </c>
      <c r="T73" s="56"/>
      <c r="U73" s="61">
        <v>1636900</v>
      </c>
      <c r="V73" s="56">
        <v>2201472510</v>
      </c>
      <c r="W73" s="57">
        <v>45310</v>
      </c>
      <c r="X73" s="57">
        <v>45291</v>
      </c>
    </row>
    <row r="74" spans="1:24" x14ac:dyDescent="0.35">
      <c r="A74" s="11">
        <v>900762907</v>
      </c>
      <c r="B74" s="12" t="s">
        <v>49</v>
      </c>
      <c r="C74" s="56" t="s">
        <v>121</v>
      </c>
      <c r="D74" s="56" t="s">
        <v>282</v>
      </c>
      <c r="E74" s="57">
        <v>45181</v>
      </c>
      <c r="F74" s="57">
        <v>45212.582280011571</v>
      </c>
      <c r="G74" s="61">
        <v>1100000</v>
      </c>
      <c r="H74" s="61">
        <v>1100000</v>
      </c>
      <c r="I74" s="76" t="s">
        <v>410</v>
      </c>
      <c r="J74" s="56" t="s">
        <v>374</v>
      </c>
      <c r="K74" s="61">
        <v>0</v>
      </c>
      <c r="L74" s="61">
        <v>0</v>
      </c>
      <c r="M74" s="56"/>
      <c r="N74" s="61">
        <v>1100000</v>
      </c>
      <c r="O74" s="61">
        <v>1100000</v>
      </c>
      <c r="P74" s="61">
        <v>0</v>
      </c>
      <c r="Q74" s="61">
        <v>0</v>
      </c>
      <c r="R74" s="61">
        <v>1100000</v>
      </c>
      <c r="S74" s="61">
        <v>0</v>
      </c>
      <c r="T74" s="56"/>
      <c r="U74" s="61">
        <v>1078000</v>
      </c>
      <c r="V74" s="56">
        <v>2201472510</v>
      </c>
      <c r="W74" s="57">
        <v>45310</v>
      </c>
      <c r="X74" s="57">
        <v>45291</v>
      </c>
    </row>
    <row r="75" spans="1:24" x14ac:dyDescent="0.35">
      <c r="A75" s="11">
        <v>900762907</v>
      </c>
      <c r="B75" s="12" t="s">
        <v>49</v>
      </c>
      <c r="C75" s="56" t="s">
        <v>122</v>
      </c>
      <c r="D75" s="56" t="s">
        <v>283</v>
      </c>
      <c r="E75" s="57">
        <v>45181</v>
      </c>
      <c r="F75" s="57">
        <v>45212.583718483795</v>
      </c>
      <c r="G75" s="61">
        <v>900000</v>
      </c>
      <c r="H75" s="61">
        <v>900000</v>
      </c>
      <c r="I75" s="76" t="s">
        <v>410</v>
      </c>
      <c r="J75" s="56" t="s">
        <v>374</v>
      </c>
      <c r="K75" s="61">
        <v>0</v>
      </c>
      <c r="L75" s="61">
        <v>0</v>
      </c>
      <c r="M75" s="56"/>
      <c r="N75" s="61">
        <v>900000</v>
      </c>
      <c r="O75" s="61">
        <v>900000</v>
      </c>
      <c r="P75" s="61">
        <v>0</v>
      </c>
      <c r="Q75" s="61">
        <v>0</v>
      </c>
      <c r="R75" s="61">
        <v>900000</v>
      </c>
      <c r="S75" s="61">
        <v>0</v>
      </c>
      <c r="T75" s="56"/>
      <c r="U75" s="61">
        <v>882000</v>
      </c>
      <c r="V75" s="56">
        <v>2201472510</v>
      </c>
      <c r="W75" s="57">
        <v>45310</v>
      </c>
      <c r="X75" s="57">
        <v>45291</v>
      </c>
    </row>
    <row r="76" spans="1:24" x14ac:dyDescent="0.35">
      <c r="A76" s="11">
        <v>900762907</v>
      </c>
      <c r="B76" s="12" t="s">
        <v>49</v>
      </c>
      <c r="C76" s="56" t="s">
        <v>123</v>
      </c>
      <c r="D76" s="56" t="s">
        <v>284</v>
      </c>
      <c r="E76" s="57">
        <v>45181</v>
      </c>
      <c r="F76" s="57">
        <v>45212.583896875003</v>
      </c>
      <c r="G76" s="61">
        <v>682800</v>
      </c>
      <c r="H76" s="61">
        <v>682800</v>
      </c>
      <c r="I76" s="76" t="s">
        <v>410</v>
      </c>
      <c r="J76" s="56" t="s">
        <v>374</v>
      </c>
      <c r="K76" s="61">
        <v>0</v>
      </c>
      <c r="L76" s="61">
        <v>0</v>
      </c>
      <c r="M76" s="56"/>
      <c r="N76" s="61">
        <v>700000</v>
      </c>
      <c r="O76" s="61">
        <v>700000</v>
      </c>
      <c r="P76" s="61">
        <v>0</v>
      </c>
      <c r="Q76" s="61">
        <v>0</v>
      </c>
      <c r="R76" s="61">
        <v>700000</v>
      </c>
      <c r="S76" s="61">
        <v>0</v>
      </c>
      <c r="T76" s="56"/>
      <c r="U76" s="61">
        <v>668800</v>
      </c>
      <c r="V76" s="56">
        <v>2201472510</v>
      </c>
      <c r="W76" s="57">
        <v>45310</v>
      </c>
      <c r="X76" s="57">
        <v>45291</v>
      </c>
    </row>
    <row r="77" spans="1:24" x14ac:dyDescent="0.35">
      <c r="A77" s="11">
        <v>900762907</v>
      </c>
      <c r="B77" s="12" t="s">
        <v>49</v>
      </c>
      <c r="C77" s="56" t="s">
        <v>124</v>
      </c>
      <c r="D77" s="56" t="s">
        <v>285</v>
      </c>
      <c r="E77" s="57">
        <v>45181</v>
      </c>
      <c r="F77" s="57">
        <v>45212.584090821758</v>
      </c>
      <c r="G77" s="61">
        <v>1100000</v>
      </c>
      <c r="H77" s="61">
        <v>1100000</v>
      </c>
      <c r="I77" s="76" t="s">
        <v>410</v>
      </c>
      <c r="J77" s="56" t="s">
        <v>374</v>
      </c>
      <c r="K77" s="61">
        <v>0</v>
      </c>
      <c r="L77" s="61">
        <v>0</v>
      </c>
      <c r="M77" s="56"/>
      <c r="N77" s="61">
        <v>1100000</v>
      </c>
      <c r="O77" s="61">
        <v>1100000</v>
      </c>
      <c r="P77" s="61">
        <v>0</v>
      </c>
      <c r="Q77" s="61">
        <v>0</v>
      </c>
      <c r="R77" s="61">
        <v>1100000</v>
      </c>
      <c r="S77" s="61">
        <v>0</v>
      </c>
      <c r="T77" s="56"/>
      <c r="U77" s="61">
        <v>1078000</v>
      </c>
      <c r="V77" s="56">
        <v>2201472510</v>
      </c>
      <c r="W77" s="57">
        <v>45310</v>
      </c>
      <c r="X77" s="57">
        <v>45291</v>
      </c>
    </row>
    <row r="78" spans="1:24" x14ac:dyDescent="0.35">
      <c r="A78" s="11">
        <v>900762907</v>
      </c>
      <c r="B78" s="12" t="s">
        <v>49</v>
      </c>
      <c r="C78" s="56" t="s">
        <v>125</v>
      </c>
      <c r="D78" s="56" t="s">
        <v>286</v>
      </c>
      <c r="E78" s="57">
        <v>45182</v>
      </c>
      <c r="F78" s="57">
        <v>45212.584307557867</v>
      </c>
      <c r="G78" s="61">
        <v>900000</v>
      </c>
      <c r="H78" s="61">
        <v>900000</v>
      </c>
      <c r="I78" s="76" t="s">
        <v>410</v>
      </c>
      <c r="J78" s="56" t="s">
        <v>374</v>
      </c>
      <c r="K78" s="61">
        <v>0</v>
      </c>
      <c r="L78" s="61">
        <v>0</v>
      </c>
      <c r="M78" s="56"/>
      <c r="N78" s="61">
        <v>900000</v>
      </c>
      <c r="O78" s="61">
        <v>900000</v>
      </c>
      <c r="P78" s="61">
        <v>0</v>
      </c>
      <c r="Q78" s="61">
        <v>0</v>
      </c>
      <c r="R78" s="61">
        <v>900000</v>
      </c>
      <c r="S78" s="61">
        <v>0</v>
      </c>
      <c r="T78" s="56"/>
      <c r="U78" s="61">
        <v>882000</v>
      </c>
      <c r="V78" s="56">
        <v>2201472510</v>
      </c>
      <c r="W78" s="57">
        <v>45310</v>
      </c>
      <c r="X78" s="57">
        <v>45291</v>
      </c>
    </row>
    <row r="79" spans="1:24" x14ac:dyDescent="0.35">
      <c r="A79" s="11">
        <v>900762907</v>
      </c>
      <c r="B79" s="12" t="s">
        <v>49</v>
      </c>
      <c r="C79" s="56" t="s">
        <v>126</v>
      </c>
      <c r="D79" s="56" t="s">
        <v>287</v>
      </c>
      <c r="E79" s="57">
        <v>45188</v>
      </c>
      <c r="F79" s="57">
        <v>45212.6136477662</v>
      </c>
      <c r="G79" s="61">
        <v>1100000</v>
      </c>
      <c r="H79" s="61">
        <v>1100000</v>
      </c>
      <c r="I79" s="76" t="s">
        <v>410</v>
      </c>
      <c r="J79" s="56" t="s">
        <v>374</v>
      </c>
      <c r="K79" s="61">
        <v>0</v>
      </c>
      <c r="L79" s="61">
        <v>0</v>
      </c>
      <c r="M79" s="56"/>
      <c r="N79" s="61">
        <v>1100000</v>
      </c>
      <c r="O79" s="61">
        <v>1100000</v>
      </c>
      <c r="P79" s="61">
        <v>0</v>
      </c>
      <c r="Q79" s="61">
        <v>0</v>
      </c>
      <c r="R79" s="61">
        <v>1100000</v>
      </c>
      <c r="S79" s="61">
        <v>0</v>
      </c>
      <c r="T79" s="56"/>
      <c r="U79" s="61">
        <v>1078000</v>
      </c>
      <c r="V79" s="56">
        <v>2201472510</v>
      </c>
      <c r="W79" s="57">
        <v>45310</v>
      </c>
      <c r="X79" s="57">
        <v>45291</v>
      </c>
    </row>
    <row r="80" spans="1:24" x14ac:dyDescent="0.35">
      <c r="A80" s="11">
        <v>900762907</v>
      </c>
      <c r="B80" s="12" t="s">
        <v>49</v>
      </c>
      <c r="C80" s="56" t="s">
        <v>127</v>
      </c>
      <c r="D80" s="56" t="s">
        <v>288</v>
      </c>
      <c r="E80" s="57">
        <v>45188</v>
      </c>
      <c r="F80" s="57">
        <v>45212.699111145834</v>
      </c>
      <c r="G80" s="61">
        <v>777050</v>
      </c>
      <c r="H80" s="61">
        <v>777050</v>
      </c>
      <c r="I80" s="76" t="s">
        <v>410</v>
      </c>
      <c r="J80" s="56" t="s">
        <v>374</v>
      </c>
      <c r="K80" s="61">
        <v>0</v>
      </c>
      <c r="L80" s="61">
        <v>0</v>
      </c>
      <c r="M80" s="56"/>
      <c r="N80" s="61">
        <v>878000</v>
      </c>
      <c r="O80" s="61">
        <v>878000</v>
      </c>
      <c r="P80" s="61">
        <v>0</v>
      </c>
      <c r="Q80" s="61">
        <v>0</v>
      </c>
      <c r="R80" s="61">
        <v>878000</v>
      </c>
      <c r="S80" s="61">
        <v>0</v>
      </c>
      <c r="T80" s="56"/>
      <c r="U80" s="61">
        <v>759490</v>
      </c>
      <c r="V80" s="56">
        <v>2201472510</v>
      </c>
      <c r="W80" s="57">
        <v>45310</v>
      </c>
      <c r="X80" s="57">
        <v>45291</v>
      </c>
    </row>
    <row r="81" spans="1:24" x14ac:dyDescent="0.35">
      <c r="A81" s="11">
        <v>900762907</v>
      </c>
      <c r="B81" s="12" t="s">
        <v>49</v>
      </c>
      <c r="C81" s="56" t="s">
        <v>128</v>
      </c>
      <c r="D81" s="56" t="s">
        <v>289</v>
      </c>
      <c r="E81" s="57">
        <v>45188</v>
      </c>
      <c r="F81" s="57">
        <v>45212.707712071759</v>
      </c>
      <c r="G81" s="61">
        <v>878000</v>
      </c>
      <c r="H81" s="61">
        <v>878000</v>
      </c>
      <c r="I81" s="76" t="s">
        <v>410</v>
      </c>
      <c r="J81" s="56" t="s">
        <v>374</v>
      </c>
      <c r="K81" s="61">
        <v>0</v>
      </c>
      <c r="L81" s="61">
        <v>0</v>
      </c>
      <c r="M81" s="56"/>
      <c r="N81" s="61">
        <v>878000</v>
      </c>
      <c r="O81" s="61">
        <v>878000</v>
      </c>
      <c r="P81" s="61">
        <v>0</v>
      </c>
      <c r="Q81" s="61">
        <v>0</v>
      </c>
      <c r="R81" s="61">
        <v>878000</v>
      </c>
      <c r="S81" s="61">
        <v>0</v>
      </c>
      <c r="T81" s="56"/>
      <c r="U81" s="61">
        <v>860440</v>
      </c>
      <c r="V81" s="56">
        <v>2201472510</v>
      </c>
      <c r="W81" s="57">
        <v>45310</v>
      </c>
      <c r="X81" s="57">
        <v>45291</v>
      </c>
    </row>
    <row r="82" spans="1:24" x14ac:dyDescent="0.35">
      <c r="A82" s="11">
        <v>900762907</v>
      </c>
      <c r="B82" s="12" t="s">
        <v>49</v>
      </c>
      <c r="C82" s="56" t="s">
        <v>129</v>
      </c>
      <c r="D82" s="56" t="s">
        <v>290</v>
      </c>
      <c r="E82" s="57">
        <v>45188</v>
      </c>
      <c r="F82" s="57">
        <v>45212.699340856481</v>
      </c>
      <c r="G82" s="61">
        <v>878000</v>
      </c>
      <c r="H82" s="61">
        <v>878000</v>
      </c>
      <c r="I82" s="76" t="s">
        <v>410</v>
      </c>
      <c r="J82" s="56" t="s">
        <v>374</v>
      </c>
      <c r="K82" s="61">
        <v>0</v>
      </c>
      <c r="L82" s="61">
        <v>0</v>
      </c>
      <c r="M82" s="56"/>
      <c r="N82" s="61">
        <v>878000</v>
      </c>
      <c r="O82" s="61">
        <v>878000</v>
      </c>
      <c r="P82" s="61">
        <v>0</v>
      </c>
      <c r="Q82" s="61">
        <v>0</v>
      </c>
      <c r="R82" s="61">
        <v>878000</v>
      </c>
      <c r="S82" s="61">
        <v>0</v>
      </c>
      <c r="T82" s="56"/>
      <c r="U82" s="61">
        <v>860440</v>
      </c>
      <c r="V82" s="56">
        <v>2201472510</v>
      </c>
      <c r="W82" s="57">
        <v>45310</v>
      </c>
      <c r="X82" s="57">
        <v>45291</v>
      </c>
    </row>
    <row r="83" spans="1:24" x14ac:dyDescent="0.35">
      <c r="A83" s="11">
        <v>900762907</v>
      </c>
      <c r="B83" s="12" t="s">
        <v>49</v>
      </c>
      <c r="C83" s="56" t="s">
        <v>130</v>
      </c>
      <c r="D83" s="56" t="s">
        <v>291</v>
      </c>
      <c r="E83" s="57">
        <v>45188</v>
      </c>
      <c r="F83" s="57">
        <v>45212.699628587965</v>
      </c>
      <c r="G83" s="61">
        <v>878000</v>
      </c>
      <c r="H83" s="61">
        <v>878000</v>
      </c>
      <c r="I83" s="76" t="s">
        <v>410</v>
      </c>
      <c r="J83" s="56" t="s">
        <v>374</v>
      </c>
      <c r="K83" s="61">
        <v>0</v>
      </c>
      <c r="L83" s="61">
        <v>0</v>
      </c>
      <c r="M83" s="56"/>
      <c r="N83" s="61">
        <v>878000</v>
      </c>
      <c r="O83" s="61">
        <v>878000</v>
      </c>
      <c r="P83" s="61">
        <v>0</v>
      </c>
      <c r="Q83" s="61">
        <v>0</v>
      </c>
      <c r="R83" s="61">
        <v>878000</v>
      </c>
      <c r="S83" s="61">
        <v>0</v>
      </c>
      <c r="T83" s="56"/>
      <c r="U83" s="61">
        <v>860440</v>
      </c>
      <c r="V83" s="56">
        <v>2201472510</v>
      </c>
      <c r="W83" s="57">
        <v>45310</v>
      </c>
      <c r="X83" s="57">
        <v>45291</v>
      </c>
    </row>
    <row r="84" spans="1:24" x14ac:dyDescent="0.35">
      <c r="A84" s="11">
        <v>900762907</v>
      </c>
      <c r="B84" s="12" t="s">
        <v>49</v>
      </c>
      <c r="C84" s="56" t="s">
        <v>131</v>
      </c>
      <c r="D84" s="56" t="s">
        <v>292</v>
      </c>
      <c r="E84" s="57">
        <v>45188</v>
      </c>
      <c r="F84" s="57">
        <v>45208.622760497688</v>
      </c>
      <c r="G84" s="61">
        <v>130000</v>
      </c>
      <c r="H84" s="61">
        <v>130000</v>
      </c>
      <c r="I84" s="67" t="s">
        <v>380</v>
      </c>
      <c r="J84" s="56" t="s">
        <v>374</v>
      </c>
      <c r="K84" s="61">
        <v>0</v>
      </c>
      <c r="L84" s="61">
        <v>0</v>
      </c>
      <c r="M84" s="56"/>
      <c r="N84" s="61">
        <v>130000</v>
      </c>
      <c r="O84" s="61">
        <v>130000</v>
      </c>
      <c r="P84" s="61">
        <v>0</v>
      </c>
      <c r="Q84" s="61">
        <v>0</v>
      </c>
      <c r="R84" s="61">
        <v>130000</v>
      </c>
      <c r="S84" s="61">
        <v>130000</v>
      </c>
      <c r="T84" s="56">
        <v>1222335231</v>
      </c>
      <c r="U84" s="61">
        <v>0</v>
      </c>
      <c r="V84" s="56"/>
      <c r="W84" s="57"/>
      <c r="X84" s="57">
        <v>45291</v>
      </c>
    </row>
    <row r="85" spans="1:24" x14ac:dyDescent="0.35">
      <c r="A85" s="11">
        <v>900762907</v>
      </c>
      <c r="B85" s="12" t="s">
        <v>49</v>
      </c>
      <c r="C85" s="56" t="s">
        <v>132</v>
      </c>
      <c r="D85" s="56" t="s">
        <v>293</v>
      </c>
      <c r="E85" s="57">
        <v>45196</v>
      </c>
      <c r="F85" s="57"/>
      <c r="G85" s="61">
        <v>878000</v>
      </c>
      <c r="H85" s="61">
        <v>878000</v>
      </c>
      <c r="I85" s="67" t="s">
        <v>378</v>
      </c>
      <c r="J85" s="56" t="s">
        <v>377</v>
      </c>
      <c r="K85" s="61">
        <v>0</v>
      </c>
      <c r="L85" s="61">
        <v>0</v>
      </c>
      <c r="M85" s="56"/>
      <c r="N85" s="61">
        <v>0</v>
      </c>
      <c r="O85" s="61">
        <v>0</v>
      </c>
      <c r="P85" s="61">
        <v>0</v>
      </c>
      <c r="Q85" s="61">
        <v>0</v>
      </c>
      <c r="R85" s="61">
        <v>0</v>
      </c>
      <c r="S85" s="61">
        <v>0</v>
      </c>
      <c r="T85" s="56"/>
      <c r="U85" s="61">
        <v>0</v>
      </c>
      <c r="V85" s="56"/>
      <c r="W85" s="57"/>
      <c r="X85" s="57">
        <v>45291</v>
      </c>
    </row>
    <row r="86" spans="1:24" x14ac:dyDescent="0.35">
      <c r="A86" s="11">
        <v>900762907</v>
      </c>
      <c r="B86" s="12" t="s">
        <v>49</v>
      </c>
      <c r="C86" s="56" t="s">
        <v>133</v>
      </c>
      <c r="D86" s="56" t="s">
        <v>294</v>
      </c>
      <c r="E86" s="57">
        <v>45196</v>
      </c>
      <c r="F86" s="57"/>
      <c r="G86" s="61">
        <v>878000</v>
      </c>
      <c r="H86" s="61">
        <v>878000</v>
      </c>
      <c r="I86" s="67" t="s">
        <v>378</v>
      </c>
      <c r="J86" s="56" t="s">
        <v>377</v>
      </c>
      <c r="K86" s="61">
        <v>0</v>
      </c>
      <c r="L86" s="61">
        <v>0</v>
      </c>
      <c r="M86" s="56"/>
      <c r="N86" s="61">
        <v>0</v>
      </c>
      <c r="O86" s="61">
        <v>0</v>
      </c>
      <c r="P86" s="61">
        <v>0</v>
      </c>
      <c r="Q86" s="61">
        <v>0</v>
      </c>
      <c r="R86" s="61">
        <v>0</v>
      </c>
      <c r="S86" s="61">
        <v>0</v>
      </c>
      <c r="T86" s="56"/>
      <c r="U86" s="61">
        <v>0</v>
      </c>
      <c r="V86" s="56"/>
      <c r="W86" s="57"/>
      <c r="X86" s="57">
        <v>45291</v>
      </c>
    </row>
    <row r="87" spans="1:24" x14ac:dyDescent="0.35">
      <c r="A87" s="11">
        <v>900762907</v>
      </c>
      <c r="B87" s="12" t="s">
        <v>49</v>
      </c>
      <c r="C87" s="56" t="s">
        <v>134</v>
      </c>
      <c r="D87" s="56" t="s">
        <v>295</v>
      </c>
      <c r="E87" s="57">
        <v>45196</v>
      </c>
      <c r="F87" s="57">
        <v>45212.584587303238</v>
      </c>
      <c r="G87" s="61">
        <v>900000</v>
      </c>
      <c r="H87" s="61">
        <v>900000</v>
      </c>
      <c r="I87" s="76" t="s">
        <v>410</v>
      </c>
      <c r="J87" s="56" t="s">
        <v>374</v>
      </c>
      <c r="K87" s="61">
        <v>0</v>
      </c>
      <c r="L87" s="61">
        <v>0</v>
      </c>
      <c r="M87" s="56"/>
      <c r="N87" s="61">
        <v>900000</v>
      </c>
      <c r="O87" s="61">
        <v>900000</v>
      </c>
      <c r="P87" s="61">
        <v>0</v>
      </c>
      <c r="Q87" s="61">
        <v>0</v>
      </c>
      <c r="R87" s="61">
        <v>900000</v>
      </c>
      <c r="S87" s="61">
        <v>0</v>
      </c>
      <c r="T87" s="56"/>
      <c r="U87" s="61">
        <v>882000</v>
      </c>
      <c r="V87" s="56">
        <v>2201472510</v>
      </c>
      <c r="W87" s="57">
        <v>45310</v>
      </c>
      <c r="X87" s="57">
        <v>45291</v>
      </c>
    </row>
    <row r="88" spans="1:24" x14ac:dyDescent="0.35">
      <c r="A88" s="11">
        <v>900762907</v>
      </c>
      <c r="B88" s="12" t="s">
        <v>49</v>
      </c>
      <c r="C88" s="56" t="s">
        <v>135</v>
      </c>
      <c r="D88" s="56" t="s">
        <v>296</v>
      </c>
      <c r="E88" s="57">
        <v>45196</v>
      </c>
      <c r="F88" s="57">
        <v>45208.639784409723</v>
      </c>
      <c r="G88" s="61">
        <v>215000</v>
      </c>
      <c r="H88" s="61">
        <v>215000</v>
      </c>
      <c r="I88" s="67" t="s">
        <v>380</v>
      </c>
      <c r="J88" s="56" t="s">
        <v>374</v>
      </c>
      <c r="K88" s="61">
        <v>0</v>
      </c>
      <c r="L88" s="61">
        <v>0</v>
      </c>
      <c r="M88" s="56"/>
      <c r="N88" s="61">
        <v>215000</v>
      </c>
      <c r="O88" s="61">
        <v>215000</v>
      </c>
      <c r="P88" s="61">
        <v>0</v>
      </c>
      <c r="Q88" s="61">
        <v>0</v>
      </c>
      <c r="R88" s="61">
        <v>215000</v>
      </c>
      <c r="S88" s="61">
        <v>210700</v>
      </c>
      <c r="T88" s="56">
        <v>1222332938</v>
      </c>
      <c r="U88" s="61">
        <v>0</v>
      </c>
      <c r="V88" s="56"/>
      <c r="W88" s="57"/>
      <c r="X88" s="57">
        <v>45291</v>
      </c>
    </row>
    <row r="89" spans="1:24" x14ac:dyDescent="0.35">
      <c r="A89" s="11">
        <v>900762907</v>
      </c>
      <c r="B89" s="12" t="s">
        <v>49</v>
      </c>
      <c r="C89" s="56" t="s">
        <v>136</v>
      </c>
      <c r="D89" s="56" t="s">
        <v>297</v>
      </c>
      <c r="E89" s="57">
        <v>45196</v>
      </c>
      <c r="F89" s="57">
        <v>45208.642994363428</v>
      </c>
      <c r="G89" s="61">
        <v>215000</v>
      </c>
      <c r="H89" s="61">
        <v>215000</v>
      </c>
      <c r="I89" s="67" t="s">
        <v>379</v>
      </c>
      <c r="J89" s="56" t="s">
        <v>375</v>
      </c>
      <c r="K89" s="61">
        <v>215000</v>
      </c>
      <c r="L89" s="61">
        <v>0</v>
      </c>
      <c r="M89" s="56" t="s">
        <v>397</v>
      </c>
      <c r="N89" s="61">
        <v>0</v>
      </c>
      <c r="O89" s="61">
        <v>0</v>
      </c>
      <c r="P89" s="61">
        <v>0</v>
      </c>
      <c r="Q89" s="61">
        <v>0</v>
      </c>
      <c r="R89" s="61">
        <v>0</v>
      </c>
      <c r="S89" s="61">
        <v>0</v>
      </c>
      <c r="T89" s="56"/>
      <c r="U89" s="61">
        <v>0</v>
      </c>
      <c r="V89" s="56"/>
      <c r="W89" s="57"/>
      <c r="X89" s="57">
        <v>45291</v>
      </c>
    </row>
    <row r="90" spans="1:24" x14ac:dyDescent="0.35">
      <c r="A90" s="11">
        <v>900762907</v>
      </c>
      <c r="B90" s="12" t="s">
        <v>49</v>
      </c>
      <c r="C90" s="56" t="s">
        <v>137</v>
      </c>
      <c r="D90" s="56" t="s">
        <v>298</v>
      </c>
      <c r="E90" s="57">
        <v>45196</v>
      </c>
      <c r="F90" s="57">
        <v>45210.355726006943</v>
      </c>
      <c r="G90" s="61">
        <v>1000</v>
      </c>
      <c r="H90" s="61">
        <v>1000</v>
      </c>
      <c r="I90" s="73" t="s">
        <v>408</v>
      </c>
      <c r="J90" s="56" t="s">
        <v>376</v>
      </c>
      <c r="K90" s="61">
        <v>0</v>
      </c>
      <c r="L90" s="61">
        <v>65000</v>
      </c>
      <c r="M90" s="56" t="s">
        <v>398</v>
      </c>
      <c r="N90" s="61">
        <v>865000</v>
      </c>
      <c r="O90" s="61">
        <v>865000</v>
      </c>
      <c r="P90" s="61">
        <v>0</v>
      </c>
      <c r="Q90" s="61">
        <v>0</v>
      </c>
      <c r="R90" s="61">
        <v>800000</v>
      </c>
      <c r="S90" s="61">
        <v>0</v>
      </c>
      <c r="T90" s="56"/>
      <c r="U90" s="61">
        <v>738900</v>
      </c>
      <c r="V90" s="56">
        <v>2201462777</v>
      </c>
      <c r="W90" s="57">
        <v>45273</v>
      </c>
      <c r="X90" s="57">
        <v>45291</v>
      </c>
    </row>
    <row r="91" spans="1:24" x14ac:dyDescent="0.35">
      <c r="A91" s="11">
        <v>900762907</v>
      </c>
      <c r="B91" s="12" t="s">
        <v>49</v>
      </c>
      <c r="C91" s="56" t="s">
        <v>138</v>
      </c>
      <c r="D91" s="56" t="s">
        <v>299</v>
      </c>
      <c r="E91" s="57">
        <v>45198</v>
      </c>
      <c r="F91" s="57"/>
      <c r="G91" s="61">
        <v>878000</v>
      </c>
      <c r="H91" s="61">
        <v>878000</v>
      </c>
      <c r="I91" s="67" t="s">
        <v>378</v>
      </c>
      <c r="J91" s="56" t="s">
        <v>377</v>
      </c>
      <c r="K91" s="61">
        <v>0</v>
      </c>
      <c r="L91" s="61">
        <v>0</v>
      </c>
      <c r="M91" s="56"/>
      <c r="N91" s="61">
        <v>0</v>
      </c>
      <c r="O91" s="61">
        <v>0</v>
      </c>
      <c r="P91" s="61">
        <v>0</v>
      </c>
      <c r="Q91" s="61">
        <v>0</v>
      </c>
      <c r="R91" s="61">
        <v>0</v>
      </c>
      <c r="S91" s="61">
        <v>0</v>
      </c>
      <c r="T91" s="56"/>
      <c r="U91" s="61">
        <v>0</v>
      </c>
      <c r="V91" s="56"/>
      <c r="W91" s="57"/>
      <c r="X91" s="57">
        <v>45291</v>
      </c>
    </row>
    <row r="92" spans="1:24" x14ac:dyDescent="0.35">
      <c r="A92" s="11">
        <v>900762907</v>
      </c>
      <c r="B92" s="12" t="s">
        <v>49</v>
      </c>
      <c r="C92" s="56" t="s">
        <v>139</v>
      </c>
      <c r="D92" s="56" t="s">
        <v>300</v>
      </c>
      <c r="E92" s="57">
        <v>45202</v>
      </c>
      <c r="F92" s="57"/>
      <c r="G92" s="61">
        <v>600400</v>
      </c>
      <c r="H92" s="61">
        <v>600400</v>
      </c>
      <c r="I92" s="67" t="s">
        <v>378</v>
      </c>
      <c r="J92" s="56" t="s">
        <v>377</v>
      </c>
      <c r="K92" s="61">
        <v>0</v>
      </c>
      <c r="L92" s="61">
        <v>0</v>
      </c>
      <c r="M92" s="56"/>
      <c r="N92" s="61">
        <v>0</v>
      </c>
      <c r="O92" s="61">
        <v>0</v>
      </c>
      <c r="P92" s="61">
        <v>0</v>
      </c>
      <c r="Q92" s="61">
        <v>0</v>
      </c>
      <c r="R92" s="61">
        <v>0</v>
      </c>
      <c r="S92" s="61">
        <v>0</v>
      </c>
      <c r="T92" s="56"/>
      <c r="U92" s="61">
        <v>0</v>
      </c>
      <c r="V92" s="56"/>
      <c r="W92" s="57"/>
      <c r="X92" s="57">
        <v>45291</v>
      </c>
    </row>
    <row r="93" spans="1:24" x14ac:dyDescent="0.35">
      <c r="A93" s="11">
        <v>900762907</v>
      </c>
      <c r="B93" s="12" t="s">
        <v>49</v>
      </c>
      <c r="C93" s="56" t="s">
        <v>140</v>
      </c>
      <c r="D93" s="56" t="s">
        <v>301</v>
      </c>
      <c r="E93" s="57">
        <v>45202</v>
      </c>
      <c r="F93" s="57"/>
      <c r="G93" s="61">
        <v>882800</v>
      </c>
      <c r="H93" s="61">
        <v>882800</v>
      </c>
      <c r="I93" s="67" t="s">
        <v>378</v>
      </c>
      <c r="J93" s="56" t="s">
        <v>377</v>
      </c>
      <c r="K93" s="61">
        <v>0</v>
      </c>
      <c r="L93" s="61">
        <v>0</v>
      </c>
      <c r="M93" s="56"/>
      <c r="N93" s="61">
        <v>0</v>
      </c>
      <c r="O93" s="61">
        <v>0</v>
      </c>
      <c r="P93" s="61">
        <v>0</v>
      </c>
      <c r="Q93" s="61">
        <v>0</v>
      </c>
      <c r="R93" s="61">
        <v>0</v>
      </c>
      <c r="S93" s="61">
        <v>0</v>
      </c>
      <c r="T93" s="56"/>
      <c r="U93" s="61">
        <v>0</v>
      </c>
      <c r="V93" s="56"/>
      <c r="W93" s="57"/>
      <c r="X93" s="57">
        <v>45291</v>
      </c>
    </row>
    <row r="94" spans="1:24" x14ac:dyDescent="0.35">
      <c r="A94" s="11">
        <v>900762907</v>
      </c>
      <c r="B94" s="12" t="s">
        <v>49</v>
      </c>
      <c r="C94" s="56" t="s">
        <v>141</v>
      </c>
      <c r="D94" s="56" t="s">
        <v>302</v>
      </c>
      <c r="E94" s="57">
        <v>45202</v>
      </c>
      <c r="F94" s="57">
        <v>45261.291666666664</v>
      </c>
      <c r="G94" s="61">
        <v>882800</v>
      </c>
      <c r="H94" s="61">
        <v>882800</v>
      </c>
      <c r="I94" s="76" t="s">
        <v>410</v>
      </c>
      <c r="J94" s="56" t="s">
        <v>374</v>
      </c>
      <c r="K94" s="61">
        <v>0</v>
      </c>
      <c r="L94" s="61">
        <v>0</v>
      </c>
      <c r="M94" s="56"/>
      <c r="N94" s="61">
        <v>900000</v>
      </c>
      <c r="O94" s="61">
        <v>900000</v>
      </c>
      <c r="P94" s="61">
        <v>0</v>
      </c>
      <c r="Q94" s="61">
        <v>0</v>
      </c>
      <c r="R94" s="61">
        <v>900000</v>
      </c>
      <c r="S94" s="61">
        <v>0</v>
      </c>
      <c r="T94" s="56"/>
      <c r="U94" s="61">
        <v>864800</v>
      </c>
      <c r="V94" s="56">
        <v>2201472510</v>
      </c>
      <c r="W94" s="57">
        <v>45310</v>
      </c>
      <c r="X94" s="57">
        <v>45291</v>
      </c>
    </row>
    <row r="95" spans="1:24" x14ac:dyDescent="0.35">
      <c r="A95" s="11">
        <v>900762907</v>
      </c>
      <c r="B95" s="12" t="s">
        <v>49</v>
      </c>
      <c r="C95" s="56" t="s">
        <v>142</v>
      </c>
      <c r="D95" s="56" t="s">
        <v>303</v>
      </c>
      <c r="E95" s="57">
        <v>45202</v>
      </c>
      <c r="F95" s="57"/>
      <c r="G95" s="61">
        <v>882800</v>
      </c>
      <c r="H95" s="61">
        <v>882800</v>
      </c>
      <c r="I95" s="67" t="s">
        <v>378</v>
      </c>
      <c r="J95" s="56" t="s">
        <v>377</v>
      </c>
      <c r="K95" s="61">
        <v>0</v>
      </c>
      <c r="L95" s="61">
        <v>0</v>
      </c>
      <c r="M95" s="56"/>
      <c r="N95" s="61">
        <v>0</v>
      </c>
      <c r="O95" s="61">
        <v>0</v>
      </c>
      <c r="P95" s="61">
        <v>0</v>
      </c>
      <c r="Q95" s="61">
        <v>0</v>
      </c>
      <c r="R95" s="61">
        <v>0</v>
      </c>
      <c r="S95" s="61">
        <v>0</v>
      </c>
      <c r="T95" s="56"/>
      <c r="U95" s="61">
        <v>0</v>
      </c>
      <c r="V95" s="56"/>
      <c r="W95" s="57"/>
      <c r="X95" s="57">
        <v>45291</v>
      </c>
    </row>
    <row r="96" spans="1:24" x14ac:dyDescent="0.35">
      <c r="A96" s="11">
        <v>900762907</v>
      </c>
      <c r="B96" s="12" t="s">
        <v>49</v>
      </c>
      <c r="C96" s="56" t="s">
        <v>143</v>
      </c>
      <c r="D96" s="56" t="s">
        <v>304</v>
      </c>
      <c r="E96" s="57">
        <v>45209</v>
      </c>
      <c r="F96" s="57">
        <v>45210.323479548613</v>
      </c>
      <c r="G96" s="61">
        <v>9304250</v>
      </c>
      <c r="H96" s="61">
        <v>9304250</v>
      </c>
      <c r="I96" s="76" t="s">
        <v>418</v>
      </c>
      <c r="J96" s="56" t="s">
        <v>376</v>
      </c>
      <c r="K96" s="61">
        <v>0</v>
      </c>
      <c r="L96" s="61">
        <v>878000</v>
      </c>
      <c r="M96" s="56" t="s">
        <v>399</v>
      </c>
      <c r="N96" s="61">
        <v>9658000</v>
      </c>
      <c r="O96" s="61">
        <v>9658000</v>
      </c>
      <c r="P96" s="61">
        <v>0</v>
      </c>
      <c r="Q96" s="61">
        <v>0</v>
      </c>
      <c r="R96" s="61">
        <v>8780000</v>
      </c>
      <c r="S96" s="61">
        <v>0</v>
      </c>
      <c r="T96" s="56"/>
      <c r="U96" s="61">
        <v>8250650</v>
      </c>
      <c r="V96" s="56">
        <v>2201472510</v>
      </c>
      <c r="W96" s="57">
        <v>45310</v>
      </c>
      <c r="X96" s="57">
        <v>45291</v>
      </c>
    </row>
    <row r="97" spans="1:24" x14ac:dyDescent="0.35">
      <c r="A97" s="11">
        <v>900762907</v>
      </c>
      <c r="B97" s="12" t="s">
        <v>49</v>
      </c>
      <c r="C97" s="56" t="s">
        <v>144</v>
      </c>
      <c r="D97" s="56" t="s">
        <v>305</v>
      </c>
      <c r="E97" s="57">
        <v>45209</v>
      </c>
      <c r="F97" s="57">
        <v>45210.320594363424</v>
      </c>
      <c r="G97" s="61">
        <v>878000</v>
      </c>
      <c r="H97" s="61">
        <v>878000</v>
      </c>
      <c r="I97" s="67" t="s">
        <v>379</v>
      </c>
      <c r="J97" s="56" t="s">
        <v>375</v>
      </c>
      <c r="K97" s="61">
        <v>878000</v>
      </c>
      <c r="L97" s="61">
        <v>0</v>
      </c>
      <c r="M97" s="56" t="s">
        <v>400</v>
      </c>
      <c r="N97" s="61"/>
      <c r="O97" s="61">
        <v>0</v>
      </c>
      <c r="P97" s="61">
        <v>0</v>
      </c>
      <c r="Q97" s="61">
        <v>0</v>
      </c>
      <c r="R97" s="61">
        <v>0</v>
      </c>
      <c r="S97" s="61">
        <v>0</v>
      </c>
      <c r="T97" s="56"/>
      <c r="U97" s="61">
        <v>0</v>
      </c>
      <c r="V97" s="56"/>
      <c r="W97" s="57"/>
      <c r="X97" s="57">
        <v>45291</v>
      </c>
    </row>
    <row r="98" spans="1:24" x14ac:dyDescent="0.35">
      <c r="A98" s="11">
        <v>900762907</v>
      </c>
      <c r="B98" s="12" t="s">
        <v>49</v>
      </c>
      <c r="C98" s="56" t="s">
        <v>145</v>
      </c>
      <c r="D98" s="56" t="s">
        <v>306</v>
      </c>
      <c r="E98" s="57">
        <v>45209</v>
      </c>
      <c r="F98" s="57">
        <v>45212.31669146991</v>
      </c>
      <c r="G98" s="61">
        <v>65000</v>
      </c>
      <c r="H98" s="61">
        <v>65000</v>
      </c>
      <c r="I98" s="67" t="s">
        <v>379</v>
      </c>
      <c r="J98" s="56" t="s">
        <v>375</v>
      </c>
      <c r="K98" s="61">
        <v>65000</v>
      </c>
      <c r="L98" s="61">
        <v>0</v>
      </c>
      <c r="M98" s="56" t="s">
        <v>401</v>
      </c>
      <c r="N98" s="61">
        <v>0</v>
      </c>
      <c r="O98" s="61">
        <v>0</v>
      </c>
      <c r="P98" s="61">
        <v>0</v>
      </c>
      <c r="Q98" s="61">
        <v>0</v>
      </c>
      <c r="R98" s="61">
        <v>0</v>
      </c>
      <c r="S98" s="61">
        <v>0</v>
      </c>
      <c r="T98" s="56"/>
      <c r="U98" s="61">
        <v>0</v>
      </c>
      <c r="V98" s="56"/>
      <c r="W98" s="57"/>
      <c r="X98" s="57">
        <v>45291</v>
      </c>
    </row>
    <row r="99" spans="1:24" x14ac:dyDescent="0.35">
      <c r="A99" s="11">
        <v>900762907</v>
      </c>
      <c r="B99" s="12" t="s">
        <v>49</v>
      </c>
      <c r="C99" s="56" t="s">
        <v>146</v>
      </c>
      <c r="D99" s="56" t="s">
        <v>307</v>
      </c>
      <c r="E99" s="57">
        <v>45209</v>
      </c>
      <c r="F99" s="57">
        <v>45212.402112615739</v>
      </c>
      <c r="G99" s="61">
        <v>65000</v>
      </c>
      <c r="H99" s="61">
        <v>65000</v>
      </c>
      <c r="I99" s="67" t="s">
        <v>380</v>
      </c>
      <c r="J99" s="56" t="s">
        <v>374</v>
      </c>
      <c r="K99" s="61">
        <v>0</v>
      </c>
      <c r="L99" s="61">
        <v>0</v>
      </c>
      <c r="M99" s="56" t="s">
        <v>402</v>
      </c>
      <c r="N99" s="61">
        <v>65000</v>
      </c>
      <c r="O99" s="61">
        <v>65000</v>
      </c>
      <c r="P99" s="61">
        <v>0</v>
      </c>
      <c r="Q99" s="61">
        <v>0</v>
      </c>
      <c r="R99" s="61">
        <v>65000</v>
      </c>
      <c r="S99" s="61">
        <v>65000</v>
      </c>
      <c r="T99" s="56">
        <v>1222335223</v>
      </c>
      <c r="U99" s="61">
        <v>0</v>
      </c>
      <c r="V99" s="56"/>
      <c r="W99" s="57"/>
      <c r="X99" s="57">
        <v>45291</v>
      </c>
    </row>
    <row r="100" spans="1:24" x14ac:dyDescent="0.35">
      <c r="A100" s="11">
        <v>900762907</v>
      </c>
      <c r="B100" s="12" t="s">
        <v>49</v>
      </c>
      <c r="C100" s="56" t="s">
        <v>147</v>
      </c>
      <c r="D100" s="56" t="s">
        <v>308</v>
      </c>
      <c r="E100" s="57">
        <v>45211</v>
      </c>
      <c r="F100" s="57">
        <v>45212.613966666664</v>
      </c>
      <c r="G100" s="61">
        <v>65000</v>
      </c>
      <c r="H100" s="61">
        <v>65000</v>
      </c>
      <c r="I100" s="67" t="s">
        <v>379</v>
      </c>
      <c r="J100" s="56" t="s">
        <v>375</v>
      </c>
      <c r="K100" s="61">
        <v>65000</v>
      </c>
      <c r="L100" s="61">
        <v>0</v>
      </c>
      <c r="M100" s="56" t="s">
        <v>403</v>
      </c>
      <c r="N100" s="61">
        <v>0</v>
      </c>
      <c r="O100" s="61">
        <v>0</v>
      </c>
      <c r="P100" s="61">
        <v>0</v>
      </c>
      <c r="Q100" s="61">
        <v>0</v>
      </c>
      <c r="R100" s="61">
        <v>0</v>
      </c>
      <c r="S100" s="61">
        <v>0</v>
      </c>
      <c r="T100" s="56"/>
      <c r="U100" s="61">
        <v>0</v>
      </c>
      <c r="V100" s="56"/>
      <c r="W100" s="57"/>
      <c r="X100" s="57">
        <v>45291</v>
      </c>
    </row>
    <row r="101" spans="1:24" x14ac:dyDescent="0.35">
      <c r="A101" s="11">
        <v>900762907</v>
      </c>
      <c r="B101" s="12" t="s">
        <v>49</v>
      </c>
      <c r="C101" s="56" t="s">
        <v>148</v>
      </c>
      <c r="D101" s="56" t="s">
        <v>309</v>
      </c>
      <c r="E101" s="57">
        <v>45211</v>
      </c>
      <c r="F101" s="57">
        <v>45212.431015740738</v>
      </c>
      <c r="G101" s="61">
        <v>296000</v>
      </c>
      <c r="H101" s="61">
        <v>296000</v>
      </c>
      <c r="I101" s="67" t="s">
        <v>380</v>
      </c>
      <c r="J101" s="56" t="s">
        <v>374</v>
      </c>
      <c r="K101" s="61">
        <v>0</v>
      </c>
      <c r="L101" s="61">
        <v>0</v>
      </c>
      <c r="M101" s="56" t="s">
        <v>404</v>
      </c>
      <c r="N101" s="61">
        <v>300000</v>
      </c>
      <c r="O101" s="61">
        <v>300000</v>
      </c>
      <c r="P101" s="61">
        <v>0</v>
      </c>
      <c r="Q101" s="61">
        <v>0</v>
      </c>
      <c r="R101" s="61">
        <v>300000</v>
      </c>
      <c r="S101" s="61">
        <v>290000</v>
      </c>
      <c r="T101" s="56">
        <v>1222354954</v>
      </c>
      <c r="U101" s="61">
        <v>0</v>
      </c>
      <c r="V101" s="56"/>
      <c r="W101" s="57"/>
      <c r="X101" s="57">
        <v>45291</v>
      </c>
    </row>
    <row r="102" spans="1:24" x14ac:dyDescent="0.35">
      <c r="A102" s="11">
        <v>900762907</v>
      </c>
      <c r="B102" s="12" t="s">
        <v>49</v>
      </c>
      <c r="C102" s="56" t="s">
        <v>149</v>
      </c>
      <c r="D102" s="56" t="s">
        <v>310</v>
      </c>
      <c r="E102" s="57">
        <v>45216</v>
      </c>
      <c r="F102" s="57">
        <v>45261.291666666664</v>
      </c>
      <c r="G102" s="61">
        <v>1088100</v>
      </c>
      <c r="H102" s="61">
        <v>1088100</v>
      </c>
      <c r="I102" s="73" t="s">
        <v>411</v>
      </c>
      <c r="J102" s="56" t="s">
        <v>376</v>
      </c>
      <c r="K102" s="61">
        <v>0</v>
      </c>
      <c r="L102" s="61">
        <v>65000</v>
      </c>
      <c r="M102" s="56" t="s">
        <v>413</v>
      </c>
      <c r="N102" s="61">
        <v>1125000</v>
      </c>
      <c r="O102" s="61">
        <v>1125000</v>
      </c>
      <c r="P102" s="61">
        <v>0</v>
      </c>
      <c r="Q102" s="61">
        <v>0</v>
      </c>
      <c r="R102" s="61">
        <v>1060000</v>
      </c>
      <c r="S102" s="61">
        <v>0</v>
      </c>
      <c r="T102" s="56"/>
      <c r="U102" s="61">
        <v>0</v>
      </c>
      <c r="V102" s="56"/>
      <c r="W102" s="57"/>
      <c r="X102" s="57">
        <v>45291</v>
      </c>
    </row>
    <row r="103" spans="1:24" x14ac:dyDescent="0.35">
      <c r="A103" s="11">
        <v>900762907</v>
      </c>
      <c r="B103" s="12" t="s">
        <v>49</v>
      </c>
      <c r="C103" s="56" t="s">
        <v>150</v>
      </c>
      <c r="D103" s="56" t="s">
        <v>311</v>
      </c>
      <c r="E103" s="57">
        <v>45216</v>
      </c>
      <c r="F103" s="57">
        <v>45261.291666666664</v>
      </c>
      <c r="G103" s="61">
        <v>700000</v>
      </c>
      <c r="H103" s="61">
        <v>700000</v>
      </c>
      <c r="I103" s="67" t="s">
        <v>380</v>
      </c>
      <c r="J103" s="56" t="s">
        <v>374</v>
      </c>
      <c r="K103" s="61">
        <v>0</v>
      </c>
      <c r="L103" s="61">
        <v>0</v>
      </c>
      <c r="M103" s="56"/>
      <c r="N103" s="61">
        <v>700000</v>
      </c>
      <c r="O103" s="61">
        <v>700000</v>
      </c>
      <c r="P103" s="61">
        <v>0</v>
      </c>
      <c r="Q103" s="61">
        <v>0</v>
      </c>
      <c r="R103" s="61">
        <v>700000</v>
      </c>
      <c r="S103" s="61">
        <v>686000</v>
      </c>
      <c r="T103" s="56">
        <v>1222354979</v>
      </c>
      <c r="U103" s="61">
        <v>0</v>
      </c>
      <c r="V103" s="56"/>
      <c r="W103" s="57"/>
      <c r="X103" s="57">
        <v>45291</v>
      </c>
    </row>
    <row r="104" spans="1:24" x14ac:dyDescent="0.35">
      <c r="A104" s="11">
        <v>900762907</v>
      </c>
      <c r="B104" s="12" t="s">
        <v>49</v>
      </c>
      <c r="C104" s="56" t="s">
        <v>151</v>
      </c>
      <c r="D104" s="56" t="s">
        <v>312</v>
      </c>
      <c r="E104" s="57">
        <v>45226</v>
      </c>
      <c r="F104" s="57">
        <v>45261.291666666664</v>
      </c>
      <c r="G104" s="61">
        <v>895800</v>
      </c>
      <c r="H104" s="61">
        <v>895800</v>
      </c>
      <c r="I104" s="73" t="s">
        <v>411</v>
      </c>
      <c r="J104" s="56" t="s">
        <v>376</v>
      </c>
      <c r="K104" s="61">
        <v>0</v>
      </c>
      <c r="L104" s="61">
        <v>150000</v>
      </c>
      <c r="M104" s="56"/>
      <c r="N104" s="61">
        <v>930000</v>
      </c>
      <c r="O104" s="61">
        <v>930000</v>
      </c>
      <c r="P104" s="61">
        <v>0</v>
      </c>
      <c r="Q104" s="61">
        <v>0</v>
      </c>
      <c r="R104" s="61">
        <v>780000</v>
      </c>
      <c r="S104" s="61">
        <v>756200</v>
      </c>
      <c r="T104" s="56">
        <v>1222354992</v>
      </c>
      <c r="U104" s="61">
        <v>0</v>
      </c>
      <c r="V104" s="56"/>
      <c r="W104" s="57"/>
      <c r="X104" s="57">
        <v>45291</v>
      </c>
    </row>
    <row r="105" spans="1:24" x14ac:dyDescent="0.35">
      <c r="A105" s="11">
        <v>900762907</v>
      </c>
      <c r="B105" s="12" t="s">
        <v>49</v>
      </c>
      <c r="C105" s="56" t="s">
        <v>152</v>
      </c>
      <c r="D105" s="56" t="s">
        <v>313</v>
      </c>
      <c r="E105" s="57">
        <v>45226</v>
      </c>
      <c r="F105" s="57">
        <v>45261.291666666664</v>
      </c>
      <c r="G105" s="61">
        <v>65000</v>
      </c>
      <c r="H105" s="61">
        <v>65000</v>
      </c>
      <c r="I105" s="67" t="s">
        <v>380</v>
      </c>
      <c r="J105" s="56" t="s">
        <v>374</v>
      </c>
      <c r="K105" s="61">
        <v>0</v>
      </c>
      <c r="L105" s="61">
        <v>0</v>
      </c>
      <c r="M105" s="56"/>
      <c r="N105" s="61">
        <v>65000</v>
      </c>
      <c r="O105" s="61">
        <v>65000</v>
      </c>
      <c r="P105" s="61">
        <v>0</v>
      </c>
      <c r="Q105" s="61">
        <v>0</v>
      </c>
      <c r="R105" s="61">
        <v>65000</v>
      </c>
      <c r="S105" s="61">
        <v>65000</v>
      </c>
      <c r="T105" s="56">
        <v>1222351339</v>
      </c>
      <c r="U105" s="61">
        <v>0</v>
      </c>
      <c r="V105" s="56"/>
      <c r="W105" s="57"/>
      <c r="X105" s="57">
        <v>45291</v>
      </c>
    </row>
    <row r="106" spans="1:24" x14ac:dyDescent="0.35">
      <c r="A106" s="11">
        <v>900762907</v>
      </c>
      <c r="B106" s="12" t="s">
        <v>49</v>
      </c>
      <c r="C106" s="56" t="s">
        <v>153</v>
      </c>
      <c r="D106" s="56" t="s">
        <v>314</v>
      </c>
      <c r="E106" s="57">
        <v>45226</v>
      </c>
      <c r="F106" s="57">
        <v>45261.291666666664</v>
      </c>
      <c r="G106" s="61">
        <v>1100000</v>
      </c>
      <c r="H106" s="61">
        <v>1100000</v>
      </c>
      <c r="I106" s="67" t="s">
        <v>380</v>
      </c>
      <c r="J106" s="56" t="s">
        <v>374</v>
      </c>
      <c r="K106" s="61">
        <v>0</v>
      </c>
      <c r="L106" s="61">
        <v>0</v>
      </c>
      <c r="M106" s="56"/>
      <c r="N106" s="61">
        <v>1100000</v>
      </c>
      <c r="O106" s="61">
        <v>1100000</v>
      </c>
      <c r="P106" s="61">
        <v>0</v>
      </c>
      <c r="Q106" s="61">
        <v>0</v>
      </c>
      <c r="R106" s="61">
        <v>1100000</v>
      </c>
      <c r="S106" s="61">
        <v>1078000</v>
      </c>
      <c r="T106" s="56">
        <v>1222354993</v>
      </c>
      <c r="U106" s="61">
        <v>0</v>
      </c>
      <c r="V106" s="56"/>
      <c r="W106" s="57"/>
      <c r="X106" s="57">
        <v>45291</v>
      </c>
    </row>
    <row r="107" spans="1:24" x14ac:dyDescent="0.35">
      <c r="A107" s="11">
        <v>900762907</v>
      </c>
      <c r="B107" s="12" t="s">
        <v>49</v>
      </c>
      <c r="C107" s="56" t="s">
        <v>154</v>
      </c>
      <c r="D107" s="56" t="s">
        <v>315</v>
      </c>
      <c r="E107" s="57">
        <v>45226</v>
      </c>
      <c r="F107" s="57">
        <v>45261.291666666664</v>
      </c>
      <c r="G107" s="61">
        <v>900000</v>
      </c>
      <c r="H107" s="61">
        <v>900000</v>
      </c>
      <c r="I107" s="67" t="s">
        <v>380</v>
      </c>
      <c r="J107" s="56" t="s">
        <v>374</v>
      </c>
      <c r="K107" s="61">
        <v>0</v>
      </c>
      <c r="L107" s="61">
        <v>0</v>
      </c>
      <c r="M107" s="56"/>
      <c r="N107" s="61">
        <v>900000</v>
      </c>
      <c r="O107" s="61">
        <v>900000</v>
      </c>
      <c r="P107" s="61">
        <v>0</v>
      </c>
      <c r="Q107" s="61">
        <v>0</v>
      </c>
      <c r="R107" s="61">
        <v>900000</v>
      </c>
      <c r="S107" s="61">
        <v>882000</v>
      </c>
      <c r="T107" s="56">
        <v>1222354978</v>
      </c>
      <c r="U107" s="61">
        <v>0</v>
      </c>
      <c r="V107" s="56"/>
      <c r="W107" s="57"/>
      <c r="X107" s="57">
        <v>45291</v>
      </c>
    </row>
    <row r="108" spans="1:24" x14ac:dyDescent="0.35">
      <c r="A108" s="11">
        <v>900762907</v>
      </c>
      <c r="B108" s="12" t="s">
        <v>49</v>
      </c>
      <c r="C108" s="56" t="s">
        <v>155</v>
      </c>
      <c r="D108" s="56" t="s">
        <v>316</v>
      </c>
      <c r="E108" s="57">
        <v>45226</v>
      </c>
      <c r="F108" s="57">
        <v>45261.291666666664</v>
      </c>
      <c r="G108" s="61">
        <v>878000</v>
      </c>
      <c r="H108" s="61">
        <v>878000</v>
      </c>
      <c r="I108" s="67" t="s">
        <v>380</v>
      </c>
      <c r="J108" s="56" t="s">
        <v>374</v>
      </c>
      <c r="K108" s="61">
        <v>0</v>
      </c>
      <c r="L108" s="61">
        <v>0</v>
      </c>
      <c r="M108" s="56"/>
      <c r="N108" s="61">
        <v>878000</v>
      </c>
      <c r="O108" s="61">
        <v>878000</v>
      </c>
      <c r="P108" s="61">
        <v>0</v>
      </c>
      <c r="Q108" s="61">
        <v>0</v>
      </c>
      <c r="R108" s="61">
        <v>878000</v>
      </c>
      <c r="S108" s="61">
        <v>860440</v>
      </c>
      <c r="T108" s="56">
        <v>1222354977</v>
      </c>
      <c r="U108" s="61">
        <v>0</v>
      </c>
      <c r="V108" s="56"/>
      <c r="W108" s="57"/>
      <c r="X108" s="57">
        <v>45291</v>
      </c>
    </row>
    <row r="109" spans="1:24" x14ac:dyDescent="0.35">
      <c r="A109" s="11">
        <v>900762907</v>
      </c>
      <c r="B109" s="12" t="s">
        <v>49</v>
      </c>
      <c r="C109" s="56" t="s">
        <v>156</v>
      </c>
      <c r="D109" s="56" t="s">
        <v>317</v>
      </c>
      <c r="E109" s="57">
        <v>45226</v>
      </c>
      <c r="F109" s="57">
        <v>45261.291666666664</v>
      </c>
      <c r="G109" s="61">
        <v>878000</v>
      </c>
      <c r="H109" s="61">
        <v>878000</v>
      </c>
      <c r="I109" s="67" t="s">
        <v>380</v>
      </c>
      <c r="J109" s="56" t="s">
        <v>374</v>
      </c>
      <c r="K109" s="61">
        <v>0</v>
      </c>
      <c r="L109" s="61">
        <v>0</v>
      </c>
      <c r="M109" s="56"/>
      <c r="N109" s="61">
        <v>878000</v>
      </c>
      <c r="O109" s="61">
        <v>878000</v>
      </c>
      <c r="P109" s="61">
        <v>0</v>
      </c>
      <c r="Q109" s="61">
        <v>0</v>
      </c>
      <c r="R109" s="61">
        <v>878000</v>
      </c>
      <c r="S109" s="61">
        <v>860440</v>
      </c>
      <c r="T109" s="56">
        <v>1222354976</v>
      </c>
      <c r="U109" s="61">
        <v>0</v>
      </c>
      <c r="V109" s="56"/>
      <c r="W109" s="57"/>
      <c r="X109" s="57">
        <v>45291</v>
      </c>
    </row>
    <row r="110" spans="1:24" x14ac:dyDescent="0.35">
      <c r="A110" s="11">
        <v>900762907</v>
      </c>
      <c r="B110" s="12" t="s">
        <v>49</v>
      </c>
      <c r="C110" s="56" t="s">
        <v>157</v>
      </c>
      <c r="D110" s="56" t="s">
        <v>318</v>
      </c>
      <c r="E110" s="57">
        <v>45230</v>
      </c>
      <c r="F110" s="57">
        <v>45261.291666666664</v>
      </c>
      <c r="G110" s="61">
        <v>702700</v>
      </c>
      <c r="H110" s="61">
        <v>702700</v>
      </c>
      <c r="I110" s="73" t="s">
        <v>411</v>
      </c>
      <c r="J110" s="56" t="s">
        <v>376</v>
      </c>
      <c r="K110" s="61">
        <v>0</v>
      </c>
      <c r="L110" s="61">
        <v>65000</v>
      </c>
      <c r="M110" s="56"/>
      <c r="N110" s="61">
        <v>715000</v>
      </c>
      <c r="O110" s="61">
        <v>715000</v>
      </c>
      <c r="P110" s="61">
        <v>0</v>
      </c>
      <c r="Q110" s="61">
        <v>0</v>
      </c>
      <c r="R110" s="61">
        <v>650000</v>
      </c>
      <c r="S110" s="61">
        <v>628800</v>
      </c>
      <c r="T110" s="56">
        <v>1222354975</v>
      </c>
      <c r="U110" s="61">
        <v>0</v>
      </c>
      <c r="V110" s="56"/>
      <c r="W110" s="57"/>
      <c r="X110" s="57">
        <v>45291</v>
      </c>
    </row>
    <row r="111" spans="1:24" x14ac:dyDescent="0.35">
      <c r="A111" s="11">
        <v>900762907</v>
      </c>
      <c r="B111" s="12" t="s">
        <v>49</v>
      </c>
      <c r="C111" s="56" t="s">
        <v>158</v>
      </c>
      <c r="D111" s="56" t="s">
        <v>319</v>
      </c>
      <c r="E111" s="57">
        <v>45230</v>
      </c>
      <c r="F111" s="57">
        <v>45261.291666666664</v>
      </c>
      <c r="G111" s="61">
        <v>878000</v>
      </c>
      <c r="H111" s="61">
        <v>878000</v>
      </c>
      <c r="I111" s="67" t="s">
        <v>380</v>
      </c>
      <c r="J111" s="56" t="s">
        <v>374</v>
      </c>
      <c r="K111" s="61">
        <v>0</v>
      </c>
      <c r="L111" s="61">
        <v>0</v>
      </c>
      <c r="M111" s="56"/>
      <c r="N111" s="61">
        <v>878000</v>
      </c>
      <c r="O111" s="61">
        <v>878000</v>
      </c>
      <c r="P111" s="61">
        <v>0</v>
      </c>
      <c r="Q111" s="61">
        <v>0</v>
      </c>
      <c r="R111" s="61">
        <v>878000</v>
      </c>
      <c r="S111" s="61">
        <v>860440</v>
      </c>
      <c r="T111" s="56">
        <v>1222354974</v>
      </c>
      <c r="U111" s="61">
        <v>0</v>
      </c>
      <c r="V111" s="56"/>
      <c r="W111" s="57"/>
      <c r="X111" s="57">
        <v>45291</v>
      </c>
    </row>
    <row r="112" spans="1:24" x14ac:dyDescent="0.35">
      <c r="A112" s="11">
        <v>900762907</v>
      </c>
      <c r="B112" s="12" t="s">
        <v>49</v>
      </c>
      <c r="C112" s="56" t="s">
        <v>159</v>
      </c>
      <c r="D112" s="56" t="s">
        <v>320</v>
      </c>
      <c r="E112" s="57">
        <v>45230</v>
      </c>
      <c r="F112" s="57">
        <v>45261.291666666664</v>
      </c>
      <c r="G112" s="61">
        <v>878000</v>
      </c>
      <c r="H112" s="61">
        <v>878000</v>
      </c>
      <c r="I112" s="67" t="s">
        <v>380</v>
      </c>
      <c r="J112" s="56" t="s">
        <v>374</v>
      </c>
      <c r="K112" s="61">
        <v>0</v>
      </c>
      <c r="L112" s="61">
        <v>0</v>
      </c>
      <c r="M112" s="56"/>
      <c r="N112" s="61">
        <v>878000</v>
      </c>
      <c r="O112" s="61">
        <v>878000</v>
      </c>
      <c r="P112" s="61">
        <v>0</v>
      </c>
      <c r="Q112" s="61">
        <v>0</v>
      </c>
      <c r="R112" s="61">
        <v>878000</v>
      </c>
      <c r="S112" s="61">
        <v>860440</v>
      </c>
      <c r="T112" s="56">
        <v>1222354973</v>
      </c>
      <c r="U112" s="61">
        <v>0</v>
      </c>
      <c r="V112" s="56"/>
      <c r="W112" s="57"/>
      <c r="X112" s="57">
        <v>45291</v>
      </c>
    </row>
    <row r="113" spans="1:24" x14ac:dyDescent="0.35">
      <c r="A113" s="11">
        <v>900762907</v>
      </c>
      <c r="B113" s="12" t="s">
        <v>49</v>
      </c>
      <c r="C113" s="56" t="s">
        <v>160</v>
      </c>
      <c r="D113" s="56" t="s">
        <v>321</v>
      </c>
      <c r="E113" s="57">
        <v>45230</v>
      </c>
      <c r="F113" s="57">
        <v>45261.291666666664</v>
      </c>
      <c r="G113" s="61">
        <v>878000</v>
      </c>
      <c r="H113" s="61">
        <v>878000</v>
      </c>
      <c r="I113" s="67" t="s">
        <v>380</v>
      </c>
      <c r="J113" s="56" t="s">
        <v>374</v>
      </c>
      <c r="K113" s="61">
        <v>0</v>
      </c>
      <c r="L113" s="61">
        <v>0</v>
      </c>
      <c r="M113" s="56"/>
      <c r="N113" s="61">
        <v>878000</v>
      </c>
      <c r="O113" s="61">
        <v>878000</v>
      </c>
      <c r="P113" s="61">
        <v>0</v>
      </c>
      <c r="Q113" s="61">
        <v>0</v>
      </c>
      <c r="R113" s="61">
        <v>878000</v>
      </c>
      <c r="S113" s="61">
        <v>860440</v>
      </c>
      <c r="T113" s="56">
        <v>1222354972</v>
      </c>
      <c r="U113" s="61">
        <v>0</v>
      </c>
      <c r="V113" s="56"/>
      <c r="W113" s="57"/>
      <c r="X113" s="57">
        <v>45291</v>
      </c>
    </row>
    <row r="114" spans="1:24" x14ac:dyDescent="0.35">
      <c r="A114" s="11">
        <v>900762907</v>
      </c>
      <c r="B114" s="12" t="s">
        <v>49</v>
      </c>
      <c r="C114" s="56" t="s">
        <v>161</v>
      </c>
      <c r="D114" s="56" t="s">
        <v>322</v>
      </c>
      <c r="E114" s="57">
        <v>45230</v>
      </c>
      <c r="F114" s="57">
        <v>45261.291666666664</v>
      </c>
      <c r="G114" s="61">
        <v>878000</v>
      </c>
      <c r="H114" s="61">
        <v>878000</v>
      </c>
      <c r="I114" s="67" t="s">
        <v>380</v>
      </c>
      <c r="J114" s="56" t="s">
        <v>374</v>
      </c>
      <c r="K114" s="61">
        <v>0</v>
      </c>
      <c r="L114" s="61">
        <v>0</v>
      </c>
      <c r="M114" s="56"/>
      <c r="N114" s="61">
        <v>878000</v>
      </c>
      <c r="O114" s="61">
        <v>878000</v>
      </c>
      <c r="P114" s="61">
        <v>0</v>
      </c>
      <c r="Q114" s="61">
        <v>0</v>
      </c>
      <c r="R114" s="61">
        <v>878000</v>
      </c>
      <c r="S114" s="61">
        <v>860440</v>
      </c>
      <c r="T114" s="56">
        <v>1222351324</v>
      </c>
      <c r="U114" s="61">
        <v>0</v>
      </c>
      <c r="V114" s="56"/>
      <c r="W114" s="57"/>
      <c r="X114" s="57">
        <v>45291</v>
      </c>
    </row>
    <row r="115" spans="1:24" x14ac:dyDescent="0.35">
      <c r="A115" s="11">
        <v>900762907</v>
      </c>
      <c r="B115" s="12" t="s">
        <v>49</v>
      </c>
      <c r="C115" s="56" t="s">
        <v>162</v>
      </c>
      <c r="D115" s="56" t="s">
        <v>323</v>
      </c>
      <c r="E115" s="57">
        <v>45230</v>
      </c>
      <c r="F115" s="57">
        <v>45261.291666666664</v>
      </c>
      <c r="G115" s="61">
        <v>878000</v>
      </c>
      <c r="H115" s="61">
        <v>878000</v>
      </c>
      <c r="I115" s="67" t="s">
        <v>380</v>
      </c>
      <c r="J115" s="56" t="s">
        <v>374</v>
      </c>
      <c r="K115" s="61">
        <v>0</v>
      </c>
      <c r="L115" s="61">
        <v>0</v>
      </c>
      <c r="M115" s="56"/>
      <c r="N115" s="61">
        <v>878000</v>
      </c>
      <c r="O115" s="61">
        <v>878000</v>
      </c>
      <c r="P115" s="61">
        <v>0</v>
      </c>
      <c r="Q115" s="61">
        <v>0</v>
      </c>
      <c r="R115" s="61">
        <v>878000</v>
      </c>
      <c r="S115" s="61">
        <v>860440</v>
      </c>
      <c r="T115" s="56">
        <v>1222354971</v>
      </c>
      <c r="U115" s="61">
        <v>0</v>
      </c>
      <c r="V115" s="56"/>
      <c r="W115" s="57"/>
      <c r="X115" s="57">
        <v>45291</v>
      </c>
    </row>
    <row r="116" spans="1:24" x14ac:dyDescent="0.35">
      <c r="A116" s="11">
        <v>900762907</v>
      </c>
      <c r="B116" s="12" t="s">
        <v>49</v>
      </c>
      <c r="C116" s="56" t="s">
        <v>163</v>
      </c>
      <c r="D116" s="56" t="s">
        <v>324</v>
      </c>
      <c r="E116" s="57">
        <v>45230</v>
      </c>
      <c r="F116" s="57">
        <v>45261.291666666664</v>
      </c>
      <c r="G116" s="61">
        <v>878000</v>
      </c>
      <c r="H116" s="61">
        <v>878000</v>
      </c>
      <c r="I116" s="67" t="s">
        <v>379</v>
      </c>
      <c r="J116" s="56" t="s">
        <v>375</v>
      </c>
      <c r="K116" s="61">
        <v>878000</v>
      </c>
      <c r="L116" s="61">
        <v>0</v>
      </c>
      <c r="M116" s="56" t="s">
        <v>405</v>
      </c>
      <c r="N116" s="61">
        <v>0</v>
      </c>
      <c r="O116" s="61">
        <v>0</v>
      </c>
      <c r="P116" s="61">
        <v>0</v>
      </c>
      <c r="Q116" s="61">
        <v>0</v>
      </c>
      <c r="R116" s="61">
        <v>0</v>
      </c>
      <c r="S116" s="61">
        <v>0</v>
      </c>
      <c r="T116" s="56"/>
      <c r="U116" s="61">
        <v>0</v>
      </c>
      <c r="V116" s="56"/>
      <c r="W116" s="57"/>
      <c r="X116" s="57">
        <v>45291</v>
      </c>
    </row>
    <row r="117" spans="1:24" x14ac:dyDescent="0.35">
      <c r="A117" s="11">
        <v>900762907</v>
      </c>
      <c r="B117" s="12" t="s">
        <v>49</v>
      </c>
      <c r="C117" s="56" t="s">
        <v>164</v>
      </c>
      <c r="D117" s="56" t="s">
        <v>325</v>
      </c>
      <c r="E117" s="57">
        <v>45230</v>
      </c>
      <c r="F117" s="57">
        <v>45261.291666666664</v>
      </c>
      <c r="G117" s="61">
        <v>878000</v>
      </c>
      <c r="H117" s="61">
        <v>878000</v>
      </c>
      <c r="I117" s="67" t="s">
        <v>380</v>
      </c>
      <c r="J117" s="56" t="s">
        <v>374</v>
      </c>
      <c r="K117" s="61">
        <v>0</v>
      </c>
      <c r="L117" s="61">
        <v>0</v>
      </c>
      <c r="M117" s="56"/>
      <c r="N117" s="61">
        <v>878000</v>
      </c>
      <c r="O117" s="61">
        <v>878000</v>
      </c>
      <c r="P117" s="61">
        <v>0</v>
      </c>
      <c r="Q117" s="61">
        <v>0</v>
      </c>
      <c r="R117" s="61">
        <v>878000</v>
      </c>
      <c r="S117" s="61">
        <v>860440</v>
      </c>
      <c r="T117" s="56">
        <v>1222354970</v>
      </c>
      <c r="U117" s="61">
        <v>0</v>
      </c>
      <c r="V117" s="56"/>
      <c r="W117" s="57"/>
      <c r="X117" s="57">
        <v>45291</v>
      </c>
    </row>
    <row r="118" spans="1:24" x14ac:dyDescent="0.35">
      <c r="A118" s="11">
        <v>900762907</v>
      </c>
      <c r="B118" s="12" t="s">
        <v>49</v>
      </c>
      <c r="C118" s="56" t="s">
        <v>165</v>
      </c>
      <c r="D118" s="56" t="s">
        <v>326</v>
      </c>
      <c r="E118" s="57">
        <v>45230</v>
      </c>
      <c r="F118" s="57">
        <v>45261.291666666664</v>
      </c>
      <c r="G118" s="61">
        <v>900000</v>
      </c>
      <c r="H118" s="61">
        <v>900000</v>
      </c>
      <c r="I118" s="67" t="s">
        <v>380</v>
      </c>
      <c r="J118" s="56" t="s">
        <v>374</v>
      </c>
      <c r="K118" s="61">
        <v>0</v>
      </c>
      <c r="L118" s="61">
        <v>0</v>
      </c>
      <c r="M118" s="56"/>
      <c r="N118" s="61">
        <v>900000</v>
      </c>
      <c r="O118" s="61">
        <v>900000</v>
      </c>
      <c r="P118" s="61">
        <v>0</v>
      </c>
      <c r="Q118" s="61">
        <v>0</v>
      </c>
      <c r="R118" s="61">
        <v>900000</v>
      </c>
      <c r="S118" s="61">
        <v>882000</v>
      </c>
      <c r="T118" s="56">
        <v>1222354969</v>
      </c>
      <c r="U118" s="61">
        <v>0</v>
      </c>
      <c r="V118" s="56"/>
      <c r="W118" s="57"/>
      <c r="X118" s="57">
        <v>45291</v>
      </c>
    </row>
    <row r="119" spans="1:24" x14ac:dyDescent="0.35">
      <c r="A119" s="11">
        <v>900762907</v>
      </c>
      <c r="B119" s="12" t="s">
        <v>49</v>
      </c>
      <c r="C119" s="56" t="s">
        <v>166</v>
      </c>
      <c r="D119" s="56" t="s">
        <v>327</v>
      </c>
      <c r="E119" s="57">
        <v>45237</v>
      </c>
      <c r="F119" s="57">
        <v>45261.291666666664</v>
      </c>
      <c r="G119" s="61">
        <v>437700</v>
      </c>
      <c r="H119" s="61">
        <v>437700</v>
      </c>
      <c r="I119" s="67" t="s">
        <v>380</v>
      </c>
      <c r="J119" s="56" t="s">
        <v>374</v>
      </c>
      <c r="K119" s="61">
        <v>0</v>
      </c>
      <c r="L119" s="61">
        <v>0</v>
      </c>
      <c r="M119" s="56"/>
      <c r="N119" s="61">
        <v>450000</v>
      </c>
      <c r="O119" s="61">
        <v>450000</v>
      </c>
      <c r="P119" s="61">
        <v>0</v>
      </c>
      <c r="Q119" s="61">
        <v>0</v>
      </c>
      <c r="R119" s="61">
        <v>450000</v>
      </c>
      <c r="S119" s="61">
        <v>428700</v>
      </c>
      <c r="T119" s="56">
        <v>1222354968</v>
      </c>
      <c r="U119" s="61">
        <v>0</v>
      </c>
      <c r="V119" s="56"/>
      <c r="W119" s="57"/>
      <c r="X119" s="57">
        <v>45291</v>
      </c>
    </row>
    <row r="120" spans="1:24" x14ac:dyDescent="0.35">
      <c r="A120" s="11">
        <v>900762907</v>
      </c>
      <c r="B120" s="12" t="s">
        <v>49</v>
      </c>
      <c r="C120" s="56" t="s">
        <v>167</v>
      </c>
      <c r="D120" s="56" t="s">
        <v>328</v>
      </c>
      <c r="E120" s="57">
        <v>45244</v>
      </c>
      <c r="F120" s="57">
        <v>45261.291666666664</v>
      </c>
      <c r="G120" s="61">
        <v>150000</v>
      </c>
      <c r="H120" s="61">
        <v>150000</v>
      </c>
      <c r="I120" s="67" t="s">
        <v>380</v>
      </c>
      <c r="J120" s="56" t="s">
        <v>374</v>
      </c>
      <c r="K120" s="61">
        <v>0</v>
      </c>
      <c r="L120" s="61">
        <v>0</v>
      </c>
      <c r="M120" s="56"/>
      <c r="N120" s="61">
        <v>150000</v>
      </c>
      <c r="O120" s="61">
        <v>150000</v>
      </c>
      <c r="P120" s="61">
        <v>0</v>
      </c>
      <c r="Q120" s="61">
        <v>0</v>
      </c>
      <c r="R120" s="61">
        <v>150000</v>
      </c>
      <c r="S120" s="61">
        <v>150000</v>
      </c>
      <c r="T120" s="56">
        <v>1222354967</v>
      </c>
      <c r="U120" s="61">
        <v>0</v>
      </c>
      <c r="V120" s="56"/>
      <c r="W120" s="57"/>
      <c r="X120" s="57">
        <v>45291</v>
      </c>
    </row>
    <row r="121" spans="1:24" x14ac:dyDescent="0.35">
      <c r="A121" s="11">
        <v>900762907</v>
      </c>
      <c r="B121" s="12" t="s">
        <v>49</v>
      </c>
      <c r="C121" s="56" t="s">
        <v>168</v>
      </c>
      <c r="D121" s="56" t="s">
        <v>329</v>
      </c>
      <c r="E121" s="57">
        <v>45244</v>
      </c>
      <c r="F121" s="57">
        <v>45261.291666666664</v>
      </c>
      <c r="G121" s="61">
        <v>1065000</v>
      </c>
      <c r="H121" s="61">
        <v>1065000</v>
      </c>
      <c r="I121" s="73" t="s">
        <v>411</v>
      </c>
      <c r="J121" s="56" t="s">
        <v>376</v>
      </c>
      <c r="K121" s="61">
        <v>0</v>
      </c>
      <c r="L121" s="61">
        <v>300000</v>
      </c>
      <c r="M121" s="56" t="s">
        <v>415</v>
      </c>
      <c r="N121" s="61">
        <v>1065000</v>
      </c>
      <c r="O121" s="61">
        <v>1065000</v>
      </c>
      <c r="P121" s="61">
        <v>0</v>
      </c>
      <c r="Q121" s="61">
        <v>0</v>
      </c>
      <c r="R121" s="61">
        <v>765000</v>
      </c>
      <c r="S121" s="61">
        <v>749700</v>
      </c>
      <c r="T121" s="56">
        <v>1222351316</v>
      </c>
      <c r="U121" s="61">
        <v>0</v>
      </c>
      <c r="V121" s="56"/>
      <c r="W121" s="57"/>
      <c r="X121" s="57">
        <v>45291</v>
      </c>
    </row>
    <row r="122" spans="1:24" x14ac:dyDescent="0.35">
      <c r="A122" s="11">
        <v>900762907</v>
      </c>
      <c r="B122" s="12" t="s">
        <v>49</v>
      </c>
      <c r="C122" s="56" t="s">
        <v>169</v>
      </c>
      <c r="D122" s="56" t="s">
        <v>330</v>
      </c>
      <c r="E122" s="57">
        <v>45244</v>
      </c>
      <c r="F122" s="57">
        <v>45261.291666666664</v>
      </c>
      <c r="G122" s="61">
        <v>4193500</v>
      </c>
      <c r="H122" s="61">
        <v>4193500</v>
      </c>
      <c r="I122" s="73" t="s">
        <v>411</v>
      </c>
      <c r="J122" s="56" t="s">
        <v>376</v>
      </c>
      <c r="K122" s="61">
        <v>0</v>
      </c>
      <c r="L122" s="61">
        <v>878000</v>
      </c>
      <c r="M122" s="56" t="s">
        <v>414</v>
      </c>
      <c r="N122" s="61">
        <v>4313000</v>
      </c>
      <c r="O122" s="61">
        <v>4313000</v>
      </c>
      <c r="P122" s="61">
        <v>0</v>
      </c>
      <c r="Q122" s="61">
        <v>0</v>
      </c>
      <c r="R122" s="61">
        <v>3435000</v>
      </c>
      <c r="S122" s="61">
        <v>0</v>
      </c>
      <c r="T122" s="56"/>
      <c r="U122" s="61">
        <v>0</v>
      </c>
      <c r="V122" s="56"/>
      <c r="W122" s="57"/>
      <c r="X122" s="57">
        <v>45291</v>
      </c>
    </row>
    <row r="123" spans="1:24" x14ac:dyDescent="0.35">
      <c r="A123" s="11">
        <v>900762907</v>
      </c>
      <c r="B123" s="12" t="s">
        <v>49</v>
      </c>
      <c r="C123" s="56" t="s">
        <v>170</v>
      </c>
      <c r="D123" s="56" t="s">
        <v>331</v>
      </c>
      <c r="E123" s="57">
        <v>45258</v>
      </c>
      <c r="F123" s="57"/>
      <c r="G123" s="61">
        <v>900000</v>
      </c>
      <c r="H123" s="61">
        <v>900000</v>
      </c>
      <c r="I123" s="67" t="s">
        <v>378</v>
      </c>
      <c r="J123" s="56" t="s">
        <v>377</v>
      </c>
      <c r="K123" s="61">
        <v>0</v>
      </c>
      <c r="L123" s="61">
        <v>0</v>
      </c>
      <c r="M123" s="56"/>
      <c r="N123" s="61">
        <v>0</v>
      </c>
      <c r="O123" s="61">
        <v>0</v>
      </c>
      <c r="P123" s="61">
        <v>0</v>
      </c>
      <c r="Q123" s="61">
        <v>0</v>
      </c>
      <c r="R123" s="61">
        <v>0</v>
      </c>
      <c r="S123" s="61">
        <v>0</v>
      </c>
      <c r="T123" s="56"/>
      <c r="U123" s="61">
        <v>0</v>
      </c>
      <c r="V123" s="56"/>
      <c r="W123" s="57"/>
      <c r="X123" s="57">
        <v>45291</v>
      </c>
    </row>
    <row r="124" spans="1:24" x14ac:dyDescent="0.35">
      <c r="A124" s="11">
        <v>900762907</v>
      </c>
      <c r="B124" s="12" t="s">
        <v>49</v>
      </c>
      <c r="C124" s="56" t="s">
        <v>171</v>
      </c>
      <c r="D124" s="56" t="s">
        <v>332</v>
      </c>
      <c r="E124" s="57">
        <v>45258</v>
      </c>
      <c r="F124" s="57"/>
      <c r="G124" s="61">
        <v>700000</v>
      </c>
      <c r="H124" s="61">
        <v>700000</v>
      </c>
      <c r="I124" s="67" t="s">
        <v>378</v>
      </c>
      <c r="J124" s="56" t="s">
        <v>377</v>
      </c>
      <c r="K124" s="61">
        <v>0</v>
      </c>
      <c r="L124" s="61">
        <v>0</v>
      </c>
      <c r="M124" s="56"/>
      <c r="N124" s="61">
        <v>0</v>
      </c>
      <c r="O124" s="61">
        <v>0</v>
      </c>
      <c r="P124" s="61">
        <v>0</v>
      </c>
      <c r="Q124" s="61">
        <v>0</v>
      </c>
      <c r="R124" s="61">
        <v>0</v>
      </c>
      <c r="S124" s="61">
        <v>0</v>
      </c>
      <c r="T124" s="56"/>
      <c r="U124" s="61">
        <v>0</v>
      </c>
      <c r="V124" s="56"/>
      <c r="W124" s="57"/>
      <c r="X124" s="57">
        <v>45291</v>
      </c>
    </row>
    <row r="125" spans="1:24" x14ac:dyDescent="0.35">
      <c r="A125" s="11">
        <v>900762907</v>
      </c>
      <c r="B125" s="12" t="s">
        <v>49</v>
      </c>
      <c r="C125" s="56" t="s">
        <v>172</v>
      </c>
      <c r="D125" s="56" t="s">
        <v>333</v>
      </c>
      <c r="E125" s="57">
        <v>45258</v>
      </c>
      <c r="F125" s="57"/>
      <c r="G125" s="61">
        <v>900000</v>
      </c>
      <c r="H125" s="61">
        <v>900000</v>
      </c>
      <c r="I125" s="67" t="s">
        <v>378</v>
      </c>
      <c r="J125" s="56" t="s">
        <v>377</v>
      </c>
      <c r="K125" s="61">
        <v>0</v>
      </c>
      <c r="L125" s="61">
        <v>0</v>
      </c>
      <c r="M125" s="56"/>
      <c r="N125" s="61">
        <v>0</v>
      </c>
      <c r="O125" s="61">
        <v>0</v>
      </c>
      <c r="P125" s="61">
        <v>0</v>
      </c>
      <c r="Q125" s="61">
        <v>0</v>
      </c>
      <c r="R125" s="61">
        <v>0</v>
      </c>
      <c r="S125" s="61">
        <v>0</v>
      </c>
      <c r="T125" s="56"/>
      <c r="U125" s="61">
        <v>0</v>
      </c>
      <c r="V125" s="56"/>
      <c r="W125" s="57"/>
      <c r="X125" s="57">
        <v>45291</v>
      </c>
    </row>
    <row r="126" spans="1:24" x14ac:dyDescent="0.35">
      <c r="A126" s="11">
        <v>900762907</v>
      </c>
      <c r="B126" s="12" t="s">
        <v>49</v>
      </c>
      <c r="C126" s="56" t="s">
        <v>173</v>
      </c>
      <c r="D126" s="56" t="s">
        <v>334</v>
      </c>
      <c r="E126" s="57">
        <v>45258</v>
      </c>
      <c r="F126" s="57"/>
      <c r="G126" s="61">
        <v>1100000</v>
      </c>
      <c r="H126" s="61">
        <v>1100000</v>
      </c>
      <c r="I126" s="67" t="s">
        <v>378</v>
      </c>
      <c r="J126" s="56" t="s">
        <v>377</v>
      </c>
      <c r="K126" s="61">
        <v>0</v>
      </c>
      <c r="L126" s="61">
        <v>0</v>
      </c>
      <c r="M126" s="56"/>
      <c r="N126" s="61">
        <v>0</v>
      </c>
      <c r="O126" s="61">
        <v>0</v>
      </c>
      <c r="P126" s="61">
        <v>0</v>
      </c>
      <c r="Q126" s="61">
        <v>0</v>
      </c>
      <c r="R126" s="61">
        <v>0</v>
      </c>
      <c r="S126" s="61">
        <v>0</v>
      </c>
      <c r="T126" s="56"/>
      <c r="U126" s="61">
        <v>0</v>
      </c>
      <c r="V126" s="56"/>
      <c r="W126" s="57"/>
      <c r="X126" s="57">
        <v>45291</v>
      </c>
    </row>
    <row r="127" spans="1:24" x14ac:dyDescent="0.35">
      <c r="A127" s="11">
        <v>900762907</v>
      </c>
      <c r="B127" s="12" t="s">
        <v>49</v>
      </c>
      <c r="C127" s="56" t="s">
        <v>174</v>
      </c>
      <c r="D127" s="56" t="s">
        <v>335</v>
      </c>
      <c r="E127" s="57">
        <v>45258</v>
      </c>
      <c r="F127" s="57"/>
      <c r="G127" s="61">
        <v>900000</v>
      </c>
      <c r="H127" s="61">
        <v>900000</v>
      </c>
      <c r="I127" s="67" t="s">
        <v>378</v>
      </c>
      <c r="J127" s="56" t="s">
        <v>377</v>
      </c>
      <c r="K127" s="61">
        <v>0</v>
      </c>
      <c r="L127" s="61">
        <v>0</v>
      </c>
      <c r="M127" s="56"/>
      <c r="N127" s="61">
        <v>0</v>
      </c>
      <c r="O127" s="61">
        <v>0</v>
      </c>
      <c r="P127" s="61">
        <v>0</v>
      </c>
      <c r="Q127" s="61">
        <v>0</v>
      </c>
      <c r="R127" s="61">
        <v>0</v>
      </c>
      <c r="S127" s="61">
        <v>0</v>
      </c>
      <c r="T127" s="56"/>
      <c r="U127" s="61">
        <v>0</v>
      </c>
      <c r="V127" s="56"/>
      <c r="W127" s="57"/>
      <c r="X127" s="57">
        <v>45291</v>
      </c>
    </row>
    <row r="128" spans="1:24" x14ac:dyDescent="0.35">
      <c r="A128" s="11">
        <v>900762907</v>
      </c>
      <c r="B128" s="12" t="s">
        <v>49</v>
      </c>
      <c r="C128" s="56" t="s">
        <v>175</v>
      </c>
      <c r="D128" s="56" t="s">
        <v>336</v>
      </c>
      <c r="E128" s="57">
        <v>45258</v>
      </c>
      <c r="F128" s="57"/>
      <c r="G128" s="61">
        <v>900000</v>
      </c>
      <c r="H128" s="61">
        <v>900000</v>
      </c>
      <c r="I128" s="67" t="s">
        <v>378</v>
      </c>
      <c r="J128" s="56"/>
      <c r="K128" s="61">
        <v>0</v>
      </c>
      <c r="L128" s="61">
        <v>0</v>
      </c>
      <c r="M128" s="56"/>
      <c r="N128" s="61">
        <v>0</v>
      </c>
      <c r="O128" s="61">
        <v>0</v>
      </c>
      <c r="P128" s="61">
        <v>0</v>
      </c>
      <c r="Q128" s="61">
        <v>0</v>
      </c>
      <c r="R128" s="61">
        <v>0</v>
      </c>
      <c r="S128" s="61">
        <v>0</v>
      </c>
      <c r="T128" s="56"/>
      <c r="U128" s="61">
        <v>0</v>
      </c>
      <c r="V128" s="56"/>
      <c r="W128" s="57"/>
      <c r="X128" s="57">
        <v>45291</v>
      </c>
    </row>
    <row r="129" spans="1:24" x14ac:dyDescent="0.35">
      <c r="A129" s="11">
        <v>900762907</v>
      </c>
      <c r="B129" s="12" t="s">
        <v>49</v>
      </c>
      <c r="C129" s="56" t="s">
        <v>176</v>
      </c>
      <c r="D129" s="56" t="s">
        <v>337</v>
      </c>
      <c r="E129" s="57">
        <v>45258</v>
      </c>
      <c r="F129" s="57">
        <v>45272.574104085645</v>
      </c>
      <c r="G129" s="61">
        <v>150000</v>
      </c>
      <c r="H129" s="61">
        <v>150000</v>
      </c>
      <c r="I129" s="67" t="s">
        <v>380</v>
      </c>
      <c r="J129" s="56" t="s">
        <v>374</v>
      </c>
      <c r="K129" s="61">
        <v>0</v>
      </c>
      <c r="L129" s="61">
        <v>0</v>
      </c>
      <c r="M129" s="56"/>
      <c r="N129" s="61">
        <v>150000</v>
      </c>
      <c r="O129" s="61">
        <v>150000</v>
      </c>
      <c r="P129" s="61">
        <v>0</v>
      </c>
      <c r="Q129" s="61">
        <v>0</v>
      </c>
      <c r="R129" s="61">
        <v>150000</v>
      </c>
      <c r="S129" s="61">
        <v>150000</v>
      </c>
      <c r="T129" s="56">
        <v>1222354984</v>
      </c>
      <c r="U129" s="61">
        <v>0</v>
      </c>
      <c r="V129" s="56"/>
      <c r="W129" s="57"/>
      <c r="X129" s="57">
        <v>45291</v>
      </c>
    </row>
    <row r="130" spans="1:24" x14ac:dyDescent="0.35">
      <c r="A130" s="11">
        <v>900762907</v>
      </c>
      <c r="B130" s="12" t="s">
        <v>49</v>
      </c>
      <c r="C130" s="56" t="s">
        <v>177</v>
      </c>
      <c r="D130" s="56" t="s">
        <v>338</v>
      </c>
      <c r="E130" s="57">
        <v>45258</v>
      </c>
      <c r="F130" s="57">
        <v>45272.58278394676</v>
      </c>
      <c r="G130" s="61">
        <v>215000</v>
      </c>
      <c r="H130" s="61">
        <v>215000</v>
      </c>
      <c r="I130" s="67" t="s">
        <v>380</v>
      </c>
      <c r="J130" s="56" t="s">
        <v>374</v>
      </c>
      <c r="K130" s="61">
        <v>0</v>
      </c>
      <c r="L130" s="61">
        <v>0</v>
      </c>
      <c r="M130" s="56"/>
      <c r="N130" s="61">
        <v>215000</v>
      </c>
      <c r="O130" s="61">
        <v>215000</v>
      </c>
      <c r="P130" s="61">
        <v>0</v>
      </c>
      <c r="Q130" s="61">
        <v>0</v>
      </c>
      <c r="R130" s="61">
        <v>215000</v>
      </c>
      <c r="S130" s="61">
        <v>210700</v>
      </c>
      <c r="T130" s="56">
        <v>1222352409</v>
      </c>
      <c r="U130" s="61">
        <v>0</v>
      </c>
      <c r="V130" s="56"/>
      <c r="W130" s="57"/>
      <c r="X130" s="57">
        <v>45291</v>
      </c>
    </row>
    <row r="131" spans="1:24" x14ac:dyDescent="0.35">
      <c r="A131" s="11">
        <v>900762907</v>
      </c>
      <c r="B131" s="12" t="s">
        <v>49</v>
      </c>
      <c r="C131" s="56" t="s">
        <v>178</v>
      </c>
      <c r="D131" s="56" t="s">
        <v>339</v>
      </c>
      <c r="E131" s="57">
        <v>45258</v>
      </c>
      <c r="F131" s="57">
        <v>45272.58578267361</v>
      </c>
      <c r="G131" s="61">
        <v>824000</v>
      </c>
      <c r="H131" s="61">
        <v>824000</v>
      </c>
      <c r="I131" s="67" t="s">
        <v>380</v>
      </c>
      <c r="J131" s="56" t="s">
        <v>374</v>
      </c>
      <c r="K131" s="61">
        <v>0</v>
      </c>
      <c r="L131" s="61">
        <v>0</v>
      </c>
      <c r="M131" s="56"/>
      <c r="N131" s="61">
        <v>865000</v>
      </c>
      <c r="O131" s="61">
        <v>865000</v>
      </c>
      <c r="P131" s="61">
        <v>0</v>
      </c>
      <c r="Q131" s="61">
        <v>0</v>
      </c>
      <c r="R131" s="61">
        <v>865000</v>
      </c>
      <c r="S131" s="61">
        <v>806700</v>
      </c>
      <c r="T131" s="56">
        <v>1222354995</v>
      </c>
      <c r="U131" s="61">
        <v>0</v>
      </c>
      <c r="V131" s="56"/>
      <c r="W131" s="57"/>
      <c r="X131" s="57">
        <v>45291</v>
      </c>
    </row>
    <row r="132" spans="1:24" x14ac:dyDescent="0.35">
      <c r="A132" s="11">
        <v>900762907</v>
      </c>
      <c r="B132" s="12" t="s">
        <v>49</v>
      </c>
      <c r="C132" s="56" t="s">
        <v>179</v>
      </c>
      <c r="D132" s="56" t="s">
        <v>340</v>
      </c>
      <c r="E132" s="57">
        <v>45258</v>
      </c>
      <c r="F132" s="57"/>
      <c r="G132" s="61">
        <v>900000</v>
      </c>
      <c r="H132" s="61">
        <v>900000</v>
      </c>
      <c r="I132" s="67" t="s">
        <v>378</v>
      </c>
      <c r="J132" s="56" t="s">
        <v>377</v>
      </c>
      <c r="K132" s="61">
        <v>0</v>
      </c>
      <c r="L132" s="61">
        <v>0</v>
      </c>
      <c r="M132" s="56"/>
      <c r="N132" s="61">
        <v>0</v>
      </c>
      <c r="O132" s="61">
        <v>0</v>
      </c>
      <c r="P132" s="61">
        <v>0</v>
      </c>
      <c r="Q132" s="61">
        <v>0</v>
      </c>
      <c r="R132" s="61">
        <v>0</v>
      </c>
      <c r="S132" s="61">
        <v>0</v>
      </c>
      <c r="T132" s="56"/>
      <c r="U132" s="61">
        <v>0</v>
      </c>
      <c r="V132" s="56"/>
      <c r="W132" s="57"/>
      <c r="X132" s="57">
        <v>45291</v>
      </c>
    </row>
    <row r="133" spans="1:24" x14ac:dyDescent="0.35">
      <c r="A133" s="11">
        <v>900762907</v>
      </c>
      <c r="B133" s="12" t="s">
        <v>49</v>
      </c>
      <c r="C133" s="56" t="s">
        <v>180</v>
      </c>
      <c r="D133" s="56" t="s">
        <v>341</v>
      </c>
      <c r="E133" s="57">
        <v>45264</v>
      </c>
      <c r="F133" s="57"/>
      <c r="G133" s="61">
        <v>900000</v>
      </c>
      <c r="H133" s="61">
        <v>900000</v>
      </c>
      <c r="I133" s="67" t="s">
        <v>378</v>
      </c>
      <c r="J133" s="56" t="s">
        <v>377</v>
      </c>
      <c r="K133" s="61">
        <v>0</v>
      </c>
      <c r="L133" s="61">
        <v>0</v>
      </c>
      <c r="M133" s="56"/>
      <c r="N133" s="61">
        <v>0</v>
      </c>
      <c r="O133" s="61">
        <v>0</v>
      </c>
      <c r="P133" s="61">
        <v>0</v>
      </c>
      <c r="Q133" s="61">
        <v>0</v>
      </c>
      <c r="R133" s="61">
        <v>0</v>
      </c>
      <c r="S133" s="61">
        <v>0</v>
      </c>
      <c r="T133" s="56"/>
      <c r="U133" s="61">
        <v>0</v>
      </c>
      <c r="V133" s="56"/>
      <c r="W133" s="57"/>
      <c r="X133" s="57">
        <v>45291</v>
      </c>
    </row>
    <row r="134" spans="1:24" x14ac:dyDescent="0.35">
      <c r="A134" s="11">
        <v>900762907</v>
      </c>
      <c r="B134" s="12" t="s">
        <v>49</v>
      </c>
      <c r="C134" s="56" t="s">
        <v>181</v>
      </c>
      <c r="D134" s="56" t="s">
        <v>342</v>
      </c>
      <c r="E134" s="57">
        <v>45264</v>
      </c>
      <c r="F134" s="57">
        <v>45272.587883449072</v>
      </c>
      <c r="G134" s="61">
        <v>130000</v>
      </c>
      <c r="H134" s="61">
        <v>130000</v>
      </c>
      <c r="I134" s="67" t="s">
        <v>380</v>
      </c>
      <c r="J134" s="56" t="s">
        <v>374</v>
      </c>
      <c r="K134" s="61">
        <v>0</v>
      </c>
      <c r="L134" s="61">
        <v>0</v>
      </c>
      <c r="M134" s="56"/>
      <c r="N134" s="61">
        <v>130000</v>
      </c>
      <c r="O134" s="61">
        <v>130000</v>
      </c>
      <c r="P134" s="61">
        <v>0</v>
      </c>
      <c r="Q134" s="61">
        <v>0</v>
      </c>
      <c r="R134" s="61">
        <v>130000</v>
      </c>
      <c r="S134" s="61">
        <v>130000</v>
      </c>
      <c r="T134" s="56">
        <v>1222352427</v>
      </c>
      <c r="U134" s="61">
        <v>0</v>
      </c>
      <c r="V134" s="56"/>
      <c r="W134" s="57"/>
      <c r="X134" s="57">
        <v>45291</v>
      </c>
    </row>
    <row r="135" spans="1:24" x14ac:dyDescent="0.35">
      <c r="A135" s="11">
        <v>900762907</v>
      </c>
      <c r="B135" s="12" t="s">
        <v>49</v>
      </c>
      <c r="C135" s="56" t="s">
        <v>182</v>
      </c>
      <c r="D135" s="56" t="s">
        <v>343</v>
      </c>
      <c r="E135" s="57">
        <v>45264</v>
      </c>
      <c r="F135" s="57">
        <v>45272.590838344906</v>
      </c>
      <c r="G135" s="61">
        <v>884900</v>
      </c>
      <c r="H135" s="61">
        <v>884900</v>
      </c>
      <c r="I135" s="67" t="s">
        <v>380</v>
      </c>
      <c r="J135" s="56" t="s">
        <v>374</v>
      </c>
      <c r="K135" s="61">
        <v>0</v>
      </c>
      <c r="L135" s="61">
        <v>0</v>
      </c>
      <c r="M135" s="56"/>
      <c r="N135" s="61">
        <v>930000</v>
      </c>
      <c r="O135" s="61">
        <v>930000</v>
      </c>
      <c r="P135" s="61">
        <v>0</v>
      </c>
      <c r="Q135" s="61">
        <v>0</v>
      </c>
      <c r="R135" s="61">
        <v>930000</v>
      </c>
      <c r="S135" s="61">
        <v>866300</v>
      </c>
      <c r="T135" s="56">
        <v>1222354994</v>
      </c>
      <c r="U135" s="61">
        <v>0</v>
      </c>
      <c r="V135" s="56"/>
      <c r="W135" s="57"/>
      <c r="X135" s="57">
        <v>45291</v>
      </c>
    </row>
    <row r="136" spans="1:24" x14ac:dyDescent="0.35">
      <c r="A136" s="11">
        <v>900762907</v>
      </c>
      <c r="B136" s="12" t="s">
        <v>49</v>
      </c>
      <c r="C136" s="56" t="s">
        <v>183</v>
      </c>
      <c r="D136" s="56" t="s">
        <v>344</v>
      </c>
      <c r="E136" s="57">
        <v>45264</v>
      </c>
      <c r="F136" s="57"/>
      <c r="G136" s="61">
        <v>1100000</v>
      </c>
      <c r="H136" s="61">
        <v>1100000</v>
      </c>
      <c r="I136" s="67" t="s">
        <v>378</v>
      </c>
      <c r="J136" s="56" t="s">
        <v>377</v>
      </c>
      <c r="K136" s="61">
        <v>0</v>
      </c>
      <c r="L136" s="61">
        <v>0</v>
      </c>
      <c r="M136" s="56"/>
      <c r="N136" s="61">
        <v>0</v>
      </c>
      <c r="O136" s="61">
        <v>0</v>
      </c>
      <c r="P136" s="61">
        <v>0</v>
      </c>
      <c r="Q136" s="61">
        <v>0</v>
      </c>
      <c r="R136" s="61">
        <v>0</v>
      </c>
      <c r="S136" s="61">
        <v>0</v>
      </c>
      <c r="T136" s="56"/>
      <c r="U136" s="61">
        <v>0</v>
      </c>
      <c r="V136" s="56"/>
      <c r="W136" s="57"/>
      <c r="X136" s="57">
        <v>45291</v>
      </c>
    </row>
    <row r="137" spans="1:24" x14ac:dyDescent="0.35">
      <c r="A137" s="11">
        <v>900762907</v>
      </c>
      <c r="B137" s="12" t="s">
        <v>49</v>
      </c>
      <c r="C137" s="56" t="s">
        <v>184</v>
      </c>
      <c r="D137" s="56" t="s">
        <v>345</v>
      </c>
      <c r="E137" s="57">
        <v>45265</v>
      </c>
      <c r="F137" s="57">
        <v>45275.917029942131</v>
      </c>
      <c r="G137" s="61">
        <v>878000</v>
      </c>
      <c r="H137" s="61">
        <v>878000</v>
      </c>
      <c r="I137" s="67" t="s">
        <v>380</v>
      </c>
      <c r="J137" s="56" t="s">
        <v>374</v>
      </c>
      <c r="K137" s="61">
        <v>0</v>
      </c>
      <c r="L137" s="61">
        <v>0</v>
      </c>
      <c r="M137" s="56"/>
      <c r="N137" s="61">
        <v>878000</v>
      </c>
      <c r="O137" s="61">
        <v>878000</v>
      </c>
      <c r="P137" s="61">
        <v>0</v>
      </c>
      <c r="Q137" s="61">
        <v>0</v>
      </c>
      <c r="R137" s="61">
        <v>878000</v>
      </c>
      <c r="S137" s="61">
        <v>860440</v>
      </c>
      <c r="T137" s="56">
        <v>1222354991</v>
      </c>
      <c r="U137" s="61">
        <v>0</v>
      </c>
      <c r="V137" s="56"/>
      <c r="W137" s="57"/>
      <c r="X137" s="57">
        <v>45291</v>
      </c>
    </row>
    <row r="138" spans="1:24" x14ac:dyDescent="0.35">
      <c r="A138" s="11">
        <v>900762907</v>
      </c>
      <c r="B138" s="12" t="s">
        <v>49</v>
      </c>
      <c r="C138" s="56" t="s">
        <v>185</v>
      </c>
      <c r="D138" s="56" t="s">
        <v>346</v>
      </c>
      <c r="E138" s="57">
        <v>45265</v>
      </c>
      <c r="F138" s="57">
        <v>45275.917029942131</v>
      </c>
      <c r="G138" s="61">
        <v>878000</v>
      </c>
      <c r="H138" s="61">
        <v>878000</v>
      </c>
      <c r="I138" s="67" t="s">
        <v>379</v>
      </c>
      <c r="J138" s="56" t="s">
        <v>375</v>
      </c>
      <c r="K138" s="61">
        <v>878000</v>
      </c>
      <c r="L138" s="61">
        <v>0</v>
      </c>
      <c r="M138" s="56" t="s">
        <v>406</v>
      </c>
      <c r="N138" s="61">
        <v>0</v>
      </c>
      <c r="O138" s="61">
        <v>0</v>
      </c>
      <c r="P138" s="61">
        <v>0</v>
      </c>
      <c r="Q138" s="61">
        <v>0</v>
      </c>
      <c r="R138" s="61">
        <v>0</v>
      </c>
      <c r="S138" s="61">
        <v>0</v>
      </c>
      <c r="T138" s="56"/>
      <c r="U138" s="61">
        <v>0</v>
      </c>
      <c r="V138" s="56"/>
      <c r="W138" s="57"/>
      <c r="X138" s="57">
        <v>45291</v>
      </c>
    </row>
    <row r="139" spans="1:24" x14ac:dyDescent="0.35">
      <c r="A139" s="11">
        <v>900762907</v>
      </c>
      <c r="B139" s="12" t="s">
        <v>49</v>
      </c>
      <c r="C139" s="56" t="s">
        <v>186</v>
      </c>
      <c r="D139" s="56" t="s">
        <v>347</v>
      </c>
      <c r="E139" s="57">
        <v>45265</v>
      </c>
      <c r="F139" s="57">
        <v>45275.917029942131</v>
      </c>
      <c r="G139" s="61">
        <v>878000</v>
      </c>
      <c r="H139" s="61">
        <v>878000</v>
      </c>
      <c r="I139" s="67" t="s">
        <v>380</v>
      </c>
      <c r="J139" s="56" t="s">
        <v>374</v>
      </c>
      <c r="K139" s="61">
        <v>0</v>
      </c>
      <c r="L139" s="61">
        <v>0</v>
      </c>
      <c r="M139" s="56"/>
      <c r="N139" s="61">
        <v>878000</v>
      </c>
      <c r="O139" s="61">
        <v>878000</v>
      </c>
      <c r="P139" s="61">
        <v>0</v>
      </c>
      <c r="Q139" s="61">
        <v>0</v>
      </c>
      <c r="R139" s="61">
        <v>878000</v>
      </c>
      <c r="S139" s="61">
        <v>860440</v>
      </c>
      <c r="T139" s="56">
        <v>1222354990</v>
      </c>
      <c r="U139" s="61">
        <v>0</v>
      </c>
      <c r="V139" s="56"/>
      <c r="W139" s="57"/>
      <c r="X139" s="57">
        <v>45291</v>
      </c>
    </row>
    <row r="140" spans="1:24" x14ac:dyDescent="0.35">
      <c r="A140" s="11">
        <v>900762907</v>
      </c>
      <c r="B140" s="12" t="s">
        <v>49</v>
      </c>
      <c r="C140" s="56" t="s">
        <v>187</v>
      </c>
      <c r="D140" s="56" t="s">
        <v>348</v>
      </c>
      <c r="E140" s="57">
        <v>45265</v>
      </c>
      <c r="F140" s="57">
        <v>45275.917029942131</v>
      </c>
      <c r="G140" s="61">
        <v>878000</v>
      </c>
      <c r="H140" s="61">
        <v>878000</v>
      </c>
      <c r="I140" s="67" t="s">
        <v>380</v>
      </c>
      <c r="J140" s="56" t="s">
        <v>374</v>
      </c>
      <c r="K140" s="61">
        <v>0</v>
      </c>
      <c r="L140" s="61">
        <v>0</v>
      </c>
      <c r="M140" s="56"/>
      <c r="N140" s="61">
        <v>878000</v>
      </c>
      <c r="O140" s="61">
        <v>878000</v>
      </c>
      <c r="P140" s="61">
        <v>0</v>
      </c>
      <c r="Q140" s="61">
        <v>0</v>
      </c>
      <c r="R140" s="61">
        <v>878000</v>
      </c>
      <c r="S140" s="61">
        <v>860440</v>
      </c>
      <c r="T140" s="56">
        <v>1222354989</v>
      </c>
      <c r="U140" s="61">
        <v>0</v>
      </c>
      <c r="V140" s="56"/>
      <c r="W140" s="57"/>
      <c r="X140" s="57">
        <v>45291</v>
      </c>
    </row>
    <row r="141" spans="1:24" x14ac:dyDescent="0.35">
      <c r="A141" s="11">
        <v>900762907</v>
      </c>
      <c r="B141" s="12" t="s">
        <v>49</v>
      </c>
      <c r="C141" s="56" t="s">
        <v>188</v>
      </c>
      <c r="D141" s="56" t="s">
        <v>349</v>
      </c>
      <c r="E141" s="57">
        <v>45265</v>
      </c>
      <c r="F141" s="57">
        <v>45275.917029942131</v>
      </c>
      <c r="G141" s="61">
        <v>878000</v>
      </c>
      <c r="H141" s="61">
        <v>878000</v>
      </c>
      <c r="I141" s="67" t="s">
        <v>380</v>
      </c>
      <c r="J141" s="56" t="s">
        <v>374</v>
      </c>
      <c r="K141" s="61">
        <v>0</v>
      </c>
      <c r="L141" s="61">
        <v>0</v>
      </c>
      <c r="M141" s="56"/>
      <c r="N141" s="61">
        <v>878000</v>
      </c>
      <c r="O141" s="61">
        <v>878000</v>
      </c>
      <c r="P141" s="61">
        <v>0</v>
      </c>
      <c r="Q141" s="61">
        <v>0</v>
      </c>
      <c r="R141" s="61">
        <v>878000</v>
      </c>
      <c r="S141" s="61">
        <v>860440</v>
      </c>
      <c r="T141" s="56">
        <v>1222354983</v>
      </c>
      <c r="U141" s="61">
        <v>0</v>
      </c>
      <c r="V141" s="56"/>
      <c r="W141" s="57"/>
      <c r="X141" s="57">
        <v>45291</v>
      </c>
    </row>
    <row r="142" spans="1:24" x14ac:dyDescent="0.35">
      <c r="A142" s="11">
        <v>900762907</v>
      </c>
      <c r="B142" s="12" t="s">
        <v>49</v>
      </c>
      <c r="C142" s="56" t="s">
        <v>189</v>
      </c>
      <c r="D142" s="56" t="s">
        <v>350</v>
      </c>
      <c r="E142" s="57">
        <v>45265</v>
      </c>
      <c r="F142" s="57">
        <v>45275.917994594907</v>
      </c>
      <c r="G142" s="61">
        <v>878000</v>
      </c>
      <c r="H142" s="61">
        <v>878000</v>
      </c>
      <c r="I142" s="67" t="s">
        <v>380</v>
      </c>
      <c r="J142" s="56" t="s">
        <v>374</v>
      </c>
      <c r="K142" s="61">
        <v>0</v>
      </c>
      <c r="L142" s="61">
        <v>0</v>
      </c>
      <c r="M142" s="56"/>
      <c r="N142" s="61">
        <v>878000</v>
      </c>
      <c r="O142" s="61">
        <v>878000</v>
      </c>
      <c r="P142" s="61">
        <v>0</v>
      </c>
      <c r="Q142" s="61">
        <v>0</v>
      </c>
      <c r="R142" s="61">
        <v>878000</v>
      </c>
      <c r="S142" s="61">
        <v>860440</v>
      </c>
      <c r="T142" s="56">
        <v>1222354988</v>
      </c>
      <c r="U142" s="61">
        <v>0</v>
      </c>
      <c r="V142" s="56"/>
      <c r="W142" s="57"/>
      <c r="X142" s="57">
        <v>45291</v>
      </c>
    </row>
    <row r="143" spans="1:24" x14ac:dyDescent="0.35">
      <c r="A143" s="11">
        <v>900762907</v>
      </c>
      <c r="B143" s="12" t="s">
        <v>49</v>
      </c>
      <c r="C143" s="56" t="s">
        <v>190</v>
      </c>
      <c r="D143" s="56" t="s">
        <v>351</v>
      </c>
      <c r="E143" s="57">
        <v>45265</v>
      </c>
      <c r="F143" s="57">
        <v>45275.917788194442</v>
      </c>
      <c r="G143" s="61">
        <v>878000</v>
      </c>
      <c r="H143" s="61">
        <v>878000</v>
      </c>
      <c r="I143" s="67" t="s">
        <v>380</v>
      </c>
      <c r="J143" s="56" t="s">
        <v>374</v>
      </c>
      <c r="K143" s="61">
        <v>0</v>
      </c>
      <c r="L143" s="61">
        <v>0</v>
      </c>
      <c r="M143" s="56"/>
      <c r="N143" s="61">
        <v>878000</v>
      </c>
      <c r="O143" s="61">
        <v>878000</v>
      </c>
      <c r="P143" s="61">
        <v>0</v>
      </c>
      <c r="Q143" s="61">
        <v>0</v>
      </c>
      <c r="R143" s="61">
        <v>878000</v>
      </c>
      <c r="S143" s="61">
        <v>860440</v>
      </c>
      <c r="T143" s="56">
        <v>1222354987</v>
      </c>
      <c r="U143" s="61">
        <v>0</v>
      </c>
      <c r="V143" s="56"/>
      <c r="W143" s="57"/>
      <c r="X143" s="57">
        <v>45291</v>
      </c>
    </row>
    <row r="144" spans="1:24" x14ac:dyDescent="0.35">
      <c r="A144" s="11">
        <v>900762907</v>
      </c>
      <c r="B144" s="12" t="s">
        <v>49</v>
      </c>
      <c r="C144" s="56" t="s">
        <v>191</v>
      </c>
      <c r="D144" s="56" t="s">
        <v>352</v>
      </c>
      <c r="E144" s="57">
        <v>45265</v>
      </c>
      <c r="F144" s="57">
        <v>45275.917584062503</v>
      </c>
      <c r="G144" s="61">
        <v>878000</v>
      </c>
      <c r="H144" s="61">
        <v>878000</v>
      </c>
      <c r="I144" s="67" t="s">
        <v>379</v>
      </c>
      <c r="J144" s="56" t="s">
        <v>375</v>
      </c>
      <c r="K144" s="61">
        <v>878000</v>
      </c>
      <c r="L144" s="61">
        <v>0</v>
      </c>
      <c r="M144" s="56" t="s">
        <v>407</v>
      </c>
      <c r="N144" s="61">
        <v>0</v>
      </c>
      <c r="O144" s="61">
        <v>0</v>
      </c>
      <c r="P144" s="61">
        <v>0</v>
      </c>
      <c r="Q144" s="61">
        <v>0</v>
      </c>
      <c r="R144" s="61">
        <v>0</v>
      </c>
      <c r="S144" s="61">
        <v>0</v>
      </c>
      <c r="T144" s="56"/>
      <c r="U144" s="61">
        <v>0</v>
      </c>
      <c r="V144" s="56"/>
      <c r="W144" s="57"/>
      <c r="X144" s="57">
        <v>45291</v>
      </c>
    </row>
    <row r="145" spans="1:24" x14ac:dyDescent="0.35">
      <c r="A145" s="11">
        <v>900762907</v>
      </c>
      <c r="B145" s="12" t="s">
        <v>49</v>
      </c>
      <c r="C145" s="56" t="s">
        <v>192</v>
      </c>
      <c r="D145" s="56" t="s">
        <v>353</v>
      </c>
      <c r="E145" s="57">
        <v>45265</v>
      </c>
      <c r="F145" s="57"/>
      <c r="G145" s="61">
        <v>878000</v>
      </c>
      <c r="H145" s="61">
        <v>878000</v>
      </c>
      <c r="I145" s="67" t="s">
        <v>378</v>
      </c>
      <c r="J145" s="56" t="s">
        <v>377</v>
      </c>
      <c r="K145" s="61">
        <v>0</v>
      </c>
      <c r="L145" s="61">
        <v>0</v>
      </c>
      <c r="M145" s="56"/>
      <c r="N145" s="61">
        <v>0</v>
      </c>
      <c r="O145" s="61">
        <v>0</v>
      </c>
      <c r="P145" s="61">
        <v>0</v>
      </c>
      <c r="Q145" s="61">
        <v>0</v>
      </c>
      <c r="R145" s="61">
        <v>0</v>
      </c>
      <c r="S145" s="61">
        <v>0</v>
      </c>
      <c r="T145" s="56"/>
      <c r="U145" s="61">
        <v>0</v>
      </c>
      <c r="V145" s="56"/>
      <c r="W145" s="57"/>
      <c r="X145" s="57">
        <v>45291</v>
      </c>
    </row>
    <row r="146" spans="1:24" x14ac:dyDescent="0.35">
      <c r="A146" s="11">
        <v>900762907</v>
      </c>
      <c r="B146" s="12" t="s">
        <v>49</v>
      </c>
      <c r="C146" s="56" t="s">
        <v>193</v>
      </c>
      <c r="D146" s="56" t="s">
        <v>354</v>
      </c>
      <c r="E146" s="57">
        <v>45265</v>
      </c>
      <c r="F146" s="57">
        <v>45275.917242673611</v>
      </c>
      <c r="G146" s="61">
        <v>878000</v>
      </c>
      <c r="H146" s="61">
        <v>878000</v>
      </c>
      <c r="I146" s="67" t="s">
        <v>380</v>
      </c>
      <c r="J146" s="56" t="s">
        <v>374</v>
      </c>
      <c r="K146" s="61">
        <v>0</v>
      </c>
      <c r="L146" s="61">
        <v>0</v>
      </c>
      <c r="M146" s="56"/>
      <c r="N146" s="61">
        <v>878000</v>
      </c>
      <c r="O146" s="61">
        <v>878000</v>
      </c>
      <c r="P146" s="61">
        <v>0</v>
      </c>
      <c r="Q146" s="61">
        <v>0</v>
      </c>
      <c r="R146" s="61">
        <v>878000</v>
      </c>
      <c r="S146" s="61">
        <v>860440</v>
      </c>
      <c r="T146" s="56">
        <v>1222354986</v>
      </c>
      <c r="U146" s="61">
        <v>0</v>
      </c>
      <c r="V146" s="56"/>
      <c r="W146" s="57"/>
      <c r="X146" s="57">
        <v>45291</v>
      </c>
    </row>
    <row r="147" spans="1:24" x14ac:dyDescent="0.35">
      <c r="A147" s="11">
        <v>900762907</v>
      </c>
      <c r="B147" s="12" t="s">
        <v>49</v>
      </c>
      <c r="C147" s="56" t="s">
        <v>194</v>
      </c>
      <c r="D147" s="56" t="s">
        <v>355</v>
      </c>
      <c r="E147" s="57">
        <v>45265</v>
      </c>
      <c r="F147" s="57">
        <v>45275.917029942131</v>
      </c>
      <c r="G147" s="61">
        <v>878000</v>
      </c>
      <c r="H147" s="61">
        <v>878000</v>
      </c>
      <c r="I147" s="67" t="s">
        <v>380</v>
      </c>
      <c r="J147" s="56" t="s">
        <v>374</v>
      </c>
      <c r="K147" s="61">
        <v>0</v>
      </c>
      <c r="L147" s="61">
        <v>0</v>
      </c>
      <c r="M147" s="56"/>
      <c r="N147" s="61">
        <v>878000</v>
      </c>
      <c r="O147" s="61">
        <v>878000</v>
      </c>
      <c r="P147" s="61">
        <v>0</v>
      </c>
      <c r="Q147" s="61">
        <v>0</v>
      </c>
      <c r="R147" s="61">
        <v>878000</v>
      </c>
      <c r="S147" s="61">
        <v>860440</v>
      </c>
      <c r="T147" s="56">
        <v>1222354985</v>
      </c>
      <c r="U147" s="61">
        <v>0</v>
      </c>
      <c r="V147" s="56"/>
      <c r="W147" s="57"/>
      <c r="X147" s="57">
        <v>45291</v>
      </c>
    </row>
    <row r="148" spans="1:24" x14ac:dyDescent="0.35">
      <c r="A148" s="11">
        <v>900762907</v>
      </c>
      <c r="B148" s="12" t="s">
        <v>49</v>
      </c>
      <c r="C148" s="56" t="s">
        <v>195</v>
      </c>
      <c r="D148" s="56" t="s">
        <v>356</v>
      </c>
      <c r="E148" s="57">
        <v>45266</v>
      </c>
      <c r="F148" s="57">
        <v>45272.593200347219</v>
      </c>
      <c r="G148" s="61">
        <v>958600</v>
      </c>
      <c r="H148" s="61">
        <v>958600</v>
      </c>
      <c r="I148" s="67" t="s">
        <v>380</v>
      </c>
      <c r="J148" s="56" t="s">
        <v>374</v>
      </c>
      <c r="K148" s="61">
        <v>0</v>
      </c>
      <c r="L148" s="61">
        <v>0</v>
      </c>
      <c r="M148" s="56"/>
      <c r="N148" s="61">
        <v>975000</v>
      </c>
      <c r="O148" s="61">
        <v>975000</v>
      </c>
      <c r="P148" s="61">
        <v>0</v>
      </c>
      <c r="Q148" s="61">
        <v>0</v>
      </c>
      <c r="R148" s="61">
        <v>975000</v>
      </c>
      <c r="S148" s="61">
        <v>939100</v>
      </c>
      <c r="T148" s="56">
        <v>1222354982</v>
      </c>
      <c r="U148" s="61">
        <v>0</v>
      </c>
      <c r="V148" s="56"/>
      <c r="W148" s="57"/>
      <c r="X148" s="57">
        <v>45291</v>
      </c>
    </row>
    <row r="149" spans="1:24" x14ac:dyDescent="0.35">
      <c r="A149" s="11">
        <v>900762907</v>
      </c>
      <c r="B149" s="12" t="s">
        <v>49</v>
      </c>
      <c r="C149" s="56" t="s">
        <v>196</v>
      </c>
      <c r="D149" s="56" t="s">
        <v>357</v>
      </c>
      <c r="E149" s="57">
        <v>45266</v>
      </c>
      <c r="F149" s="57"/>
      <c r="G149" s="61">
        <v>900000</v>
      </c>
      <c r="H149" s="61">
        <v>900000</v>
      </c>
      <c r="I149" s="67" t="s">
        <v>378</v>
      </c>
      <c r="J149" s="56" t="s">
        <v>377</v>
      </c>
      <c r="K149" s="61">
        <v>0</v>
      </c>
      <c r="L149" s="61">
        <v>0</v>
      </c>
      <c r="M149" s="56"/>
      <c r="N149" s="61">
        <v>0</v>
      </c>
      <c r="O149" s="61">
        <v>0</v>
      </c>
      <c r="P149" s="61">
        <v>0</v>
      </c>
      <c r="Q149" s="61">
        <v>0</v>
      </c>
      <c r="R149" s="61">
        <v>0</v>
      </c>
      <c r="S149" s="61">
        <v>0</v>
      </c>
      <c r="T149" s="56"/>
      <c r="U149" s="61">
        <v>0</v>
      </c>
      <c r="V149" s="56"/>
      <c r="W149" s="57"/>
      <c r="X149" s="57">
        <v>45291</v>
      </c>
    </row>
    <row r="150" spans="1:24" x14ac:dyDescent="0.35">
      <c r="A150" s="11">
        <v>900762907</v>
      </c>
      <c r="B150" s="12" t="s">
        <v>49</v>
      </c>
      <c r="C150" s="56" t="s">
        <v>197</v>
      </c>
      <c r="D150" s="56" t="s">
        <v>358</v>
      </c>
      <c r="E150" s="57">
        <v>45266</v>
      </c>
      <c r="F150" s="57">
        <v>45272.594856284719</v>
      </c>
      <c r="G150" s="61">
        <v>65000</v>
      </c>
      <c r="H150" s="61">
        <v>65000</v>
      </c>
      <c r="I150" s="67" t="s">
        <v>380</v>
      </c>
      <c r="J150" s="56" t="s">
        <v>374</v>
      </c>
      <c r="K150" s="61">
        <v>0</v>
      </c>
      <c r="L150" s="61">
        <v>0</v>
      </c>
      <c r="M150" s="56"/>
      <c r="N150" s="61">
        <v>65000</v>
      </c>
      <c r="O150" s="61">
        <v>65000</v>
      </c>
      <c r="P150" s="61">
        <v>0</v>
      </c>
      <c r="Q150" s="61">
        <v>0</v>
      </c>
      <c r="R150" s="61">
        <v>65000</v>
      </c>
      <c r="S150" s="61">
        <v>65000</v>
      </c>
      <c r="T150" s="56">
        <v>1222352408</v>
      </c>
      <c r="U150" s="61">
        <v>0</v>
      </c>
      <c r="V150" s="56"/>
      <c r="W150" s="57"/>
      <c r="X150" s="57">
        <v>45291</v>
      </c>
    </row>
    <row r="151" spans="1:24" x14ac:dyDescent="0.35">
      <c r="A151" s="11">
        <v>900762907</v>
      </c>
      <c r="B151" s="12" t="s">
        <v>49</v>
      </c>
      <c r="C151" s="56" t="s">
        <v>198</v>
      </c>
      <c r="D151" s="56" t="s">
        <v>359</v>
      </c>
      <c r="E151" s="57">
        <v>45266</v>
      </c>
      <c r="F151" s="57">
        <v>45272.59647045139</v>
      </c>
      <c r="G151" s="61">
        <v>130000</v>
      </c>
      <c r="H151" s="61">
        <v>130000</v>
      </c>
      <c r="I151" s="67" t="s">
        <v>380</v>
      </c>
      <c r="J151" s="56" t="s">
        <v>374</v>
      </c>
      <c r="K151" s="61">
        <v>0</v>
      </c>
      <c r="L151" s="61">
        <v>0</v>
      </c>
      <c r="M151" s="56"/>
      <c r="N151" s="61">
        <v>130000</v>
      </c>
      <c r="O151" s="61">
        <v>130000</v>
      </c>
      <c r="P151" s="61">
        <v>0</v>
      </c>
      <c r="Q151" s="61">
        <v>0</v>
      </c>
      <c r="R151" s="61">
        <v>130000</v>
      </c>
      <c r="S151" s="61">
        <v>130000</v>
      </c>
      <c r="T151" s="56">
        <v>1222352407</v>
      </c>
      <c r="U151" s="61">
        <v>0</v>
      </c>
      <c r="V151" s="56"/>
      <c r="W151" s="57"/>
      <c r="X151" s="57">
        <v>45291</v>
      </c>
    </row>
    <row r="152" spans="1:24" x14ac:dyDescent="0.35">
      <c r="A152" s="11">
        <v>900762907</v>
      </c>
      <c r="B152" s="12" t="s">
        <v>49</v>
      </c>
      <c r="C152" s="56" t="s">
        <v>199</v>
      </c>
      <c r="D152" s="56" t="s">
        <v>360</v>
      </c>
      <c r="E152" s="57">
        <v>45266</v>
      </c>
      <c r="F152" s="57">
        <v>45272.598793668978</v>
      </c>
      <c r="G152" s="61">
        <v>604900</v>
      </c>
      <c r="H152" s="61">
        <v>604900</v>
      </c>
      <c r="I152" s="67" t="s">
        <v>380</v>
      </c>
      <c r="J152" s="56" t="s">
        <v>374</v>
      </c>
      <c r="K152" s="61">
        <v>0</v>
      </c>
      <c r="L152" s="61">
        <v>0</v>
      </c>
      <c r="M152" s="56"/>
      <c r="N152" s="61">
        <v>650000</v>
      </c>
      <c r="O152" s="61">
        <v>650000</v>
      </c>
      <c r="P152" s="61">
        <v>0</v>
      </c>
      <c r="Q152" s="61">
        <v>0</v>
      </c>
      <c r="R152" s="61">
        <v>650000</v>
      </c>
      <c r="S152" s="61">
        <v>591900</v>
      </c>
      <c r="T152" s="56">
        <v>1222354981</v>
      </c>
      <c r="U152" s="61">
        <v>0</v>
      </c>
      <c r="V152" s="56"/>
      <c r="W152" s="57"/>
      <c r="X152" s="57">
        <v>45291</v>
      </c>
    </row>
    <row r="153" spans="1:24" x14ac:dyDescent="0.35">
      <c r="A153" s="11">
        <v>900762907</v>
      </c>
      <c r="B153" s="12" t="s">
        <v>49</v>
      </c>
      <c r="C153" s="56" t="s">
        <v>200</v>
      </c>
      <c r="D153" s="56" t="s">
        <v>361</v>
      </c>
      <c r="E153" s="57">
        <v>45273</v>
      </c>
      <c r="F153" s="57"/>
      <c r="G153" s="61">
        <v>10334060</v>
      </c>
      <c r="H153" s="61">
        <v>10334060</v>
      </c>
      <c r="I153" s="67" t="s">
        <v>378</v>
      </c>
      <c r="J153" s="56" t="s">
        <v>377</v>
      </c>
      <c r="K153" s="61">
        <v>0</v>
      </c>
      <c r="L153" s="61">
        <v>0</v>
      </c>
      <c r="M153" s="56"/>
      <c r="N153" s="61">
        <v>0</v>
      </c>
      <c r="O153" s="61">
        <v>0</v>
      </c>
      <c r="P153" s="61">
        <v>0</v>
      </c>
      <c r="Q153" s="61">
        <v>0</v>
      </c>
      <c r="R153" s="61">
        <v>0</v>
      </c>
      <c r="S153" s="61">
        <v>0</v>
      </c>
      <c r="T153" s="56"/>
      <c r="U153" s="61">
        <v>0</v>
      </c>
      <c r="V153" s="56"/>
      <c r="W153" s="57"/>
      <c r="X153" s="57">
        <v>45291</v>
      </c>
    </row>
    <row r="154" spans="1:24" x14ac:dyDescent="0.35">
      <c r="A154" s="11">
        <v>900762907</v>
      </c>
      <c r="B154" s="12" t="s">
        <v>49</v>
      </c>
      <c r="C154" s="56" t="s">
        <v>201</v>
      </c>
      <c r="D154" s="56" t="s">
        <v>362</v>
      </c>
      <c r="E154" s="57">
        <v>43476</v>
      </c>
      <c r="F154" s="57"/>
      <c r="G154" s="61">
        <v>1180140</v>
      </c>
      <c r="H154" s="61">
        <v>1180140</v>
      </c>
      <c r="I154" s="73" t="s">
        <v>412</v>
      </c>
      <c r="J154" s="56"/>
      <c r="K154" s="61">
        <v>0</v>
      </c>
      <c r="L154" s="61">
        <v>0</v>
      </c>
      <c r="M154" s="56"/>
      <c r="N154" s="61">
        <v>0</v>
      </c>
      <c r="O154" s="61">
        <v>0</v>
      </c>
      <c r="P154" s="61">
        <v>0</v>
      </c>
      <c r="Q154" s="61">
        <v>0</v>
      </c>
      <c r="R154" s="61">
        <v>0</v>
      </c>
      <c r="S154" s="61">
        <v>0</v>
      </c>
      <c r="T154" s="56"/>
      <c r="U154" s="61">
        <v>0</v>
      </c>
      <c r="V154" s="56"/>
      <c r="W154" s="57"/>
      <c r="X154" s="57">
        <v>45291</v>
      </c>
    </row>
    <row r="155" spans="1:24" x14ac:dyDescent="0.35">
      <c r="A155" s="11">
        <v>900762907</v>
      </c>
      <c r="B155" s="12" t="s">
        <v>49</v>
      </c>
      <c r="C155" s="56" t="s">
        <v>202</v>
      </c>
      <c r="D155" s="56" t="s">
        <v>363</v>
      </c>
      <c r="E155" s="57">
        <v>44389</v>
      </c>
      <c r="F155" s="57">
        <v>44394</v>
      </c>
      <c r="G155" s="61">
        <v>200000</v>
      </c>
      <c r="H155" s="61">
        <v>200000</v>
      </c>
      <c r="I155" s="56" t="s">
        <v>410</v>
      </c>
      <c r="J155" s="56" t="s">
        <v>374</v>
      </c>
      <c r="K155" s="61">
        <v>0</v>
      </c>
      <c r="L155" s="61">
        <v>0</v>
      </c>
      <c r="M155" s="56"/>
      <c r="N155" s="61">
        <v>2065000</v>
      </c>
      <c r="O155" s="61">
        <v>2065000</v>
      </c>
      <c r="P155" s="61">
        <v>0</v>
      </c>
      <c r="Q155" s="61">
        <v>200000</v>
      </c>
      <c r="R155" s="61">
        <v>1851300</v>
      </c>
      <c r="S155" s="61">
        <v>0</v>
      </c>
      <c r="T155" s="56"/>
      <c r="U155" s="61">
        <v>1646150</v>
      </c>
      <c r="V155" s="56">
        <v>2201196248</v>
      </c>
      <c r="W155" s="57">
        <v>44621</v>
      </c>
      <c r="X155" s="57">
        <v>45291</v>
      </c>
    </row>
    <row r="156" spans="1:24" x14ac:dyDescent="0.35">
      <c r="A156" s="11">
        <v>900762907</v>
      </c>
      <c r="B156" s="12" t="s">
        <v>49</v>
      </c>
      <c r="C156" s="56" t="s">
        <v>203</v>
      </c>
      <c r="D156" s="56" t="s">
        <v>364</v>
      </c>
      <c r="E156" s="57">
        <v>44544</v>
      </c>
      <c r="F156" s="57">
        <v>44548</v>
      </c>
      <c r="G156" s="61">
        <v>300000</v>
      </c>
      <c r="H156" s="61">
        <v>300000</v>
      </c>
      <c r="I156" s="73" t="s">
        <v>412</v>
      </c>
      <c r="J156" s="56" t="s">
        <v>374</v>
      </c>
      <c r="K156" s="61">
        <v>0</v>
      </c>
      <c r="L156" s="61">
        <v>0</v>
      </c>
      <c r="M156" s="56"/>
      <c r="N156" s="61">
        <v>11412500</v>
      </c>
      <c r="O156" s="61">
        <v>11412500</v>
      </c>
      <c r="P156" s="61">
        <v>300000</v>
      </c>
      <c r="Q156" s="61">
        <v>0</v>
      </c>
      <c r="R156" s="61">
        <v>10693300</v>
      </c>
      <c r="S156" s="61">
        <v>0</v>
      </c>
      <c r="T156" s="56"/>
      <c r="U156" s="61">
        <v>9470925</v>
      </c>
      <c r="V156" s="56">
        <v>2201317679</v>
      </c>
      <c r="W156" s="57">
        <v>44881</v>
      </c>
      <c r="X156" s="57">
        <v>45291</v>
      </c>
    </row>
    <row r="157" spans="1:24" x14ac:dyDescent="0.35">
      <c r="A157" s="11">
        <v>900762907</v>
      </c>
      <c r="B157" s="12" t="s">
        <v>49</v>
      </c>
      <c r="C157" s="56" t="s">
        <v>204</v>
      </c>
      <c r="D157" s="56" t="s">
        <v>365</v>
      </c>
      <c r="E157" s="57">
        <v>44620</v>
      </c>
      <c r="F157" s="57">
        <v>44608</v>
      </c>
      <c r="G157" s="61">
        <v>65000</v>
      </c>
      <c r="H157" s="61">
        <v>65000</v>
      </c>
      <c r="I157" s="56" t="s">
        <v>410</v>
      </c>
      <c r="J157" s="56" t="s">
        <v>374</v>
      </c>
      <c r="K157" s="61">
        <v>0</v>
      </c>
      <c r="L157" s="61">
        <v>0</v>
      </c>
      <c r="M157" s="56"/>
      <c r="N157" s="61">
        <v>65000</v>
      </c>
      <c r="O157" s="61">
        <v>65000</v>
      </c>
      <c r="P157" s="61">
        <v>0</v>
      </c>
      <c r="Q157" s="61">
        <v>0</v>
      </c>
      <c r="R157" s="61">
        <v>65000</v>
      </c>
      <c r="S157" s="61">
        <v>0</v>
      </c>
      <c r="T157" s="56"/>
      <c r="U157" s="61">
        <v>57850</v>
      </c>
      <c r="V157" s="56">
        <v>4800056653</v>
      </c>
      <c r="W157" s="57">
        <v>44790</v>
      </c>
      <c r="X157" s="57">
        <v>45291</v>
      </c>
    </row>
    <row r="158" spans="1:24" x14ac:dyDescent="0.35">
      <c r="A158" s="11">
        <v>900762907</v>
      </c>
      <c r="B158" s="12" t="s">
        <v>49</v>
      </c>
      <c r="C158" s="56" t="s">
        <v>205</v>
      </c>
      <c r="D158" s="56" t="s">
        <v>366</v>
      </c>
      <c r="E158" s="57">
        <v>44620</v>
      </c>
      <c r="F158" s="57">
        <v>44608</v>
      </c>
      <c r="G158" s="61">
        <v>215000</v>
      </c>
      <c r="H158" s="61">
        <v>215000</v>
      </c>
      <c r="I158" s="56" t="s">
        <v>410</v>
      </c>
      <c r="J158" s="56" t="s">
        <v>374</v>
      </c>
      <c r="K158" s="61">
        <v>0</v>
      </c>
      <c r="L158" s="61">
        <v>0</v>
      </c>
      <c r="M158" s="56"/>
      <c r="N158" s="61">
        <v>215000</v>
      </c>
      <c r="O158" s="61">
        <v>215000</v>
      </c>
      <c r="P158" s="61">
        <v>0</v>
      </c>
      <c r="Q158" s="61">
        <v>0</v>
      </c>
      <c r="R158" s="61">
        <v>215000</v>
      </c>
      <c r="S158" s="61">
        <v>0</v>
      </c>
      <c r="T158" s="56"/>
      <c r="U158" s="61">
        <v>201850</v>
      </c>
      <c r="V158" s="56">
        <v>4800056653</v>
      </c>
      <c r="W158" s="57">
        <v>44790</v>
      </c>
      <c r="X158" s="57">
        <v>45291</v>
      </c>
    </row>
    <row r="159" spans="1:24" x14ac:dyDescent="0.35">
      <c r="A159" s="11">
        <v>900762907</v>
      </c>
      <c r="B159" s="12" t="s">
        <v>49</v>
      </c>
      <c r="C159" s="56" t="s">
        <v>206</v>
      </c>
      <c r="D159" s="56" t="s">
        <v>367</v>
      </c>
      <c r="E159" s="57">
        <v>44635</v>
      </c>
      <c r="F159" s="57">
        <v>44670</v>
      </c>
      <c r="G159" s="61">
        <v>130000</v>
      </c>
      <c r="H159" s="61">
        <v>130000</v>
      </c>
      <c r="I159" s="56" t="s">
        <v>410</v>
      </c>
      <c r="J159" s="56" t="s">
        <v>374</v>
      </c>
      <c r="K159" s="61">
        <v>0</v>
      </c>
      <c r="L159" s="61">
        <v>0</v>
      </c>
      <c r="M159" s="56"/>
      <c r="N159" s="61">
        <v>130000</v>
      </c>
      <c r="O159" s="61">
        <v>130000</v>
      </c>
      <c r="P159" s="61">
        <v>0</v>
      </c>
      <c r="Q159" s="61">
        <v>0</v>
      </c>
      <c r="R159" s="61">
        <v>130000</v>
      </c>
      <c r="S159" s="61">
        <v>0</v>
      </c>
      <c r="T159" s="56"/>
      <c r="U159" s="61">
        <v>115700</v>
      </c>
      <c r="V159" s="56">
        <v>4800056653</v>
      </c>
      <c r="W159" s="57">
        <v>44790</v>
      </c>
      <c r="X159" s="57">
        <v>45291</v>
      </c>
    </row>
    <row r="160" spans="1:24" x14ac:dyDescent="0.35">
      <c r="A160" s="11">
        <v>900762907</v>
      </c>
      <c r="B160" s="12" t="s">
        <v>49</v>
      </c>
      <c r="C160" s="56" t="s">
        <v>207</v>
      </c>
      <c r="D160" s="56" t="s">
        <v>368</v>
      </c>
      <c r="E160" s="57">
        <v>44695</v>
      </c>
      <c r="F160" s="57">
        <v>44726</v>
      </c>
      <c r="G160" s="61">
        <v>1138000</v>
      </c>
      <c r="H160" s="61">
        <v>1138000</v>
      </c>
      <c r="I160" s="56" t="s">
        <v>410</v>
      </c>
      <c r="J160" s="56" t="s">
        <v>374</v>
      </c>
      <c r="K160" s="61">
        <v>0</v>
      </c>
      <c r="L160" s="61">
        <v>0</v>
      </c>
      <c r="M160" s="56"/>
      <c r="N160" s="61">
        <v>1138000</v>
      </c>
      <c r="O160" s="61">
        <v>1138000</v>
      </c>
      <c r="P160" s="61">
        <v>0</v>
      </c>
      <c r="Q160" s="61">
        <v>0</v>
      </c>
      <c r="R160" s="61">
        <v>1138000</v>
      </c>
      <c r="S160" s="61">
        <v>0</v>
      </c>
      <c r="T160" s="56"/>
      <c r="U160" s="61">
        <v>1012820</v>
      </c>
      <c r="V160" s="56">
        <v>4800056653</v>
      </c>
      <c r="W160" s="57">
        <v>44790</v>
      </c>
      <c r="X160" s="57">
        <v>45291</v>
      </c>
    </row>
    <row r="161" spans="1:24" x14ac:dyDescent="0.35">
      <c r="A161" s="11">
        <v>900762907</v>
      </c>
      <c r="B161" s="12" t="s">
        <v>49</v>
      </c>
      <c r="C161" s="56" t="s">
        <v>208</v>
      </c>
      <c r="D161" s="56" t="s">
        <v>369</v>
      </c>
      <c r="E161" s="57">
        <v>44695</v>
      </c>
      <c r="F161" s="57">
        <v>44726</v>
      </c>
      <c r="G161" s="61">
        <v>625000</v>
      </c>
      <c r="H161" s="61">
        <v>625000</v>
      </c>
      <c r="I161" s="56" t="s">
        <v>410</v>
      </c>
      <c r="J161" s="56" t="s">
        <v>374</v>
      </c>
      <c r="K161" s="61">
        <v>0</v>
      </c>
      <c r="L161" s="61">
        <v>0</v>
      </c>
      <c r="M161" s="56"/>
      <c r="N161" s="61">
        <v>625000</v>
      </c>
      <c r="O161" s="61">
        <v>625000</v>
      </c>
      <c r="P161" s="61">
        <v>0</v>
      </c>
      <c r="Q161" s="61">
        <v>0</v>
      </c>
      <c r="R161" s="61">
        <v>625000</v>
      </c>
      <c r="S161" s="61">
        <v>0</v>
      </c>
      <c r="T161" s="56"/>
      <c r="U161" s="61">
        <v>577250</v>
      </c>
      <c r="V161" s="56">
        <v>4800056653</v>
      </c>
      <c r="W161" s="57">
        <v>44790</v>
      </c>
      <c r="X161" s="57">
        <v>45291</v>
      </c>
    </row>
    <row r="162" spans="1:24" x14ac:dyDescent="0.35">
      <c r="A162" s="11">
        <v>900762907</v>
      </c>
      <c r="B162" s="12" t="s">
        <v>49</v>
      </c>
      <c r="C162" s="56" t="s">
        <v>209</v>
      </c>
      <c r="D162" s="56" t="s">
        <v>370</v>
      </c>
      <c r="E162" s="57">
        <v>44757</v>
      </c>
      <c r="F162" s="57">
        <v>44760</v>
      </c>
      <c r="G162" s="61">
        <v>1158000</v>
      </c>
      <c r="H162" s="61">
        <v>1158000</v>
      </c>
      <c r="I162" s="56" t="s">
        <v>410</v>
      </c>
      <c r="J162" s="56" t="s">
        <v>374</v>
      </c>
      <c r="K162" s="61">
        <v>0</v>
      </c>
      <c r="L162" s="61">
        <v>0</v>
      </c>
      <c r="M162" s="56"/>
      <c r="N162" s="61">
        <v>1158000</v>
      </c>
      <c r="O162" s="61">
        <v>1158000</v>
      </c>
      <c r="P162" s="61">
        <v>0</v>
      </c>
      <c r="Q162" s="61">
        <v>0</v>
      </c>
      <c r="R162" s="61">
        <v>1158000</v>
      </c>
      <c r="S162" s="61">
        <v>0</v>
      </c>
      <c r="T162" s="56"/>
      <c r="U162" s="61">
        <v>1041120</v>
      </c>
      <c r="V162" s="56">
        <v>4800057166</v>
      </c>
      <c r="W162" s="57">
        <v>44818</v>
      </c>
      <c r="X162" s="57">
        <v>45291</v>
      </c>
    </row>
    <row r="163" spans="1:24" x14ac:dyDescent="0.35">
      <c r="A163" s="11">
        <v>900762907</v>
      </c>
      <c r="B163" s="12" t="s">
        <v>49</v>
      </c>
      <c r="C163" s="56" t="s">
        <v>210</v>
      </c>
      <c r="D163" s="56" t="s">
        <v>371</v>
      </c>
      <c r="E163" s="57">
        <v>44757</v>
      </c>
      <c r="F163" s="57">
        <v>44760</v>
      </c>
      <c r="G163" s="61">
        <v>65000</v>
      </c>
      <c r="H163" s="61">
        <v>65000</v>
      </c>
      <c r="I163" s="56" t="s">
        <v>410</v>
      </c>
      <c r="J163" s="56" t="s">
        <v>374</v>
      </c>
      <c r="K163" s="61">
        <v>0</v>
      </c>
      <c r="L163" s="61">
        <v>0</v>
      </c>
      <c r="M163" s="56"/>
      <c r="N163" s="61">
        <v>10493000</v>
      </c>
      <c r="O163" s="61">
        <v>10493000</v>
      </c>
      <c r="P163" s="61">
        <v>65000</v>
      </c>
      <c r="Q163" s="61">
        <v>0</v>
      </c>
      <c r="R163" s="61">
        <v>9978000</v>
      </c>
      <c r="S163" s="61">
        <v>0</v>
      </c>
      <c r="T163" s="56"/>
      <c r="U163" s="61">
        <v>8920576</v>
      </c>
      <c r="V163" s="56">
        <v>2201290257</v>
      </c>
      <c r="W163" s="57">
        <v>44824</v>
      </c>
      <c r="X163" s="57">
        <v>45291</v>
      </c>
    </row>
    <row r="175" spans="1:24" x14ac:dyDescent="0.35">
      <c r="I175" s="72" t="s">
        <v>409</v>
      </c>
    </row>
  </sheetData>
  <protectedRanges>
    <protectedRange algorithmName="SHA-512" hashValue="9+ah9tJAD1d4FIK7boMSAp9ZhkqWOsKcliwsS35JSOsk0Aea+c/2yFVjBeVDsv7trYxT+iUP9dPVCIbjcjaMoQ==" saltValue="Z7GArlXd1BdcXotzmJqK/w==" spinCount="100000" sqref="A3:B163" name="Rango1_2"/>
  </protectedRange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41"/>
  <sheetViews>
    <sheetView showGridLines="0" tabSelected="1" topLeftCell="A9" zoomScale="90" zoomScaleNormal="90" zoomScaleSheetLayoutView="100" workbookViewId="0">
      <selection activeCell="N32" sqref="N32"/>
    </sheetView>
  </sheetViews>
  <sheetFormatPr baseColWidth="10" defaultRowHeight="12.5" x14ac:dyDescent="0.25"/>
  <cols>
    <col min="1" max="1" width="1" style="14" customWidth="1"/>
    <col min="2" max="2" width="10.90625" style="14"/>
    <col min="3" max="3" width="17.54296875" style="14" customWidth="1"/>
    <col min="4" max="4" width="11.54296875" style="14" customWidth="1"/>
    <col min="5" max="8" width="10.90625" style="14"/>
    <col min="9" max="9" width="22.54296875" style="14" customWidth="1"/>
    <col min="10" max="10" width="14" style="14" customWidth="1"/>
    <col min="11" max="11" width="1.7265625" style="14" customWidth="1"/>
    <col min="12" max="217" width="10.90625" style="14"/>
    <col min="218" max="218" width="4.453125" style="14" customWidth="1"/>
    <col min="219" max="219" width="10.90625" style="14"/>
    <col min="220" max="220" width="17.54296875" style="14" customWidth="1"/>
    <col min="221" max="221" width="11.54296875" style="14" customWidth="1"/>
    <col min="222" max="225" width="10.90625" style="14"/>
    <col min="226" max="226" width="22.54296875" style="14" customWidth="1"/>
    <col min="227" max="227" width="14" style="14" customWidth="1"/>
    <col min="228" max="228" width="1.7265625" style="14" customWidth="1"/>
    <col min="229" max="473" width="10.90625" style="14"/>
    <col min="474" max="474" width="4.453125" style="14" customWidth="1"/>
    <col min="475" max="475" width="10.90625" style="14"/>
    <col min="476" max="476" width="17.54296875" style="14" customWidth="1"/>
    <col min="477" max="477" width="11.54296875" style="14" customWidth="1"/>
    <col min="478" max="481" width="10.90625" style="14"/>
    <col min="482" max="482" width="22.54296875" style="14" customWidth="1"/>
    <col min="483" max="483" width="14" style="14" customWidth="1"/>
    <col min="484" max="484" width="1.7265625" style="14" customWidth="1"/>
    <col min="485" max="729" width="10.90625" style="14"/>
    <col min="730" max="730" width="4.453125" style="14" customWidth="1"/>
    <col min="731" max="731" width="10.90625" style="14"/>
    <col min="732" max="732" width="17.54296875" style="14" customWidth="1"/>
    <col min="733" max="733" width="11.54296875" style="14" customWidth="1"/>
    <col min="734" max="737" width="10.90625" style="14"/>
    <col min="738" max="738" width="22.54296875" style="14" customWidth="1"/>
    <col min="739" max="739" width="14" style="14" customWidth="1"/>
    <col min="740" max="740" width="1.7265625" style="14" customWidth="1"/>
    <col min="741" max="985" width="10.90625" style="14"/>
    <col min="986" max="986" width="4.453125" style="14" customWidth="1"/>
    <col min="987" max="987" width="10.90625" style="14"/>
    <col min="988" max="988" width="17.54296875" style="14" customWidth="1"/>
    <col min="989" max="989" width="11.54296875" style="14" customWidth="1"/>
    <col min="990" max="993" width="10.90625" style="14"/>
    <col min="994" max="994" width="22.54296875" style="14" customWidth="1"/>
    <col min="995" max="995" width="14" style="14" customWidth="1"/>
    <col min="996" max="996" width="1.7265625" style="14" customWidth="1"/>
    <col min="997" max="1241" width="10.90625" style="14"/>
    <col min="1242" max="1242" width="4.453125" style="14" customWidth="1"/>
    <col min="1243" max="1243" width="10.90625" style="14"/>
    <col min="1244" max="1244" width="17.54296875" style="14" customWidth="1"/>
    <col min="1245" max="1245" width="11.54296875" style="14" customWidth="1"/>
    <col min="1246" max="1249" width="10.90625" style="14"/>
    <col min="1250" max="1250" width="22.54296875" style="14" customWidth="1"/>
    <col min="1251" max="1251" width="14" style="14" customWidth="1"/>
    <col min="1252" max="1252" width="1.7265625" style="14" customWidth="1"/>
    <col min="1253" max="1497" width="10.90625" style="14"/>
    <col min="1498" max="1498" width="4.453125" style="14" customWidth="1"/>
    <col min="1499" max="1499" width="10.90625" style="14"/>
    <col min="1500" max="1500" width="17.54296875" style="14" customWidth="1"/>
    <col min="1501" max="1501" width="11.54296875" style="14" customWidth="1"/>
    <col min="1502" max="1505" width="10.90625" style="14"/>
    <col min="1506" max="1506" width="22.54296875" style="14" customWidth="1"/>
    <col min="1507" max="1507" width="14" style="14" customWidth="1"/>
    <col min="1508" max="1508" width="1.7265625" style="14" customWidth="1"/>
    <col min="1509" max="1753" width="10.90625" style="14"/>
    <col min="1754" max="1754" width="4.453125" style="14" customWidth="1"/>
    <col min="1755" max="1755" width="10.90625" style="14"/>
    <col min="1756" max="1756" width="17.54296875" style="14" customWidth="1"/>
    <col min="1757" max="1757" width="11.54296875" style="14" customWidth="1"/>
    <col min="1758" max="1761" width="10.90625" style="14"/>
    <col min="1762" max="1762" width="22.54296875" style="14" customWidth="1"/>
    <col min="1763" max="1763" width="14" style="14" customWidth="1"/>
    <col min="1764" max="1764" width="1.7265625" style="14" customWidth="1"/>
    <col min="1765" max="2009" width="10.90625" style="14"/>
    <col min="2010" max="2010" width="4.453125" style="14" customWidth="1"/>
    <col min="2011" max="2011" width="10.90625" style="14"/>
    <col min="2012" max="2012" width="17.54296875" style="14" customWidth="1"/>
    <col min="2013" max="2013" width="11.54296875" style="14" customWidth="1"/>
    <col min="2014" max="2017" width="10.90625" style="14"/>
    <col min="2018" max="2018" width="22.54296875" style="14" customWidth="1"/>
    <col min="2019" max="2019" width="14" style="14" customWidth="1"/>
    <col min="2020" max="2020" width="1.7265625" style="14" customWidth="1"/>
    <col min="2021" max="2265" width="10.90625" style="14"/>
    <col min="2266" max="2266" width="4.453125" style="14" customWidth="1"/>
    <col min="2267" max="2267" width="10.90625" style="14"/>
    <col min="2268" max="2268" width="17.54296875" style="14" customWidth="1"/>
    <col min="2269" max="2269" width="11.54296875" style="14" customWidth="1"/>
    <col min="2270" max="2273" width="10.90625" style="14"/>
    <col min="2274" max="2274" width="22.54296875" style="14" customWidth="1"/>
    <col min="2275" max="2275" width="14" style="14" customWidth="1"/>
    <col min="2276" max="2276" width="1.7265625" style="14" customWidth="1"/>
    <col min="2277" max="2521" width="10.90625" style="14"/>
    <col min="2522" max="2522" width="4.453125" style="14" customWidth="1"/>
    <col min="2523" max="2523" width="10.90625" style="14"/>
    <col min="2524" max="2524" width="17.54296875" style="14" customWidth="1"/>
    <col min="2525" max="2525" width="11.54296875" style="14" customWidth="1"/>
    <col min="2526" max="2529" width="10.90625" style="14"/>
    <col min="2530" max="2530" width="22.54296875" style="14" customWidth="1"/>
    <col min="2531" max="2531" width="14" style="14" customWidth="1"/>
    <col min="2532" max="2532" width="1.7265625" style="14" customWidth="1"/>
    <col min="2533" max="2777" width="10.90625" style="14"/>
    <col min="2778" max="2778" width="4.453125" style="14" customWidth="1"/>
    <col min="2779" max="2779" width="10.90625" style="14"/>
    <col min="2780" max="2780" width="17.54296875" style="14" customWidth="1"/>
    <col min="2781" max="2781" width="11.54296875" style="14" customWidth="1"/>
    <col min="2782" max="2785" width="10.90625" style="14"/>
    <col min="2786" max="2786" width="22.54296875" style="14" customWidth="1"/>
    <col min="2787" max="2787" width="14" style="14" customWidth="1"/>
    <col min="2788" max="2788" width="1.7265625" style="14" customWidth="1"/>
    <col min="2789" max="3033" width="10.90625" style="14"/>
    <col min="3034" max="3034" width="4.453125" style="14" customWidth="1"/>
    <col min="3035" max="3035" width="10.90625" style="14"/>
    <col min="3036" max="3036" width="17.54296875" style="14" customWidth="1"/>
    <col min="3037" max="3037" width="11.54296875" style="14" customWidth="1"/>
    <col min="3038" max="3041" width="10.90625" style="14"/>
    <col min="3042" max="3042" width="22.54296875" style="14" customWidth="1"/>
    <col min="3043" max="3043" width="14" style="14" customWidth="1"/>
    <col min="3044" max="3044" width="1.7265625" style="14" customWidth="1"/>
    <col min="3045" max="3289" width="10.90625" style="14"/>
    <col min="3290" max="3290" width="4.453125" style="14" customWidth="1"/>
    <col min="3291" max="3291" width="10.90625" style="14"/>
    <col min="3292" max="3292" width="17.54296875" style="14" customWidth="1"/>
    <col min="3293" max="3293" width="11.54296875" style="14" customWidth="1"/>
    <col min="3294" max="3297" width="10.90625" style="14"/>
    <col min="3298" max="3298" width="22.54296875" style="14" customWidth="1"/>
    <col min="3299" max="3299" width="14" style="14" customWidth="1"/>
    <col min="3300" max="3300" width="1.7265625" style="14" customWidth="1"/>
    <col min="3301" max="3545" width="10.90625" style="14"/>
    <col min="3546" max="3546" width="4.453125" style="14" customWidth="1"/>
    <col min="3547" max="3547" width="10.90625" style="14"/>
    <col min="3548" max="3548" width="17.54296875" style="14" customWidth="1"/>
    <col min="3549" max="3549" width="11.54296875" style="14" customWidth="1"/>
    <col min="3550" max="3553" width="10.90625" style="14"/>
    <col min="3554" max="3554" width="22.54296875" style="14" customWidth="1"/>
    <col min="3555" max="3555" width="14" style="14" customWidth="1"/>
    <col min="3556" max="3556" width="1.7265625" style="14" customWidth="1"/>
    <col min="3557" max="3801" width="10.90625" style="14"/>
    <col min="3802" max="3802" width="4.453125" style="14" customWidth="1"/>
    <col min="3803" max="3803" width="10.90625" style="14"/>
    <col min="3804" max="3804" width="17.54296875" style="14" customWidth="1"/>
    <col min="3805" max="3805" width="11.54296875" style="14" customWidth="1"/>
    <col min="3806" max="3809" width="10.90625" style="14"/>
    <col min="3810" max="3810" width="22.54296875" style="14" customWidth="1"/>
    <col min="3811" max="3811" width="14" style="14" customWidth="1"/>
    <col min="3812" max="3812" width="1.7265625" style="14" customWidth="1"/>
    <col min="3813" max="4057" width="10.90625" style="14"/>
    <col min="4058" max="4058" width="4.453125" style="14" customWidth="1"/>
    <col min="4059" max="4059" width="10.90625" style="14"/>
    <col min="4060" max="4060" width="17.54296875" style="14" customWidth="1"/>
    <col min="4061" max="4061" width="11.54296875" style="14" customWidth="1"/>
    <col min="4062" max="4065" width="10.90625" style="14"/>
    <col min="4066" max="4066" width="22.54296875" style="14" customWidth="1"/>
    <col min="4067" max="4067" width="14" style="14" customWidth="1"/>
    <col min="4068" max="4068" width="1.7265625" style="14" customWidth="1"/>
    <col min="4069" max="4313" width="10.90625" style="14"/>
    <col min="4314" max="4314" width="4.453125" style="14" customWidth="1"/>
    <col min="4315" max="4315" width="10.90625" style="14"/>
    <col min="4316" max="4316" width="17.54296875" style="14" customWidth="1"/>
    <col min="4317" max="4317" width="11.54296875" style="14" customWidth="1"/>
    <col min="4318" max="4321" width="10.90625" style="14"/>
    <col min="4322" max="4322" width="22.54296875" style="14" customWidth="1"/>
    <col min="4323" max="4323" width="14" style="14" customWidth="1"/>
    <col min="4324" max="4324" width="1.7265625" style="14" customWidth="1"/>
    <col min="4325" max="4569" width="10.90625" style="14"/>
    <col min="4570" max="4570" width="4.453125" style="14" customWidth="1"/>
    <col min="4571" max="4571" width="10.90625" style="14"/>
    <col min="4572" max="4572" width="17.54296875" style="14" customWidth="1"/>
    <col min="4573" max="4573" width="11.54296875" style="14" customWidth="1"/>
    <col min="4574" max="4577" width="10.90625" style="14"/>
    <col min="4578" max="4578" width="22.54296875" style="14" customWidth="1"/>
    <col min="4579" max="4579" width="14" style="14" customWidth="1"/>
    <col min="4580" max="4580" width="1.7265625" style="14" customWidth="1"/>
    <col min="4581" max="4825" width="10.90625" style="14"/>
    <col min="4826" max="4826" width="4.453125" style="14" customWidth="1"/>
    <col min="4827" max="4827" width="10.90625" style="14"/>
    <col min="4828" max="4828" width="17.54296875" style="14" customWidth="1"/>
    <col min="4829" max="4829" width="11.54296875" style="14" customWidth="1"/>
    <col min="4830" max="4833" width="10.90625" style="14"/>
    <col min="4834" max="4834" width="22.54296875" style="14" customWidth="1"/>
    <col min="4835" max="4835" width="14" style="14" customWidth="1"/>
    <col min="4836" max="4836" width="1.7265625" style="14" customWidth="1"/>
    <col min="4837" max="5081" width="10.90625" style="14"/>
    <col min="5082" max="5082" width="4.453125" style="14" customWidth="1"/>
    <col min="5083" max="5083" width="10.90625" style="14"/>
    <col min="5084" max="5084" width="17.54296875" style="14" customWidth="1"/>
    <col min="5085" max="5085" width="11.54296875" style="14" customWidth="1"/>
    <col min="5086" max="5089" width="10.90625" style="14"/>
    <col min="5090" max="5090" width="22.54296875" style="14" customWidth="1"/>
    <col min="5091" max="5091" width="14" style="14" customWidth="1"/>
    <col min="5092" max="5092" width="1.7265625" style="14" customWidth="1"/>
    <col min="5093" max="5337" width="10.90625" style="14"/>
    <col min="5338" max="5338" width="4.453125" style="14" customWidth="1"/>
    <col min="5339" max="5339" width="10.90625" style="14"/>
    <col min="5340" max="5340" width="17.54296875" style="14" customWidth="1"/>
    <col min="5341" max="5341" width="11.54296875" style="14" customWidth="1"/>
    <col min="5342" max="5345" width="10.90625" style="14"/>
    <col min="5346" max="5346" width="22.54296875" style="14" customWidth="1"/>
    <col min="5347" max="5347" width="14" style="14" customWidth="1"/>
    <col min="5348" max="5348" width="1.7265625" style="14" customWidth="1"/>
    <col min="5349" max="5593" width="10.90625" style="14"/>
    <col min="5594" max="5594" width="4.453125" style="14" customWidth="1"/>
    <col min="5595" max="5595" width="10.90625" style="14"/>
    <col min="5596" max="5596" width="17.54296875" style="14" customWidth="1"/>
    <col min="5597" max="5597" width="11.54296875" style="14" customWidth="1"/>
    <col min="5598" max="5601" width="10.90625" style="14"/>
    <col min="5602" max="5602" width="22.54296875" style="14" customWidth="1"/>
    <col min="5603" max="5603" width="14" style="14" customWidth="1"/>
    <col min="5604" max="5604" width="1.7265625" style="14" customWidth="1"/>
    <col min="5605" max="5849" width="10.90625" style="14"/>
    <col min="5850" max="5850" width="4.453125" style="14" customWidth="1"/>
    <col min="5851" max="5851" width="10.90625" style="14"/>
    <col min="5852" max="5852" width="17.54296875" style="14" customWidth="1"/>
    <col min="5853" max="5853" width="11.54296875" style="14" customWidth="1"/>
    <col min="5854" max="5857" width="10.90625" style="14"/>
    <col min="5858" max="5858" width="22.54296875" style="14" customWidth="1"/>
    <col min="5859" max="5859" width="14" style="14" customWidth="1"/>
    <col min="5860" max="5860" width="1.7265625" style="14" customWidth="1"/>
    <col min="5861" max="6105" width="10.90625" style="14"/>
    <col min="6106" max="6106" width="4.453125" style="14" customWidth="1"/>
    <col min="6107" max="6107" width="10.90625" style="14"/>
    <col min="6108" max="6108" width="17.54296875" style="14" customWidth="1"/>
    <col min="6109" max="6109" width="11.54296875" style="14" customWidth="1"/>
    <col min="6110" max="6113" width="10.90625" style="14"/>
    <col min="6114" max="6114" width="22.54296875" style="14" customWidth="1"/>
    <col min="6115" max="6115" width="14" style="14" customWidth="1"/>
    <col min="6116" max="6116" width="1.7265625" style="14" customWidth="1"/>
    <col min="6117" max="6361" width="10.90625" style="14"/>
    <col min="6362" max="6362" width="4.453125" style="14" customWidth="1"/>
    <col min="6363" max="6363" width="10.90625" style="14"/>
    <col min="6364" max="6364" width="17.54296875" style="14" customWidth="1"/>
    <col min="6365" max="6365" width="11.54296875" style="14" customWidth="1"/>
    <col min="6366" max="6369" width="10.90625" style="14"/>
    <col min="6370" max="6370" width="22.54296875" style="14" customWidth="1"/>
    <col min="6371" max="6371" width="14" style="14" customWidth="1"/>
    <col min="6372" max="6372" width="1.7265625" style="14" customWidth="1"/>
    <col min="6373" max="6617" width="10.90625" style="14"/>
    <col min="6618" max="6618" width="4.453125" style="14" customWidth="1"/>
    <col min="6619" max="6619" width="10.90625" style="14"/>
    <col min="6620" max="6620" width="17.54296875" style="14" customWidth="1"/>
    <col min="6621" max="6621" width="11.54296875" style="14" customWidth="1"/>
    <col min="6622" max="6625" width="10.90625" style="14"/>
    <col min="6626" max="6626" width="22.54296875" style="14" customWidth="1"/>
    <col min="6627" max="6627" width="14" style="14" customWidth="1"/>
    <col min="6628" max="6628" width="1.7265625" style="14" customWidth="1"/>
    <col min="6629" max="6873" width="10.90625" style="14"/>
    <col min="6874" max="6874" width="4.453125" style="14" customWidth="1"/>
    <col min="6875" max="6875" width="10.90625" style="14"/>
    <col min="6876" max="6876" width="17.54296875" style="14" customWidth="1"/>
    <col min="6877" max="6877" width="11.54296875" style="14" customWidth="1"/>
    <col min="6878" max="6881" width="10.90625" style="14"/>
    <col min="6882" max="6882" width="22.54296875" style="14" customWidth="1"/>
    <col min="6883" max="6883" width="14" style="14" customWidth="1"/>
    <col min="6884" max="6884" width="1.7265625" style="14" customWidth="1"/>
    <col min="6885" max="7129" width="10.90625" style="14"/>
    <col min="7130" max="7130" width="4.453125" style="14" customWidth="1"/>
    <col min="7131" max="7131" width="10.90625" style="14"/>
    <col min="7132" max="7132" width="17.54296875" style="14" customWidth="1"/>
    <col min="7133" max="7133" width="11.54296875" style="14" customWidth="1"/>
    <col min="7134" max="7137" width="10.90625" style="14"/>
    <col min="7138" max="7138" width="22.54296875" style="14" customWidth="1"/>
    <col min="7139" max="7139" width="14" style="14" customWidth="1"/>
    <col min="7140" max="7140" width="1.7265625" style="14" customWidth="1"/>
    <col min="7141" max="7385" width="10.90625" style="14"/>
    <col min="7386" max="7386" width="4.453125" style="14" customWidth="1"/>
    <col min="7387" max="7387" width="10.90625" style="14"/>
    <col min="7388" max="7388" width="17.54296875" style="14" customWidth="1"/>
    <col min="7389" max="7389" width="11.54296875" style="14" customWidth="1"/>
    <col min="7390" max="7393" width="10.90625" style="14"/>
    <col min="7394" max="7394" width="22.54296875" style="14" customWidth="1"/>
    <col min="7395" max="7395" width="14" style="14" customWidth="1"/>
    <col min="7396" max="7396" width="1.7265625" style="14" customWidth="1"/>
    <col min="7397" max="7641" width="10.90625" style="14"/>
    <col min="7642" max="7642" width="4.453125" style="14" customWidth="1"/>
    <col min="7643" max="7643" width="10.90625" style="14"/>
    <col min="7644" max="7644" width="17.54296875" style="14" customWidth="1"/>
    <col min="7645" max="7645" width="11.54296875" style="14" customWidth="1"/>
    <col min="7646" max="7649" width="10.90625" style="14"/>
    <col min="7650" max="7650" width="22.54296875" style="14" customWidth="1"/>
    <col min="7651" max="7651" width="14" style="14" customWidth="1"/>
    <col min="7652" max="7652" width="1.7265625" style="14" customWidth="1"/>
    <col min="7653" max="7897" width="10.90625" style="14"/>
    <col min="7898" max="7898" width="4.453125" style="14" customWidth="1"/>
    <col min="7899" max="7899" width="10.90625" style="14"/>
    <col min="7900" max="7900" width="17.54296875" style="14" customWidth="1"/>
    <col min="7901" max="7901" width="11.54296875" style="14" customWidth="1"/>
    <col min="7902" max="7905" width="10.90625" style="14"/>
    <col min="7906" max="7906" width="22.54296875" style="14" customWidth="1"/>
    <col min="7907" max="7907" width="14" style="14" customWidth="1"/>
    <col min="7908" max="7908" width="1.7265625" style="14" customWidth="1"/>
    <col min="7909" max="8153" width="10.90625" style="14"/>
    <col min="8154" max="8154" width="4.453125" style="14" customWidth="1"/>
    <col min="8155" max="8155" width="10.90625" style="14"/>
    <col min="8156" max="8156" width="17.54296875" style="14" customWidth="1"/>
    <col min="8157" max="8157" width="11.54296875" style="14" customWidth="1"/>
    <col min="8158" max="8161" width="10.90625" style="14"/>
    <col min="8162" max="8162" width="22.54296875" style="14" customWidth="1"/>
    <col min="8163" max="8163" width="14" style="14" customWidth="1"/>
    <col min="8164" max="8164" width="1.7265625" style="14" customWidth="1"/>
    <col min="8165" max="8409" width="10.90625" style="14"/>
    <col min="8410" max="8410" width="4.453125" style="14" customWidth="1"/>
    <col min="8411" max="8411" width="10.90625" style="14"/>
    <col min="8412" max="8412" width="17.54296875" style="14" customWidth="1"/>
    <col min="8413" max="8413" width="11.54296875" style="14" customWidth="1"/>
    <col min="8414" max="8417" width="10.90625" style="14"/>
    <col min="8418" max="8418" width="22.54296875" style="14" customWidth="1"/>
    <col min="8419" max="8419" width="14" style="14" customWidth="1"/>
    <col min="8420" max="8420" width="1.7265625" style="14" customWidth="1"/>
    <col min="8421" max="8665" width="10.90625" style="14"/>
    <col min="8666" max="8666" width="4.453125" style="14" customWidth="1"/>
    <col min="8667" max="8667" width="10.90625" style="14"/>
    <col min="8668" max="8668" width="17.54296875" style="14" customWidth="1"/>
    <col min="8669" max="8669" width="11.54296875" style="14" customWidth="1"/>
    <col min="8670" max="8673" width="10.90625" style="14"/>
    <col min="8674" max="8674" width="22.54296875" style="14" customWidth="1"/>
    <col min="8675" max="8675" width="14" style="14" customWidth="1"/>
    <col min="8676" max="8676" width="1.7265625" style="14" customWidth="1"/>
    <col min="8677" max="8921" width="10.90625" style="14"/>
    <col min="8922" max="8922" width="4.453125" style="14" customWidth="1"/>
    <col min="8923" max="8923" width="10.90625" style="14"/>
    <col min="8924" max="8924" width="17.54296875" style="14" customWidth="1"/>
    <col min="8925" max="8925" width="11.54296875" style="14" customWidth="1"/>
    <col min="8926" max="8929" width="10.90625" style="14"/>
    <col min="8930" max="8930" width="22.54296875" style="14" customWidth="1"/>
    <col min="8931" max="8931" width="14" style="14" customWidth="1"/>
    <col min="8932" max="8932" width="1.7265625" style="14" customWidth="1"/>
    <col min="8933" max="9177" width="10.90625" style="14"/>
    <col min="9178" max="9178" width="4.453125" style="14" customWidth="1"/>
    <col min="9179" max="9179" width="10.90625" style="14"/>
    <col min="9180" max="9180" width="17.54296875" style="14" customWidth="1"/>
    <col min="9181" max="9181" width="11.54296875" style="14" customWidth="1"/>
    <col min="9182" max="9185" width="10.90625" style="14"/>
    <col min="9186" max="9186" width="22.54296875" style="14" customWidth="1"/>
    <col min="9187" max="9187" width="14" style="14" customWidth="1"/>
    <col min="9188" max="9188" width="1.7265625" style="14" customWidth="1"/>
    <col min="9189" max="9433" width="10.90625" style="14"/>
    <col min="9434" max="9434" width="4.453125" style="14" customWidth="1"/>
    <col min="9435" max="9435" width="10.90625" style="14"/>
    <col min="9436" max="9436" width="17.54296875" style="14" customWidth="1"/>
    <col min="9437" max="9437" width="11.54296875" style="14" customWidth="1"/>
    <col min="9438" max="9441" width="10.90625" style="14"/>
    <col min="9442" max="9442" width="22.54296875" style="14" customWidth="1"/>
    <col min="9443" max="9443" width="14" style="14" customWidth="1"/>
    <col min="9444" max="9444" width="1.7265625" style="14" customWidth="1"/>
    <col min="9445" max="9689" width="10.90625" style="14"/>
    <col min="9690" max="9690" width="4.453125" style="14" customWidth="1"/>
    <col min="9691" max="9691" width="10.90625" style="14"/>
    <col min="9692" max="9692" width="17.54296875" style="14" customWidth="1"/>
    <col min="9693" max="9693" width="11.54296875" style="14" customWidth="1"/>
    <col min="9694" max="9697" width="10.90625" style="14"/>
    <col min="9698" max="9698" width="22.54296875" style="14" customWidth="1"/>
    <col min="9699" max="9699" width="14" style="14" customWidth="1"/>
    <col min="9700" max="9700" width="1.7265625" style="14" customWidth="1"/>
    <col min="9701" max="9945" width="10.90625" style="14"/>
    <col min="9946" max="9946" width="4.453125" style="14" customWidth="1"/>
    <col min="9947" max="9947" width="10.90625" style="14"/>
    <col min="9948" max="9948" width="17.54296875" style="14" customWidth="1"/>
    <col min="9949" max="9949" width="11.54296875" style="14" customWidth="1"/>
    <col min="9950" max="9953" width="10.90625" style="14"/>
    <col min="9954" max="9954" width="22.54296875" style="14" customWidth="1"/>
    <col min="9955" max="9955" width="14" style="14" customWidth="1"/>
    <col min="9956" max="9956" width="1.7265625" style="14" customWidth="1"/>
    <col min="9957" max="10201" width="10.90625" style="14"/>
    <col min="10202" max="10202" width="4.453125" style="14" customWidth="1"/>
    <col min="10203" max="10203" width="10.90625" style="14"/>
    <col min="10204" max="10204" width="17.54296875" style="14" customWidth="1"/>
    <col min="10205" max="10205" width="11.54296875" style="14" customWidth="1"/>
    <col min="10206" max="10209" width="10.90625" style="14"/>
    <col min="10210" max="10210" width="22.54296875" style="14" customWidth="1"/>
    <col min="10211" max="10211" width="14" style="14" customWidth="1"/>
    <col min="10212" max="10212" width="1.7265625" style="14" customWidth="1"/>
    <col min="10213" max="10457" width="10.90625" style="14"/>
    <col min="10458" max="10458" width="4.453125" style="14" customWidth="1"/>
    <col min="10459" max="10459" width="10.90625" style="14"/>
    <col min="10460" max="10460" width="17.54296875" style="14" customWidth="1"/>
    <col min="10461" max="10461" width="11.54296875" style="14" customWidth="1"/>
    <col min="10462" max="10465" width="10.90625" style="14"/>
    <col min="10466" max="10466" width="22.54296875" style="14" customWidth="1"/>
    <col min="10467" max="10467" width="14" style="14" customWidth="1"/>
    <col min="10468" max="10468" width="1.7265625" style="14" customWidth="1"/>
    <col min="10469" max="10713" width="10.90625" style="14"/>
    <col min="10714" max="10714" width="4.453125" style="14" customWidth="1"/>
    <col min="10715" max="10715" width="10.90625" style="14"/>
    <col min="10716" max="10716" width="17.54296875" style="14" customWidth="1"/>
    <col min="10717" max="10717" width="11.54296875" style="14" customWidth="1"/>
    <col min="10718" max="10721" width="10.90625" style="14"/>
    <col min="10722" max="10722" width="22.54296875" style="14" customWidth="1"/>
    <col min="10723" max="10723" width="14" style="14" customWidth="1"/>
    <col min="10724" max="10724" width="1.7265625" style="14" customWidth="1"/>
    <col min="10725" max="10969" width="10.90625" style="14"/>
    <col min="10970" max="10970" width="4.453125" style="14" customWidth="1"/>
    <col min="10971" max="10971" width="10.90625" style="14"/>
    <col min="10972" max="10972" width="17.54296875" style="14" customWidth="1"/>
    <col min="10973" max="10973" width="11.54296875" style="14" customWidth="1"/>
    <col min="10974" max="10977" width="10.90625" style="14"/>
    <col min="10978" max="10978" width="22.54296875" style="14" customWidth="1"/>
    <col min="10979" max="10979" width="14" style="14" customWidth="1"/>
    <col min="10980" max="10980" width="1.7265625" style="14" customWidth="1"/>
    <col min="10981" max="11225" width="10.90625" style="14"/>
    <col min="11226" max="11226" width="4.453125" style="14" customWidth="1"/>
    <col min="11227" max="11227" width="10.90625" style="14"/>
    <col min="11228" max="11228" width="17.54296875" style="14" customWidth="1"/>
    <col min="11229" max="11229" width="11.54296875" style="14" customWidth="1"/>
    <col min="11230" max="11233" width="10.90625" style="14"/>
    <col min="11234" max="11234" width="22.54296875" style="14" customWidth="1"/>
    <col min="11235" max="11235" width="14" style="14" customWidth="1"/>
    <col min="11236" max="11236" width="1.7265625" style="14" customWidth="1"/>
    <col min="11237" max="11481" width="10.90625" style="14"/>
    <col min="11482" max="11482" width="4.453125" style="14" customWidth="1"/>
    <col min="11483" max="11483" width="10.90625" style="14"/>
    <col min="11484" max="11484" width="17.54296875" style="14" customWidth="1"/>
    <col min="11485" max="11485" width="11.54296875" style="14" customWidth="1"/>
    <col min="11486" max="11489" width="10.90625" style="14"/>
    <col min="11490" max="11490" width="22.54296875" style="14" customWidth="1"/>
    <col min="11491" max="11491" width="14" style="14" customWidth="1"/>
    <col min="11492" max="11492" width="1.7265625" style="14" customWidth="1"/>
    <col min="11493" max="11737" width="10.90625" style="14"/>
    <col min="11738" max="11738" width="4.453125" style="14" customWidth="1"/>
    <col min="11739" max="11739" width="10.90625" style="14"/>
    <col min="11740" max="11740" width="17.54296875" style="14" customWidth="1"/>
    <col min="11741" max="11741" width="11.54296875" style="14" customWidth="1"/>
    <col min="11742" max="11745" width="10.90625" style="14"/>
    <col min="11746" max="11746" width="22.54296875" style="14" customWidth="1"/>
    <col min="11747" max="11747" width="14" style="14" customWidth="1"/>
    <col min="11748" max="11748" width="1.7265625" style="14" customWidth="1"/>
    <col min="11749" max="11993" width="10.90625" style="14"/>
    <col min="11994" max="11994" width="4.453125" style="14" customWidth="1"/>
    <col min="11995" max="11995" width="10.90625" style="14"/>
    <col min="11996" max="11996" width="17.54296875" style="14" customWidth="1"/>
    <col min="11997" max="11997" width="11.54296875" style="14" customWidth="1"/>
    <col min="11998" max="12001" width="10.90625" style="14"/>
    <col min="12002" max="12002" width="22.54296875" style="14" customWidth="1"/>
    <col min="12003" max="12003" width="14" style="14" customWidth="1"/>
    <col min="12004" max="12004" width="1.7265625" style="14" customWidth="1"/>
    <col min="12005" max="12249" width="10.90625" style="14"/>
    <col min="12250" max="12250" width="4.453125" style="14" customWidth="1"/>
    <col min="12251" max="12251" width="10.90625" style="14"/>
    <col min="12252" max="12252" width="17.54296875" style="14" customWidth="1"/>
    <col min="12253" max="12253" width="11.54296875" style="14" customWidth="1"/>
    <col min="12254" max="12257" width="10.90625" style="14"/>
    <col min="12258" max="12258" width="22.54296875" style="14" customWidth="1"/>
    <col min="12259" max="12259" width="14" style="14" customWidth="1"/>
    <col min="12260" max="12260" width="1.7265625" style="14" customWidth="1"/>
    <col min="12261" max="12505" width="10.90625" style="14"/>
    <col min="12506" max="12506" width="4.453125" style="14" customWidth="1"/>
    <col min="12507" max="12507" width="10.90625" style="14"/>
    <col min="12508" max="12508" width="17.54296875" style="14" customWidth="1"/>
    <col min="12509" max="12509" width="11.54296875" style="14" customWidth="1"/>
    <col min="12510" max="12513" width="10.90625" style="14"/>
    <col min="12514" max="12514" width="22.54296875" style="14" customWidth="1"/>
    <col min="12515" max="12515" width="14" style="14" customWidth="1"/>
    <col min="12516" max="12516" width="1.7265625" style="14" customWidth="1"/>
    <col min="12517" max="12761" width="10.90625" style="14"/>
    <col min="12762" max="12762" width="4.453125" style="14" customWidth="1"/>
    <col min="12763" max="12763" width="10.90625" style="14"/>
    <col min="12764" max="12764" width="17.54296875" style="14" customWidth="1"/>
    <col min="12765" max="12765" width="11.54296875" style="14" customWidth="1"/>
    <col min="12766" max="12769" width="10.90625" style="14"/>
    <col min="12770" max="12770" width="22.54296875" style="14" customWidth="1"/>
    <col min="12771" max="12771" width="14" style="14" customWidth="1"/>
    <col min="12772" max="12772" width="1.7265625" style="14" customWidth="1"/>
    <col min="12773" max="13017" width="10.90625" style="14"/>
    <col min="13018" max="13018" width="4.453125" style="14" customWidth="1"/>
    <col min="13019" max="13019" width="10.90625" style="14"/>
    <col min="13020" max="13020" width="17.54296875" style="14" customWidth="1"/>
    <col min="13021" max="13021" width="11.54296875" style="14" customWidth="1"/>
    <col min="13022" max="13025" width="10.90625" style="14"/>
    <col min="13026" max="13026" width="22.54296875" style="14" customWidth="1"/>
    <col min="13027" max="13027" width="14" style="14" customWidth="1"/>
    <col min="13028" max="13028" width="1.7265625" style="14" customWidth="1"/>
    <col min="13029" max="13273" width="10.90625" style="14"/>
    <col min="13274" max="13274" width="4.453125" style="14" customWidth="1"/>
    <col min="13275" max="13275" width="10.90625" style="14"/>
    <col min="13276" max="13276" width="17.54296875" style="14" customWidth="1"/>
    <col min="13277" max="13277" width="11.54296875" style="14" customWidth="1"/>
    <col min="13278" max="13281" width="10.90625" style="14"/>
    <col min="13282" max="13282" width="22.54296875" style="14" customWidth="1"/>
    <col min="13283" max="13283" width="14" style="14" customWidth="1"/>
    <col min="13284" max="13284" width="1.7265625" style="14" customWidth="1"/>
    <col min="13285" max="13529" width="10.90625" style="14"/>
    <col min="13530" max="13530" width="4.453125" style="14" customWidth="1"/>
    <col min="13531" max="13531" width="10.90625" style="14"/>
    <col min="13532" max="13532" width="17.54296875" style="14" customWidth="1"/>
    <col min="13533" max="13533" width="11.54296875" style="14" customWidth="1"/>
    <col min="13534" max="13537" width="10.90625" style="14"/>
    <col min="13538" max="13538" width="22.54296875" style="14" customWidth="1"/>
    <col min="13539" max="13539" width="14" style="14" customWidth="1"/>
    <col min="13540" max="13540" width="1.7265625" style="14" customWidth="1"/>
    <col min="13541" max="13785" width="10.90625" style="14"/>
    <col min="13786" max="13786" width="4.453125" style="14" customWidth="1"/>
    <col min="13787" max="13787" width="10.90625" style="14"/>
    <col min="13788" max="13788" width="17.54296875" style="14" customWidth="1"/>
    <col min="13789" max="13789" width="11.54296875" style="14" customWidth="1"/>
    <col min="13790" max="13793" width="10.90625" style="14"/>
    <col min="13794" max="13794" width="22.54296875" style="14" customWidth="1"/>
    <col min="13795" max="13795" width="14" style="14" customWidth="1"/>
    <col min="13796" max="13796" width="1.7265625" style="14" customWidth="1"/>
    <col min="13797" max="14041" width="10.90625" style="14"/>
    <col min="14042" max="14042" width="4.453125" style="14" customWidth="1"/>
    <col min="14043" max="14043" width="10.90625" style="14"/>
    <col min="14044" max="14044" width="17.54296875" style="14" customWidth="1"/>
    <col min="14045" max="14045" width="11.54296875" style="14" customWidth="1"/>
    <col min="14046" max="14049" width="10.90625" style="14"/>
    <col min="14050" max="14050" width="22.54296875" style="14" customWidth="1"/>
    <col min="14051" max="14051" width="14" style="14" customWidth="1"/>
    <col min="14052" max="14052" width="1.7265625" style="14" customWidth="1"/>
    <col min="14053" max="14297" width="10.90625" style="14"/>
    <col min="14298" max="14298" width="4.453125" style="14" customWidth="1"/>
    <col min="14299" max="14299" width="10.90625" style="14"/>
    <col min="14300" max="14300" width="17.54296875" style="14" customWidth="1"/>
    <col min="14301" max="14301" width="11.54296875" style="14" customWidth="1"/>
    <col min="14302" max="14305" width="10.90625" style="14"/>
    <col min="14306" max="14306" width="22.54296875" style="14" customWidth="1"/>
    <col min="14307" max="14307" width="14" style="14" customWidth="1"/>
    <col min="14308" max="14308" width="1.7265625" style="14" customWidth="1"/>
    <col min="14309" max="14553" width="10.90625" style="14"/>
    <col min="14554" max="14554" width="4.453125" style="14" customWidth="1"/>
    <col min="14555" max="14555" width="10.90625" style="14"/>
    <col min="14556" max="14556" width="17.54296875" style="14" customWidth="1"/>
    <col min="14557" max="14557" width="11.54296875" style="14" customWidth="1"/>
    <col min="14558" max="14561" width="10.90625" style="14"/>
    <col min="14562" max="14562" width="22.54296875" style="14" customWidth="1"/>
    <col min="14563" max="14563" width="14" style="14" customWidth="1"/>
    <col min="14564" max="14564" width="1.7265625" style="14" customWidth="1"/>
    <col min="14565" max="14809" width="10.90625" style="14"/>
    <col min="14810" max="14810" width="4.453125" style="14" customWidth="1"/>
    <col min="14811" max="14811" width="10.90625" style="14"/>
    <col min="14812" max="14812" width="17.54296875" style="14" customWidth="1"/>
    <col min="14813" max="14813" width="11.54296875" style="14" customWidth="1"/>
    <col min="14814" max="14817" width="10.90625" style="14"/>
    <col min="14818" max="14818" width="22.54296875" style="14" customWidth="1"/>
    <col min="14819" max="14819" width="14" style="14" customWidth="1"/>
    <col min="14820" max="14820" width="1.7265625" style="14" customWidth="1"/>
    <col min="14821" max="15065" width="10.90625" style="14"/>
    <col min="15066" max="15066" width="4.453125" style="14" customWidth="1"/>
    <col min="15067" max="15067" width="10.90625" style="14"/>
    <col min="15068" max="15068" width="17.54296875" style="14" customWidth="1"/>
    <col min="15069" max="15069" width="11.54296875" style="14" customWidth="1"/>
    <col min="15070" max="15073" width="10.90625" style="14"/>
    <col min="15074" max="15074" width="22.54296875" style="14" customWidth="1"/>
    <col min="15075" max="15075" width="14" style="14" customWidth="1"/>
    <col min="15076" max="15076" width="1.7265625" style="14" customWidth="1"/>
    <col min="15077" max="15321" width="10.90625" style="14"/>
    <col min="15322" max="15322" width="4.453125" style="14" customWidth="1"/>
    <col min="15323" max="15323" width="10.90625" style="14"/>
    <col min="15324" max="15324" width="17.54296875" style="14" customWidth="1"/>
    <col min="15325" max="15325" width="11.54296875" style="14" customWidth="1"/>
    <col min="15326" max="15329" width="10.90625" style="14"/>
    <col min="15330" max="15330" width="22.54296875" style="14" customWidth="1"/>
    <col min="15331" max="15331" width="14" style="14" customWidth="1"/>
    <col min="15332" max="15332" width="1.7265625" style="14" customWidth="1"/>
    <col min="15333" max="15577" width="10.90625" style="14"/>
    <col min="15578" max="15578" width="4.453125" style="14" customWidth="1"/>
    <col min="15579" max="15579" width="10.90625" style="14"/>
    <col min="15580" max="15580" width="17.54296875" style="14" customWidth="1"/>
    <col min="15581" max="15581" width="11.54296875" style="14" customWidth="1"/>
    <col min="15582" max="15585" width="10.90625" style="14"/>
    <col min="15586" max="15586" width="22.54296875" style="14" customWidth="1"/>
    <col min="15587" max="15587" width="14" style="14" customWidth="1"/>
    <col min="15588" max="15588" width="1.7265625" style="14" customWidth="1"/>
    <col min="15589" max="15833" width="10.90625" style="14"/>
    <col min="15834" max="15834" width="4.453125" style="14" customWidth="1"/>
    <col min="15835" max="15835" width="10.90625" style="14"/>
    <col min="15836" max="15836" width="17.54296875" style="14" customWidth="1"/>
    <col min="15837" max="15837" width="11.54296875" style="14" customWidth="1"/>
    <col min="15838" max="15841" width="10.90625" style="14"/>
    <col min="15842" max="15842" width="22.54296875" style="14" customWidth="1"/>
    <col min="15843" max="15843" width="14" style="14" customWidth="1"/>
    <col min="15844" max="15844" width="1.7265625" style="14" customWidth="1"/>
    <col min="15845" max="16089" width="10.90625" style="14"/>
    <col min="16090" max="16090" width="4.453125" style="14" customWidth="1"/>
    <col min="16091" max="16091" width="10.90625" style="14"/>
    <col min="16092" max="16092" width="17.54296875" style="14" customWidth="1"/>
    <col min="16093" max="16093" width="11.54296875" style="14" customWidth="1"/>
    <col min="16094" max="16097" width="10.90625" style="14"/>
    <col min="16098" max="16098" width="22.54296875" style="14" customWidth="1"/>
    <col min="16099" max="16099" width="14" style="14" customWidth="1"/>
    <col min="16100" max="16100" width="1.7265625" style="14" customWidth="1"/>
    <col min="16101" max="16384" width="10.90625" style="14"/>
  </cols>
  <sheetData>
    <row r="1" spans="2:10" ht="6" customHeight="1" thickBot="1" x14ac:dyDescent="0.3"/>
    <row r="2" spans="2:10" ht="19.5" customHeight="1" x14ac:dyDescent="0.25">
      <c r="B2" s="15"/>
      <c r="C2" s="16"/>
      <c r="D2" s="17" t="s">
        <v>25</v>
      </c>
      <c r="E2" s="18"/>
      <c r="F2" s="18"/>
      <c r="G2" s="18"/>
      <c r="H2" s="18"/>
      <c r="I2" s="19"/>
      <c r="J2" s="20" t="s">
        <v>26</v>
      </c>
    </row>
    <row r="3" spans="2:10" ht="13.5" thickBot="1" x14ac:dyDescent="0.3">
      <c r="B3" s="21"/>
      <c r="C3" s="22"/>
      <c r="D3" s="23"/>
      <c r="E3" s="24"/>
      <c r="F3" s="24"/>
      <c r="G3" s="24"/>
      <c r="H3" s="24"/>
      <c r="I3" s="25"/>
      <c r="J3" s="26"/>
    </row>
    <row r="4" spans="2:10" ht="13" x14ac:dyDescent="0.25">
      <c r="B4" s="21"/>
      <c r="C4" s="22"/>
      <c r="D4" s="17" t="s">
        <v>27</v>
      </c>
      <c r="E4" s="18"/>
      <c r="F4" s="18"/>
      <c r="G4" s="18"/>
      <c r="H4" s="18"/>
      <c r="I4" s="19"/>
      <c r="J4" s="20" t="s">
        <v>28</v>
      </c>
    </row>
    <row r="5" spans="2:10" ht="13" x14ac:dyDescent="0.25">
      <c r="B5" s="21"/>
      <c r="C5" s="22"/>
      <c r="D5" s="27"/>
      <c r="E5" s="28"/>
      <c r="F5" s="28"/>
      <c r="G5" s="28"/>
      <c r="H5" s="28"/>
      <c r="I5" s="29"/>
      <c r="J5" s="30"/>
    </row>
    <row r="6" spans="2:10" ht="13.5" thickBot="1" x14ac:dyDescent="0.3">
      <c r="B6" s="31"/>
      <c r="C6" s="32"/>
      <c r="D6" s="23"/>
      <c r="E6" s="24"/>
      <c r="F6" s="24"/>
      <c r="G6" s="24"/>
      <c r="H6" s="24"/>
      <c r="I6" s="25"/>
      <c r="J6" s="26"/>
    </row>
    <row r="7" spans="2:10" x14ac:dyDescent="0.25">
      <c r="B7" s="33"/>
      <c r="J7" s="34"/>
    </row>
    <row r="8" spans="2:10" x14ac:dyDescent="0.25">
      <c r="B8" s="33"/>
      <c r="J8" s="34"/>
    </row>
    <row r="9" spans="2:10" ht="13" x14ac:dyDescent="0.3">
      <c r="B9" s="33"/>
      <c r="C9" s="35" t="s">
        <v>420</v>
      </c>
      <c r="E9" s="36"/>
      <c r="J9" s="34"/>
    </row>
    <row r="10" spans="2:10" x14ac:dyDescent="0.25">
      <c r="B10" s="33"/>
      <c r="J10" s="34"/>
    </row>
    <row r="11" spans="2:10" ht="13" x14ac:dyDescent="0.3">
      <c r="B11" s="33"/>
      <c r="C11" s="35" t="s">
        <v>372</v>
      </c>
      <c r="J11" s="34"/>
    </row>
    <row r="12" spans="2:10" ht="13" x14ac:dyDescent="0.3">
      <c r="B12" s="33"/>
      <c r="C12" s="35" t="s">
        <v>373</v>
      </c>
      <c r="J12" s="34"/>
    </row>
    <row r="13" spans="2:10" x14ac:dyDescent="0.25">
      <c r="B13" s="33"/>
      <c r="J13" s="34"/>
    </row>
    <row r="14" spans="2:10" x14ac:dyDescent="0.25">
      <c r="B14" s="33"/>
      <c r="C14" s="14" t="s">
        <v>29</v>
      </c>
      <c r="J14" s="34"/>
    </row>
    <row r="15" spans="2:10" x14ac:dyDescent="0.25">
      <c r="B15" s="33"/>
      <c r="C15" s="37"/>
      <c r="J15" s="34"/>
    </row>
    <row r="16" spans="2:10" ht="13" x14ac:dyDescent="0.3">
      <c r="B16" s="33"/>
      <c r="C16" s="14" t="s">
        <v>30</v>
      </c>
      <c r="D16" s="36"/>
      <c r="H16" s="38" t="s">
        <v>31</v>
      </c>
      <c r="I16" s="38" t="s">
        <v>32</v>
      </c>
      <c r="J16" s="34"/>
    </row>
    <row r="17" spans="2:10" ht="13" x14ac:dyDescent="0.3">
      <c r="B17" s="33"/>
      <c r="C17" s="35" t="s">
        <v>33</v>
      </c>
      <c r="D17" s="35"/>
      <c r="E17" s="35"/>
      <c r="F17" s="35"/>
      <c r="H17" s="39">
        <v>161</v>
      </c>
      <c r="I17" s="66">
        <v>125348334</v>
      </c>
      <c r="J17" s="34"/>
    </row>
    <row r="18" spans="2:10" x14ac:dyDescent="0.25">
      <c r="B18" s="33"/>
      <c r="C18" s="14" t="s">
        <v>34</v>
      </c>
      <c r="H18" s="40">
        <v>42</v>
      </c>
      <c r="I18" s="41">
        <v>28836370</v>
      </c>
      <c r="J18" s="34"/>
    </row>
    <row r="19" spans="2:10" x14ac:dyDescent="0.25">
      <c r="B19" s="33"/>
      <c r="C19" s="14" t="s">
        <v>35</v>
      </c>
      <c r="H19" s="40">
        <v>9</v>
      </c>
      <c r="I19" s="41">
        <v>4622000</v>
      </c>
      <c r="J19" s="34"/>
    </row>
    <row r="20" spans="2:10" x14ac:dyDescent="0.25">
      <c r="B20" s="33"/>
      <c r="C20" s="14" t="s">
        <v>36</v>
      </c>
      <c r="H20" s="40">
        <v>54</v>
      </c>
      <c r="I20" s="42">
        <v>57709224</v>
      </c>
      <c r="J20" s="34"/>
    </row>
    <row r="21" spans="2:10" x14ac:dyDescent="0.25">
      <c r="B21" s="33"/>
      <c r="C21" s="14" t="s">
        <v>408</v>
      </c>
      <c r="H21" s="40">
        <v>9</v>
      </c>
      <c r="I21" s="42">
        <v>1469300</v>
      </c>
      <c r="J21" s="34"/>
    </row>
    <row r="22" spans="2:10" x14ac:dyDescent="0.25">
      <c r="B22" s="33"/>
      <c r="C22" s="14" t="s">
        <v>37</v>
      </c>
      <c r="H22" s="40">
        <v>5</v>
      </c>
      <c r="I22" s="41">
        <v>1667240</v>
      </c>
      <c r="J22" s="34"/>
    </row>
    <row r="23" spans="2:10" ht="13" thickBot="1" x14ac:dyDescent="0.3">
      <c r="B23" s="33"/>
      <c r="C23" s="14" t="s">
        <v>38</v>
      </c>
      <c r="H23" s="43">
        <v>5</v>
      </c>
      <c r="I23" s="44">
        <v>1458000</v>
      </c>
      <c r="J23" s="34"/>
    </row>
    <row r="24" spans="2:10" ht="13" x14ac:dyDescent="0.3">
      <c r="B24" s="33"/>
      <c r="C24" s="35" t="s">
        <v>39</v>
      </c>
      <c r="D24" s="35"/>
      <c r="E24" s="35"/>
      <c r="F24" s="35"/>
      <c r="H24" s="39">
        <f>H18+H19+H20+H22+H23+H21</f>
        <v>124</v>
      </c>
      <c r="I24" s="45">
        <f>I18+I19+I20+I22+I23+I21</f>
        <v>95762134</v>
      </c>
      <c r="J24" s="34"/>
    </row>
    <row r="25" spans="2:10" x14ac:dyDescent="0.25">
      <c r="B25" s="33"/>
      <c r="C25" s="14" t="s">
        <v>40</v>
      </c>
      <c r="H25" s="40">
        <v>37</v>
      </c>
      <c r="I25" s="41">
        <v>29586200</v>
      </c>
      <c r="J25" s="34"/>
    </row>
    <row r="26" spans="2:10" ht="13" thickBot="1" x14ac:dyDescent="0.3">
      <c r="B26" s="33"/>
      <c r="C26" s="14" t="s">
        <v>41</v>
      </c>
      <c r="H26" s="43">
        <v>0</v>
      </c>
      <c r="I26" s="44">
        <v>0</v>
      </c>
      <c r="J26" s="34"/>
    </row>
    <row r="27" spans="2:10" ht="13" x14ac:dyDescent="0.3">
      <c r="B27" s="33"/>
      <c r="C27" s="35" t="s">
        <v>42</v>
      </c>
      <c r="D27" s="35"/>
      <c r="E27" s="35"/>
      <c r="F27" s="35"/>
      <c r="H27" s="39">
        <f>H25+H26</f>
        <v>37</v>
      </c>
      <c r="I27" s="45">
        <f>I25+I26</f>
        <v>29586200</v>
      </c>
      <c r="J27" s="34"/>
    </row>
    <row r="28" spans="2:10" ht="13.5" thickBot="1" x14ac:dyDescent="0.35">
      <c r="B28" s="33"/>
      <c r="C28" s="14" t="s">
        <v>43</v>
      </c>
      <c r="D28" s="35"/>
      <c r="E28" s="35"/>
      <c r="F28" s="35"/>
      <c r="H28" s="43">
        <v>0</v>
      </c>
      <c r="I28" s="44">
        <v>0</v>
      </c>
      <c r="J28" s="34"/>
    </row>
    <row r="29" spans="2:10" ht="13" x14ac:dyDescent="0.3">
      <c r="B29" s="33"/>
      <c r="C29" s="35" t="s">
        <v>44</v>
      </c>
      <c r="D29" s="35"/>
      <c r="E29" s="35"/>
      <c r="F29" s="35"/>
      <c r="H29" s="40">
        <f>H28</f>
        <v>0</v>
      </c>
      <c r="I29" s="41">
        <f>I28</f>
        <v>0</v>
      </c>
      <c r="J29" s="34"/>
    </row>
    <row r="30" spans="2:10" ht="13" x14ac:dyDescent="0.3">
      <c r="B30" s="33"/>
      <c r="C30" s="35"/>
      <c r="D30" s="35"/>
      <c r="E30" s="35"/>
      <c r="F30" s="35"/>
      <c r="H30" s="46"/>
      <c r="I30" s="45"/>
      <c r="J30" s="34"/>
    </row>
    <row r="31" spans="2:10" ht="13.5" thickBot="1" x14ac:dyDescent="0.35">
      <c r="B31" s="33"/>
      <c r="C31" s="35" t="s">
        <v>45</v>
      </c>
      <c r="D31" s="35"/>
      <c r="H31" s="47">
        <f>H24+H27+H29</f>
        <v>161</v>
      </c>
      <c r="I31" s="48">
        <f>I24+I27+I29</f>
        <v>125348334</v>
      </c>
      <c r="J31" s="34"/>
    </row>
    <row r="32" spans="2:10" ht="13.5" thickTop="1" x14ac:dyDescent="0.3">
      <c r="B32" s="33"/>
      <c r="C32" s="35"/>
      <c r="D32" s="35"/>
      <c r="H32" s="49"/>
      <c r="I32" s="41"/>
      <c r="J32" s="34"/>
    </row>
    <row r="33" spans="2:10" x14ac:dyDescent="0.25">
      <c r="B33" s="33"/>
      <c r="G33" s="49"/>
      <c r="H33" s="49"/>
      <c r="I33" s="49"/>
      <c r="J33" s="34"/>
    </row>
    <row r="34" spans="2:10" x14ac:dyDescent="0.25">
      <c r="B34" s="33"/>
      <c r="G34" s="49"/>
      <c r="H34" s="49"/>
      <c r="I34" s="49"/>
      <c r="J34" s="34"/>
    </row>
    <row r="35" spans="2:10" x14ac:dyDescent="0.25">
      <c r="B35" s="33"/>
      <c r="G35" s="49"/>
      <c r="H35" s="49"/>
      <c r="I35" s="49"/>
      <c r="J35" s="34"/>
    </row>
    <row r="36" spans="2:10" ht="13.5" thickBot="1" x14ac:dyDescent="0.35">
      <c r="B36" s="33"/>
      <c r="C36" s="51" t="s">
        <v>416</v>
      </c>
      <c r="D36" s="50"/>
      <c r="G36" s="51" t="s">
        <v>46</v>
      </c>
      <c r="H36" s="50"/>
      <c r="I36" s="49"/>
      <c r="J36" s="34"/>
    </row>
    <row r="37" spans="2:10" ht="4.5" customHeight="1" x14ac:dyDescent="0.25">
      <c r="B37" s="33"/>
      <c r="C37" s="49"/>
      <c r="D37" s="49"/>
      <c r="G37" s="49"/>
      <c r="H37" s="49"/>
      <c r="I37" s="49"/>
      <c r="J37" s="34"/>
    </row>
    <row r="38" spans="2:10" ht="13" x14ac:dyDescent="0.3">
      <c r="B38" s="33"/>
      <c r="C38" s="35" t="s">
        <v>417</v>
      </c>
      <c r="G38" s="52" t="s">
        <v>47</v>
      </c>
      <c r="H38" s="49"/>
      <c r="I38" s="49"/>
      <c r="J38" s="34"/>
    </row>
    <row r="39" spans="2:10" x14ac:dyDescent="0.25">
      <c r="B39" s="33"/>
      <c r="C39" s="77" t="s">
        <v>48</v>
      </c>
      <c r="D39" s="77"/>
      <c r="E39" s="77"/>
      <c r="F39" s="77"/>
      <c r="G39" s="77"/>
      <c r="H39" s="77"/>
      <c r="I39" s="77"/>
      <c r="J39" s="34"/>
    </row>
    <row r="40" spans="2:10" ht="12.75" customHeight="1" x14ac:dyDescent="0.25">
      <c r="B40" s="33"/>
      <c r="C40" s="77"/>
      <c r="D40" s="77"/>
      <c r="E40" s="77"/>
      <c r="F40" s="77"/>
      <c r="G40" s="77"/>
      <c r="H40" s="77"/>
      <c r="I40" s="77"/>
      <c r="J40" s="34"/>
    </row>
    <row r="41" spans="2:10" ht="18.75" customHeight="1" thickBot="1" x14ac:dyDescent="0.3">
      <c r="B41" s="53"/>
      <c r="C41" s="54"/>
      <c r="D41" s="54"/>
      <c r="E41" s="54"/>
      <c r="F41" s="54"/>
      <c r="G41" s="50"/>
      <c r="H41" s="50"/>
      <c r="I41" s="50"/>
      <c r="J41" s="55"/>
    </row>
  </sheetData>
  <mergeCells count="1">
    <mergeCell ref="C39:I40"/>
  </mergeCells>
  <pageMargins left="0.54500000000000004" right="0" top="0" bottom="0" header="0.31496062992125984" footer="0"/>
  <pageSetup paperSize="9" scale="96"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INFO IPS</vt:lpstr>
      <vt:lpstr>ESTADO DE CADA FACTURA</vt:lpstr>
      <vt:lpstr>FOR-CSA-018</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Guillermo Rolong</dc:creator>
  <cp:lastModifiedBy>Geraldine Valencia Zambrano</cp:lastModifiedBy>
  <cp:lastPrinted>2024-01-11T15:26:29Z</cp:lastPrinted>
  <dcterms:created xsi:type="dcterms:W3CDTF">2024-01-02T22:19:02Z</dcterms:created>
  <dcterms:modified xsi:type="dcterms:W3CDTF">2024-01-23T14:53:29Z</dcterms:modified>
</cp:coreProperties>
</file>