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701718 HOSPITAL REGIONAL ALFONSO JARAMILLO SALZAR E.S.E DEL LIBANO TOLIMA_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definedNames>
    <definedName name="_xlnm._FilterDatabase" localSheetId="1" hidden="1">'ESTADO DE CADA FACTURA'!$A$2:$P$5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K1" i="2"/>
  <c r="H11" i="1" l="1"/>
</calcChain>
</file>

<file path=xl/sharedStrings.xml><?xml version="1.0" encoding="utf-8"?>
<sst xmlns="http://schemas.openxmlformats.org/spreadsheetml/2006/main" count="90" uniqueCount="64">
  <si>
    <t>INFORME FACTURA POR DETALLE</t>
  </si>
  <si>
    <t xml:space="preserve">Entidad:  CAJA DE COMPENSACION FENALCO DEL VALLE    </t>
  </si>
  <si>
    <t>NIT</t>
  </si>
  <si>
    <t>NOMBRE DE LA ENTIDAD</t>
  </si>
  <si>
    <t>PREFIJO</t>
  </si>
  <si>
    <t>HRL</t>
  </si>
  <si>
    <t>HOSPITAL REGIONAL ALFONSO JARAMILLO SALZAR E.S.E</t>
  </si>
  <si>
    <t>VALOR INICIAL FACTURA</t>
  </si>
  <si>
    <t>FECHA DE RADICADO</t>
  </si>
  <si>
    <t>TOTAL CUENTAS POR COBRAR</t>
  </si>
  <si>
    <t>Nro DE FACTURA</t>
  </si>
  <si>
    <t>FECHA FACTURA</t>
  </si>
  <si>
    <t>TIPO DE CONTRATO</t>
  </si>
  <si>
    <t>EVENTO</t>
  </si>
  <si>
    <t>SEDE / CUIDAD</t>
  </si>
  <si>
    <t>LÍBANO TOLIMA</t>
  </si>
  <si>
    <t>TIPO DE PRESTACIÓN</t>
  </si>
  <si>
    <t>URGENCIAS</t>
  </si>
  <si>
    <t>SALDO FACTURA - GLOSA</t>
  </si>
  <si>
    <t>Alf+Fac</t>
  </si>
  <si>
    <t>Llave</t>
  </si>
  <si>
    <t>HRL735440</t>
  </si>
  <si>
    <t>HRL798585</t>
  </si>
  <si>
    <t>HRL875029</t>
  </si>
  <si>
    <t>890701718_HRL735440</t>
  </si>
  <si>
    <t>890701718_HRL798585</t>
  </si>
  <si>
    <t>890701718_HRL875029</t>
  </si>
  <si>
    <t>SALDO FACTURA IPS</t>
  </si>
  <si>
    <t xml:space="preserve">Fecha de radicacion EPS </t>
  </si>
  <si>
    <t>Estado de Factura EPS Febrero 20</t>
  </si>
  <si>
    <t>Valor Total Bruto</t>
  </si>
  <si>
    <t>Valor Radicado</t>
  </si>
  <si>
    <t>Valor Pagar</t>
  </si>
  <si>
    <t>FACTURA EN PROCESO INTERNO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</si>
  <si>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</si>
  <si>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</si>
  <si>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</si>
  <si>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</si>
  <si>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</si>
  <si>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</si>
  <si>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</si>
  <si>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</si>
  <si>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</si>
  <si>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</si>
  <si>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</si>
  <si>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</si>
  <si>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</si>
  <si>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</si>
  <si>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</si>
  <si>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</si>
  <si>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</si>
  <si>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</si>
  <si>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</si>
  <si>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</si>
  <si>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</si>
  <si>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</si>
  <si>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</si>
  <si>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REGIONAL ALFONSO JARAMILLO SALZAR E.S.E</t>
  </si>
  <si>
    <t>NIT: 890701718</t>
  </si>
  <si>
    <t>Santiago de Cali, Febrero 20 del 2024</t>
  </si>
  <si>
    <t>Con Corte al dia: 31/01/2024</t>
  </si>
  <si>
    <t>A continuacion me permito remitir nuestra respuesta al estado de cartera presentado en la fecha:12/02/2024</t>
  </si>
  <si>
    <t>Yudy Viviana Toro Pinilla</t>
  </si>
  <si>
    <t>Técnico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</si>
</sst>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Times New Roman"/>
      <family val="1"/>
    </font>
    <font>
      <sz val="10"/>
      <color indexed="8"/>
      <name val="MS Sans Serif"/>
      <family val="2"/>
    </font>
    <font>
      <sz val="12"/>
      <name val="Arial"/>
      <family val="2"/>
    </font>
    <font>
      <b/>
      <sz val="8"/>
      <color indexed="8"/>
      <name val="MS Sans Serif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43" fontId="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4" fontId="5" fillId="0" borderId="1" xfId="2" applyNumberFormat="1" applyFont="1" applyBorder="1" applyAlignment="1">
      <alignment horizontal="center" vertical="center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/>
    <xf numFmtId="14" fontId="1" fillId="0" borderId="1" xfId="0" applyNumberFormat="1" applyFont="1" applyBorder="1"/>
    <xf numFmtId="164" fontId="1" fillId="0" borderId="1" xfId="1" applyNumberFormat="1" applyFont="1" applyBorder="1"/>
    <xf numFmtId="4" fontId="8" fillId="0" borderId="1" xfId="2" applyNumberFormat="1" applyFont="1" applyBorder="1" applyAlignment="1">
      <alignment horizontal="center" vertical="center" wrapText="1"/>
    </xf>
    <xf numFmtId="4" fontId="8" fillId="2" borderId="1" xfId="2" applyNumberFormat="1" applyFont="1" applyFill="1" applyBorder="1" applyAlignment="1">
      <alignment horizontal="center" vertical="center" wrapText="1"/>
    </xf>
    <xf numFmtId="4" fontId="8" fillId="4" borderId="1" xfId="2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164" fontId="8" fillId="3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64" fontId="9" fillId="0" borderId="1" xfId="1" applyNumberFormat="1" applyFont="1" applyBorder="1" applyAlignment="1">
      <alignment horizontal="center" vertical="center" wrapText="1"/>
    </xf>
    <xf numFmtId="4" fontId="8" fillId="5" borderId="1" xfId="2" applyNumberFormat="1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7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6" applyNumberFormat="1" applyFont="1" applyAlignment="1">
      <alignment horizontal="center"/>
    </xf>
    <xf numFmtId="169" fontId="12" fillId="0" borderId="0" xfId="5" applyNumberFormat="1" applyFont="1" applyAlignment="1">
      <alignment horizontal="right"/>
    </xf>
    <xf numFmtId="169" fontId="10" fillId="0" borderId="0" xfId="5" applyNumberFormat="1" applyFont="1"/>
    <xf numFmtId="168" fontId="7" fillId="0" borderId="0" xfId="6" applyNumberFormat="1" applyFont="1" applyAlignment="1">
      <alignment horizontal="center"/>
    </xf>
    <xf numFmtId="169" fontId="7" fillId="0" borderId="0" xfId="5" applyNumberFormat="1" applyFont="1" applyAlignment="1">
      <alignment horizontal="right"/>
    </xf>
    <xf numFmtId="168" fontId="10" fillId="0" borderId="0" xfId="6" applyNumberFormat="1" applyFont="1" applyAlignment="1">
      <alignment horizontal="center"/>
    </xf>
    <xf numFmtId="169" fontId="10" fillId="0" borderId="0" xfId="5" applyNumberFormat="1" applyFont="1" applyAlignment="1">
      <alignment horizontal="right"/>
    </xf>
    <xf numFmtId="169" fontId="10" fillId="0" borderId="0" xfId="3" applyNumberFormat="1" applyFont="1"/>
    <xf numFmtId="168" fontId="10" fillId="0" borderId="9" xfId="6" applyNumberFormat="1" applyFont="1" applyBorder="1" applyAlignment="1">
      <alignment horizontal="center"/>
    </xf>
    <xf numFmtId="169" fontId="10" fillId="0" borderId="9" xfId="5" applyNumberFormat="1" applyFont="1" applyBorder="1" applyAlignment="1">
      <alignment horizontal="right"/>
    </xf>
    <xf numFmtId="168" fontId="11" fillId="0" borderId="0" xfId="5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0" fontId="12" fillId="0" borderId="0" xfId="3" applyFont="1"/>
    <xf numFmtId="168" fontId="7" fillId="0" borderId="9" xfId="6" applyNumberFormat="1" applyFont="1" applyBorder="1" applyAlignment="1">
      <alignment horizontal="center"/>
    </xf>
    <xf numFmtId="169" fontId="7" fillId="0" borderId="9" xfId="5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5" applyNumberFormat="1" applyFont="1" applyAlignment="1">
      <alignment horizontal="right"/>
    </xf>
    <xf numFmtId="168" fontId="12" fillId="0" borderId="13" xfId="6" applyNumberFormat="1" applyFont="1" applyBorder="1" applyAlignment="1">
      <alignment horizontal="center"/>
    </xf>
    <xf numFmtId="169" fontId="12" fillId="0" borderId="13" xfId="5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6" applyFont="1"/>
    <xf numFmtId="169" fontId="7" fillId="0" borderId="0" xfId="5" applyNumberFormat="1" applyFont="1"/>
    <xf numFmtId="170" fontId="12" fillId="0" borderId="9" xfId="3" applyNumberFormat="1" applyFont="1" applyBorder="1"/>
    <xf numFmtId="170" fontId="7" fillId="0" borderId="9" xfId="3" applyNumberFormat="1" applyFont="1" applyBorder="1"/>
    <xf numFmtId="167" fontId="12" fillId="0" borderId="9" xfId="6" applyFont="1" applyBorder="1"/>
    <xf numFmtId="169" fontId="7" fillId="0" borderId="9" xfId="5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170" fontId="10" fillId="0" borderId="9" xfId="3" applyNumberFormat="1" applyFont="1" applyBorder="1"/>
    <xf numFmtId="0" fontId="10" fillId="0" borderId="10" xfId="3" applyFont="1" applyBorder="1"/>
  </cellXfs>
  <cellStyles count="7">
    <cellStyle name="Millares" xfId="1" builtinId="3"/>
    <cellStyle name="Millares 2" xfId="4"/>
    <cellStyle name="Millares 2 2" xfId="6"/>
    <cellStyle name="Moneda" xfId="5" builtinId="4"/>
    <cellStyle name="Normal" xfId="0" builtinId="0"/>
    <cellStyle name="Normal 2" xfId="2"/>
    <cellStyle name="Normal 2 2" xfId="3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B17" sqref="B17"/>
    </sheetView>
  </sheetViews>
  <sheetFormatPr baseColWidth="10" defaultRowHeight="14.5" x14ac:dyDescent="0.35"/>
  <cols>
    <col min="2" max="2" width="50.7265625" bestFit="1" customWidth="1"/>
    <col min="3" max="3" width="8.54296875" bestFit="1" customWidth="1"/>
    <col min="7" max="7" width="15" customWidth="1"/>
    <col min="8" max="8" width="15.81640625" bestFit="1" customWidth="1"/>
    <col min="9" max="9" width="11" bestFit="1" customWidth="1"/>
    <col min="10" max="10" width="15" bestFit="1" customWidth="1"/>
    <col min="11" max="11" width="17" customWidth="1"/>
  </cols>
  <sheetData>
    <row r="1" spans="1:11" ht="22.5" x14ac:dyDescent="0.35">
      <c r="A1" s="1" t="s">
        <v>1</v>
      </c>
    </row>
    <row r="2" spans="1:11" ht="22.5" x14ac:dyDescent="0.35">
      <c r="A2" s="1" t="s">
        <v>0</v>
      </c>
    </row>
    <row r="3" spans="1:11" x14ac:dyDescent="0.35">
      <c r="A3" s="2"/>
    </row>
    <row r="7" spans="1:11" ht="21" x14ac:dyDescent="0.35">
      <c r="A7" s="6" t="s">
        <v>2</v>
      </c>
      <c r="B7" s="6" t="s">
        <v>3</v>
      </c>
      <c r="C7" s="6" t="s">
        <v>4</v>
      </c>
      <c r="D7" s="6" t="s">
        <v>10</v>
      </c>
      <c r="E7" s="6" t="s">
        <v>11</v>
      </c>
      <c r="F7" s="6" t="s">
        <v>8</v>
      </c>
      <c r="G7" s="6" t="s">
        <v>7</v>
      </c>
      <c r="H7" s="6" t="s">
        <v>18</v>
      </c>
      <c r="I7" s="6" t="s">
        <v>12</v>
      </c>
      <c r="J7" s="6" t="s">
        <v>14</v>
      </c>
      <c r="K7" s="6" t="s">
        <v>16</v>
      </c>
    </row>
    <row r="8" spans="1:11" x14ac:dyDescent="0.35">
      <c r="A8" s="3">
        <v>890701718</v>
      </c>
      <c r="B8" s="3" t="s">
        <v>6</v>
      </c>
      <c r="C8" s="3" t="s">
        <v>5</v>
      </c>
      <c r="D8" s="3">
        <v>735440</v>
      </c>
      <c r="E8" s="4">
        <v>45105</v>
      </c>
      <c r="F8" s="4">
        <v>45331</v>
      </c>
      <c r="G8" s="5">
        <v>233258</v>
      </c>
      <c r="H8" s="5">
        <v>233258</v>
      </c>
      <c r="I8" s="3" t="s">
        <v>13</v>
      </c>
      <c r="J8" s="3" t="s">
        <v>15</v>
      </c>
      <c r="K8" s="3" t="s">
        <v>17</v>
      </c>
    </row>
    <row r="9" spans="1:11" x14ac:dyDescent="0.35">
      <c r="A9" s="3">
        <v>890701718</v>
      </c>
      <c r="B9" s="3" t="s">
        <v>6</v>
      </c>
      <c r="C9" s="3" t="s">
        <v>5</v>
      </c>
      <c r="D9" s="3">
        <v>798585</v>
      </c>
      <c r="E9" s="4">
        <v>45181.602870370371</v>
      </c>
      <c r="F9" s="4">
        <v>45331</v>
      </c>
      <c r="G9" s="5">
        <v>322038</v>
      </c>
      <c r="H9" s="5">
        <v>322038</v>
      </c>
      <c r="I9" s="3" t="s">
        <v>13</v>
      </c>
      <c r="J9" s="3" t="s">
        <v>15</v>
      </c>
      <c r="K9" s="3" t="s">
        <v>17</v>
      </c>
    </row>
    <row r="10" spans="1:11" x14ac:dyDescent="0.35">
      <c r="A10" s="3">
        <v>890701718</v>
      </c>
      <c r="B10" s="3" t="s">
        <v>6</v>
      </c>
      <c r="C10" s="3" t="s">
        <v>5</v>
      </c>
      <c r="D10" s="3">
        <v>875029</v>
      </c>
      <c r="E10" s="4">
        <v>45268.184988425928</v>
      </c>
      <c r="F10" s="4">
        <v>45331</v>
      </c>
      <c r="G10" s="5">
        <v>261496</v>
      </c>
      <c r="H10" s="5">
        <v>261496</v>
      </c>
      <c r="I10" s="3" t="s">
        <v>13</v>
      </c>
      <c r="J10" s="3" t="s">
        <v>15</v>
      </c>
      <c r="K10" s="3" t="s">
        <v>17</v>
      </c>
    </row>
    <row r="11" spans="1:11" x14ac:dyDescent="0.35">
      <c r="A11" s="8" t="s">
        <v>9</v>
      </c>
      <c r="B11" s="8"/>
      <c r="C11" s="8"/>
      <c r="D11" s="8"/>
      <c r="E11" s="8"/>
      <c r="F11" s="8"/>
      <c r="G11" s="8"/>
      <c r="H11" s="7">
        <f>SUM(H8:H10)</f>
        <v>816792</v>
      </c>
    </row>
  </sheetData>
  <mergeCells count="1">
    <mergeCell ref="A11:G11"/>
  </mergeCells>
  <conditionalFormatting sqref="A1:A3">
    <cfRule type="duplicateValues" dxfId="19" priority="16" stopIfTrue="1"/>
    <cfRule type="duplicateValues" dxfId="18" priority="17" stopIfTrue="1"/>
  </conditionalFormatting>
  <conditionalFormatting sqref="A7:C7">
    <cfRule type="duplicateValues" dxfId="17" priority="5"/>
  </conditionalFormatting>
  <conditionalFormatting sqref="A7:C7">
    <cfRule type="duplicateValues" dxfId="16" priority="4" stopIfTrue="1"/>
  </conditionalFormatting>
  <conditionalFormatting sqref="A7:C7">
    <cfRule type="duplicateValues" dxfId="15" priority="3" stopIfTrue="1"/>
  </conditionalFormatting>
  <conditionalFormatting sqref="A7:C7">
    <cfRule type="duplicateValues" dxfId="14" priority="6" stopIfTrue="1"/>
  </conditionalFormatting>
  <conditionalFormatting sqref="H7">
    <cfRule type="duplicateValues" dxfId="13" priority="19" stopIfTrue="1"/>
  </conditionalFormatting>
  <conditionalFormatting sqref="I7">
    <cfRule type="duplicateValues" dxfId="12" priority="2" stopIfTrue="1"/>
  </conditionalFormatting>
  <conditionalFormatting sqref="D7">
    <cfRule type="duplicateValues" dxfId="11" priority="20"/>
  </conditionalFormatting>
  <conditionalFormatting sqref="D7">
    <cfRule type="duplicateValues" dxfId="10" priority="21" stopIfTrue="1"/>
  </conditionalFormatting>
  <conditionalFormatting sqref="D7:G7 J7:K7">
    <cfRule type="duplicateValues" dxfId="9" priority="23" stopIfTrue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showGridLines="0" zoomScale="80" zoomScaleNormal="80" workbookViewId="0">
      <selection activeCell="H14" sqref="H14"/>
    </sheetView>
  </sheetViews>
  <sheetFormatPr baseColWidth="10" defaultRowHeight="14.5" x14ac:dyDescent="0.35"/>
  <cols>
    <col min="1" max="1" width="10.90625" style="9"/>
    <col min="2" max="2" width="47.54296875" style="9" customWidth="1"/>
    <col min="3" max="3" width="8.54296875" style="9" bestFit="1" customWidth="1"/>
    <col min="4" max="5" width="10.90625" style="9"/>
    <col min="6" max="6" width="20.81640625" style="9" bestFit="1" customWidth="1"/>
    <col min="7" max="8" width="10.90625" style="9"/>
    <col min="9" max="9" width="16.81640625" style="9" customWidth="1"/>
    <col min="10" max="10" width="15" style="9" customWidth="1"/>
    <col min="11" max="11" width="15.81640625" style="16" bestFit="1" customWidth="1"/>
    <col min="12" max="12" width="28.7265625" style="9" bestFit="1" customWidth="1"/>
    <col min="13" max="13" width="17" style="9" customWidth="1"/>
    <col min="14" max="16384" width="10.90625" style="9"/>
  </cols>
  <sheetData>
    <row r="1" spans="1:16" x14ac:dyDescent="0.35">
      <c r="K1" s="16">
        <f>SUBTOTAL(9,K3:K5)</f>
        <v>816792</v>
      </c>
    </row>
    <row r="2" spans="1:16" ht="29" x14ac:dyDescent="0.35">
      <c r="A2" s="13" t="s">
        <v>2</v>
      </c>
      <c r="B2" s="13" t="s">
        <v>3</v>
      </c>
      <c r="C2" s="13" t="s">
        <v>4</v>
      </c>
      <c r="D2" s="13" t="s">
        <v>10</v>
      </c>
      <c r="E2" s="13" t="s">
        <v>19</v>
      </c>
      <c r="F2" s="14" t="s">
        <v>20</v>
      </c>
      <c r="G2" s="13" t="s">
        <v>11</v>
      </c>
      <c r="H2" s="13" t="s">
        <v>8</v>
      </c>
      <c r="I2" s="15" t="s">
        <v>28</v>
      </c>
      <c r="J2" s="13" t="s">
        <v>7</v>
      </c>
      <c r="K2" s="17" t="s">
        <v>27</v>
      </c>
      <c r="L2" s="20" t="s">
        <v>29</v>
      </c>
      <c r="M2" s="19" t="s">
        <v>30</v>
      </c>
      <c r="N2" s="19" t="s">
        <v>31</v>
      </c>
      <c r="O2" s="19" t="s">
        <v>32</v>
      </c>
      <c r="P2" s="19" t="s">
        <v>34</v>
      </c>
    </row>
    <row r="3" spans="1:16" x14ac:dyDescent="0.35">
      <c r="A3" s="10">
        <v>890701718</v>
      </c>
      <c r="B3" s="18" t="s">
        <v>6</v>
      </c>
      <c r="C3" s="10" t="s">
        <v>5</v>
      </c>
      <c r="D3" s="10">
        <v>735440</v>
      </c>
      <c r="E3" s="10" t="s">
        <v>21</v>
      </c>
      <c r="F3" s="10" t="s">
        <v>24</v>
      </c>
      <c r="G3" s="11">
        <v>45105</v>
      </c>
      <c r="H3" s="11">
        <v>45331</v>
      </c>
      <c r="I3" s="11">
        <v>45331</v>
      </c>
      <c r="J3" s="12">
        <v>233258</v>
      </c>
      <c r="K3" s="12">
        <v>233258</v>
      </c>
      <c r="L3" s="18" t="s">
        <v>33</v>
      </c>
      <c r="M3" s="12">
        <v>233258</v>
      </c>
      <c r="N3" s="12">
        <v>0</v>
      </c>
      <c r="O3" s="12">
        <v>0</v>
      </c>
      <c r="P3" s="11">
        <v>45322</v>
      </c>
    </row>
    <row r="4" spans="1:16" x14ac:dyDescent="0.35">
      <c r="A4" s="10">
        <v>890701718</v>
      </c>
      <c r="B4" s="10" t="s">
        <v>6</v>
      </c>
      <c r="C4" s="10" t="s">
        <v>5</v>
      </c>
      <c r="D4" s="10">
        <v>798585</v>
      </c>
      <c r="E4" s="10" t="s">
        <v>22</v>
      </c>
      <c r="F4" s="10" t="s">
        <v>25</v>
      </c>
      <c r="G4" s="11">
        <v>45181.602870370371</v>
      </c>
      <c r="H4" s="11">
        <v>45331</v>
      </c>
      <c r="I4" s="11">
        <v>45331</v>
      </c>
      <c r="J4" s="12">
        <v>322038</v>
      </c>
      <c r="K4" s="12">
        <v>322038</v>
      </c>
      <c r="L4" s="18" t="s">
        <v>33</v>
      </c>
      <c r="M4" s="12">
        <v>322038</v>
      </c>
      <c r="N4" s="12">
        <v>0</v>
      </c>
      <c r="O4" s="12">
        <v>0</v>
      </c>
      <c r="P4" s="11">
        <v>45322</v>
      </c>
    </row>
    <row r="5" spans="1:16" x14ac:dyDescent="0.35">
      <c r="A5" s="10">
        <v>890701718</v>
      </c>
      <c r="B5" s="10" t="s">
        <v>6</v>
      </c>
      <c r="C5" s="10" t="s">
        <v>5</v>
      </c>
      <c r="D5" s="10">
        <v>875029</v>
      </c>
      <c r="E5" s="10" t="s">
        <v>23</v>
      </c>
      <c r="F5" s="10" t="s">
        <v>26</v>
      </c>
      <c r="G5" s="11">
        <v>45268.184988425928</v>
      </c>
      <c r="H5" s="11">
        <v>45331</v>
      </c>
      <c r="I5" s="11">
        <v>45331</v>
      </c>
      <c r="J5" s="12">
        <v>261496</v>
      </c>
      <c r="K5" s="12">
        <v>261496</v>
      </c>
      <c r="L5" s="18" t="s">
        <v>33</v>
      </c>
      <c r="M5" s="12">
        <v>261496</v>
      </c>
      <c r="N5" s="12">
        <v>0</v>
      </c>
      <c r="O5" s="12">
        <v>0</v>
      </c>
      <c r="P5" s="11">
        <v>45322</v>
      </c>
    </row>
  </sheetData>
  <conditionalFormatting sqref="A2:C2">
    <cfRule type="duplicateValues" dxfId="8" priority="4"/>
  </conditionalFormatting>
  <conditionalFormatting sqref="A2:C2">
    <cfRule type="duplicateValues" dxfId="7" priority="3" stopIfTrue="1"/>
  </conditionalFormatting>
  <conditionalFormatting sqref="A2:C2">
    <cfRule type="duplicateValues" dxfId="6" priority="2" stopIfTrue="1"/>
  </conditionalFormatting>
  <conditionalFormatting sqref="A2:C2">
    <cfRule type="duplicateValues" dxfId="5" priority="5" stopIfTrue="1"/>
  </conditionalFormatting>
  <conditionalFormatting sqref="K2">
    <cfRule type="duplicateValues" dxfId="4" priority="8" stopIfTrue="1"/>
  </conditionalFormatting>
  <conditionalFormatting sqref="L2">
    <cfRule type="duplicateValues" dxfId="3" priority="1" stopIfTrue="1"/>
  </conditionalFormatting>
  <conditionalFormatting sqref="D2:F2">
    <cfRule type="duplicateValues" dxfId="2" priority="9"/>
  </conditionalFormatting>
  <conditionalFormatting sqref="D2:F2">
    <cfRule type="duplicateValues" dxfId="1" priority="10" stopIfTrue="1"/>
  </conditionalFormatting>
  <conditionalFormatting sqref="D2:J2 M2">
    <cfRule type="duplicateValues" dxfId="0" priority="24" stopIfTrue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33" sqref="E33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35</v>
      </c>
      <c r="E2" s="25"/>
      <c r="F2" s="25"/>
      <c r="G2" s="25"/>
      <c r="H2" s="25"/>
      <c r="I2" s="26"/>
      <c r="J2" s="27" t="s">
        <v>36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37</v>
      </c>
      <c r="E4" s="25"/>
      <c r="F4" s="25"/>
      <c r="G4" s="25"/>
      <c r="H4" s="25"/>
      <c r="I4" s="26"/>
      <c r="J4" s="27" t="s">
        <v>38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59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57</v>
      </c>
      <c r="J11" s="41"/>
    </row>
    <row r="12" spans="2:10" ht="13" x14ac:dyDescent="0.3">
      <c r="B12" s="40"/>
      <c r="C12" s="42" t="s">
        <v>58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61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60</v>
      </c>
      <c r="D16" s="43"/>
      <c r="G16" s="45"/>
      <c r="H16" s="47" t="s">
        <v>39</v>
      </c>
      <c r="I16" s="47" t="s">
        <v>40</v>
      </c>
      <c r="J16" s="41"/>
    </row>
    <row r="17" spans="2:14" ht="13" x14ac:dyDescent="0.3">
      <c r="B17" s="40"/>
      <c r="C17" s="42" t="s">
        <v>41</v>
      </c>
      <c r="D17" s="42"/>
      <c r="E17" s="42"/>
      <c r="F17" s="42"/>
      <c r="G17" s="45"/>
      <c r="H17" s="48">
        <v>3</v>
      </c>
      <c r="I17" s="49">
        <v>816792</v>
      </c>
      <c r="J17" s="41"/>
    </row>
    <row r="18" spans="2:14" x14ac:dyDescent="0.25">
      <c r="B18" s="40"/>
      <c r="C18" s="21" t="s">
        <v>42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43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44</v>
      </c>
      <c r="H20" s="53">
        <v>0</v>
      </c>
      <c r="I20" s="54">
        <v>0</v>
      </c>
      <c r="J20" s="41"/>
    </row>
    <row r="21" spans="2:14" x14ac:dyDescent="0.25">
      <c r="B21" s="40"/>
      <c r="C21" s="21" t="s">
        <v>45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46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47</v>
      </c>
      <c r="D23" s="42"/>
      <c r="E23" s="42"/>
      <c r="F23" s="42"/>
      <c r="H23" s="58">
        <f>H18+H19+H20+H21+H22</f>
        <v>0</v>
      </c>
      <c r="I23" s="59">
        <f>I18+I19+I20+I21+I22</f>
        <v>0</v>
      </c>
      <c r="J23" s="41"/>
    </row>
    <row r="24" spans="2:14" x14ac:dyDescent="0.25">
      <c r="B24" s="40"/>
      <c r="C24" s="21" t="s">
        <v>48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33</v>
      </c>
      <c r="H25" s="56">
        <v>3</v>
      </c>
      <c r="I25" s="57">
        <v>816792</v>
      </c>
      <c r="J25" s="41"/>
    </row>
    <row r="26" spans="2:14" ht="13" x14ac:dyDescent="0.3">
      <c r="B26" s="40"/>
      <c r="C26" s="42" t="s">
        <v>49</v>
      </c>
      <c r="D26" s="42"/>
      <c r="E26" s="42"/>
      <c r="F26" s="42"/>
      <c r="H26" s="58">
        <f>H24+H25</f>
        <v>3</v>
      </c>
      <c r="I26" s="59">
        <f>I24+I25</f>
        <v>816792</v>
      </c>
      <c r="J26" s="41"/>
    </row>
    <row r="27" spans="2:14" ht="13.5" thickBot="1" x14ac:dyDescent="0.35">
      <c r="B27" s="40"/>
      <c r="C27" s="45" t="s">
        <v>50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51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52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3</v>
      </c>
      <c r="I31" s="52">
        <f>I23+I26+I28</f>
        <v>816792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62</v>
      </c>
      <c r="D38" s="67"/>
      <c r="E38" s="45"/>
      <c r="F38" s="45"/>
      <c r="G38" s="45"/>
      <c r="H38" s="74" t="s">
        <v>53</v>
      </c>
      <c r="I38" s="67"/>
      <c r="J38" s="63"/>
    </row>
    <row r="39" spans="2:10" ht="13" x14ac:dyDescent="0.3">
      <c r="B39" s="40"/>
      <c r="C39" s="60" t="s">
        <v>63</v>
      </c>
      <c r="D39" s="45"/>
      <c r="E39" s="45"/>
      <c r="F39" s="45"/>
      <c r="G39" s="45"/>
      <c r="H39" s="60" t="s">
        <v>54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55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56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De Contabilidad HRAJS</dc:creator>
  <cp:lastModifiedBy>Paola Andrea Jimenez Prado</cp:lastModifiedBy>
  <cp:lastPrinted>2024-02-20T19:54:23Z</cp:lastPrinted>
  <dcterms:created xsi:type="dcterms:W3CDTF">2022-10-24T13:39:05Z</dcterms:created>
  <dcterms:modified xsi:type="dcterms:W3CDTF">2024-02-20T20:10:33Z</dcterms:modified>
</cp:coreProperties>
</file>