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92.168.1.3\Areas\CxPSalud\CARTERA\CARTERAS REVISADAS\REVISIÓN CARTERAS AÑO 2024\2. FEBRERO\NIT 891300047 CLINICA PALMIRA S.A\"/>
    </mc:Choice>
  </mc:AlternateContent>
  <bookViews>
    <workbookView xWindow="0" yWindow="0" windowWidth="11810" windowHeight="4290" activeTab="3"/>
  </bookViews>
  <sheets>
    <sheet name="INFO IPS" sheetId="2" r:id="rId1"/>
    <sheet name="TD" sheetId="5" r:id="rId2"/>
    <sheet name="ESTADO DE CADA FACTURA" sheetId="3" r:id="rId3"/>
    <sheet name="FOR-CSA-018 " sheetId="4" r:id="rId4"/>
    <sheet name="CIRCULAR 030" sheetId="6" r:id="rId5"/>
  </sheets>
  <definedNames>
    <definedName name="_xlnm._FilterDatabase" localSheetId="2" hidden="1">'ESTADO DE CADA FACTURA'!$A$2:$AB$439</definedName>
  </definedNames>
  <calcPr calcId="152511"/>
  <pivotCaches>
    <pivotCache cacheId="1"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 i="3" l="1"/>
  <c r="I23" i="6" l="1"/>
  <c r="I17" i="6" s="1"/>
  <c r="H23" i="6"/>
  <c r="H17" i="6" s="1"/>
  <c r="WUK6" i="6"/>
  <c r="I28" i="4" l="1"/>
  <c r="H28" i="4"/>
  <c r="I26" i="4"/>
  <c r="H26" i="4"/>
  <c r="I23" i="4"/>
  <c r="H23" i="4"/>
  <c r="H31" i="4" l="1"/>
  <c r="I31" i="4"/>
  <c r="Q1" i="3" l="1"/>
  <c r="W1" i="3" l="1"/>
  <c r="Y1" i="3"/>
  <c r="V1" i="3"/>
  <c r="R1" i="3"/>
  <c r="U1" i="3"/>
  <c r="T1" i="3"/>
  <c r="P1" i="3"/>
  <c r="L28" i="2" l="1"/>
  <c r="F450" i="2"/>
</calcChain>
</file>

<file path=xl/sharedStrings.xml><?xml version="1.0" encoding="utf-8"?>
<sst xmlns="http://schemas.openxmlformats.org/spreadsheetml/2006/main" count="4266" uniqueCount="1160">
  <si>
    <t>NIT 891300047-6</t>
  </si>
  <si>
    <t>|             Fecha de Corte                 |</t>
  </si>
  <si>
    <t>CARTERA COMFENALCO</t>
  </si>
  <si>
    <t>| Nit                                        |</t>
  </si>
  <si>
    <t>|   890303093                                |</t>
  </si>
  <si>
    <t>FACTURA</t>
  </si>
  <si>
    <t>FECHA</t>
  </si>
  <si>
    <t xml:space="preserve">VALOR </t>
  </si>
  <si>
    <t>RADIC</t>
  </si>
  <si>
    <t>CH70192</t>
  </si>
  <si>
    <t>CH71216</t>
  </si>
  <si>
    <t>UCI8249</t>
  </si>
  <si>
    <t>CH72257</t>
  </si>
  <si>
    <t>CH73605</t>
  </si>
  <si>
    <t>CH72287</t>
  </si>
  <si>
    <t>CH72290</t>
  </si>
  <si>
    <t>CH73337</t>
  </si>
  <si>
    <t>CH73594</t>
  </si>
  <si>
    <t>CH73621</t>
  </si>
  <si>
    <t>SV1754</t>
  </si>
  <si>
    <t>CHE5</t>
  </si>
  <si>
    <t>FECP3104</t>
  </si>
  <si>
    <t>FECP3326</t>
  </si>
  <si>
    <t>CH74847</t>
  </si>
  <si>
    <t>SV1454</t>
  </si>
  <si>
    <t>SV1688</t>
  </si>
  <si>
    <t>CH74990</t>
  </si>
  <si>
    <t>CHE353</t>
  </si>
  <si>
    <t>UCIE36</t>
  </si>
  <si>
    <t>CHE505</t>
  </si>
  <si>
    <t>CHE516</t>
  </si>
  <si>
    <t>CHE583</t>
  </si>
  <si>
    <t>CHE584</t>
  </si>
  <si>
    <t>CHE586</t>
  </si>
  <si>
    <t>CHE587</t>
  </si>
  <si>
    <t>CHE594</t>
  </si>
  <si>
    <t>CHE638</t>
  </si>
  <si>
    <t>CHE760</t>
  </si>
  <si>
    <t>CHE905</t>
  </si>
  <si>
    <t>CHE2321</t>
  </si>
  <si>
    <t>FECP12998</t>
  </si>
  <si>
    <t>FECP13009</t>
  </si>
  <si>
    <t>FECP13072</t>
  </si>
  <si>
    <t>FECP13075</t>
  </si>
  <si>
    <t>FECP13080</t>
  </si>
  <si>
    <t>FECP13547</t>
  </si>
  <si>
    <t>FECP15468</t>
  </si>
  <si>
    <t>CHE2685</t>
  </si>
  <si>
    <t>FECP13099</t>
  </si>
  <si>
    <t>FECP13990</t>
  </si>
  <si>
    <t>CHE3174</t>
  </si>
  <si>
    <t>CHE3299</t>
  </si>
  <si>
    <t>FECP16514</t>
  </si>
  <si>
    <t>FECP16556</t>
  </si>
  <si>
    <t>FECP17932</t>
  </si>
  <si>
    <t>FECP22047</t>
  </si>
  <si>
    <t>FECP24883</t>
  </si>
  <si>
    <t>FECP25514</t>
  </si>
  <si>
    <t>FECP25990</t>
  </si>
  <si>
    <t>FECP26587</t>
  </si>
  <si>
    <t>FECP29566</t>
  </si>
  <si>
    <t>FECP29940</t>
  </si>
  <si>
    <t>FECP30240</t>
  </si>
  <si>
    <t>FECP31649</t>
  </si>
  <si>
    <t>FECP31670</t>
  </si>
  <si>
    <t>FECP31676</t>
  </si>
  <si>
    <t>FECP32579</t>
  </si>
  <si>
    <t>FECP34956</t>
  </si>
  <si>
    <t>CHE6363</t>
  </si>
  <si>
    <t>FECP35410</t>
  </si>
  <si>
    <t>FECP35423</t>
  </si>
  <si>
    <t>CHE3463</t>
  </si>
  <si>
    <t>UCIE1191</t>
  </si>
  <si>
    <t>FECP37051</t>
  </si>
  <si>
    <t>FECP39100</t>
  </si>
  <si>
    <t>UCIE1190</t>
  </si>
  <si>
    <t>UCIE1480</t>
  </si>
  <si>
    <t>UCIE1512</t>
  </si>
  <si>
    <t>CHE7042</t>
  </si>
  <si>
    <t>FECP39608</t>
  </si>
  <si>
    <t>FECP49672</t>
  </si>
  <si>
    <t>FECP50377</t>
  </si>
  <si>
    <t>FECP67092</t>
  </si>
  <si>
    <t>UCIE1840</t>
  </si>
  <si>
    <t>FECP78529</t>
  </si>
  <si>
    <t>FECP86275</t>
  </si>
  <si>
    <t>FECP86584</t>
  </si>
  <si>
    <t>FECP89290</t>
  </si>
  <si>
    <t>CHE11845</t>
  </si>
  <si>
    <t>FECP96023</t>
  </si>
  <si>
    <t>FECP96850</t>
  </si>
  <si>
    <t>FECP98233</t>
  </si>
  <si>
    <t>FECP100033</t>
  </si>
  <si>
    <t>JVIM433</t>
  </si>
  <si>
    <t>JVIM570</t>
  </si>
  <si>
    <t>JVIM689</t>
  </si>
  <si>
    <t>FECP107733</t>
  </si>
  <si>
    <t>FECP108078</t>
  </si>
  <si>
    <t>JVIM4013</t>
  </si>
  <si>
    <t>JVIM5691</t>
  </si>
  <si>
    <t>JVIM5692</t>
  </si>
  <si>
    <t>JVIM8665</t>
  </si>
  <si>
    <t>CHE14089</t>
  </si>
  <si>
    <t>CHE14095</t>
  </si>
  <si>
    <t>CHE14102</t>
  </si>
  <si>
    <t>CHE14109</t>
  </si>
  <si>
    <t>CHE14116</t>
  </si>
  <si>
    <t>JVIM9684</t>
  </si>
  <si>
    <t>JVIM9693</t>
  </si>
  <si>
    <t>JVIM10965</t>
  </si>
  <si>
    <t>JVIM11557</t>
  </si>
  <si>
    <t>JVIM13618</t>
  </si>
  <si>
    <t>JVIM14176</t>
  </si>
  <si>
    <t>JVIM14191</t>
  </si>
  <si>
    <t>JVIM14196</t>
  </si>
  <si>
    <t>JVIM15519</t>
  </si>
  <si>
    <t>JVIM17792</t>
  </si>
  <si>
    <t>CHE15316</t>
  </si>
  <si>
    <t>CHE15321</t>
  </si>
  <si>
    <t>CHE15322</t>
  </si>
  <si>
    <t>CHE15354</t>
  </si>
  <si>
    <t>JVIM28365</t>
  </si>
  <si>
    <t>JVIM31193</t>
  </si>
  <si>
    <t>JVIM31801</t>
  </si>
  <si>
    <t>JVIM31961</t>
  </si>
  <si>
    <t>JVIM32070</t>
  </si>
  <si>
    <t>JVIM32574</t>
  </si>
  <si>
    <t>JVIM32638</t>
  </si>
  <si>
    <t>JVIM32748</t>
  </si>
  <si>
    <t>JVIM32789</t>
  </si>
  <si>
    <t>JVIM32802</t>
  </si>
  <si>
    <t>JVIM33357</t>
  </si>
  <si>
    <t>JVIM33914</t>
  </si>
  <si>
    <t>JVIM34167</t>
  </si>
  <si>
    <t>JVIM34329</t>
  </si>
  <si>
    <t>JVIM34385</t>
  </si>
  <si>
    <t>FECP110240</t>
  </si>
  <si>
    <t>FECP110245</t>
  </si>
  <si>
    <t>FECP110271</t>
  </si>
  <si>
    <t>FECP110448</t>
  </si>
  <si>
    <t>FECP110651</t>
  </si>
  <si>
    <t>FECP110681</t>
  </si>
  <si>
    <t>FECP110871</t>
  </si>
  <si>
    <t>FECP111010</t>
  </si>
  <si>
    <t>FECP111168</t>
  </si>
  <si>
    <t>FECP111551</t>
  </si>
  <si>
    <t>FECP111575</t>
  </si>
  <si>
    <t>FECP111582</t>
  </si>
  <si>
    <t>FECP111578</t>
  </si>
  <si>
    <t>FECP111610</t>
  </si>
  <si>
    <t>FECP111617</t>
  </si>
  <si>
    <t>FECP111810</t>
  </si>
  <si>
    <t>FECP111819</t>
  </si>
  <si>
    <t>FECP111844</t>
  </si>
  <si>
    <t>FECP111895</t>
  </si>
  <si>
    <t>FECP111910</t>
  </si>
  <si>
    <t>FECP111912</t>
  </si>
  <si>
    <t>FECP111924</t>
  </si>
  <si>
    <t>FECP111930</t>
  </si>
  <si>
    <t>FECP111933</t>
  </si>
  <si>
    <t>FECP111952</t>
  </si>
  <si>
    <t>FECP111978</t>
  </si>
  <si>
    <t>FECP111983</t>
  </si>
  <si>
    <t>FECP112000</t>
  </si>
  <si>
    <t>FECP112003</t>
  </si>
  <si>
    <t>FECP112008</t>
  </si>
  <si>
    <t>FECP112012</t>
  </si>
  <si>
    <t>FECP112015</t>
  </si>
  <si>
    <t>FECP112025</t>
  </si>
  <si>
    <t>FECP112158</t>
  </si>
  <si>
    <t>FECP112418</t>
  </si>
  <si>
    <t>FECP112475</t>
  </si>
  <si>
    <t>FECP111588</t>
  </si>
  <si>
    <t>FECP111914</t>
  </si>
  <si>
    <t>CHE15371</t>
  </si>
  <si>
    <t>FECP114576</t>
  </si>
  <si>
    <t>FECP115405</t>
  </si>
  <si>
    <t>FECP115407</t>
  </si>
  <si>
    <t>FECP112593</t>
  </si>
  <si>
    <t>FECP112726</t>
  </si>
  <si>
    <t>FECP113283</t>
  </si>
  <si>
    <t>FECP113615</t>
  </si>
  <si>
    <t>FECP113860</t>
  </si>
  <si>
    <t>FECP113998</t>
  </si>
  <si>
    <t>FECP114087</t>
  </si>
  <si>
    <t>FECP114389</t>
  </si>
  <si>
    <t>FECP114742</t>
  </si>
  <si>
    <t>FECP114945</t>
  </si>
  <si>
    <t>FECP115400</t>
  </si>
  <si>
    <t>FECP115403</t>
  </si>
  <si>
    <t>FECP115406</t>
  </si>
  <si>
    <t>FECP115468</t>
  </si>
  <si>
    <t>FECP115550</t>
  </si>
  <si>
    <t>FECP115703</t>
  </si>
  <si>
    <t>FECP115945</t>
  </si>
  <si>
    <t>FECP116168</t>
  </si>
  <si>
    <t>FECP116641</t>
  </si>
  <si>
    <t>FECP116646</t>
  </si>
  <si>
    <t>CHE15366</t>
  </si>
  <si>
    <t>CHE15367</t>
  </si>
  <si>
    <t>CHE15368</t>
  </si>
  <si>
    <t>CHE15369</t>
  </si>
  <si>
    <t>CHE15370</t>
  </si>
  <si>
    <t>CHE15372</t>
  </si>
  <si>
    <t>FECP116696</t>
  </si>
  <si>
    <t>FECP123193</t>
  </si>
  <si>
    <t>FECP123413</t>
  </si>
  <si>
    <t>FECP116682</t>
  </si>
  <si>
    <t>FECP117256</t>
  </si>
  <si>
    <t>FECP119553</t>
  </si>
  <si>
    <t>FECP119669</t>
  </si>
  <si>
    <t>FECP120262</t>
  </si>
  <si>
    <t>FECP120354</t>
  </si>
  <si>
    <t>FECP120369</t>
  </si>
  <si>
    <t>FECP120446</t>
  </si>
  <si>
    <t>FECP120556</t>
  </si>
  <si>
    <t>FECP120942</t>
  </si>
  <si>
    <t>FECP122132</t>
  </si>
  <si>
    <t>FECP122396</t>
  </si>
  <si>
    <t>FECP122468</t>
  </si>
  <si>
    <t>FECP122496</t>
  </si>
  <si>
    <t>FECP122545</t>
  </si>
  <si>
    <t>FECP122603</t>
  </si>
  <si>
    <t>FECP122624</t>
  </si>
  <si>
    <t>FECP122844</t>
  </si>
  <si>
    <t>FECP122881</t>
  </si>
  <si>
    <t>FECP123082</t>
  </si>
  <si>
    <t>FECP123214</t>
  </si>
  <si>
    <t>FECP123762</t>
  </si>
  <si>
    <t>FECP119846</t>
  </si>
  <si>
    <t>FECP126860</t>
  </si>
  <si>
    <t>FECP127434</t>
  </si>
  <si>
    <t>FECP130252</t>
  </si>
  <si>
    <t>FECP124903</t>
  </si>
  <si>
    <t>FECP127100</t>
  </si>
  <si>
    <t>FECP128241</t>
  </si>
  <si>
    <t>FECP128449</t>
  </si>
  <si>
    <t>FECP124655</t>
  </si>
  <si>
    <t>FECP124760</t>
  </si>
  <si>
    <t>FECP125020</t>
  </si>
  <si>
    <t>FECP125369</t>
  </si>
  <si>
    <t>FECP125750</t>
  </si>
  <si>
    <t>FECP126008</t>
  </si>
  <si>
    <t>FECP126038</t>
  </si>
  <si>
    <t>FECP126042</t>
  </si>
  <si>
    <t>FECP126050</t>
  </si>
  <si>
    <t>FECP126111</t>
  </si>
  <si>
    <t>FECP126119</t>
  </si>
  <si>
    <t>FECP126221</t>
  </si>
  <si>
    <t>FECP126475</t>
  </si>
  <si>
    <t>FECP126528</t>
  </si>
  <si>
    <t>FECP126534</t>
  </si>
  <si>
    <t>FECP126541</t>
  </si>
  <si>
    <t>FECP126547</t>
  </si>
  <si>
    <t>FECP126599</t>
  </si>
  <si>
    <t>FECP127034</t>
  </si>
  <si>
    <t>FECP127102</t>
  </si>
  <si>
    <t>FECP127204</t>
  </si>
  <si>
    <t>FECP127421</t>
  </si>
  <si>
    <t>FECP127462</t>
  </si>
  <si>
    <t>FECP127997</t>
  </si>
  <si>
    <t>FECP128047</t>
  </si>
  <si>
    <t>FECP128060</t>
  </si>
  <si>
    <t>FECP128235</t>
  </si>
  <si>
    <t>FECP128577</t>
  </si>
  <si>
    <t>FECP128789</t>
  </si>
  <si>
    <t>FECP128799</t>
  </si>
  <si>
    <t>FECP128979</t>
  </si>
  <si>
    <t>FECP129047</t>
  </si>
  <si>
    <t>FECP129065</t>
  </si>
  <si>
    <t>FECP129080</t>
  </si>
  <si>
    <t>FECP129127</t>
  </si>
  <si>
    <t>FECP129150</t>
  </si>
  <si>
    <t>FECP129249</t>
  </si>
  <si>
    <t>FECP129304</t>
  </si>
  <si>
    <t>FECP129393</t>
  </si>
  <si>
    <t>FECP129454</t>
  </si>
  <si>
    <t>FECP129638</t>
  </si>
  <si>
    <t>FECP129818</t>
  </si>
  <si>
    <t>FECP130014</t>
  </si>
  <si>
    <t>FECP130083</t>
  </si>
  <si>
    <t>FECP130170</t>
  </si>
  <si>
    <t>FECP130428</t>
  </si>
  <si>
    <t>FECP131090</t>
  </si>
  <si>
    <t>FECP135170</t>
  </si>
  <si>
    <t>FECP135172</t>
  </si>
  <si>
    <t>FECP135174</t>
  </si>
  <si>
    <t>FECP135176</t>
  </si>
  <si>
    <t>FECP135177</t>
  </si>
  <si>
    <t>FECP135178</t>
  </si>
  <si>
    <t>FECP135179</t>
  </si>
  <si>
    <t>FECP135180</t>
  </si>
  <si>
    <t>FECP135183</t>
  </si>
  <si>
    <t>FECP135401</t>
  </si>
  <si>
    <t>FECP135175</t>
  </si>
  <si>
    <t>FECP135637</t>
  </si>
  <si>
    <t>FECP135649</t>
  </si>
  <si>
    <t>FECP135760</t>
  </si>
  <si>
    <t>FECP135784</t>
  </si>
  <si>
    <t>FECP135785</t>
  </si>
  <si>
    <t>FECP136173</t>
  </si>
  <si>
    <t>FECP136175</t>
  </si>
  <si>
    <t>FECP136191</t>
  </si>
  <si>
    <t>FECP136205</t>
  </si>
  <si>
    <t>FECP136216</t>
  </si>
  <si>
    <t>FECP135687</t>
  </si>
  <si>
    <t>FECP136449</t>
  </si>
  <si>
    <t>FECP136511</t>
  </si>
  <si>
    <t>FECP136869</t>
  </si>
  <si>
    <t>FECP136918</t>
  </si>
  <si>
    <t>FECP136979</t>
  </si>
  <si>
    <t>FECP137134</t>
  </si>
  <si>
    <t>FECP137147</t>
  </si>
  <si>
    <t>FECP137186</t>
  </si>
  <si>
    <t>FECP137190</t>
  </si>
  <si>
    <t>FECP137257</t>
  </si>
  <si>
    <t>FECP137340</t>
  </si>
  <si>
    <t>FECP137347</t>
  </si>
  <si>
    <t>FECP137699</t>
  </si>
  <si>
    <t>FECP138120</t>
  </si>
  <si>
    <t>FECP138149</t>
  </si>
  <si>
    <t>FECP138387</t>
  </si>
  <si>
    <t>FECP138403</t>
  </si>
  <si>
    <t>FECP138738</t>
  </si>
  <si>
    <t>FECP139031</t>
  </si>
  <si>
    <t>FECP139139</t>
  </si>
  <si>
    <t>FECP139151</t>
  </si>
  <si>
    <t>FECP139264</t>
  </si>
  <si>
    <t>FECP139400</t>
  </si>
  <si>
    <t>FECP139425</t>
  </si>
  <si>
    <t>FECP139450</t>
  </si>
  <si>
    <t>FECP139519</t>
  </si>
  <si>
    <t>FECP139706</t>
  </si>
  <si>
    <t>FECP139870</t>
  </si>
  <si>
    <t>FECP139885</t>
  </si>
  <si>
    <t>FECP140103</t>
  </si>
  <si>
    <t>FECP140334</t>
  </si>
  <si>
    <t>FECP140465</t>
  </si>
  <si>
    <t>FECP140489</t>
  </si>
  <si>
    <t>FECP140597</t>
  </si>
  <si>
    <t>FECP140725</t>
  </si>
  <si>
    <t>FECP140967</t>
  </si>
  <si>
    <t>FECP140991</t>
  </si>
  <si>
    <t>FECP140993</t>
  </si>
  <si>
    <t>FECP141015</t>
  </si>
  <si>
    <t>FECP141088</t>
  </si>
  <si>
    <t>FECP141089</t>
  </si>
  <si>
    <t>FECP141182</t>
  </si>
  <si>
    <t>FECP137870</t>
  </si>
  <si>
    <t>FECP137872</t>
  </si>
  <si>
    <t>FECP137873</t>
  </si>
  <si>
    <t>FECP137874</t>
  </si>
  <si>
    <t>FECP137875</t>
  </si>
  <si>
    <t>FECP137876</t>
  </si>
  <si>
    <t>FECP137887</t>
  </si>
  <si>
    <t>FECP137871</t>
  </si>
  <si>
    <t>FECP142529</t>
  </si>
  <si>
    <t>FECP142530</t>
  </si>
  <si>
    <t>FECP142531</t>
  </si>
  <si>
    <t>FECP142532</t>
  </si>
  <si>
    <t>FECP142948</t>
  </si>
  <si>
    <t>FECP142943</t>
  </si>
  <si>
    <t>FECP133755</t>
  </si>
  <si>
    <t>FECP134400</t>
  </si>
  <si>
    <t>FECP134915</t>
  </si>
  <si>
    <t>FECP135762</t>
  </si>
  <si>
    <t>FECP136500</t>
  </si>
  <si>
    <t>FECP137297</t>
  </si>
  <si>
    <t>FECP137715</t>
  </si>
  <si>
    <t>FECP138979</t>
  </si>
  <si>
    <t>FECP141421</t>
  </si>
  <si>
    <t>FECP141496</t>
  </si>
  <si>
    <t>FECP141680</t>
  </si>
  <si>
    <t>FECP143430</t>
  </si>
  <si>
    <t>FECP143519</t>
  </si>
  <si>
    <t>FECP144910</t>
  </si>
  <si>
    <t>FECP145245</t>
  </si>
  <si>
    <t>FECP130612</t>
  </si>
  <si>
    <t>FECP130622</t>
  </si>
  <si>
    <t>FECP130872</t>
  </si>
  <si>
    <t>FECP131105</t>
  </si>
  <si>
    <t>FECP131129</t>
  </si>
  <si>
    <t>FECP131258</t>
  </si>
  <si>
    <t>FECP131310</t>
  </si>
  <si>
    <t>FECP131494</t>
  </si>
  <si>
    <t>FECP131576</t>
  </si>
  <si>
    <t>FECP131591</t>
  </si>
  <si>
    <t>FECP131642</t>
  </si>
  <si>
    <t>FECP131982</t>
  </si>
  <si>
    <t>FECP131995</t>
  </si>
  <si>
    <t>FECP132302</t>
  </si>
  <si>
    <t>FECP132738</t>
  </si>
  <si>
    <t>FECP132989</t>
  </si>
  <si>
    <t>FECP133137</t>
  </si>
  <si>
    <t>FECP133234</t>
  </si>
  <si>
    <t>FECP133275</t>
  </si>
  <si>
    <t>FECP133311</t>
  </si>
  <si>
    <t>FECP133393</t>
  </si>
  <si>
    <t>FECP133405</t>
  </si>
  <si>
    <t>FECP133577</t>
  </si>
  <si>
    <t>FECP133651</t>
  </si>
  <si>
    <t>FECP133665</t>
  </si>
  <si>
    <t>FECP133940</t>
  </si>
  <si>
    <t>FECP134075</t>
  </si>
  <si>
    <t>FECP134076</t>
  </si>
  <si>
    <t>FECP134231</t>
  </si>
  <si>
    <t>FECP134268</t>
  </si>
  <si>
    <t>FECP134375</t>
  </si>
  <si>
    <t>FECP134385</t>
  </si>
  <si>
    <t>FECP134388</t>
  </si>
  <si>
    <t>FECP134504</t>
  </si>
  <si>
    <t>FECP134601</t>
  </si>
  <si>
    <t>FECP134808</t>
  </si>
  <si>
    <t>FECP134848</t>
  </si>
  <si>
    <t>FECP134896</t>
  </si>
  <si>
    <t>FECP135095</t>
  </si>
  <si>
    <t>FECP135142</t>
  </si>
  <si>
    <t>FECP135280</t>
  </si>
  <si>
    <t>FECP135336</t>
  </si>
  <si>
    <t>FECP135404</t>
  </si>
  <si>
    <t>FECP135406</t>
  </si>
  <si>
    <t>FECP135410</t>
  </si>
  <si>
    <t>FECP141751</t>
  </si>
  <si>
    <t>FECP142032</t>
  </si>
  <si>
    <t>FECP142349</t>
  </si>
  <si>
    <t>FECP142375</t>
  </si>
  <si>
    <t>FECP142450</t>
  </si>
  <si>
    <t>FECP142570</t>
  </si>
  <si>
    <t>FECP142665</t>
  </si>
  <si>
    <t>FECP142824</t>
  </si>
  <si>
    <t>FECP142835</t>
  </si>
  <si>
    <t>FECP142878</t>
  </si>
  <si>
    <t>FECP142939</t>
  </si>
  <si>
    <t>FECP143239</t>
  </si>
  <si>
    <t>FECP143253</t>
  </si>
  <si>
    <t>FECP143343</t>
  </si>
  <si>
    <t>FECP143416</t>
  </si>
  <si>
    <t>FECP143433</t>
  </si>
  <si>
    <t>FECP143662</t>
  </si>
  <si>
    <t>FECP144906</t>
  </si>
  <si>
    <t>FECP144908</t>
  </si>
  <si>
    <t>FECP144912</t>
  </si>
  <si>
    <t>FECP144914</t>
  </si>
  <si>
    <t>FECP144915</t>
  </si>
  <si>
    <t>FECP144939</t>
  </si>
  <si>
    <t>FECP145534</t>
  </si>
  <si>
    <t>CLINICA PALMIRA S.A.</t>
  </si>
  <si>
    <t>PREFIJO</t>
  </si>
  <si>
    <t>SALDO</t>
  </si>
  <si>
    <t>ENERO DE 2024         |</t>
  </si>
  <si>
    <t>CH</t>
  </si>
  <si>
    <t>CHE</t>
  </si>
  <si>
    <t>FECP</t>
  </si>
  <si>
    <t>JVIM</t>
  </si>
  <si>
    <t>SV</t>
  </si>
  <si>
    <t>UCI</t>
  </si>
  <si>
    <t>UCIE</t>
  </si>
  <si>
    <t>RADICADO</t>
  </si>
  <si>
    <t>CARTERA</t>
  </si>
  <si>
    <t>año 2020</t>
  </si>
  <si>
    <t>año 2021</t>
  </si>
  <si>
    <t>año 2022</t>
  </si>
  <si>
    <t>ABONO</t>
  </si>
  <si>
    <t>ULTIMOS ABONOS RECIBIDOS</t>
  </si>
  <si>
    <t>MES</t>
  </si>
  <si>
    <t>corte ener/24</t>
  </si>
  <si>
    <t>NIT</t>
  </si>
  <si>
    <t>PRESTADOR</t>
  </si>
  <si>
    <t>FECHA IPS</t>
  </si>
  <si>
    <t>VALOR IPS</t>
  </si>
  <si>
    <t>SALDO IPS</t>
  </si>
  <si>
    <t>ALF+FAC</t>
  </si>
  <si>
    <t>Llave</t>
  </si>
  <si>
    <t>891300047_CH70192</t>
  </si>
  <si>
    <t>891300047_CH71216</t>
  </si>
  <si>
    <t>891300047_UCI8249</t>
  </si>
  <si>
    <t>891300047_CH72257</t>
  </si>
  <si>
    <t>891300047_CH73605</t>
  </si>
  <si>
    <t>891300047_CH72287</t>
  </si>
  <si>
    <t>891300047_CH72290</t>
  </si>
  <si>
    <t>891300047_CH73337</t>
  </si>
  <si>
    <t>891300047_CH73594</t>
  </si>
  <si>
    <t>891300047_CH73621</t>
  </si>
  <si>
    <t>891300047_SV1754</t>
  </si>
  <si>
    <t>891300047_CHE5</t>
  </si>
  <si>
    <t>891300047_FECP3104</t>
  </si>
  <si>
    <t>891300047_FECP3326</t>
  </si>
  <si>
    <t>891300047_CH74847</t>
  </si>
  <si>
    <t>891300047_CH74990</t>
  </si>
  <si>
    <t>891300047_CHE2321</t>
  </si>
  <si>
    <t>891300047_CHE353</t>
  </si>
  <si>
    <t>891300047_CHE505</t>
  </si>
  <si>
    <t>891300047_CHE516</t>
  </si>
  <si>
    <t>891300047_CHE583</t>
  </si>
  <si>
    <t>891300047_CHE584</t>
  </si>
  <si>
    <t>891300047_CHE586</t>
  </si>
  <si>
    <t>891300047_CHE587</t>
  </si>
  <si>
    <t>891300047_CHE594</t>
  </si>
  <si>
    <t>891300047_CHE638</t>
  </si>
  <si>
    <t>891300047_CHE760</t>
  </si>
  <si>
    <t>891300047_CHE905</t>
  </si>
  <si>
    <t>891300047_SV1454</t>
  </si>
  <si>
    <t>891300047_SV1688</t>
  </si>
  <si>
    <t>891300047_UCIE36</t>
  </si>
  <si>
    <t>891300047_FECP12998</t>
  </si>
  <si>
    <t>891300047_FECP13009</t>
  </si>
  <si>
    <t>891300047_FECP13072</t>
  </si>
  <si>
    <t>891300047_FECP13075</t>
  </si>
  <si>
    <t>891300047_FECP13080</t>
  </si>
  <si>
    <t>891300047_FECP13547</t>
  </si>
  <si>
    <t>891300047_FECP15468</t>
  </si>
  <si>
    <t>891300047_CHE2685</t>
  </si>
  <si>
    <t>891300047_CHE3174</t>
  </si>
  <si>
    <t>891300047_CHE3299</t>
  </si>
  <si>
    <t>891300047_FECP13099</t>
  </si>
  <si>
    <t>891300047_FECP13990</t>
  </si>
  <si>
    <t>891300047_FECP16514</t>
  </si>
  <si>
    <t>891300047_FECP16556</t>
  </si>
  <si>
    <t>891300047_FECP17932</t>
  </si>
  <si>
    <t>891300047_FECP22047</t>
  </si>
  <si>
    <t>891300047_FECP24883</t>
  </si>
  <si>
    <t>891300047_FECP25514</t>
  </si>
  <si>
    <t>891300047_FECP25990</t>
  </si>
  <si>
    <t>891300047_FECP26587</t>
  </si>
  <si>
    <t>891300047_FECP29566</t>
  </si>
  <si>
    <t>891300047_FECP29940</t>
  </si>
  <si>
    <t>891300047_FECP30240</t>
  </si>
  <si>
    <t>891300047_FECP31649</t>
  </si>
  <si>
    <t>891300047_FECP31670</t>
  </si>
  <si>
    <t>891300047_FECP31676</t>
  </si>
  <si>
    <t>891300047_FECP32579</t>
  </si>
  <si>
    <t>891300047_CHE6363</t>
  </si>
  <si>
    <t>891300047_FECP34956</t>
  </si>
  <si>
    <t>891300047_FECP35410</t>
  </si>
  <si>
    <t>891300047_FECP35423</t>
  </si>
  <si>
    <t>891300047_CHE3463</t>
  </si>
  <si>
    <t>891300047_FECP37051</t>
  </si>
  <si>
    <t>891300047_FECP39100</t>
  </si>
  <si>
    <t>891300047_UCIE1191</t>
  </si>
  <si>
    <t>891300047_CHE7042</t>
  </si>
  <si>
    <t>891300047_FECP39608</t>
  </si>
  <si>
    <t>891300047_UCIE1190</t>
  </si>
  <si>
    <t>891300047_UCIE1480</t>
  </si>
  <si>
    <t>891300047_UCIE1512</t>
  </si>
  <si>
    <t>891300047_FECP49672</t>
  </si>
  <si>
    <t>891300047_FECP50377</t>
  </si>
  <si>
    <t>891300047_FECP67092</t>
  </si>
  <si>
    <t>891300047_FECP78529</t>
  </si>
  <si>
    <t>891300047_UCIE1840</t>
  </si>
  <si>
    <t>891300047_CHE11845</t>
  </si>
  <si>
    <t>891300047_FECP86275</t>
  </si>
  <si>
    <t>891300047_FECP86584</t>
  </si>
  <si>
    <t>891300047_FECP89290</t>
  </si>
  <si>
    <t>891300047_FECP96023</t>
  </si>
  <si>
    <t>891300047_FECP96850</t>
  </si>
  <si>
    <t>891300047_FECP100033</t>
  </si>
  <si>
    <t>891300047_FECP98233</t>
  </si>
  <si>
    <t>891300047_JVIM433</t>
  </si>
  <si>
    <t>891300047_JVIM570</t>
  </si>
  <si>
    <t>891300047_JVIM689</t>
  </si>
  <si>
    <t>891300047_FECP107733</t>
  </si>
  <si>
    <t>891300047_FECP108078</t>
  </si>
  <si>
    <t>891300047_JVIM4013</t>
  </si>
  <si>
    <t>891300047_JVIM5691</t>
  </si>
  <si>
    <t>891300047_JVIM5692</t>
  </si>
  <si>
    <t>891300047_JVIM8665</t>
  </si>
  <si>
    <t>891300047_CHE14089</t>
  </si>
  <si>
    <t>891300047_CHE14095</t>
  </si>
  <si>
    <t>891300047_CHE14102</t>
  </si>
  <si>
    <t>891300047_CHE14109</t>
  </si>
  <si>
    <t>891300047_CHE14116</t>
  </si>
  <si>
    <t>891300047_JVIM10965</t>
  </si>
  <si>
    <t>891300047_JVIM11557</t>
  </si>
  <si>
    <t>891300047_JVIM13618</t>
  </si>
  <si>
    <t>891300047_JVIM14176</t>
  </si>
  <si>
    <t>891300047_JVIM14191</t>
  </si>
  <si>
    <t>891300047_JVIM14196</t>
  </si>
  <si>
    <t>891300047_JVIM15519</t>
  </si>
  <si>
    <t>891300047_JVIM9684</t>
  </si>
  <si>
    <t>891300047_JVIM9693</t>
  </si>
  <si>
    <t>891300047_CHE15316</t>
  </si>
  <si>
    <t>891300047_CHE15321</t>
  </si>
  <si>
    <t>891300047_CHE15322</t>
  </si>
  <si>
    <t>891300047_JVIM17792</t>
  </si>
  <si>
    <t>891300047_CHE15354</t>
  </si>
  <si>
    <t>891300047_JVIM28365</t>
  </si>
  <si>
    <t>891300047_JVIM31193</t>
  </si>
  <si>
    <t>891300047_FECP110240</t>
  </si>
  <si>
    <t>891300047_FECP110245</t>
  </si>
  <si>
    <t>891300047_FECP110271</t>
  </si>
  <si>
    <t>891300047_FECP110448</t>
  </si>
  <si>
    <t>891300047_FECP110651</t>
  </si>
  <si>
    <t>891300047_FECP110681</t>
  </si>
  <si>
    <t>891300047_FECP110871</t>
  </si>
  <si>
    <t>891300047_FECP111010</t>
  </si>
  <si>
    <t>891300047_FECP111168</t>
  </si>
  <si>
    <t>891300047_FECP111551</t>
  </si>
  <si>
    <t>891300047_FECP111575</t>
  </si>
  <si>
    <t>891300047_FECP111578</t>
  </si>
  <si>
    <t>891300047_FECP111582</t>
  </si>
  <si>
    <t>891300047_FECP111610</t>
  </si>
  <si>
    <t>891300047_FECP111617</t>
  </si>
  <si>
    <t>891300047_FECP111810</t>
  </si>
  <si>
    <t>891300047_FECP111819</t>
  </si>
  <si>
    <t>891300047_FECP111844</t>
  </si>
  <si>
    <t>891300047_FECP111895</t>
  </si>
  <si>
    <t>891300047_FECP111910</t>
  </si>
  <si>
    <t>891300047_FECP111912</t>
  </si>
  <si>
    <t>891300047_FECP111924</t>
  </si>
  <si>
    <t>891300047_FECP111930</t>
  </si>
  <si>
    <t>891300047_FECP111933</t>
  </si>
  <si>
    <t>891300047_FECP111952</t>
  </si>
  <si>
    <t>891300047_FECP111978</t>
  </si>
  <si>
    <t>891300047_FECP111983</t>
  </si>
  <si>
    <t>891300047_FECP112000</t>
  </si>
  <si>
    <t>891300047_FECP112003</t>
  </si>
  <si>
    <t>891300047_FECP112008</t>
  </si>
  <si>
    <t>891300047_FECP112012</t>
  </si>
  <si>
    <t>891300047_FECP112015</t>
  </si>
  <si>
    <t>891300047_FECP112025</t>
  </si>
  <si>
    <t>891300047_FECP112158</t>
  </si>
  <si>
    <t>891300047_FECP112418</t>
  </si>
  <si>
    <t>891300047_FECP112475</t>
  </si>
  <si>
    <t>891300047_JVIM31801</t>
  </si>
  <si>
    <t>891300047_JVIM31961</t>
  </si>
  <si>
    <t>891300047_JVIM32070</t>
  </si>
  <si>
    <t>891300047_JVIM32574</t>
  </si>
  <si>
    <t>891300047_JVIM32638</t>
  </si>
  <si>
    <t>891300047_JVIM32748</t>
  </si>
  <si>
    <t>891300047_JVIM32789</t>
  </si>
  <si>
    <t>891300047_JVIM32802</t>
  </si>
  <si>
    <t>891300047_JVIM33357</t>
  </si>
  <si>
    <t>891300047_JVIM33914</t>
  </si>
  <si>
    <t>891300047_JVIM34167</t>
  </si>
  <si>
    <t>891300047_JVIM34329</t>
  </si>
  <si>
    <t>891300047_JVIM34385</t>
  </si>
  <si>
    <t>891300047_CHE15366</t>
  </si>
  <si>
    <t>891300047_CHE15367</t>
  </si>
  <si>
    <t>891300047_CHE15368</t>
  </si>
  <si>
    <t>891300047_CHE15369</t>
  </si>
  <si>
    <t>891300047_CHE15370</t>
  </si>
  <si>
    <t>891300047_CHE15371</t>
  </si>
  <si>
    <t>891300047_CHE15372</t>
  </si>
  <si>
    <t>891300047_FECP111588</t>
  </si>
  <si>
    <t>891300047_FECP111914</t>
  </si>
  <si>
    <t>891300047_FECP112593</t>
  </si>
  <si>
    <t>891300047_FECP112726</t>
  </si>
  <si>
    <t>891300047_FECP113283</t>
  </si>
  <si>
    <t>891300047_FECP113615</t>
  </si>
  <si>
    <t>891300047_FECP113860</t>
  </si>
  <si>
    <t>891300047_FECP113998</t>
  </si>
  <si>
    <t>891300047_FECP114087</t>
  </si>
  <si>
    <t>891300047_FECP114389</t>
  </si>
  <si>
    <t>891300047_FECP114576</t>
  </si>
  <si>
    <t>891300047_FECP114742</t>
  </si>
  <si>
    <t>891300047_FECP114945</t>
  </si>
  <si>
    <t>891300047_FECP115400</t>
  </si>
  <si>
    <t>891300047_FECP115403</t>
  </si>
  <si>
    <t>891300047_FECP115405</t>
  </si>
  <si>
    <t>891300047_FECP115406</t>
  </si>
  <si>
    <t>891300047_FECP115407</t>
  </si>
  <si>
    <t>891300047_FECP115468</t>
  </si>
  <si>
    <t>891300047_FECP115550</t>
  </si>
  <si>
    <t>891300047_FECP115703</t>
  </si>
  <si>
    <t>891300047_FECP115945</t>
  </si>
  <si>
    <t>891300047_FECP116168</t>
  </si>
  <si>
    <t>891300047_FECP116641</t>
  </si>
  <si>
    <t>891300047_FECP116646</t>
  </si>
  <si>
    <t>891300047_FECP116682</t>
  </si>
  <si>
    <t>891300047_FECP116696</t>
  </si>
  <si>
    <t>891300047_FECP117256</t>
  </si>
  <si>
    <t>891300047_FECP119553</t>
  </si>
  <si>
    <t>891300047_FECP119669</t>
  </si>
  <si>
    <t>891300047_FECP119846</t>
  </si>
  <si>
    <t>891300047_FECP120262</t>
  </si>
  <si>
    <t>891300047_FECP120354</t>
  </si>
  <si>
    <t>891300047_FECP120369</t>
  </si>
  <si>
    <t>891300047_FECP120446</t>
  </si>
  <si>
    <t>891300047_FECP120556</t>
  </si>
  <si>
    <t>891300047_FECP120942</t>
  </si>
  <si>
    <t>891300047_FECP122132</t>
  </si>
  <si>
    <t>891300047_FECP122396</t>
  </si>
  <si>
    <t>891300047_FECP122468</t>
  </si>
  <si>
    <t>891300047_FECP122496</t>
  </si>
  <si>
    <t>891300047_FECP122545</t>
  </si>
  <si>
    <t>891300047_FECP122603</t>
  </si>
  <si>
    <t>891300047_FECP122624</t>
  </si>
  <si>
    <t>891300047_FECP122844</t>
  </si>
  <si>
    <t>891300047_FECP122881</t>
  </si>
  <si>
    <t>891300047_FECP123082</t>
  </si>
  <si>
    <t>891300047_FECP123193</t>
  </si>
  <si>
    <t>891300047_FECP123214</t>
  </si>
  <si>
    <t>891300047_FECP123413</t>
  </si>
  <si>
    <t>891300047_FECP123762</t>
  </si>
  <si>
    <t>891300047_FECP124903</t>
  </si>
  <si>
    <t>891300047_FECP126860</t>
  </si>
  <si>
    <t>891300047_FECP127100</t>
  </si>
  <si>
    <t>891300047_FECP127434</t>
  </si>
  <si>
    <t>891300047_FECP128241</t>
  </si>
  <si>
    <t>891300047_FECP128449</t>
  </si>
  <si>
    <t>891300047_FECP130252</t>
  </si>
  <si>
    <t>891300047_FECP124655</t>
  </si>
  <si>
    <t>891300047_FECP124760</t>
  </si>
  <si>
    <t>891300047_FECP125020</t>
  </si>
  <si>
    <t>891300047_FECP125369</t>
  </si>
  <si>
    <t>891300047_FECP125750</t>
  </si>
  <si>
    <t>891300047_FECP126008</t>
  </si>
  <si>
    <t>891300047_FECP126038</t>
  </si>
  <si>
    <t>891300047_FECP126042</t>
  </si>
  <si>
    <t>891300047_FECP126050</t>
  </si>
  <si>
    <t>891300047_FECP126111</t>
  </si>
  <si>
    <t>891300047_FECP126119</t>
  </si>
  <si>
    <t>891300047_FECP126221</t>
  </si>
  <si>
    <t>891300047_FECP126475</t>
  </si>
  <si>
    <t>891300047_FECP126528</t>
  </si>
  <si>
    <t>891300047_FECP126534</t>
  </si>
  <si>
    <t>891300047_FECP126541</t>
  </si>
  <si>
    <t>891300047_FECP126547</t>
  </si>
  <si>
    <t>891300047_FECP126599</t>
  </si>
  <si>
    <t>891300047_FECP127034</t>
  </si>
  <si>
    <t>891300047_FECP127102</t>
  </si>
  <si>
    <t>891300047_FECP127204</t>
  </si>
  <si>
    <t>891300047_FECP127421</t>
  </si>
  <si>
    <t>891300047_FECP127462</t>
  </si>
  <si>
    <t>891300047_FECP127997</t>
  </si>
  <si>
    <t>891300047_FECP128047</t>
  </si>
  <si>
    <t>891300047_FECP128060</t>
  </si>
  <si>
    <t>891300047_FECP128235</t>
  </si>
  <si>
    <t>891300047_FECP128577</t>
  </si>
  <si>
    <t>891300047_FECP128789</t>
  </si>
  <si>
    <t>891300047_FECP128799</t>
  </si>
  <si>
    <t>891300047_FECP128979</t>
  </si>
  <si>
    <t>891300047_FECP129047</t>
  </si>
  <si>
    <t>891300047_FECP129065</t>
  </si>
  <si>
    <t>891300047_FECP129080</t>
  </si>
  <si>
    <t>891300047_FECP129127</t>
  </si>
  <si>
    <t>891300047_FECP129150</t>
  </si>
  <si>
    <t>891300047_FECP129249</t>
  </si>
  <si>
    <t>891300047_FECP129304</t>
  </si>
  <si>
    <t>891300047_FECP129393</t>
  </si>
  <si>
    <t>891300047_FECP129454</t>
  </si>
  <si>
    <t>891300047_FECP129638</t>
  </si>
  <si>
    <t>891300047_FECP129818</t>
  </si>
  <si>
    <t>891300047_FECP130014</t>
  </si>
  <si>
    <t>891300047_FECP130083</t>
  </si>
  <si>
    <t>891300047_FECP130170</t>
  </si>
  <si>
    <t>891300047_FECP130428</t>
  </si>
  <si>
    <t>891300047_FECP131090</t>
  </si>
  <si>
    <t>891300047_FECP135170</t>
  </si>
  <si>
    <t>891300047_FECP135172</t>
  </si>
  <si>
    <t>891300047_FECP135174</t>
  </si>
  <si>
    <t>891300047_FECP135175</t>
  </si>
  <si>
    <t>891300047_FECP135176</t>
  </si>
  <si>
    <t>891300047_FECP135177</t>
  </si>
  <si>
    <t>891300047_FECP135178</t>
  </si>
  <si>
    <t>891300047_FECP135179</t>
  </si>
  <si>
    <t>891300047_FECP135180</t>
  </si>
  <si>
    <t>891300047_FECP135183</t>
  </si>
  <si>
    <t>891300047_FECP135401</t>
  </si>
  <si>
    <t>891300047_FECP135637</t>
  </si>
  <si>
    <t>891300047_FECP135649</t>
  </si>
  <si>
    <t>891300047_FECP135687</t>
  </si>
  <si>
    <t>891300047_FECP135760</t>
  </si>
  <si>
    <t>891300047_FECP135784</t>
  </si>
  <si>
    <t>891300047_FECP135785</t>
  </si>
  <si>
    <t>891300047_FECP136173</t>
  </si>
  <si>
    <t>891300047_FECP136175</t>
  </si>
  <si>
    <t>891300047_FECP136191</t>
  </si>
  <si>
    <t>891300047_FECP136205</t>
  </si>
  <si>
    <t>891300047_FECP136216</t>
  </si>
  <si>
    <t>891300047_FECP136449</t>
  </si>
  <si>
    <t>891300047_FECP136511</t>
  </si>
  <si>
    <t>891300047_FECP136869</t>
  </si>
  <si>
    <t>891300047_FECP136918</t>
  </si>
  <si>
    <t>891300047_FECP136979</t>
  </si>
  <si>
    <t>891300047_FECP137134</t>
  </si>
  <si>
    <t>891300047_FECP137147</t>
  </si>
  <si>
    <t>891300047_FECP137186</t>
  </si>
  <si>
    <t>891300047_FECP137190</t>
  </si>
  <si>
    <t>891300047_FECP137257</t>
  </si>
  <si>
    <t>891300047_FECP137340</t>
  </si>
  <si>
    <t>891300047_FECP137347</t>
  </si>
  <si>
    <t>891300047_FECP137699</t>
  </si>
  <si>
    <t>891300047_FECP137870</t>
  </si>
  <si>
    <t>891300047_FECP137871</t>
  </si>
  <si>
    <t>891300047_FECP137872</t>
  </si>
  <si>
    <t>891300047_FECP137873</t>
  </si>
  <si>
    <t>891300047_FECP137874</t>
  </si>
  <si>
    <t>891300047_FECP137875</t>
  </si>
  <si>
    <t>891300047_FECP137876</t>
  </si>
  <si>
    <t>891300047_FECP137887</t>
  </si>
  <si>
    <t>891300047_FECP138120</t>
  </si>
  <si>
    <t>891300047_FECP138149</t>
  </si>
  <si>
    <t>891300047_FECP138387</t>
  </si>
  <si>
    <t>891300047_FECP138403</t>
  </si>
  <si>
    <t>891300047_FECP138738</t>
  </si>
  <si>
    <t>891300047_FECP139031</t>
  </si>
  <si>
    <t>891300047_FECP139139</t>
  </si>
  <si>
    <t>891300047_FECP139151</t>
  </si>
  <si>
    <t>891300047_FECP139264</t>
  </si>
  <si>
    <t>891300047_FECP139400</t>
  </si>
  <si>
    <t>891300047_FECP139425</t>
  </si>
  <si>
    <t>891300047_FECP139450</t>
  </si>
  <si>
    <t>891300047_FECP139519</t>
  </si>
  <si>
    <t>891300047_FECP139706</t>
  </si>
  <si>
    <t>891300047_FECP139870</t>
  </si>
  <si>
    <t>891300047_FECP139885</t>
  </si>
  <si>
    <t>891300047_FECP140103</t>
  </si>
  <si>
    <t>891300047_FECP140334</t>
  </si>
  <si>
    <t>891300047_FECP140465</t>
  </si>
  <si>
    <t>891300047_FECP140489</t>
  </si>
  <si>
    <t>891300047_FECP140597</t>
  </si>
  <si>
    <t>891300047_FECP140725</t>
  </si>
  <si>
    <t>891300047_FECP140967</t>
  </si>
  <si>
    <t>891300047_FECP140991</t>
  </si>
  <si>
    <t>891300047_FECP140993</t>
  </si>
  <si>
    <t>891300047_FECP141015</t>
  </si>
  <si>
    <t>891300047_FECP141088</t>
  </si>
  <si>
    <t>891300047_FECP141089</t>
  </si>
  <si>
    <t>891300047_FECP141182</t>
  </si>
  <si>
    <t>891300047_FECP142529</t>
  </si>
  <si>
    <t>891300047_FECP142530</t>
  </si>
  <si>
    <t>891300047_FECP142531</t>
  </si>
  <si>
    <t>891300047_FECP142532</t>
  </si>
  <si>
    <t>891300047_FECP142948</t>
  </si>
  <si>
    <t>891300047_FECP130612</t>
  </si>
  <si>
    <t>891300047_FECP130622</t>
  </si>
  <si>
    <t>891300047_FECP130872</t>
  </si>
  <si>
    <t>891300047_FECP131105</t>
  </si>
  <si>
    <t>891300047_FECP131129</t>
  </si>
  <si>
    <t>891300047_FECP131258</t>
  </si>
  <si>
    <t>891300047_FECP131310</t>
  </si>
  <si>
    <t>891300047_FECP131494</t>
  </si>
  <si>
    <t>891300047_FECP131576</t>
  </si>
  <si>
    <t>891300047_FECP131591</t>
  </si>
  <si>
    <t>891300047_FECP131642</t>
  </si>
  <si>
    <t>891300047_FECP131982</t>
  </si>
  <si>
    <t>891300047_FECP131995</t>
  </si>
  <si>
    <t>891300047_FECP132302</t>
  </si>
  <si>
    <t>891300047_FECP132738</t>
  </si>
  <si>
    <t>891300047_FECP132989</t>
  </si>
  <si>
    <t>891300047_FECP133137</t>
  </si>
  <si>
    <t>891300047_FECP133234</t>
  </si>
  <si>
    <t>891300047_FECP133275</t>
  </si>
  <si>
    <t>891300047_FECP133311</t>
  </si>
  <si>
    <t>891300047_FECP133393</t>
  </si>
  <si>
    <t>891300047_FECP133405</t>
  </si>
  <si>
    <t>891300047_FECP133577</t>
  </si>
  <si>
    <t>891300047_FECP133651</t>
  </si>
  <si>
    <t>891300047_FECP133665</t>
  </si>
  <si>
    <t>891300047_FECP133755</t>
  </si>
  <si>
    <t>891300047_FECP133940</t>
  </si>
  <si>
    <t>891300047_FECP134075</t>
  </si>
  <si>
    <t>891300047_FECP134076</t>
  </si>
  <si>
    <t>891300047_FECP134231</t>
  </si>
  <si>
    <t>891300047_FECP134268</t>
  </si>
  <si>
    <t>891300047_FECP134375</t>
  </si>
  <si>
    <t>891300047_FECP134385</t>
  </si>
  <si>
    <t>891300047_FECP134388</t>
  </si>
  <si>
    <t>891300047_FECP134400</t>
  </si>
  <si>
    <t>891300047_FECP134504</t>
  </si>
  <si>
    <t>891300047_FECP134601</t>
  </si>
  <si>
    <t>891300047_FECP134808</t>
  </si>
  <si>
    <t>891300047_FECP134848</t>
  </si>
  <si>
    <t>891300047_FECP134896</t>
  </si>
  <si>
    <t>891300047_FECP134915</t>
  </si>
  <si>
    <t>891300047_FECP135095</t>
  </si>
  <si>
    <t>891300047_FECP135142</t>
  </si>
  <si>
    <t>891300047_FECP135280</t>
  </si>
  <si>
    <t>891300047_FECP135336</t>
  </si>
  <si>
    <t>891300047_FECP135404</t>
  </si>
  <si>
    <t>891300047_FECP135406</t>
  </si>
  <si>
    <t>891300047_FECP135410</t>
  </si>
  <si>
    <t>891300047_FECP135762</t>
  </si>
  <si>
    <t>891300047_FECP136500</t>
  </si>
  <si>
    <t>891300047_FECP137297</t>
  </si>
  <si>
    <t>891300047_FECP137715</t>
  </si>
  <si>
    <t>891300047_FECP138979</t>
  </si>
  <si>
    <t>891300047_FECP141421</t>
  </si>
  <si>
    <t>891300047_FECP141496</t>
  </si>
  <si>
    <t>891300047_FECP141680</t>
  </si>
  <si>
    <t>891300047_FECP141751</t>
  </si>
  <si>
    <t>891300047_FECP142032</t>
  </si>
  <si>
    <t>891300047_FECP142349</t>
  </si>
  <si>
    <t>891300047_FECP142375</t>
  </si>
  <si>
    <t>891300047_FECP142450</t>
  </si>
  <si>
    <t>891300047_FECP142570</t>
  </si>
  <si>
    <t>891300047_FECP142665</t>
  </si>
  <si>
    <t>891300047_FECP142824</t>
  </si>
  <si>
    <t>891300047_FECP142835</t>
  </si>
  <si>
    <t>891300047_FECP142878</t>
  </si>
  <si>
    <t>891300047_FECP142939</t>
  </si>
  <si>
    <t>891300047_FECP142943</t>
  </si>
  <si>
    <t>891300047_FECP143239</t>
  </si>
  <si>
    <t>891300047_FECP143253</t>
  </si>
  <si>
    <t>891300047_FECP143343</t>
  </si>
  <si>
    <t>891300047_FECP143416</t>
  </si>
  <si>
    <t>891300047_FECP143430</t>
  </si>
  <si>
    <t>891300047_FECP143433</t>
  </si>
  <si>
    <t>891300047_FECP143519</t>
  </si>
  <si>
    <t>891300047_FECP143662</t>
  </si>
  <si>
    <t>891300047_FECP144906</t>
  </si>
  <si>
    <t>891300047_FECP144908</t>
  </si>
  <si>
    <t>891300047_FECP144910</t>
  </si>
  <si>
    <t>891300047_FECP144912</t>
  </si>
  <si>
    <t>891300047_FECP144914</t>
  </si>
  <si>
    <t>891300047_FECP144915</t>
  </si>
  <si>
    <t>891300047_FECP144939</t>
  </si>
  <si>
    <t>891300047_FECP145245</t>
  </si>
  <si>
    <t>891300047_FECP145534</t>
  </si>
  <si>
    <t>Estado de Factura EPS Febrero 26</t>
  </si>
  <si>
    <t>BOX</t>
  </si>
  <si>
    <t>Devuelta</t>
  </si>
  <si>
    <t>Finalizada</t>
  </si>
  <si>
    <t>Para respuesta prestador</t>
  </si>
  <si>
    <t>Para auditoria de pertinencia</t>
  </si>
  <si>
    <t>Fecha de radicacion EPS</t>
  </si>
  <si>
    <t>Valor Total Bruto</t>
  </si>
  <si>
    <t>Valor Devolucion</t>
  </si>
  <si>
    <t>Valor Radicado</t>
  </si>
  <si>
    <t>Valor Glosa Aceptada</t>
  </si>
  <si>
    <t>Valor Glosa Pendiente</t>
  </si>
  <si>
    <t>Valor Pagar</t>
  </si>
  <si>
    <t xml:space="preserve">Observacion objeccion </t>
  </si>
  <si>
    <t>Covid-19</t>
  </si>
  <si>
    <t>Validacion Covid-19</t>
  </si>
  <si>
    <t>Por pagar SAP</t>
  </si>
  <si>
    <t>P. abiertas Doc</t>
  </si>
  <si>
    <t>Valor compensacion SAP</t>
  </si>
  <si>
    <t>Doc compensacion</t>
  </si>
  <si>
    <t xml:space="preserve">Fecha de compensacion </t>
  </si>
  <si>
    <t>Fecha de corte</t>
  </si>
  <si>
    <t>21.04.2023</t>
  </si>
  <si>
    <t>26.05.2023</t>
  </si>
  <si>
    <t>29.06.2023</t>
  </si>
  <si>
    <t>17.08.2023</t>
  </si>
  <si>
    <t>31.08.2023</t>
  </si>
  <si>
    <t>25.10.2023</t>
  </si>
  <si>
    <t>19.02.2024</t>
  </si>
  <si>
    <t>FACTURA DEVUELTA</t>
  </si>
  <si>
    <t xml:space="preserve">Se devuelve cuenta medica NOPBS con soportes presentados mipres 20190924139014583673 fecha de suministro reportada      19/10/2021. PACIENTE EGRESO 28/09/2019.Deben validar las fec has reportadas. Carolina a                                                                                                                                                                                                                                                                                                                                                                                                                                                                                                                                 </t>
  </si>
  <si>
    <t xml:space="preserve">Se devuelve cuenta medica con soportes presentados, validar reporte del mipres 20191206157016099221 reportan cantidades y valores diferente a las facturadas.facturan 5 unidades val or total  $ 52.210  unitario 10.442. carolina a                                                                                                                                                                                                                                                                                                                                                                                                                                                                                                            </t>
  </si>
  <si>
    <t xml:space="preserve">NO PBS- se devuelve, nepro bp codigo 141001 sin reporte en la WS, fecha de entrega 27/01/2020, reportar en la           WS Deyce                                                                                                                                                                                                                                                                                                                                                                                                                                                                                                                                                                                                                </t>
  </si>
  <si>
    <t xml:space="preserve">SIN RESPUESTA AL MOTIVO DE DEVOLUCION VALIDAR LO SOLICITADO Se sostiene devolución anterior,mipres 202001111590167112757DE MEDICAMENTO DAFLON TAB 500MG NO CUENTA CON INDICACIÓN INV IMA,NO APTO PARA PAGO;#2 VALIDAR TOPES PARA MEDICAMENTO    MIPRES 20200109143016674203,#4 202001111590167127 NO EXITOSO POR INDICACIÓN INVIMA.                                     Deyce                                                                                                                                                                                                                                                                                                                                                                   </t>
  </si>
  <si>
    <t xml:space="preserve">SE DEVUELVE CUENTA MEDICA NOPBS validar mipres 20200111196016712596 fecha de suministro reportada no coinci             de con fecha de egreso paciente. reportan 13/01/2019 y pacie nte egresa 21/01/2020 carolina a                                                                                                                                                                                                                                                                                                                                                                                                                                                                                                                           </t>
  </si>
  <si>
    <t xml:space="preserve">NO PBS- Se devuelve factura,codigo autorizado en el mipres y reportado la WS 140118 no corresponde con el codigo 790    relacionado en el detalle de la factura. realizar la correc ión correspondiente.              Deyce                                                                                                                                                                                                                                                                                                                                                                                                                                                                                                                     </t>
  </si>
  <si>
    <t xml:space="preserve">NO PBS- Se devuelve factura,el codigo autorizado en el mipres y reportado en la WS 19931619-01, no corresponde          con el codigo relacionado en el detalle de la factura 3063 corregir                   Deyce                                                                                                                                                                                                                                                                                                                                                                                                                                                                                                                             </t>
  </si>
  <si>
    <t xml:space="preserve">Se devuelve cuenta medica NOPBS con soportes presentados mipres 20200221182017644882 reportado con codigo de tecnolog   ia diferente al facturado. validar lo facturado debe corresp onder a lo reportado. carolina a                                                                                                                                                                                                                                                                                                                                                                                                                                                                                                                           </t>
  </si>
  <si>
    <t xml:space="preserve">NO PBS- Se devuelve factura, Enema travad no reportado en la WS.                                                        Deyce                                                                                                                                                                                                                                                                                                                                                                                                                                                                                                                                                                                                                   </t>
  </si>
  <si>
    <t xml:space="preserve">NO PBS-Se devuelve factura no pbs para corregir en la WS el codigo, valor del FOSFATO+BIFOSFATO TRAVAD                  Deyce                                                                                                                                                                                                                                                                                                                                                                                                                                                                                                                                                                                                                   </t>
  </si>
  <si>
    <t xml:space="preserve">NO PBS- se devuelve, enema travad codigo 200636-01 mipres co n validacion no exitosa.                                   Deyce                                                                                                                                                                                                                                                                                                                                                                                                                                                                                                                                                                                                                   </t>
  </si>
  <si>
    <t xml:space="preserve">NO PBS-codigo 140118 cantidad reportada en la WS 30-cantidad correcta 1, codigo 140105 cantidad reportada en la Ws 30-catidad correcta 8, fecha de suministro reportada mayo 23 y la fecha del egreso es mayo 17-Se devuelva factura    Deyce                                                                                                                                                                                                                                                                                                                                                                                                                                                                                                   </t>
  </si>
  <si>
    <t xml:space="preserve">NO PBS- se devuelve- lo facturado no corresponde con lo reportado en la WS, corregir cantidad 2 por 20-codigo 150406    corregir valor 426.15 por 426.153 codigo 110204. Deyce                                                                                                                                                                                                                                                                                                                                                                                                                                                                                                                                                                  </t>
  </si>
  <si>
    <t xml:space="preserve">SE DEVUELVE CUENTA MEDICA COVID, SEGUN MARCO NORAMTIVO RES14 63 DEBE REPORTAR EN SISMUESTRA LABORATORIO REALIZADO. NO S ENCUENTRA REPORTADO EN BASE SISMUESTRA. CAROLINA A                                                                                                                                                                                                                                                                                                                                                                                                                                                                                                                                                                      </t>
  </si>
  <si>
    <t xml:space="preserve">SE DEVUELVE CUENTA MEDICA CON SOPORTES SUMINISTRADOS, DEACUE RDO AL MARCO NORMATIVO RES 1463. DEBEN REPORTAR EN SISMUESTA EL LABORATORIO FACTURADO. PARA CONTINUAR TRAMITE DE PAGO. CAROLINA A                                                                                                                                                                                                                                                                                                                                                                                                                                                                                                                                                  </t>
  </si>
  <si>
    <t xml:space="preserve">NO PBS/COVID 19- se devuelve factura para que sea facturado a parte el codigo 908856 segun resolucion 1463, ya que el   no pbs debe venir solo. Deyce                                                                                                                                                                                                                                                                                                                                                                                                                                                                                                                                                                                           </t>
  </si>
  <si>
    <t xml:space="preserve">NO PBS-se devuelve, reportan 237 nepro en la WS y tanto la factura como el soporte registran 232 nepro, corregir en la  WS. Deyce                                                                                                                                                                                                                                                                                                                                                                                                                                                                                                                                                                                                               </t>
  </si>
  <si>
    <t xml:space="preserve">NO PBS- se devuelve, fecha reportada en la WS 15/10/21 y la fecha del soporte es 01/07/20 Glucerna, corregir en la      WS. Deyce                                                                                                                                                                                                                                                                                                                                                                                                                                                                                                                                                                                                               </t>
  </si>
  <si>
    <t xml:space="preserve">NO PBS- se devuelve, no reporte en la WS  Pregabalina codigo 19953202-02 - 14/07/2020 fecha entrega.                    Deyce                                                                                                                                                                                                                                                                                                                                                                                                                                                                                                                                                                                                                   </t>
  </si>
  <si>
    <t xml:space="preserve">NO PBS- se devuelve, fecha de entrega en la WS 15/10/2021 fecha soportada 15/07/2020 Ensure, corregir en la WS          Deyce                                                                                                                                                                                                                                                                                                                                                                                                                                                                                                                                                                                                                   </t>
  </si>
  <si>
    <t xml:space="preserve">NO PBS-se devuelve, reportan fecha en la WS 28/08/2020 y soportan con fecha 26/08/2020 Cefuroxima, corregir en          la WS. Deyce                                                                                                                                                                                                                                                                                                                                                                                                                                                                                                                                                                                                            </t>
  </si>
  <si>
    <t xml:space="preserve">SE DEVUELVE CUENTA MEDICA CON LO SUMINISTRADO,EN CUMPLIMIENT O DE RESOLUCION 1463 SOLICITO REPORTAR EN BASE SISMUESTRA L PCR FACTURADA. CAROLINA A                                                                                                                                                                                                                                                                                                                                                                                                                                                                                                                                                                                              </t>
  </si>
  <si>
    <t xml:space="preserve">NO PBS- se devuelve, sin reporte en la WS, Glucerna y Ertapenem, fecha de entrega 08/09/2020, reportar                  Deyce                                                                                                                                                                                                                                                                                                                                                                                                                                                                                                                                                                                                                   </t>
  </si>
  <si>
    <t xml:space="preserve">NO PBS- se devuelve, codigo 20004699-01 Labetalol tope circu lar 10 $18.619, corregir en la WS                          Deyce                                                                                                                                                                                                                                                                                                                                                                                                                                                                                                                                                                                                                   </t>
  </si>
  <si>
    <t xml:space="preserve">NO PBS- se devuelve, codigo 20004699-01 Labetalol tope circu lar 10 $18.619, sin reporte en la WS, fecha de entrega     12/04/2020, reportar en la WS Deyce                                                                                                                                                                                                                                                                                                                                                                                                                                                                                                                                                                                     </t>
  </si>
  <si>
    <t xml:space="preserve">NO PBS- se devuelve, codigo 140105 glucerna fecha de entrega reportada en la WS 16/10/2021, y la fehca de entrega en el soporte es 28/07/2020, corregir en la ws. Deyce                                                                                                                                                                                                                                                                                                                                                                                                                                                                                                                                                                         </t>
  </si>
  <si>
    <t xml:space="preserve">SE DEVUELVE CUENTA MEDICA CON SOPORTES SUMINISTRADOS,VALIDAR  PACIENTE TRABAJADOR DEL AREA DE LA SALUD.                 DECRETO 676 2020,COBRO ACARGO DE ARL. CAROLINA A                                                                                                                                                                                                                                                                                                                                                                                                                                                                                                                                                                        </t>
  </si>
  <si>
    <t xml:space="preserve">SE DEVUELVE CUENTA MEDICA CON SOPORTES SUMINISTRADOS,PACIENT E TRABAJADOR DEL AREA DE LA SALUD. LABORATORIO A CARGO DE AL SEGUN DECRETO 676. CAROLINA ARANGO                                                                                                                                                                                                                                                                                                                                                                                                                                                                                                                                                                                    </t>
  </si>
  <si>
    <t xml:space="preserve">SE DEVUELVE CUENTA MEDICA CON SOPORTES SUMINISTRADOS, PACIEN E PRESENTADO ES TRABAJADOR DE LA SALUD, CON CARGO A ARL VALDAR DECRETO 676 DE 2020. CAROLINA ARANGO                                                                                                                                                                                                                                                                                                                                                                                                                                                                                                                                                                                </t>
  </si>
  <si>
    <t xml:space="preserve">Se sostiene devolucion deben anexar resultado de los laborat orios facturados segun marco normativo res 3047.y cumplir cn los requisitos de resolucion 1463. reportar ante sismuestr a los lab facturados. carolina a                                                                                                                                                                                                                                                                                                                                                                                                                                                                                                                           </t>
  </si>
  <si>
    <t xml:space="preserve">NO PBS- se devuelve, sin reporte en la WS , codigo 141001 nepro bp - codigo 140902 nepro ap - fecha entrega             21/01/2021. registrar en la WS Deyce                                                                                                                                                                                                                                                                                                                                                                                                                                                                                                                                                                                    </t>
  </si>
  <si>
    <t xml:space="preserve">NO PBS- se devuelve- codigo 50476-05 nulytely sin reporte en la WS fecha entrega 03/02/2021, reportar                   Deyce                                                                                                                                                                                                                                                                                                                                                                                                                                                                                                                                                                                                                   </t>
  </si>
  <si>
    <t xml:space="preserve">Se devuelve cuenta con lo suministrado,validar soportes anex ados,pues no envian el resultado de lab 908856;anexar sopores SISMUESTRAS de los 2 lab;solicitar autorizacion para lab al correo autorizacionescap@epscomfenalcovalle.com.co                                                                                                                                                                                                                                                                                                                                                                                                                                                                                                       </t>
  </si>
  <si>
    <t xml:space="preserve">Se devuelve cuenta medica con soportes suministrados,validar soportes enviados,no envian resultados de laboratorios factrados;no envian sismuestra de los 3 laboratorios;anexar just ificacion de 3 laboratorios diagosticos en 1 dia;solicitar Autorizacion para los 3 laboratorios a los correos autorizacionescap@epscomfenalcovalle.com.co                          capautorizaciones@epscomfenalcovalle.com.co CAROLINA A                                                                                                                                                                                                                                                                                                                  </t>
  </si>
  <si>
    <t xml:space="preserve">Se sostiene devolución, presentan factura sin resultado de laboratorio facturado, no adjuntan sismuestra.               validar todo el marco normativo RESOLICIÓN 1463.Presentar fa ctura con soportes completos. CAROLINA ARANGO                                                                                                                                                                                                                                                                                                                                                                                                                                                                                                              </t>
  </si>
  <si>
    <t xml:space="preserve">SE DEVUELVE CUENTA MEDICA CON SOPORTES SUMINISTRADOS PACIENT E FACTURADO DESEMPEÑA COMO AUX DE ENFERMERIA EN LA INSTITUCÓN, FACTURACION A CARGO DE ARL CORRESPONDIENTE.SEGUN DECRETO 676 CAROLINA A                                                                                                                                                                                                                                                                                                                                                                                                                                                                                                                                             </t>
  </si>
  <si>
    <t xml:space="preserve">SE DEVUELVE CUENTA MEDICA COVID,#1 FACTURAN PACIENTE EL CUAL  LABORA COMO MEDICO SEGUN RELATO DE CAUSA DE CONSULTA,#2 SEUN DECRETO 676 EL PACIENTE DEBE SER ASUMIDO POR LA ARL ENCAR GADA. CAROLINA ARANGO                                                                                                                                                                                                                                                                                                                                                                                                                                                                                                                                      </t>
  </si>
  <si>
    <t xml:space="preserve">SE DEVUELVE CUENTA MEDICA CON SOPORTES ANEXADOS,#1USUARIO FA CTURADO ES TRABAJADOR DEL AREA DE LA SALUD NO PROCEDENTE A OBRO SEGUN DECRETO 676 DEBE SER ASUMIDO POR LA ARL. CAROLINA  ARANGO                                                                                                                                                                                                                                                                                                                                                                                                                                                                                                                                                    </t>
  </si>
  <si>
    <t xml:space="preserve">SE DEVUELVE CUENTA MEDICA CON SOPORTES SUMINISTRADOS,ANEXAN EL RESULTADO DE UN SOLO LABORATORIO 906340 PENDIENTE RESULTADO DE 908856.SOLICITAR AUTORIZACIÓN A LOS CORREOS AUTORIZACIONESCAP@EPSCOMFENALCOVALLE.COM.CO CAROLINA A                                                                                                                                                                                                                                                                                                                                                                                                                                                                                                                </t>
  </si>
  <si>
    <t xml:space="preserve">SE DEVUELVE CUENTA MEDICA COVID CON SOPORTES PRESENTADOS,REP RTAR LABORATORIO EN SISMUESTRA REQUISITOS DE RESOLUCIÓN 146PARA AUDITORIA Y TRAMITE DE PAGO. CAROLINA A                                                                                                                                                                                                                                                                                                                                                                                                                                                                                                                                                                            </t>
  </si>
  <si>
    <t xml:space="preserve">SE DEVUELVE CUENTA MEDICA COVID VALIDAR EL REPORTE EN LA BAS E SISMUESTRA REQUISITO DE RES 1463 PARA AUDITORIA Y TRAMITEE PAGO, CAROLIN AA                                                                                                                                                                                                                                                                                                                                                                                                                                                                                                                                                                                                      </t>
  </si>
  <si>
    <t xml:space="preserve">SE DEVUELVE CUENTA MEDICA COVID, VALIDAR CARGUE DE REPORTE E N SISMUESTRA ANTIGENO NO SE ENCUENTRA REPORTADO SEGUN RESOLCION 1463. REPORTAR PARA CONTINUIDAD DE AUDITORIA Y TRAMITE DE PAGO                                                                                                                                                                                                                                                                                                                                                                                                                                                                                                                                                     </t>
  </si>
  <si>
    <t xml:space="preserve">SE DEVUELVE CUENTA MEDICA COVID,PCR NO PERTINENTE PRUEBAS DE  ANTIGENO Y PCR REALIZADAS EN MENOS DE 24 HORAS,#2 LABORATOO PCR TOMADOEL DIA 28/07/2021 PACIENTE EGRESA EL 27/07/2021 VALIDAR LABORATORIOS REALIZADOS Y SU REPORTE EN SISMUESTRA.C                                                                                                                                                                                                                                                                                                                                                                                                                                                                                                </t>
  </si>
  <si>
    <t xml:space="preserve">SE DEVUELVE CUENTA COVID CON SOPORTES PRESENTADOS,#1 NO ANEX AN SOPORTE SISMUESTRA DONDE SE EVIDENCIA REPORTE REALIZADO E PCR FACTURADA,REQUISITO PARA TRAMITE DE PAGO RESOLUCION 14 63. REPORTAR LABORATORIO PCR PARA CONTINUIDAD DE LA CUENTA,                                                                                                                                                                                                                                                                                                                                                                                                                                                                                                </t>
  </si>
  <si>
    <t xml:space="preserve">SE DEVUELVE CUENTA MEDICA COVID, LABORATORIO 908856 NO PERTI NENTE TOMADO EN MENOS DE 24 HORAS DE DIFERENCIA CON ANTIGENNEGATIVO. LINEAMIENTOS DEL MINISTERIO, PARA PROCESAMIENTO CO VID. CAROLINA A                                                                                                                                                                                                                                                                                                                                                                                                                                                                                                                                            </t>
  </si>
  <si>
    <t xml:space="preserve">Se devuelve cuenta medica COVID con soportes presentados,ane xr soporte FURAT REMITIDO A ARL Y EPS (RES.2851/2015)donde e informa que el paciente es sospechoso y respuesta del mism o,DECRETO 676/2020. ENFERMEDAD LABORAL, VALIDAR CON ARl.car                                                                                                                                                                                                                                                                                                                                                                                                                                                                                                </t>
  </si>
  <si>
    <t xml:space="preserve">Se devuelve cuenta covid con soportes presentados,paciente f acturado es trabajador del area de la salud.adjuntar soport de FURAT donde reportan al trabajador y la respuesta del mi smo. RES.2851/2015 DECRETO 676/2020. CAROLINA A                                                                                                                                                                                                                                                                                                                                                                                                                                                                                                            </t>
  </si>
  <si>
    <t xml:space="preserve">Se devuelve cuenta medica covid,paciente facturado es trabaj ador de la salud segun lo descrito en historia clinica,ANEXR SOPORTE DE FURAT DONDE REPORTAN A LA ARL CASO PACIENTE,RES 2851/2015- DECRETO 676.2020 NO PROCEDE A COBRO EPS-carolina                                                                                                                                                                                                                                                                                                                                                                                                                                                                                                </t>
  </si>
  <si>
    <t xml:space="preserve">Se devuelve cuenta medica con soportes presentados mipres 20210221186026234196 no exitoso para tramite de pago          validar al correo mipres@ipsnelsonmandela.com carolina a                                                                                                                                                                                                                                                                                                                                                                                                                                                                                                                                                                </t>
  </si>
  <si>
    <t xml:space="preserve">Se devuelve cuenta medica NOPBS validar.#1 mipres de 20210616141028387706 cum 20096205-01 VASOPRESINA AMP 20 U/ml       no exitoso ERROR EN FORMULACION, CANTIDAD SOLICITADA EXCEDE LA DOSIS. SE REQUIERE ACLARACION DE LA DOSIS REQUERIDA POR EA DOSIS REQUERIDA POR EL PACIENTE,#2 MEDICAMENTO 20096205-01 NO PACTADO EN CONTRATOS. CAROLINA A                                                                                                                                                                                                                                                                                                                                                                                                </t>
  </si>
  <si>
    <t xml:space="preserve">Se devuelve cuenta medica covid,#1 validar reporte sismuestr as noanexado, requisito para continuidad de tramite de pagosegun resolución 1463. validar reporte realizado de laborato rio facturado. carolina a                                                                                                                                                                                                                                                                                                                                                                                                                                                                                                                                  </t>
  </si>
  <si>
    <t xml:space="preserve">Se devuelve cuenta medica covid, no se evidencia soporte de SISMUESTRA requisito para pago deacuerdo a resolución 1463. anexar soporte del mismo ya que en base no se encuentra regi stro. carolina a                                                                                                                                                                                                                                                                                                                                                                                                                                                                                                                                           </t>
  </si>
  <si>
    <t xml:space="preserve">Se devuelve cuenta medica NOPBS con soportes presentados,val idas:#1.ANEXAR MIPRES PARA GLUCERNA 1.0 facturado pero no aexado,#2.20210711158028883432 SIN INDICACIÓN INVIMA INDICACION INVIMA/DEBE ESPECIFICAR ALGUN TIPO DE CHOQUE,#3          VALIDAR CUMPLIMIENTO DE MARCO NORMATIVO RESOLUCIÓN 1885. CAR OLINA ARANGO                                                                                                                                                                                                                                                                                                                                                                                                                       </t>
  </si>
  <si>
    <t xml:space="preserve">Se devuelve cuenta medica NOPBS,validar,#1 mipres 20210725165029156505 INDICACION INVIMA/USO INDICADO EN NAV,            NAH, INFECCIONES URINARIAS COMPLICADAS E INTRAABDOMINALES n o exitoso,#2validar cumplimiento de resolución 1885 para trmite de pago. carolina arango                                                                                                                                                                                                                                                                                                                                                                                                                                                                   </t>
  </si>
  <si>
    <t xml:space="preserve">se devuelve cuenta medica NOPBS,#1 mipres 202108201320296917 no se encuentra reportado en webservice, validar reporte relizado corresponda al servicio prestado 06/09/2021 GLUCERNA LPC 1.0 KCAL FCO X 1.5 L. carolina a                                                                                                                                                                                                                                                                                                                                                                                                                                                                                                                        </t>
  </si>
  <si>
    <t xml:space="preserve">COVID 19- Antigeno no respotardo en sismuestra,                                                                         Deyce                                                                                                                                                                                                                                                                                                                                                                                                                                                                                                                                                                                                                   </t>
  </si>
  <si>
    <t xml:space="preserve">FACTURACION. se devuelve factura con soportes completos, por que esta mal reportada  cis muestra, favor corregir        fecha para continuar tramite, yufrey hernandez truque.                                                                                                                                                                                                                                                                                                                                                                                                                                                                                                                                                                  </t>
  </si>
  <si>
    <t xml:space="preserve">SE REALIZA DEVOLUCION DE LA FACTURA AL MOMENTO DE VALIDAR LA  INFORMACION NO SE EVIDENCIA AUTORIZACION PARA LOS SERVICIO PRESTADOS AL PACIENTE, POR FAVOR SOLICITAR AUTORIZACION A L A CAP AUTORIZACIONES Y PRESENTAR CON TODOS LOS SOPORTES    PARA CONTINUAR EL TRAMITE DE LA FACTURA.                                                                                CLAUDIA DIAZ                                                                                                                                                                                                                                                                                                                                                            </t>
  </si>
  <si>
    <t xml:space="preserve">AUT: SE DEVUELVE FACTURA AL VALIDAR NO SE EVIDENCIA AUTORIZA CION POR LOS SERVICIOS PRESTADOS EL NAP QUE ANEXAN NO EXISTFAVOR SOLICITAR AL CORREO CAPAUTORIZACIONES@EPSCOMFENALCOVAL LE.COM.CO  NANCY C                                                                                                                                                                                                                                                                                                                                                                                                                                                                                                                                         </t>
  </si>
  <si>
    <t xml:space="preserve">NO PBS SE devuelve factura mipres no exitoso 202111161680314 68124 no autorizado revisar con el area encargada de autoriciones mipres . CLAUDIA                                                                                                                                                                                                                                                                                                                                                                                                                                                                                                                                                                                                 </t>
  </si>
  <si>
    <t xml:space="preserve">AUTORIZACION, SE REALIZA DEVOLUCION DE LA FACTURA, AL MOMENT O DE VALIDAR LA INFORMACION NO SE EVIDENCIA AUTORIZACION PA LOS PROCEDIMIENTOS QUIRURGICOS FACTURADOS, NO SE EVIDENCIA CARTA DE LA ASEGURADORA INDICANDO QUE SE ALCANZO EL TOPE SOAINSUMOS NO FACTURABLES (1902 EQUIPO VENOCLISIS R MRC / 299 C ATETER INTRAVEN JELCO NO 20G / 1714 TEGADERM RF 1625 / 2408VENTA ELASTICA 6X25)                                                                                                    CLAUDIA DIAZ                                                                                                                                                                                                                                    </t>
  </si>
  <si>
    <t xml:space="preserve">FACTURACION: SE DEVUELVE FACTURA NUMERO DE DOCUMENTO CE 4907929 NO SE ENCUENTRA REGISTRADO EN REGISTRO AL CLIENTE, A    AUTORIZACION 2223185524541700 NO EXISTE EN LA PLATAFORMA DE LA CAP, FAVOR VALIDAR Y ENVIARNOS LOS DATOS CORRECTOS. NA                                                                                                                                                                                                                                                                                                                                                                                                                                                                                                   </t>
  </si>
  <si>
    <t xml:space="preserve">AUT: SE DEVUELVE FACTURA NO SE EVIDENCIA AUTORIZACION LA AUT 222418524588781 NO EXISTE EN LA PLATAFORMA DE AUT.         POR FAVOR VALIDAR Y/O SOLICITAR NUEVA AUTORIZACION. NANCY                                                                                                                                                                                                                                                                                                                                                                                                                                                                                                                                                               </t>
  </si>
  <si>
    <t xml:space="preserve">AUT:DEVOLUCION DE FACTURA CON SOPORTES COMPLETOS: LA AUTORIZ CION 221863058370430 SE PRESENTO CON LA FACTURA FECP-82588 POR LO CUAL NO ES PROCEDENTE PARA PAGO. KEVIN YALANDA                                                                                                                                                                                                                                                                                                                                                                                                                                                                                                                                                                   </t>
  </si>
  <si>
    <t xml:space="preserve">AUTOIRZACION:DEVOLUCION DE FACTURA CON SOPORTES COMPLETOS: 1 LA AUTORIZACION PRESENTADA No.222593360389421 FUE PRESENTAD CON LA FACTURA FECP 93095, NO ES PROCEDENTE PARA PAGO POR P ARTE DE LA EPS. KEVIN YALANDA                                                                                                                                                                                                                                                                                                                                                                                                                                                                                                                              </t>
  </si>
  <si>
    <t xml:space="preserve">COVID, SE REALIZA DEVOLUCION DE LA FACTURA, POR FAVOR VALIDA R FECHAS DE RESULTADOS FACTURADAS, CONTRA FECHAS REPORTADASEN SISMUESTRA YA QUE PRESENTAN INCONSISTENCIAS. CLAUDIA DIAZ                                                                                                                                                                                                                                                                                                                                                                                                                                                                                                                                                            </t>
  </si>
  <si>
    <t xml:space="preserve">PGP, SE REALIZA DEVOLUCION DE LA FACTURA, SERVICIOS FACTURAD OS SE ENCUENTRAN INCLUIDOS EN EL PGP.                      CLAUDIA DIAZ                                                                                                                                                                                                                                                                                                                                                                                                                                                                                                                                                                                                            </t>
  </si>
  <si>
    <t xml:space="preserve">AUT. SE REALIZA DEVOLUCION DE LA FACTURA, AL MMOMENTO DE VAL IDAR LA INFORMACION NO SE EVIDENCIA (NAP DE 15 DIGITOS) PARA LOS SERVICIOS FACUTURADOS, LA AUTORIZACION SOPORTADA 22305 3360326291 LA RADICARON CON LA FACTURA FECP100484 EL DIA 1912/2022,  CLAUDIA MARCELA DIAZ                                                                                                                                                                                                                                                                                                                                                                                                                                                                  </t>
  </si>
  <si>
    <t xml:space="preserve">FACTURACION, SE REALIZA DEVOLUCION DE LA FACTURA, AL MOMENTO  DE VALIDAR INFORMACION SE EVIDENCIA QUE LA PACIENTE MARIA URY VANEGAS CC 65690588 SERVICIO 890280 CONSULTA DE PRIMERA VEZ POR ORTOPEDIA Y, YA FUE FACTURADA EN LA FACTURA JMIV 569PRESTACION DE SERVICIOS DEL 30/11/2022 CLAUDIA DIAZ                                                                                                                                                                                                                                                                                                                                                                                                                                             </t>
  </si>
  <si>
    <t xml:space="preserve">AUT. SE REALIZA DEVOLUCION DE LA FACTURA, AL MOMENTO DE VALI DAR INFORMACION NO SE EVIDENCIA AUTORIZACION (NAP DE 15 DIGTOS PARA LOS SERVICIOS FACTURASDOS, LA AUTORIZACION SOPORTAD A 223393360569360 YA SE ENCUENTRA PAGA EN FACTURA RADICADA EN EL MES DE DICIEMBRE.                                                                                                 CLAUDIA DIAZ                                                                                                                                                                                                                                                                                                                                                            </t>
  </si>
  <si>
    <t xml:space="preserve">COVID SE REALIZA DEVOLUCION DE LA FACTURA AL MOMENTO DE VA LIDAR INFORMACION NO SE EVIDENCIA REGISTRO EN SISMUESTRA PR FAVOR VALIDAR INFORMACION. CLAUDIA DIAZ                                                                                                                                                                                                                                                                                                                                                                                                                                                                                                                                                                                                                                                                                                                                                                                                                                                                                                                                                                                                                                                                                                                                                                                                                                                                                                                                                                                           </t>
  </si>
  <si>
    <t xml:space="preserve">SOPORTES: SE DEVUELVE FACTURA NO SE EVIDENCIA NOTA DE EVOLUCION DEL MEDICO EPICRISIS INCOMPLETA.                       NANCY                                                                                                                                                                                                                                                                                                                                                                                                                                                                                                                                                                                                                                                                                                                                                                                                                                                                                                                                                                                                                                                                                                                                                                                                                                                                                                                                                                                                                               </t>
  </si>
  <si>
    <t xml:space="preserve">AUTORIZACION SE REALIZA DEVOLUCION DE LA FACTURA AL MOMENT  DE VALIDAR INFORMACION NO SE EVIDENCIA AUTORIZACION (NAP D 15 DIGITOS) PARA LOS SERVICIOS DE ESTANCIA HOSPITALARIA (CU ATRO CAMAS) Y PROCEDIMIENTOS SE DEBE REALIZAR LA SOLICITUDCON EL AREA ENCARGADA POR FAVOR VALIDAR INFORMACION. LA AUTO RIZACION PRESENTADA (223648524630898) SOLO CUBRE LA ATENCIO INICIAL DE URGENCIA. SERVICIO 873501 FLUOROSPOIA COMO GUIA PARA PROCEDIMIENTO NO                                       CONTRATADO CON LA IPS 77.445 SERVICIO 873313 RX DE PIERNA AP LATERAL CANT 2 POR 63.860 N                               O CONTRATADO CON LA IPS CLAUDIA DIAZ                                                                                    </t>
  </si>
  <si>
    <t>SE SOSTIENE DEVOLUCION DE LA FACTURA POR FAVOR TENER EN CUE NTA QUE SE INDICO EN LA NOTA DE DEVOLUCION ANTERIOR QUE LA UTORIZACION ADJUNTA 223518516005418 SOLO ES PARA LA ATENCION  INICIAL DE URGENCIA SE DEBE REALIZAR LA GESTION CON EL ARA ENCARGADA PARA LA AUTORIZACION DE ESTANCIA Y PROCEDIMIENTO S REALIZADOS AL PACIENTE YA QUE NO SE EVIDENCIA TRAZABILIDD DE LOS ENVIOS DE CORREOS Y ANEXOS SOLICITANDO LA AUTORIZA CION (NAP DE 15 DIGITOS)PARA LOS SERVICIOS DE INTERNACION</t>
  </si>
  <si>
    <t xml:space="preserve">SOPORTES SE REALIZA DEVOLUCION DE LA FACTURA AL MOMENTO DE  VALIDAR LA INFORMACION SE EVIDENCIA QUE EL SERVICIO 042314NEUROLISIS EN NERVIO DE MANO VIA ABIERTA POR 686.650 ESTA BA JO COTIZACION NO SE EVIDENCIA ADJUNTO SOPORTE DE COTIZACIOSE APLICA GLOSA AL SERVICIO 873206 RADIOGRAFIA DE PUÑO O MUÑ ECA SERVICIO NO PACTADO CON LA IPS 24.640                  POR FAVOR VALIDAR INFORMACION ADJUNTAR SOPORTES COMPLETOS P RA CONTINUAR CON EL TRAMITE DE LA FACTURA.                 CLAUDIA DIAZ                                                                                                                                                                                                                                    </t>
  </si>
  <si>
    <t xml:space="preserve">TARIFA SE REALIZA DEVOLUCION DE LA FACTURA  LOS SERVICIOS FACTURADOS : 890701 CONSULTA DE URGENCIA $20781 - TODOS LOSLABORATORIOS FACTURADOS $173155 - INSUMOS Y MATERIASLES TRO CAR DE 10 DESECHABLE $487032 NO PRESENTA FACTURA DE COMPRADEL INSUMO (no cuenta con tarifa pactada) SERVICIOS  471110 APENDICEPTOMIA POR LAPAROSCOPIA $686813 SERVICIOS FACTURADOS NO CUENTAN CON TARIFA PACTADA POR FAVOR VALIDAR SI EL SER VICIO SE ENCUENTRA BAJO COTIZACION ANEXAR SOPORTE.         CLAUDIA DIAZ                                                                                                                                                                                                                                                                                                </t>
  </si>
  <si>
    <t xml:space="preserve">SE REALIZA DEVOLUCION DE LA FACTURA AL VALIDAR INFORMACION SE EVIDENCIA QUE EL SERVICIO 879111 TOMOGRAFIA COMPUTADA DE CRANEO SIMPLE NO CUENTA CON TARIFA PACTADA CON LA EPS SERVI CIO NO CUENTA CON AUTORIZACION. CLAUDIA DIAZ                                                                                                                                                                                                                                                                                                                                                                                                                                                                                                                                                                                                                                                                                                                                                                                                                                                                                                                                                                                                                                                                                                                                                                                                                                                                                                                           </t>
  </si>
  <si>
    <t xml:space="preserve">SOPORTES: SE REALIZA DEVOLUCION DE LA FACTURA AL VALIDAR IN FORMACION EL SERVICIO 814707 RELAJACION DE RETINACULO SE AUTORIZA BAJO COTIZACION PERO NO SE ADJUNTA SOPORTE DE COTIZA CION EN LA FACTURA POR FAVOR VALIDAR Y ADJUNTAR SOPORTE QUSE REQUIERE PARA REALIZAR AUDITORIA DE LA CUENTA. CLAUDIA DIAZ                                                                                                                                                                                                                                                                                                                                                                                                                                                                                                                                                                                                                                                                                                                                                                                                                                                                                                                                                                                                                                                                                                                                                                                                                                              </t>
  </si>
  <si>
    <t xml:space="preserve">SE REALIZA DEVOLUCION DE LA FACTURA AL VALIDAR INFORMACION NO SE EVIDENCIA COTIZACION PARA EL SERVICIO NO PACTADO 807604 SINOVECTOMIA SE REQUIERE SOPORTE PARA AUDITORIA DE LA CUE NTA SE VALIDA  MATERIAL CUCHILLA PARA ARTROSCOPIA Y SE OBJA VALOR ESTA INCLUIDA DENTRO DEL PROCEDIMIENTO 807604 SINOV ECTOMIA DE RODILLA VALOR $63103 - SE EVIDENCIA MAYOR VALORCOBRADO EN INSUMO FACTURADO STERLING GREAT W. POR VALOR DE 8 40722 SE RECONOCE ESTE VALOR MAS UN AUMENTO DEL 12% QUE EQIVALE A 941609 SE OBJETA LA DIFERENCIA COBRADA A LA EPS 17 8905 CLAUDIA DIAZ                                                                                                                                                                 </t>
  </si>
  <si>
    <t xml:space="preserve">SE REALIZA DEVOLUCION DE LA FACTURA AL VALIDAR INFORMACION SERVICIOS FACTURADOS NO PACTADOS CON LA IPS SE REQUIERE SOPORTE DE COTIZACION DE LOS SERVICIOS PARA AUDITORIA DE LA CUE NTA COMO INDICA LA AUTORIZACION SOPORTADA SE REQUIERE SOPORE DE COTIZACION DE LOS PROCEDIMIENTOS  DEL INSUMO  CUCHILLA PARA ARTROSCOPIA PARA CONTINUAR TRAMITE DE LA FACTURA. CLADIA DIAZ                                                                                                                                                                                                                                                                                                                                                                                                                                                                                                                                                                                                                                                                                                                                                                                                                                                                                                                                                                                                                                                                                                                                                                            </t>
  </si>
  <si>
    <t xml:space="preserve">FACTURACION/ SE REALIZA DEVOLUCION DE LA FACTURA AL VALIDAR LA INFORMACION SE EVIDENCIAN LAS SIGUIENTES INCONSISTENCIAS:1. FACTURAN SERVICIO CONTROPLASATIA DE RODILLA POR ARTROSCOP IA CON EL CODIGO 814731 EL CUAL SE ENCUENTRA ERRADO DE ACURDO A LA AUTORIZACION SOPORTADA EL CODIO CORRECTO ES 814725 FACTRUAN MAYOR VALOR PARA ESTE SERVICIO 1.192.460 Y SE ENCUNTRA PACTADO POR 926.744 FACTURAN MATERIAL INCLUIDO EN EL P AQUETE DE LA CIRUGIA- FACTURAN CUCHLLA PARA ARTROSCOPIO INCUIDA EN DERECHOS DE SALA HACE PARTE DEL MATERIAL QUIRURGICO POR FAVOOR VALIDAR INFORMACION Y CORREGIR CODIGO DEL SERVICO PARA CONTINUAR TRAMITE DE LA FACTURA. CLAUDIA DIAZ                                                                                                                                                                                                                                                                                                                                                                                                                                                                                                                                                                                                                                                                                                                                                                                                                                                                                </t>
  </si>
  <si>
    <t xml:space="preserve">AUTORIZACION: SE REALIZA DEVOLUCION DE LA FACTURA, AL VALIDA R INFORMACION NO SE EVIDENCIA AUTORIZACION (NAP DE 15 DIGITS)PARA LOS SERVICIOS FACTURADOS, POR FAVOR VALIDAR CON EL AR A ENCARGADA. FACTURA SUJETA A AUDITORIA PERTINENTE PENDIENT                                                                                                                                                                                                                                                                                                                                                                                                                                                                                                                                                            </t>
  </si>
  <si>
    <t xml:space="preserve">AUTORIZACION: SE REALIZA DEVOLUCION DE LA FACTURA, AL VALIDA R INFORMACION NO SE EVIDENCIA AUTORIZACION PARA LOS SERVICI FACTURADOS (NAP DE 15 DIGITOS) POR FAVOR VALIDAR INFORMACIO N CON EL AREA ENCARGADA. FACTURA SUJETA A AUDITORIA DE PERTNENCIA PENDIENTE. CLAUDIA DIAZ                                                                                                                                                                                                                                                                                                                                                                                                                                                                                                                              </t>
  </si>
  <si>
    <t>FACTURACION: SE REALIZA DEVOLUCION DE LA FACTURA AL VALIDAR  INFORMACION SE EVIDENCIA LO SIGUIENTE: 1. EL SERVICIO ORDEADO POR EL MEDICO Y AUTORIZADO (833101 ESCISIÓN DE GANGLIÓN DE ENVOLTURA DE TENDÓN EXCEPTO DE MANO) NO OBEDECE A LO QUESERVICIO QUE ESTAN FACTURANDO (864101 RESECCION DE TUMOR BEN BENIGNO O MALIGNO DE PIEL.) LO FACTURADO NO COINCIDE CON LOORDENADO Y LO AUTORIZADO POR FAVOR VALIDAR. 2. NO ANEXAN SOPORTE DE COTIZACION DEL SERVICIO 867002 COLGA                JO LOCAL DE SIMPLE DE PIEL</t>
  </si>
  <si>
    <t xml:space="preserve">AUTORIZACION:  Se devuelve factura con soportes originales, porque no se evidencia la autorización del servicio  de urgencias, solicitar autorización para dar tramite de pago al correo capautorizaciones@epsdelagente.com.co.  NANCY </t>
  </si>
  <si>
    <t xml:space="preserve">SE REALIZA DEVOLUCION DE LA FACTURA, AL VALIDAR INFORMACION SE EVIDENCIAN LAS SIGUIENTES INCONSITENCIAS: 1. NO CUENTA CON AUTORIZACION (NAP DE 15 DIGITOS) PARA LOS SERVICIOS FACTURADOS (PROCEDIMIENTO QUIRURGICOS- AYUDAS DIAGNOSTICAS - MEDICAMENTOS E INSUMOS) POR FAVOR VALIDAR CON EL AREA ENCARGADA PARA CONTINUAR CON EL TRAMITE DE LA FACTURA. 2. NO CUENTA CON TRAZABILIDAD DE ENVIO DE CORREOS Y ANEXOS PARA SOLICITUD DE AUTORIZACION BAJO EL MARCO NORMATIVO. NO PRESENTA LOS SOPORTES DE LOS CORREOS EN LA FECHA DE ATENCION SOLICITANDO AUTORIZACION PARA LOS SERVICIOS. </t>
  </si>
  <si>
    <t>SE REALIZA DEVOLUCION DE LA FACTURA, AL VALIDAR INFORMACION SE EVIDENCIAN LAS SIGUIENTES INCONSITENCIAS: 1. NO CUENTA CON AUTORIZACION (NAP DE 15 DIGITOS) PARA LOS SERVICIOS FACTURADOS (PROCEDIMIENTO QUIRURGICO- AYUDAS DIAGNOSTICAS - MEDICAMENTOS E INSUMOS) POR FAVOR VALIDAR CON EL AREA ENCARGADA PARA CONTINUAR CON EL TRAMITE DE LA FACTURA. 2. NO CUENTA CON TRAZABILIDAD DE ENVIO DE CORREOS Y ANEXOS PARA SOLICITUD DE AUTORIZACION BAJO EL MARCO NORMATIVO. NO PRESENTA SOPORTE.</t>
  </si>
  <si>
    <t>SE REALIZA DEVOLUCION DE LA FACTURA, AL VALIDAR INFORMACION SE EVIDENCIAN LAS SIGUIENTES INCONSITENCIAS: 1. NO CUENTA CON AUTORIZACION (NAP DE 15 DIGITOS) PARA LOS SERVICIOS FACTURADOS (INTERNACION EN UNIDAD DE CUIDADO INTERMEDIO ADULTO - AYUDAS DIAGNOSTICAS) POR FAVOR VALIDAR CON EL AREA ENCARGADA PARA CONTINUAR CON EL TRAMITE DE LA FACTURA. 2. NO CUENTA CON TRAZABILIDAD DE ENVIO DE CORREOS Y ANEXOS PARA SOLICITUD DE AUTORIZACION BAJO EL MARCO NORMATIVO.</t>
  </si>
  <si>
    <t>SE REALIZA DEVOLUCION DE LA FACTURA, AL VALIDAR INFORMACION SE EVIDENCIAN LAS SIGUIENTES INCONSISTENCIAS: 1. NO CUENTA CON AUTORIZACION (NAP DE 15 DIGITOS) PARA LOS SERVICIOS FACTURADOS (ESTANCIA CUIDADO INTENSIVO - AYUDAS DIAGNOSTICAS - MEDICAMENTOS)  2.  NO SE EVIDENCIA SOPORTE Y NO CUMPLE EL MARCO NORMATIVO PARA EL ENVIO DE CORREOS Y ANEXOS SOLICITANDO AUTORIZACION DE LOS SERVICIOS PRESTADOS AL PACIENTE (NO CUMPLE TIEMPO DE ENVIO NO MENOR A 30 MIN)  3. POR FAVOR VALIDAR CON EL AREA ENCARGADA PARA CONTINUAR CON EL TRAMITE DE LA FACTURA. FACTURA SUJETA A AUDITORA PERTINENTE Y ADMINISTRATIVA.</t>
  </si>
  <si>
    <t xml:space="preserve">SE REALIZA DEVOLUCION DE LA FACTURA, AL VALIDAR INFORMACION NO SE EVIDENCIA AUTORIZACION (NAP DE 15 DIGITOS) PARA LOS SERVICIOS FACTURADOS, POR FAVOR VALIDAR CON EL AREA ENCARGADA PARA CONTINUAR CON EL TRAMITE DE LA FACTURA. 2. NO SE EVIDENCIA TRAZABILIDAD DE ENVIO DE LOS CORREOS Y ANEXOS BAJO EL MARCO NORMATIVO PARA SOLICITUD DE AUTORIZACION DE LOS SERVICIOS HOSPITALARIOS (3 ENVIOS DE CORREOS Y ANEXOS CON UN LAPSO NO MENOR A 30 MINUTOS CADA UNO) </t>
  </si>
  <si>
    <t>SE REALIZA DEVOLUCION DE LA FACTURA AL VALIDAR INFORMACION NO SE EVIDENCIA AUTORIZACION PARA LOS SERVICIOS FACTURADOS, NO SE EVIDENCIA TRAZABILIDAD DE ENVIO DE CORREOS Y ANEXOS BAJO EL MARCO NORMATIVO PARA SOLICITUD DE AUTORIZACION (ESTANCIA - AYUDAS DIAGNOSTICAS) POR FAVOR VALIDAR CON EL AREA ENCARGADA PARA CONTINUAR CON EL TRAMITE DE LA FACTURA.</t>
  </si>
  <si>
    <t xml:space="preserve">SE REALIZA DEVOLUCION DE LA FACTURA, AL VALIDAR INFORMACION SE PRESENTAN LAS SIGUIENTES INCONSISTENCIAS: 1. NO CUENTA CON AUTORIZACION (NAP DE 15 DIGITOS) PARA LOS SERVICIOS FACTURADOS. (INTERNACION CUIDADO INTERMEDIOS NEONATAL - AYUDAS DIAGNOSTICAS - CONSULTAS - INTERCONSULTAS ESPECIALIZADAS) POR FAVOR VALIDAR CON EL AREA ENCARGADA LA AUTORIZACION. 2. NO SE EVIDENCIA TRAZABILIDAD DE ENVIO DE CORREOS Y ANEXOS PARA SOLICITUD DE AUTORIZACION BAJO EL MARCO NORMATIVO. POR FAVOR VALIDAR INFORMACION Y GESTION CON LA CAP </t>
  </si>
  <si>
    <t>SE REALIZA DEVOLUCION DE LA FACTURA, AL VALIDAR INFORMACION SE EVIDENCIA LAS SIGUIENTES INCONSISTENCIAS: 1. NO CUENTA CON AUTORIZACION (NAP DE 15 DIGITOS) PARA LOS SERVICIOS FACTURADOS  (INTERNACION - PROCEDIMIENTOS QUIRURGICOS - AYUDAS DIAGNOSTICAS) POR FAVOR VALIDAR CON EL AREA ENCARGADA PARA CONTINUAR CON EL TRAMITE DE LA FACTURA  2. NO SE EVIDENCIA TRAZABILIDAD DE ENVIO DE CORREOS Y ANEXOS PARA SOLICITUB DE AUTORIZACION BAJO EL MARCO NORMATIVO.</t>
  </si>
  <si>
    <t>SE REALIZA DEVOLUCION DE LA FACTURA, AL VALIDAR INFORMACION SE EVIDENCIAN LAS SIGUIENTES INCONSISTENCIAS: 1. NO CUENTA CON AUTORIZACION (NAP DE 15 DIGITOS) PARA LOS SERVICIOS FACTURADOS (ESTANCIA EN CUIDADOS INTERMEDIOS - AYUDAS DIAGNOSTICAS) POR FAVOR VALIDAR CON EL AREA ENCARGADA.</t>
  </si>
  <si>
    <t xml:space="preserve">SE REALIZA DEVOLUCION DE LA FACTURA: 1. AL VALIDAR INFORMACION SE EVIDENCIA QUE EL PACIENTE RC 1112232959 Elias Ortega Tapasco ESTA AFILIADO COMO REGIMEN SUBSIDIADO DESDE EL 10/04/2023 - LA ATENCION REALIZADA AL PACIENTE SEGUN LA FACTURA FUE DEL DIA 20 AL 21 DE ABRIL Y LA FACTURA ESTA COMO REGIMEN CONTRIBUTIVO , POR FAVOR VALIDAR Y CORREGIR USUARIO PERTENECE AL REGIMEN SUBSIDIADO A LA FECHA DE PRESTACION. 2. NO CUENTA CON AUTORIZACION PARA EL SERVICIOS DE INTERNACION POR FAVOR VALIDAR CON EL AREA ENCARGADA PARA SU GESTION. 3. NO SE EVIDENCIA EN LOS SOPORTES TRAZABILIDAD ENVIO DE CORREOS Y ANEXOS BAJO EL MARCO NORMATIVO SOLICITANDO AUTORIZACION PARA LOS SERVICIOS FACTURADOS. </t>
  </si>
  <si>
    <t>SE REALIZA DEVOLUCION DE LA FACTURA, AL VALIDAR INFORMACION NO SE EVIDENCIA AUTORIZACION (NAP DE 15 DIGITOS) PARA LOS SERVICIOS FACTURADOS - NO SE EVIDENCIA TRAZABILIDAD DE ENVIO DE CORREOS Y ANEXOS  BAJO EL MARCO NORMATIVO SOLICITANDO LOS SERVICIOS FACTURADOS (INTERNACION - AYUDAS DIAGNOSTICAS ). POR FAVOR VALIDAR CON EL AREA ENCARGADA LA GESTION DE AUTORIZACION PARA LOS SERVICIOS FACTURADOS AL PACIENTE.</t>
  </si>
  <si>
    <t xml:space="preserve">SE REALIZA DEVOLUCION DE LA FACTURA, AL VALIDAR INFORMACION NO SE EVIDENCIA AUTORIZACION (NAP DE 15 DIGITOS)  NO SE EVIDENCIA TRAZABILIDAD EN ENVIO DE CORREOS Y ANEXOS BAJO EL MARCO NORMATIVO. POR FAVOR VALIDAR CON EL AREA ENCARGADA LA AUTORIZACION PARA LOS SERVICIOS FACTURADOS (INTERNACION - AYUDAS DIAGNOSTICAS) </t>
  </si>
  <si>
    <t>SE REALIZA DEVOLUCION DE LA FACTURA , AL VALIDAR INFORMACION NO SE EVIDENCIA AUTORIZACION (NAP DE 15 DIGITOS) PARA LOS SERVICIOS FACTURADOS ( INTERNACION EN CUIDADO INTERMEDIO NEONATAL - AYUDAS DIGANOSTICAS - MEDICAMENTOS)  2. NO CUENTA CON TRAZABILIDAD DE ENVIO DE CORREOS Y ANEXOS PARA SOLICITUD DE AUTORIZACION BAJO EL MARCO NORMATIVO. 3. POR FAVOR VALIDAR CON EL AREA ENCARGADA PARA LA AUTORIZACION DE LOS SERVICIOS.</t>
  </si>
  <si>
    <t xml:space="preserve">AUTORIZACION:  AUT:  Se devuelve factura con soportes originales, porque no se evidencia la autorización del servicio de urgencias,  la Autorización 230888523414174 no se encuentra vigente en nuestro aplicativo, por favor solicitar nueva autorización  para dar tramite de pago al correo capautorizaciones@epsdelagente.com.co   NANCY </t>
  </si>
  <si>
    <t xml:space="preserve">AUTORIZACION se devuelve factura no hay autorizacion para el servicio facturado fecha 8 nov 2022 al 10 nov 2022 solo hay de urgenicas gestaionar aut con el area encargada. OBEJCION MEDICA FACTURACION 890402 Interconsulta Ortopedia. No facturable, paciente llevada a procedimiento quirúrgico. ($43.888)  $ 43.888 </t>
  </si>
  <si>
    <t xml:space="preserve">AUTORIZACION se devuelve factura no hay autorizaicon para el servicio facturado solo hay de urgencias gestaionar con el area encargada.  OBEJCIO MEDICA FACTURACION 890280 Consulta primera vez Traumatologia. No facturable. Paciente llevado  a procedimiento quirúrgico.   $ 43.888 </t>
  </si>
  <si>
    <t xml:space="preserve">AUTORIZACION se devuelve factura no hay autorizacion para servicio facturado nov 27 2022 al 30 nov 2022 solo hay de urgencias. gestionar con el area encargada </t>
  </si>
  <si>
    <t xml:space="preserve">AUTORIZACION se devuevle factura no hay autorizacion para el servicio facturado solo hay de urgencias gestionar con el area encargada de autorizaciones  . objecion medica  873206  Rx de muñeca facturan 2, soportan 2. No interpretada la Rx post quirúrgica. ($24.636)  $ 24.636 </t>
  </si>
  <si>
    <t>AUTRIZACION se devuelve factura no hay autorizacion para el servicio facutrado 2022 dic 12 al 2022 dic 14 gestaionr con el area encargada solo hay de urgencias. objecion MAYOR VALOR COBRADO EN CODIGOS 10m002 facturan #3 $ 170066 convenio $ 112467 objecion $ 57599x3 = $ 172797 codigo 10m004 facturan #3 $ 104234 convenio $ 95600 obje $8634 x3 = $ 25902 codigo 890402 fact $43888 convenio $ 27931 objecion $ 15957 codigo 904902 fact $ 77000 convenio $ 40123 obje $ 36877 codigo 740001 Cesarea Fact $ 1.450.000 convenio $ 1.248.304 obj $ 201.696</t>
  </si>
  <si>
    <t>Se realiza devolucion de la factura, al validar informacion se evidencian las siguientes inconsistencias: 1. no cuenta con autorizacion para los servicios de (estancia hospitalaria, cirugias y procedimientos) por favor validar con el area encargada para su debida gestion. 2. PERTIENENCIA MEDICA:  RX DE TOBILLO FACTURAN 2 INTERPRETAN EN HC 1 SE RECONOCE SOLO 1 ($24.636)</t>
  </si>
  <si>
    <t xml:space="preserve">AUTORIZACION se devuelve factura no hay autorizacion para el servicio facturado cx ambulatoria gestionar con el area encargada validar obejcion MAYRO VALOR COBRADO EN Codigos 890480 facturan $ 43888 convenio $ 27930  codigo 895100 fact $ 22800 convenio $ 21718 codigo 10m004 factura $ 104234 convenio $ 95600  </t>
  </si>
  <si>
    <t>AUTORIZACION se devuelve factura no hay autorizacion para el servicio facturado 2023-03-24 al 2023-03-25 envian numero pdf pero no existe en el sistema se valida por identificaicon y no tiene aut generada.gestionar con el area encargada . objecion HEMOCLASIFICACION NO FACTURABLE incluida en pruebas cruzadas. facturan #2 $ 7020 x2 = $ 14.040</t>
  </si>
  <si>
    <t>AUTORIZACION se devuelve factura la Autorizacion que envian 231228524021001 no existe .se valida por usuario y no tiene autorizaicon para el servicio facturado.gestionar con el area encargada.</t>
  </si>
  <si>
    <t xml:space="preserve">AUTORIZACION se devuelve facutra no hay autorizacion para el servicio facutrado 2023/04/08 al 2023/04/18 gestionar con el area encargada. se valida con identificaiocn paciente y no registra ninuva aut .  OBJECION Mayor valor cobrado en codigo 10M002 facturan # 3 $ 170.066 convenio $ 112.467 se objeta la diferencia $ 57.599 x3 = $ 172.797 </t>
  </si>
  <si>
    <t xml:space="preserve">SE REALIZA DEVOLUCIÓN DE FACTURA, LA AUTORIZACIÓN 122300008991 ESTÁ GENERADA PARA OTRO PRESTADOR NIT 815000316 - HOSPITAL RAUL OREJUELA BUENO E.S.E - SEDE SAN VICENTE, POR FAVOR COMUNICARSE CON EL ÁREA ENCARGADA. LUIS ERNESTO GUERRERO GALEANO      </t>
  </si>
  <si>
    <t xml:space="preserve">AUT: SE REALIZA DEVOLUCIÓN DE FACTURA, LA AUTORIZACIÓN 122300003676 ESTÁ GENERADA PARA OTRO PRESTADOR NIT 815000316 - ESE HOSPITAL RAUL OREJUELA BUENO, POR FAVOR COMUNICARSE CON EL ÁREA ENCARGADA. LUIS ERNESTO GUERRERO GALEANO       </t>
  </si>
  <si>
    <t xml:space="preserve">SE REALIZA DEVOLUCIÓN DE FACTURA, LA AUTORIZACIÓN 122300027825 ESTÁ GENERADA PARA OTRO PRESTADOR NIT 815000316 - HOSPITAL RAUL OREJUELA BUENO E.S.E - SEDE SAN VICENTE, POR FAVOR COMUNICARSE CON EL ÁREA ENCARGADA. LUIS ERNESTO GUERRERO GALEANO      </t>
  </si>
  <si>
    <t xml:space="preserve">AUT: SE REALIZA DEVOLUCIÓN DE FACTURA, LA AUTORIZACIÓN # 122300020772 ESTÁ GENERADA PARA OTRO PRESTADOR NIT 815000316 - E.S.E. HOSPITAL RAUL OREJUELA BUENO, POR FAVOR COMUNICARSE CON EL ÁREA ENCARGADA. LUIS ERNESTO GUERRERO GALEANO </t>
  </si>
  <si>
    <t xml:space="preserve">AUT: SE REALIZA DEVOLUCIÓN DE FACTURA, LA AUTORIZACIÓN # 122300026634 ESTÁ GENERADA PARA OTRO PRESTADOR NIT 815000316 - E.S.E. HOSPITAL RAUL OREJUELA BUENO, POR FAVOR COMUNICARSE CON EL ÁREA ENCARGADA. LUIS ERNESTO GUERRERO GALEANO </t>
  </si>
  <si>
    <t xml:space="preserve">AUT: SE REALIZA DEVOLUCIÓN DE FACTURA, LA AUTORIZACIÓN # 122300031515 ESTÁ GENERADA PARA OTRO PRESTADOR NIT 815000316 - E.S.E. HOSPITAL RAUL OREJUELA BUENO, POR FAVOR COMUNICARSE CON EL ÁREA ENCARGADA. LUIS ERNESTO GUERRERO GALEANO </t>
  </si>
  <si>
    <t xml:space="preserve">AUT: SE REALIZA DEVOLUCIÓN DE FACTURA, LA AUTORIZACIÓN # 122300031574 ESTÁ GENERADA PARA OTRO PRESTADOR NIT 815000316 - E.S.E. HOSPITAL RAUL OREJUELA BUENO, POR FAVOR COMUNICARSE CON EL ÁREA ENCARGADA. LUIS ERNESTO GUERRERO GALEANO </t>
  </si>
  <si>
    <t xml:space="preserve">AUT: SE REALIZA DEVOLUCIÓN DE FACTURA, LA AUTORIZACIÓN # 122300023837 ESTÁ GENERADA PARA OTRO PRESTADOR NIT 815000316 - E.S.E. HOSPITAL RAUL OREJUELA BUENO, POR FAVOR COMUNICARSE CON EL ÁREA ENCARGADA. LUIS ERNESTO GUERRERO GALEANO </t>
  </si>
  <si>
    <t>AUT: SE REALIZA DEVOLUCIÓN DE FACTURA, LA AUTORIZACIÓN 122300048368 ESTÁ GENERADA PARA OTRO PRESTADOR NIT 900699086 - CHRISTUS SINERGIA CLINICA PALMA REAL S.A.S., POR FAVOR COMUNICARSE CON EL ÁREA ENCARGADA. LUIS ERNESTO GUERRERO GALEANO</t>
  </si>
  <si>
    <t>Se realiza devolucion de la factura, al validar informacion se evidencia que el servicio facturado no cuenta con autorizacion. La autorizacion soportada va dirigida a otro prestador. por favro validar con el area encargada.</t>
  </si>
  <si>
    <t>Se realiza devolucion de la factura, al validar informacion no se evidencia autorizacion para los servicios facturados. La autorizacion soportada va dirigida a otro prestador, por favor validar con el area encargada.</t>
  </si>
  <si>
    <t>Se realiza devolucion de la factura, no cuenta con autorizacion para los servicios facturados, por favor validar con el area encargada. Autorizacion adjunta no corresponde a la fecha de prestacion del servicio 22/07/2023</t>
  </si>
  <si>
    <t>Se realiza devolucion de la factura, al validar informacion no se evidencia autorizacion para los servicios facturados. La autorizacion soportada va dirigida a otro prestador por favor validar con el area encargada.</t>
  </si>
  <si>
    <t>Se realiza devolucion de la factura, al validar informacion no se evidencia autorizacion para los servicios facturados por favor validar con el area encargada para continuar tramite.</t>
  </si>
  <si>
    <t xml:space="preserve">Se realiza devolucion de la factura, no cuenta con autorizacion para los servicios facturados, por favor validar con el area encargada para continuar tramite de la factura. </t>
  </si>
  <si>
    <t>Se realiza devolucion de la factura, al validar informacion no se evidencia autorizacion para los servicios facturados por favor validar con el area encargada.</t>
  </si>
  <si>
    <t>Se realiza devolucion de la factura, al validar informacion no se evidencia autorizacion para los servicios facturados, por favor validar con el area encargada para continuar tramite de la factura.</t>
  </si>
  <si>
    <t>Se realiza devolucion de la factura, al validar informacion no se evidencia autorizacion para los servicios facturados, por favor validar con el area encargada para continuar tramite.</t>
  </si>
  <si>
    <t>Se realiza devolucion de la factura, al validar informacion no se evidencia autorizacion para los servicios facturados, por favor validar con el area encargada.</t>
  </si>
  <si>
    <t>AUT: SE REALIZA DEVOLUCIÓN DE FACTURA, LA AUTORIZACIÓN # 122300057911 ESTÁ GENERADA PARA OTRO PRESTADOR NIT 900699086 - Clinica Palma Real S.A.S, POR FAVOR COMUNICARSE CON EL ÁREA ENCARGADA. LUIS ERNESTO GUERRERO GALEANO</t>
  </si>
  <si>
    <t>Se realiza devolucion de la factura, al validar informacion  se evidencia que la autorizacion soportada 122300049208 no se encuentra acta para pago, se realizo anulacion el dia 10/10/2023 (antes de la fecha de prestacion) prestacion de servicio para otra entidad. por favor validar autorizaciones antes de la prestacion del servicio en el aplicativo.</t>
  </si>
  <si>
    <t>Se realiza devolucion de la factura, al validar informacion no se evidencia autorizacion para los servicios facturados.</t>
  </si>
  <si>
    <t xml:space="preserve">Se realiza devolucion de la factura, al validar informacion no se evidencia autorizacion para los servicios facturados. La autorizacion soportada 122300084577 es para la consulta inicial de urgencia y lo que abarque en la prestacion de  la misma.     </t>
  </si>
  <si>
    <t>Se realiza devolucion de la factura, al validar informacion no se evidencia autorizacion para los servicios facturados por favor validar con el area encargada.
Autorizacion soportada dirigida a otro prestador.</t>
  </si>
  <si>
    <t>Se realiza devolucion de la factura, al validar informacion no se evidencia autorizacion para los servicios facturados, por favor validar con el area encargada para continuar tramite.
La autorizacion relacionada va dirigida a otro prestador</t>
  </si>
  <si>
    <t>Se realiza devolucion de la factura, al validar informacion no se evidencia autorizacion para los servicios facturados por favor validar con el area encargada.
La autorizacion soportada 122300001606 va dirigida a otro prestador.</t>
  </si>
  <si>
    <t>Se realiza devolucion de la factura, al validar informacion no se evidencia autorizacion para los servicios facturados, por favor validar con el area encargada. Autorizacion soportada dirigida a otro prestador.</t>
  </si>
  <si>
    <t>AUT/ Se devuelve factura  Servicio redireccionado para otro prestador,  el NAP #122300130758   anexo en factura  en estado anulado NO valido para facturar.  JAM</t>
  </si>
  <si>
    <t>FACTURA EN PROCESO INTERNO</t>
  </si>
  <si>
    <t>FACTURA PENDIENTE EN PROGRAMACION DE PAGO - GLOSA PENDIENTE POR CONCILIAR</t>
  </si>
  <si>
    <t>ESTADO DOS</t>
  </si>
  <si>
    <t>Pendiente Radicar</t>
  </si>
  <si>
    <t>No paso validacion</t>
  </si>
  <si>
    <t>Devolucion a CUENTAS aun no hay respuesta</t>
  </si>
  <si>
    <t>FACTURA COVID-19</t>
  </si>
  <si>
    <t>GLOSA PENDIENTE POR CONCILIAR</t>
  </si>
  <si>
    <t xml:space="preserve">.FACTURACION SE APLICA GLOSO AL MATERIAL FACTURADO CUCHILLA PARA ARTROSCOPIO AL MOMENTO DE VALIDAR INFORMACION NO SE EVDENCIA EN LA NOTA QUIRURGICA LA UTILIZACION DEL MATERIAL. N O COMENTADO EN HC NI EN NOTA QUIRURGICA. CLAUDIA DIAZ                                                                                                                                                                                                                                                                                                                                                                                                                                                                                                       PAC: 66756589 CARMENZA HERNANDEZ VIEDMA                                                                                                                                                                                                                                                                                                                                                                                                                                                                                                                                                                                                                                                                                                                                                                     </t>
  </si>
  <si>
    <t>.TARIFAS: SE APLICA GLOSA LOS SERVICIOS: 890701 CONSULTA DE U RGENCIA $20781 - 871121 RADIOGRAFIA DE TORAX $34554 - 8900 ELECTROCARDIOGRAMA DE RITMO X 2 $45610 - TODOS LOS LABOR ATORIOS FACTURADOS $306</t>
  </si>
  <si>
    <t>.FACTURACION: SE APLIA GLOSA A EL SERVICIOS 890701 CONSULTA D E URGENCIAS AYUDAS DIAGNOSTICAS (LAB. Y RX) COMPRENDIDAS NTRO DE LA URGENCIA SALA DE CURACIONES MEDICAMENTOS E INSU MOS DENTRO DE LA URGENCIA</t>
  </si>
  <si>
    <t>.RX DE MUÑECA FACTURAN 2 INTERPRETAN 1 $24636 - FACTURACION  102 INTERCONSULTA DE ORTOPEDIA NO FACTURABLE PACIENTE LLEVDO A PROCEDIMIENTO QUIRURGICO $43888 SE APLICA GLOSA AL MAT ERIAL DE OSTEOSINTESIS TORNILLO DE BLOQUEO FACTURAN 7 Y EN A FACTURA DE COMPRA DEL MATERIAL SOLO SE EVIDENCIAN 6 SE GLO SA 1 419209 SE APLICA GLOSA A LOS SERVICIOS: 890701 CONSULA DE URGENCIAS - RADIOGRAFIAS - AYUDAS DIAGNOSTICAS (TODOS L LABORATORIOS) SERVICIOS NO PACTADOS CON LA IPS 146</t>
  </si>
  <si>
    <t>.TARIFA: SE APLICA GLOSA: Material de osteosíntesis mayor va lor facturado se glosa la diferencia con base a la facturde compra. De conformidad al manual SOAT Decreto 256/1996  no es procedente para las IPS cobrar un valor adicional al precio comercial del material de osteosíntesis toda vez que el almacenamiento desinfección</t>
  </si>
  <si>
    <t xml:space="preserve">.SE APLICA GLOSA A LOS MEDICAMENTOS E INSUMOS FACTUADOS: INCL LUIDOS EN PROCEDIMIENTOS QUIRURGICOS (CATETER- EQUIPO VENOISIS - JERINGAS) CLAUDIA DIAZ                                                                                                                                                                                                                                                                                                                                                                                                                                                                                                                                                                                           PAC: 31144674 MARIA GLADYS TRUJILLO DE                      </t>
  </si>
  <si>
    <t xml:space="preserve">.SE APLICA GLOSA AL SERVICIO 873122 RADIOGRAFIA DE ANTEBRAZO NO AUTORIZADA, NO CUENTA CON TARIFA PACTADA PARA ESTE SERVIIO $24,240 -  SE APLICA GLOSA AL SERVICIO 042312 NEUROLISIS DE NERVIIO EN ANTEBRAZO NO SE EVIDENCIA TARIFA PACTADA PARA EL SERVICIO,  NO ADJUNTA SOPORTE DE COTIZACION SE REQUIERE P ARA AUDITORIA DE LA CUENTA 386,823                         CLAUDIA DIAZ                                                                                                                                                                                                                                                                                                                                                            PAC: 1074345247 SEBASTIAN ANDRES GALEANO                    </t>
  </si>
  <si>
    <t xml:space="preserve">.FACTURACION:SE APLICA GLOSA POR FACTURACION AL MATERIAL DE O TEOSINTESIS 9999388 CUCHILLA PARA ARTROSCOPIO POR 63,103 NPRESENTA FACTURA DE COMPRA DEL MATERIAL, NO SE COMENTA EN NO TA QUIRURGICA  ESTE INSUMO. SE APLICA GLOSA AL MATERIAL INCUIDO DENTRO DEL PAQUETE DE ACUERDO A CONTRATACION PACTADA CO N LA IPS (CATETER HELCO 1 $4,182 - EQUIPO VENOCLISIS 1 $3,15 - JERINGA 10 CC 1 $565 - PROLENE 2 $30,832 - PROLENE 1 $21 000 - VICRYL $109,304) SE APLICA GLOSA AL MATERIAL ELECTRODPARA MENISCO Y ULTRABLATOR ANGULADO AL VALIDAR INFORMACION S E EVIDENCIA QUE FACTURAN MAYOR VALOR DE ACUERDO AL PORCENTAE (12%) QUE SE APLICA A LA FACTURA DE COMPRA DEL MATERIAL, S E APLICA GLOSA: ELECTRODO $89,607 - ULTRABLATOR $193,398 CLPAC: 94305615 JOSE CARMELO PALOMINO HUR                     </t>
  </si>
  <si>
    <t xml:space="preserve">.MATERIALES/ SE APLICA GLOSA POR FACTURACION A LOS MATERIALES  INCLUIDOS EN PROCEDIMIENTO 836302 SUTURA DEL MANGUITO ROTOR DE ACUERDO A CONTRATACION PACTADA (CATETER UNTRAVENOSO JE LCO 18G) - (EQUIPO VENTURY IRRIGACION) - EQUIPO R33 MRC) - EQUIPO VENOCLISIS) - (JERINGA 10 Cc/5CC/20CC). SE APLICA GLOSA A EL MATERIAL CUCHILLA PARA ARTROSCOPIO NO F             CTURABLE INCLUIDA EN DERECHOS DE SALA, HACE PARTE DEL INSTRU MENTAL QUIRURGICO.                                         CLAUDIA DIAZ                                                                                                                                                                                                                                    PAC: 66775862 ELSA CUERO HINESTROZA                         </t>
  </si>
  <si>
    <t>.TARIFAS: SE APLICA GLOSA POR TARIFA A LOS SERVICIOS: 881332 ECOGRAFIA DE VIAS URINARIAS FATURAN A 50493 TARIFA PACTADAA 30190 SE GLOSA LA DIFERENCIA 20303 - 735301 ASISTENCIA D EL PARTO CON O SIN EPISORRAFIA FACTURAN A 1449100 TARIFA ACTADA A 1350</t>
  </si>
  <si>
    <t xml:space="preserve">.PARACLINICOS NO INTERPRETADOS EN HC: HEMOGRAMA FACTURAN 11 I NTERPRETAN 10 - VSG FACTURAN 4 INTERPRETAN 3 (DIAS 22-25-2CONSULTA DE PRIMERA VEZ POR ORTOPEDIA NO FACTURABLE PACIENTE  LLEVADO A PROCEDIMIENTO QUIRURGICO - INSUMOS NO FACTURABLEINCLUIDOS EN DERECHO DE SALA: AGUA OXIGENADA - POLAINAS GRAN DES. AUDITORIA DE PERTINENCIA DR MAIBER ACEBEDO $218.509   SE APLICA GLOSA LA SERVICIO FACTURADO ALQ. INST EXTRACT TORN ROTOS SERVICIO QUE NO CUENTA CON TARIFA PACTADA NO PRESENTAFACTURA DE COMPRA O DE ALQUIER DEL INSUMO NI COTIZACION AUTO RIZADA PARA SU USO $1.252.699                              CLAUDIA DIAZ                                                                                                            PAC: 94313444 NORBAIRO ALVARADO APARICI                                                                                                                                                                                                                                                                                                                                                                                                                                                                                                                                                                                                                                                                                                                                                                     </t>
  </si>
  <si>
    <t>AUTORIZACION: SE APLICA GLOSA POR VALOR DE $ 459.260 QUE OBEDECE A QUE NO CUENTA CON AUTORIZACION (NAP DE 15 DIGITOS) PARA LOS SIGUIENTES SERVICIOS: 1. 861801 INSERCION DE ANTICONCEPTIVOS SUBDERMICOS $ 47.240 2. 10M002 INTERNACION COMPLEJIDAD MEDIANA HABITACION BIPERSONAL $ 170.066 3. 902210 HEMOGRAMA IV $18.420 4. MEDICAMENTOS E INSUMOS EN HOSPITALIZACION BIPERSONAL $ 218.232</t>
  </si>
  <si>
    <t>TARIFA mayor valor cobrado en codigo 10M004 facturan # 2 $ 104.234 = $ 208.468 convenio $ 96.353 se objeta diferencia $ 7881x2 = objecion $ 15762  codigo 890402 facturan $ 43888 convenio $ 27931 se objeta $ 15957  TOTAL OBJECION MAYRO VALOR $ 31.719</t>
  </si>
  <si>
    <t>TARIFA Mayir valor cobrado en codigo 881431 facturan $ 55000 convenio $ 29980 se objeta diferencia $ 25020</t>
  </si>
  <si>
    <t>TARIFA mayor valor cobrado en codigo 890602 facturan $ 63700 convenio $ 25247 se objea diferencia  $ 38453 codigo 911022 # 2 facturan $ 71318 x2 $ 142636 se objeta diferencia ( 49233x2) objeta $ 98466 codigo 897011 facturan $ 26000 convneio $ 12845 se objeta $ 13155 Codigo 890450 facturan $ 63700 convneio $ 27930 se objeta la diferencia $ 35770 Codigo 902210 facturan $ 18420 convenio $ 10855 se objeta $ 7565  TOTAL OBJECION MAYOR VALOR $ 193.409</t>
  </si>
  <si>
    <t xml:space="preserve">TARIFA mayor valor cobrado en codigo 881432 facturan # 2 SE OBJETA MAYOR VALOR COBRADO DE #1 fACUTRAN $ 137.000 CONVENIO $ 74860 OBJETA DIFERNEICA $ 62140 SE REALIZA OBJECION POR # 1 NO SOPORTADA $ 137.000 GLOSA TOTAL DE MAYRO VALOR Y NO SOPORTADA $ 199.140 </t>
  </si>
  <si>
    <t>TARIFA mayro valor cobrado en codigo 897011 facturan $ 26000 convneio $ 12845 se objeta diferencia $ 13155</t>
  </si>
  <si>
    <t>Se aplica glosa al servicio 881401 ECOGRAFÍA PÉLVICA GINECOLÓGICA TRANSVAGINAL  al validar informacion se evidencia que la tariifa pactada para este servicio es de $48.333 y lo facturan por mayor valor $55.000.  Se reconoce a tarifa pactada y se glosa la diferencia.</t>
  </si>
  <si>
    <t>Se aplica glosa al servicio 881401 ECOGRAFÍA PÉLVICA GINECOLÓGICA TRANSVAGINAL al validar informacion se evidencia que el la tarifa pactada es de $48.333 y facturan a mayor valor $55.000 Se reconoce a tarifa pactada y se glosa la diferencia.</t>
  </si>
  <si>
    <t>Se aplica glosa por tarifa al servicio 881401ECOGRAFÍA PÉLVICA GINECOLÓGICA TRANSVAGINAL al validar informacion se evidencia que facturan por valor de $55.000 y la tarifa pactada para este servicio es de $43.888 Se reconoce a tarifa pactada y se glosa la diferencia.</t>
  </si>
  <si>
    <t>Se aplica glosa por tarifa al servicio facturado : 881401 ECOGRAFÍA PÉLVICA GINECOLÓGICA TRANSVAGINAL facturan a 55.000 y la tarifa pactada es de 43.888  Se reconoce a tarifa pactada y se glosa la diferencia.</t>
  </si>
  <si>
    <t>Se aplica glosa al servicio 881432 ECOGRAFÍA OBSTÉTRICA TRANSVAGINAL al validar informacion se evidencia que la tarifa pactada es de 43.888 y facturan mayor valor a $137.000 se reconoce a tarifa pactada y se glosa la diferencia.</t>
  </si>
  <si>
    <t>Se aplica glosa por tarifa al servicio 881401 ECOGRAFÍA PÉLVICA GINECOLÓGICA TRANSVAGINAl al validar informacion se evidencia que la tarifa pactada es de $43.888 y facturan mayor valor $55.000 Se reconoce a tarifa pactada y se glosa la diferencia.</t>
  </si>
  <si>
    <t>Se aplica glosa por tarifa al servicio 881401 ECOGRAFÍA PÉLVICA GINECOLÓGICA TRANSVAGINAL al validar informacion se evidencia que la tarifa pactada para este servicio es de $43.888 y facturan mayor valor $55.000 Se reconoce a tarifa pactada y se glosa la diferencia.</t>
  </si>
  <si>
    <t>Se aplica glosa por tarifa al servicio 881401 ECOGRAFÍA PÉLVICA GINECOLÓGICA TRANSVAGINAL al validar informacion se evidencia que la tarifa pactada para este servicio es de $43.888 y facturan mayor valor cobrado $55.000  Se reconoce a tarifa pactada y se glosa la diferencia.</t>
  </si>
  <si>
    <t>Se aplica glosa por tarifa al servicio facturado 881401 ECOGRAFÍA PÉLVICA GINECOLÓGICA TRANSVAGINAL al validar informacion se evidencia que la tarifa pactada para este servicio es de $43.888 y facturan mayor valor $55.000 Se reconoce a tarifa pactada y se glosa la diferencia.</t>
  </si>
  <si>
    <t>Se aplica glosa por tarifa al servicio facturado 881401 ECOGRAFÍA PÉLVICA GINECOLÓGICA TRANSVAGINAL al validar informacion se evidencia que la tarifa pactada es de $43.888 y facturan a $55.000 Se reconoce a tarifa pactada y se glosa la diferencia.</t>
  </si>
  <si>
    <t>Se aplica glosa por tarifa al servicio facturado 750101 LEGRADO UTERINO OBSTÉTRICO POSPARTO O POSABORTO POR DILATACIÓN Y CURETAJE al validar informacion se evidencia que la tarifa pactada es de $ 562.864 y facturan el servicio a $600.000  Se reconoce a tarifa pactada y se glosa la diferencia.</t>
  </si>
  <si>
    <t>FACTURA PENDIENTE EN PROGRAMACION DE PAGO</t>
  </si>
  <si>
    <t>FACTURA CANCELADA</t>
  </si>
  <si>
    <t>FOR-CSA-018</t>
  </si>
  <si>
    <t>HOJA 1 DE 1</t>
  </si>
  <si>
    <t>RESUMEN DE CARTERA REVISADA POR LA EPS</t>
  </si>
  <si>
    <t>VERSION 2</t>
  </si>
  <si>
    <t>A continuacion me permito remitir nuestra respuesta al estado de cartera presentado en la fecha: __________</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</si>
  <si>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</si>
  <si>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</si>
  <si>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</si>
  <si>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</si>
  <si>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</si>
  <si>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</si>
  <si>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</si>
  <si>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</si>
  <si>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</si>
  <si>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</si>
  <si>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</si>
  <si>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</si>
  <si>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</si>
  <si>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</si>
  <si>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Cartera - Cuentas Salud</t>
  </si>
  <si>
    <t>Paola Andrea Jiménez Prado</t>
  </si>
  <si>
    <t>EPS Comfenalco Valle.</t>
  </si>
  <si>
    <t>DOCUMENTO VALIDO COMO SOPORTE DE ACEPTACION A EL ESTADO DE CARTERA CONCILIADO ENTRE LAS PARTES</t>
  </si>
  <si>
    <t>Total general</t>
  </si>
  <si>
    <t>Cant Facturas</t>
  </si>
  <si>
    <t xml:space="preserve">Saldo IPS </t>
  </si>
  <si>
    <t>Tipificación</t>
  </si>
  <si>
    <t xml:space="preserve"> Valor Glosa Pendiente </t>
  </si>
  <si>
    <t>NEYLAN REYES G</t>
  </si>
  <si>
    <t>Jefe de Cartera</t>
  </si>
  <si>
    <t>Señores: CLINICA PALMIRA S.A.</t>
  </si>
  <si>
    <t>NIT: 891300047</t>
  </si>
  <si>
    <t>Santiago de Cali, Febrero 28 del 2024</t>
  </si>
  <si>
    <t>Con Corte al dia: 31/01/2024</t>
  </si>
  <si>
    <t>FOR-CSA-004</t>
  </si>
  <si>
    <t>VERSION 0</t>
  </si>
  <si>
    <t>RESUMEN DE CARTERA REVISADA POR LA EPS REPORTADA EN LA CIRCULAR 030</t>
  </si>
  <si>
    <t>SANTIAGO DE CALI</t>
  </si>
  <si>
    <t>,</t>
  </si>
  <si>
    <t>A continuacion me permito remitir nuestra respuesta al estado de cartera reportada en la Circular 030</t>
  </si>
  <si>
    <t>Cant Fact</t>
  </si>
  <si>
    <t>Valor</t>
  </si>
  <si>
    <t>GLOSA POR CONCILIAR</t>
  </si>
  <si>
    <t>TOTAL CARTERA REVISADA CIRCULAR 030</t>
  </si>
  <si>
    <t>Cartera - EPS Comfenalco Valle Delagente</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</si>
</sst>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4" formatCode="_-&quot;$&quot;\ * #,##0.00_-;\-&quot;$&quot;\ * #,##0.00_-;_-&quot;$&quot;\ * &quot;-&quot;??_-;_-@_-"/>
    <numFmt numFmtId="43" formatCode="_-* #,##0.00_-;\-* #,##0.00_-;_-* &quot;-&quot;??_-;_-@_-"/>
    <numFmt numFmtId="164" formatCode="dd/mm/yy;@"/>
    <numFmt numFmtId="165" formatCode="[$-10C0A]#,##0;\(#,##0\)"/>
    <numFmt numFmtId="166" formatCode="[$-10C0A]yyyy\-mm\-dd"/>
    <numFmt numFmtId="167" formatCode="_-* #,##0_-;\-* #,##0_-;_-* &quot;-&quot;??_-;_-@_-"/>
    <numFmt numFmtId="168" formatCode="[$-240A]d&quot; de &quot;mmmm&quot; de &quot;yyyy;@"/>
    <numFmt numFmtId="169" formatCode="_-* #,##0.00\ _€_-;\-* #,##0.00\ _€_-;_-* &quot;-&quot;??\ _€_-;_-@_-"/>
    <numFmt numFmtId="170" formatCode="_-* #,##0\ _€_-;\-* #,##0\ _€_-;_-* &quot;-&quot;??\ _€_-;_-@_-"/>
    <numFmt numFmtId="171" formatCode="_-&quot;$&quot;\ * #,##0_-;\-&quot;$&quot;\ * #,##0_-;_-&quot;$&quot;\ * &quot;-&quot;??_-;_-@_-"/>
    <numFmt numFmtId="172" formatCode="&quot;$&quot;\ #,##0;[Red]&quot;$&quot;\ #,##0"/>
    <numFmt numFmtId="173" formatCode="[$$-240A]\ #,##0;\-[$$-240A]\ #,##0"/>
  </numFmts>
  <fonts count="17" x14ac:knownFonts="1">
    <font>
      <sz val="11"/>
      <color theme="1"/>
      <name val="Calibri"/>
      <family val="2"/>
      <scheme val="minor"/>
    </font>
    <font>
      <sz val="11"/>
      <name val="Calibri"/>
      <family val="2"/>
      <scheme val="minor"/>
    </font>
    <font>
      <sz val="11"/>
      <name val="Calibri"/>
      <family val="2"/>
    </font>
    <font>
      <sz val="11"/>
      <name val="Calibri"/>
      <family val="2"/>
    </font>
    <font>
      <b/>
      <sz val="11"/>
      <name val="Calibri"/>
      <family val="2"/>
      <scheme val="minor"/>
    </font>
    <font>
      <sz val="9"/>
      <name val="Segoe UI"/>
      <family val="2"/>
    </font>
    <font>
      <sz val="9"/>
      <name val="Segoe UI"/>
      <family val="2"/>
    </font>
    <font>
      <sz val="10"/>
      <color theme="1"/>
      <name val="Calibri"/>
      <family val="2"/>
      <scheme val="minor"/>
    </font>
    <font>
      <b/>
      <sz val="11"/>
      <color theme="1"/>
      <name val="Calibri"/>
      <family val="2"/>
      <scheme val="minor"/>
    </font>
    <font>
      <sz val="11"/>
      <color rgb="FF000000"/>
      <name val="Calibri"/>
      <family val="2"/>
      <scheme val="minor"/>
    </font>
    <font>
      <sz val="11"/>
      <color theme="1"/>
      <name val="Calibri"/>
      <family val="2"/>
      <scheme val="minor"/>
    </font>
    <font>
      <b/>
      <sz val="11"/>
      <name val="Calibri"/>
      <family val="2"/>
    </font>
    <font>
      <sz val="10"/>
      <name val="Arial"/>
      <family val="2"/>
    </font>
    <font>
      <sz val="10"/>
      <color indexed="8"/>
      <name val="Arial"/>
      <family val="2"/>
    </font>
    <font>
      <b/>
      <sz val="10"/>
      <color indexed="8"/>
      <name val="Arial"/>
      <family val="2"/>
    </font>
    <font>
      <b/>
      <sz val="10"/>
      <name val="Arial"/>
      <family val="2"/>
    </font>
    <font>
      <b/>
      <sz val="9"/>
      <name val="Arial"/>
      <family val="2"/>
    </font>
  </fonts>
  <fills count="9">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9"/>
        <bgColor indexed="64"/>
      </patternFill>
    </fill>
    <fill>
      <patternFill patternType="solid">
        <fgColor theme="4"/>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9" tint="0.39997558519241921"/>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s>
  <cellStyleXfs count="5">
    <xf numFmtId="0" fontId="0" fillId="0" borderId="0"/>
    <xf numFmtId="43" fontId="10" fillId="0" borderId="0" applyFont="0" applyFill="0" applyBorder="0" applyAlignment="0" applyProtection="0"/>
    <xf numFmtId="44" fontId="10" fillId="0" borderId="0" applyFont="0" applyFill="0" applyBorder="0" applyAlignment="0" applyProtection="0"/>
    <xf numFmtId="0" fontId="12" fillId="0" borderId="0"/>
    <xf numFmtId="169" fontId="10" fillId="0" borderId="0" applyFont="0" applyFill="0" applyBorder="0" applyAlignment="0" applyProtection="0"/>
  </cellStyleXfs>
  <cellXfs count="157">
    <xf numFmtId="0" fontId="0" fillId="0" borderId="0" xfId="0"/>
    <xf numFmtId="0" fontId="1" fillId="0" borderId="1" xfId="0" applyFont="1" applyBorder="1"/>
    <xf numFmtId="17" fontId="1" fillId="0" borderId="1" xfId="0" applyNumberFormat="1" applyFont="1" applyBorder="1"/>
    <xf numFmtId="0" fontId="1" fillId="0" borderId="1" xfId="0" applyFont="1" applyBorder="1" applyAlignment="1">
      <alignment vertical="top" wrapText="1" readingOrder="1"/>
    </xf>
    <xf numFmtId="165" fontId="1" fillId="0" borderId="1" xfId="0" applyNumberFormat="1" applyFont="1" applyBorder="1" applyAlignment="1">
      <alignment vertical="top" wrapText="1" readingOrder="1"/>
    </xf>
    <xf numFmtId="0" fontId="4" fillId="0" borderId="0" xfId="0" applyFont="1"/>
    <xf numFmtId="0" fontId="1" fillId="0" borderId="0" xfId="0" applyFont="1"/>
    <xf numFmtId="164" fontId="1" fillId="0" borderId="0" xfId="0" applyNumberFormat="1" applyFont="1"/>
    <xf numFmtId="3" fontId="1" fillId="0" borderId="0" xfId="0" applyNumberFormat="1" applyFont="1"/>
    <xf numFmtId="164" fontId="1" fillId="0" borderId="1" xfId="0" applyNumberFormat="1" applyFont="1" applyBorder="1"/>
    <xf numFmtId="3" fontId="1" fillId="0" borderId="1" xfId="0" applyNumberFormat="1" applyFont="1" applyBorder="1"/>
    <xf numFmtId="17" fontId="2" fillId="0" borderId="1" xfId="0" applyNumberFormat="1" applyFont="1" applyBorder="1"/>
    <xf numFmtId="17" fontId="3" fillId="0" borderId="1" xfId="0" applyNumberFormat="1" applyFont="1" applyBorder="1"/>
    <xf numFmtId="3" fontId="1" fillId="0" borderId="1" xfId="0" applyNumberFormat="1" applyFont="1" applyBorder="1" applyAlignment="1">
      <alignment vertical="top" wrapText="1" readingOrder="1"/>
    </xf>
    <xf numFmtId="0" fontId="1" fillId="0" borderId="1" xfId="0" applyFont="1" applyBorder="1" applyAlignment="1">
      <alignment vertical="top" readingOrder="1"/>
    </xf>
    <xf numFmtId="3" fontId="1" fillId="0" borderId="1" xfId="0" applyNumberFormat="1" applyFont="1" applyBorder="1" applyAlignment="1">
      <alignment vertical="top" readingOrder="1"/>
    </xf>
    <xf numFmtId="0" fontId="5" fillId="0" borderId="1" xfId="0" applyFont="1" applyBorder="1" applyAlignment="1">
      <alignment vertical="top" wrapText="1" readingOrder="1"/>
    </xf>
    <xf numFmtId="165" fontId="5" fillId="0" borderId="1" xfId="0" applyNumberFormat="1" applyFont="1" applyBorder="1" applyAlignment="1">
      <alignment vertical="top" wrapText="1" readingOrder="1"/>
    </xf>
    <xf numFmtId="166" fontId="5" fillId="0" borderId="1" xfId="0" applyNumberFormat="1" applyFont="1" applyBorder="1" applyAlignment="1">
      <alignment vertical="top" wrapText="1" readingOrder="1"/>
    </xf>
    <xf numFmtId="0" fontId="6" fillId="0" borderId="1" xfId="0" applyFont="1" applyBorder="1" applyAlignment="1">
      <alignment vertical="top" wrapText="1" readingOrder="1"/>
    </xf>
    <xf numFmtId="166" fontId="6" fillId="0" borderId="1" xfId="0" applyNumberFormat="1" applyFont="1" applyBorder="1" applyAlignment="1">
      <alignment vertical="top" wrapText="1" readingOrder="1"/>
    </xf>
    <xf numFmtId="165" fontId="6" fillId="0" borderId="1" xfId="0" applyNumberFormat="1" applyFont="1" applyBorder="1" applyAlignment="1">
      <alignment vertical="top" wrapText="1" readingOrder="1"/>
    </xf>
    <xf numFmtId="0" fontId="7" fillId="0" borderId="0" xfId="0" applyFont="1"/>
    <xf numFmtId="0" fontId="8" fillId="0" borderId="1" xfId="0" applyFont="1" applyBorder="1"/>
    <xf numFmtId="17" fontId="0" fillId="0" borderId="1" xfId="0" applyNumberFormat="1" applyBorder="1"/>
    <xf numFmtId="3" fontId="0" fillId="0" borderId="1" xfId="0" applyNumberFormat="1" applyBorder="1"/>
    <xf numFmtId="165" fontId="0" fillId="0" borderId="1" xfId="0" applyNumberFormat="1" applyBorder="1"/>
    <xf numFmtId="0" fontId="0" fillId="0" borderId="1" xfId="0" applyBorder="1"/>
    <xf numFmtId="0" fontId="8" fillId="0" borderId="1" xfId="0" applyFont="1" applyBorder="1" applyAlignment="1">
      <alignment horizontal="center" vertical="center" wrapText="1"/>
    </xf>
    <xf numFmtId="3" fontId="9" fillId="0" borderId="1" xfId="0" applyNumberFormat="1" applyFont="1" applyBorder="1"/>
    <xf numFmtId="0" fontId="8" fillId="0" borderId="0" xfId="0" applyFont="1"/>
    <xf numFmtId="0" fontId="0" fillId="0" borderId="0" xfId="0" applyFont="1"/>
    <xf numFmtId="166" fontId="1" fillId="0" borderId="1" xfId="0" applyNumberFormat="1" applyFont="1" applyBorder="1" applyAlignment="1">
      <alignment vertical="top" wrapText="1" readingOrder="1"/>
    </xf>
    <xf numFmtId="0" fontId="0" fillId="0" borderId="1" xfId="0" applyFont="1" applyBorder="1"/>
    <xf numFmtId="0" fontId="4" fillId="0" borderId="1" xfId="0" applyFont="1" applyBorder="1" applyAlignment="1">
      <alignment horizontal="center" vertical="center" wrapText="1"/>
    </xf>
    <xf numFmtId="164" fontId="4" fillId="0" borderId="1" xfId="0" applyNumberFormat="1" applyFont="1" applyBorder="1" applyAlignment="1">
      <alignment horizontal="center" vertical="center" wrapText="1"/>
    </xf>
    <xf numFmtId="3" fontId="4" fillId="0" borderId="1" xfId="0" applyNumberFormat="1" applyFont="1" applyBorder="1" applyAlignment="1">
      <alignment horizontal="center" vertical="center" wrapText="1"/>
    </xf>
    <xf numFmtId="0" fontId="8" fillId="0" borderId="0" xfId="0" applyFont="1" applyAlignment="1">
      <alignment horizontal="center" vertical="center" wrapText="1"/>
    </xf>
    <xf numFmtId="0" fontId="0" fillId="0" borderId="0" xfId="0" applyFont="1" applyBorder="1"/>
    <xf numFmtId="167" fontId="0" fillId="0" borderId="0" xfId="1" applyNumberFormat="1" applyFont="1" applyBorder="1"/>
    <xf numFmtId="167" fontId="1" fillId="0" borderId="1" xfId="1" applyNumberFormat="1" applyFont="1" applyBorder="1"/>
    <xf numFmtId="167" fontId="1" fillId="0" borderId="1" xfId="1" applyNumberFormat="1" applyFont="1" applyBorder="1" applyAlignment="1">
      <alignment vertical="top" wrapText="1" readingOrder="1"/>
    </xf>
    <xf numFmtId="167" fontId="1" fillId="0" borderId="1" xfId="1" applyNumberFormat="1" applyFont="1" applyBorder="1" applyAlignment="1">
      <alignment vertical="top" readingOrder="1"/>
    </xf>
    <xf numFmtId="0" fontId="8" fillId="0" borderId="0" xfId="0" applyFont="1" applyBorder="1"/>
    <xf numFmtId="167" fontId="8" fillId="0" borderId="0" xfId="1" applyNumberFormat="1" applyFont="1" applyBorder="1"/>
    <xf numFmtId="0" fontId="4" fillId="2" borderId="1" xfId="0" applyFont="1" applyFill="1" applyBorder="1" applyAlignment="1">
      <alignment horizontal="center" vertical="center" wrapText="1"/>
    </xf>
    <xf numFmtId="167" fontId="4" fillId="3" borderId="1" xfId="1" applyNumberFormat="1" applyFont="1" applyFill="1" applyBorder="1" applyAlignment="1">
      <alignment horizontal="center" vertical="center" wrapText="1"/>
    </xf>
    <xf numFmtId="0" fontId="8" fillId="4" borderId="1" xfId="0" applyFont="1" applyFill="1" applyBorder="1" applyAlignment="1">
      <alignment horizontal="center" vertical="center" wrapText="1"/>
    </xf>
    <xf numFmtId="164" fontId="4" fillId="6" borderId="1" xfId="0" applyNumberFormat="1" applyFont="1" applyFill="1" applyBorder="1" applyAlignment="1">
      <alignment horizontal="center" vertical="center" wrapText="1"/>
    </xf>
    <xf numFmtId="167" fontId="11" fillId="0" borderId="1" xfId="1" applyNumberFormat="1" applyFont="1" applyBorder="1" applyAlignment="1">
      <alignment horizontal="center" vertical="center" wrapText="1"/>
    </xf>
    <xf numFmtId="167" fontId="0" fillId="0" borderId="1" xfId="1" applyNumberFormat="1" applyFont="1" applyBorder="1"/>
    <xf numFmtId="167" fontId="0" fillId="0" borderId="0" xfId="1" applyNumberFormat="1" applyFont="1"/>
    <xf numFmtId="167" fontId="11" fillId="7" borderId="1" xfId="1" applyNumberFormat="1" applyFont="1" applyFill="1" applyBorder="1" applyAlignment="1">
      <alignment horizontal="center" vertical="center" wrapText="1"/>
    </xf>
    <xf numFmtId="0" fontId="8" fillId="5" borderId="1" xfId="0" applyFont="1" applyFill="1" applyBorder="1" applyAlignment="1">
      <alignment horizontal="center" vertical="center" wrapText="1"/>
    </xf>
    <xf numFmtId="0" fontId="8" fillId="8" borderId="1" xfId="0" applyFont="1" applyFill="1" applyBorder="1" applyAlignment="1">
      <alignment horizontal="center" vertical="center" wrapText="1"/>
    </xf>
    <xf numFmtId="14" fontId="0" fillId="0" borderId="1" xfId="0" applyNumberFormat="1" applyFont="1" applyBorder="1"/>
    <xf numFmtId="167" fontId="8" fillId="8" borderId="1" xfId="1" applyNumberFormat="1" applyFont="1" applyFill="1" applyBorder="1" applyAlignment="1">
      <alignment horizontal="center" vertical="center" wrapText="1"/>
    </xf>
    <xf numFmtId="167" fontId="0" fillId="0" borderId="1" xfId="1" applyNumberFormat="1" applyFont="1" applyBorder="1" applyAlignment="1"/>
    <xf numFmtId="167" fontId="8" fillId="4" borderId="1" xfId="1" applyNumberFormat="1" applyFont="1" applyFill="1" applyBorder="1" applyAlignment="1">
      <alignment horizontal="center" vertical="center" wrapText="1"/>
    </xf>
    <xf numFmtId="0" fontId="13" fillId="0" borderId="0" xfId="3" applyFont="1"/>
    <xf numFmtId="0" fontId="13" fillId="0" borderId="2" xfId="3" applyFont="1" applyBorder="1" applyAlignment="1">
      <alignment horizontal="centerContinuous"/>
    </xf>
    <xf numFmtId="0" fontId="13" fillId="0" borderId="3" xfId="3" applyFont="1" applyBorder="1" applyAlignment="1">
      <alignment horizontal="centerContinuous"/>
    </xf>
    <xf numFmtId="0" fontId="14" fillId="0" borderId="2" xfId="3" applyFont="1" applyBorder="1" applyAlignment="1">
      <alignment horizontal="centerContinuous" vertical="center"/>
    </xf>
    <xf numFmtId="0" fontId="14" fillId="0" borderId="4" xfId="3" applyFont="1" applyBorder="1" applyAlignment="1">
      <alignment horizontal="centerContinuous" vertical="center"/>
    </xf>
    <xf numFmtId="0" fontId="14" fillId="0" borderId="3" xfId="3" applyFont="1" applyBorder="1" applyAlignment="1">
      <alignment horizontal="centerContinuous" vertical="center"/>
    </xf>
    <xf numFmtId="0" fontId="14" fillId="0" borderId="5" xfId="3" applyFont="1" applyBorder="1" applyAlignment="1">
      <alignment horizontal="centerContinuous" vertical="center"/>
    </xf>
    <xf numFmtId="0" fontId="13" fillId="0" borderId="6" xfId="3" applyFont="1" applyBorder="1" applyAlignment="1">
      <alignment horizontal="centerContinuous"/>
    </xf>
    <xf numFmtId="0" fontId="13" fillId="0" borderId="7" xfId="3" applyFont="1" applyBorder="1" applyAlignment="1">
      <alignment horizontal="centerContinuous"/>
    </xf>
    <xf numFmtId="0" fontId="14" fillId="0" borderId="8" xfId="3" applyFont="1" applyBorder="1" applyAlignment="1">
      <alignment horizontal="centerContinuous" vertical="center"/>
    </xf>
    <xf numFmtId="0" fontId="14" fillId="0" borderId="9" xfId="3" applyFont="1" applyBorder="1" applyAlignment="1">
      <alignment horizontal="centerContinuous" vertical="center"/>
    </xf>
    <xf numFmtId="0" fontId="14" fillId="0" borderId="10" xfId="3" applyFont="1" applyBorder="1" applyAlignment="1">
      <alignment horizontal="centerContinuous" vertical="center"/>
    </xf>
    <xf numFmtId="0" fontId="14" fillId="0" borderId="11" xfId="3" applyFont="1" applyBorder="1" applyAlignment="1">
      <alignment horizontal="centerContinuous" vertical="center"/>
    </xf>
    <xf numFmtId="0" fontId="14" fillId="0" borderId="6" xfId="3" applyFont="1" applyBorder="1" applyAlignment="1">
      <alignment horizontal="centerContinuous" vertical="center"/>
    </xf>
    <xf numFmtId="0" fontId="14" fillId="0" borderId="0" xfId="3" applyFont="1" applyAlignment="1">
      <alignment horizontal="centerContinuous" vertical="center"/>
    </xf>
    <xf numFmtId="0" fontId="14" fillId="0" borderId="7" xfId="3" applyFont="1" applyBorder="1" applyAlignment="1">
      <alignment horizontal="centerContinuous" vertical="center"/>
    </xf>
    <xf numFmtId="0" fontId="14" fillId="0" borderId="12" xfId="3" applyFont="1" applyBorder="1" applyAlignment="1">
      <alignment horizontal="centerContinuous" vertical="center"/>
    </xf>
    <xf numFmtId="0" fontId="13" fillId="0" borderId="8" xfId="3" applyFont="1" applyBorder="1" applyAlignment="1">
      <alignment horizontal="centerContinuous"/>
    </xf>
    <xf numFmtId="0" fontId="13" fillId="0" borderId="10" xfId="3" applyFont="1" applyBorder="1" applyAlignment="1">
      <alignment horizontal="centerContinuous"/>
    </xf>
    <xf numFmtId="0" fontId="13" fillId="0" borderId="6" xfId="3" applyFont="1" applyBorder="1"/>
    <xf numFmtId="0" fontId="13" fillId="0" borderId="7" xfId="3" applyFont="1" applyBorder="1"/>
    <xf numFmtId="0" fontId="14" fillId="0" borderId="0" xfId="3" applyFont="1"/>
    <xf numFmtId="14" fontId="13" fillId="0" borderId="0" xfId="3" applyNumberFormat="1" applyFont="1"/>
    <xf numFmtId="168" fontId="13" fillId="0" borderId="0" xfId="3" applyNumberFormat="1" applyFont="1"/>
    <xf numFmtId="0" fontId="12" fillId="0" borderId="0" xfId="3" applyFont="1"/>
    <xf numFmtId="14" fontId="13" fillId="0" borderId="0" xfId="3" applyNumberFormat="1" applyFont="1" applyAlignment="1">
      <alignment horizontal="left"/>
    </xf>
    <xf numFmtId="0" fontId="15" fillId="0" borderId="0" xfId="3" applyFont="1" applyAlignment="1">
      <alignment horizontal="center"/>
    </xf>
    <xf numFmtId="170" fontId="15" fillId="0" borderId="0" xfId="4" applyNumberFormat="1" applyFont="1" applyAlignment="1">
      <alignment horizontal="center"/>
    </xf>
    <xf numFmtId="171" fontId="15" fillId="0" borderId="0" xfId="2" applyNumberFormat="1" applyFont="1" applyAlignment="1">
      <alignment horizontal="right"/>
    </xf>
    <xf numFmtId="171" fontId="13" fillId="0" borderId="0" xfId="2" applyNumberFormat="1" applyFont="1"/>
    <xf numFmtId="170" fontId="12" fillId="0" borderId="0" xfId="4" applyNumberFormat="1" applyFont="1" applyAlignment="1">
      <alignment horizontal="center"/>
    </xf>
    <xf numFmtId="171" fontId="12" fillId="0" borderId="0" xfId="2" applyNumberFormat="1" applyFont="1" applyAlignment="1">
      <alignment horizontal="right"/>
    </xf>
    <xf numFmtId="170" fontId="13" fillId="0" borderId="0" xfId="4" applyNumberFormat="1" applyFont="1" applyAlignment="1">
      <alignment horizontal="center"/>
    </xf>
    <xf numFmtId="171" fontId="13" fillId="0" borderId="0" xfId="2" applyNumberFormat="1" applyFont="1" applyAlignment="1">
      <alignment horizontal="right"/>
    </xf>
    <xf numFmtId="171" fontId="13" fillId="0" borderId="0" xfId="3" applyNumberFormat="1" applyFont="1"/>
    <xf numFmtId="170" fontId="13" fillId="0" borderId="9" xfId="4" applyNumberFormat="1" applyFont="1" applyBorder="1" applyAlignment="1">
      <alignment horizontal="center"/>
    </xf>
    <xf numFmtId="171" fontId="13" fillId="0" borderId="9" xfId="2" applyNumberFormat="1" applyFont="1" applyBorder="1" applyAlignment="1">
      <alignment horizontal="right"/>
    </xf>
    <xf numFmtId="170" fontId="14" fillId="0" borderId="0" xfId="2" applyNumberFormat="1" applyFont="1" applyAlignment="1">
      <alignment horizontal="right"/>
    </xf>
    <xf numFmtId="171" fontId="14" fillId="0" borderId="0" xfId="2" applyNumberFormat="1" applyFont="1" applyAlignment="1">
      <alignment horizontal="right"/>
    </xf>
    <xf numFmtId="0" fontId="15" fillId="0" borderId="0" xfId="3" applyFont="1"/>
    <xf numFmtId="170" fontId="12" fillId="0" borderId="9" xfId="4" applyNumberFormat="1" applyFont="1" applyBorder="1" applyAlignment="1">
      <alignment horizontal="center"/>
    </xf>
    <xf numFmtId="171" fontId="12" fillId="0" borderId="9" xfId="2" applyNumberFormat="1" applyFont="1" applyBorder="1" applyAlignment="1">
      <alignment horizontal="right"/>
    </xf>
    <xf numFmtId="0" fontId="12" fillId="0" borderId="7" xfId="3" applyFont="1" applyBorder="1"/>
    <xf numFmtId="170" fontId="12" fillId="0" borderId="0" xfId="2" applyNumberFormat="1" applyFont="1" applyAlignment="1">
      <alignment horizontal="right"/>
    </xf>
    <xf numFmtId="170" fontId="15" fillId="0" borderId="13" xfId="4" applyNumberFormat="1" applyFont="1" applyBorder="1" applyAlignment="1">
      <alignment horizontal="center"/>
    </xf>
    <xf numFmtId="171" fontId="15" fillId="0" borderId="13" xfId="2" applyNumberFormat="1" applyFont="1" applyBorder="1" applyAlignment="1">
      <alignment horizontal="right"/>
    </xf>
    <xf numFmtId="172" fontId="12" fillId="0" borderId="0" xfId="3" applyNumberFormat="1" applyFont="1"/>
    <xf numFmtId="169" fontId="12" fillId="0" borderId="0" xfId="4" applyFont="1"/>
    <xf numFmtId="171" fontId="12" fillId="0" borderId="0" xfId="2" applyNumberFormat="1" applyFont="1"/>
    <xf numFmtId="172" fontId="15" fillId="0" borderId="9" xfId="3" applyNumberFormat="1" applyFont="1" applyBorder="1"/>
    <xf numFmtId="172" fontId="12" fillId="0" borderId="9" xfId="3" applyNumberFormat="1" applyFont="1" applyBorder="1"/>
    <xf numFmtId="169" fontId="15" fillId="0" borderId="9" xfId="4" applyFont="1" applyBorder="1"/>
    <xf numFmtId="171" fontId="12" fillId="0" borderId="9" xfId="2" applyNumberFormat="1" applyFont="1" applyBorder="1"/>
    <xf numFmtId="172" fontId="15" fillId="0" borderId="0" xfId="3" applyNumberFormat="1" applyFont="1"/>
    <xf numFmtId="0" fontId="13" fillId="0" borderId="8" xfId="3" applyFont="1" applyBorder="1"/>
    <xf numFmtId="0" fontId="13" fillId="0" borderId="9" xfId="3" applyFont="1" applyBorder="1"/>
    <xf numFmtId="172" fontId="13" fillId="0" borderId="9" xfId="3" applyNumberFormat="1" applyFont="1" applyBorder="1"/>
    <xf numFmtId="0" fontId="13" fillId="0" borderId="10" xfId="3" applyFont="1" applyBorder="1"/>
    <xf numFmtId="0" fontId="0" fillId="0" borderId="0" xfId="0" applyAlignment="1">
      <alignment horizontal="center" vertical="center"/>
    </xf>
    <xf numFmtId="167" fontId="0" fillId="0" borderId="3" xfId="1" applyNumberFormat="1" applyFont="1" applyBorder="1"/>
    <xf numFmtId="167" fontId="0" fillId="0" borderId="7" xfId="1" applyNumberFormat="1" applyFont="1" applyBorder="1"/>
    <xf numFmtId="0" fontId="0" fillId="0" borderId="12" xfId="0" applyNumberFormat="1" applyBorder="1" applyAlignment="1">
      <alignment horizontal="center" vertical="center"/>
    </xf>
    <xf numFmtId="167" fontId="0" fillId="0" borderId="15" xfId="1" applyNumberFormat="1" applyFont="1" applyBorder="1"/>
    <xf numFmtId="0" fontId="0" fillId="0" borderId="14" xfId="0" applyNumberFormat="1" applyBorder="1" applyAlignment="1">
      <alignment horizontal="center" vertical="center"/>
    </xf>
    <xf numFmtId="0" fontId="0" fillId="0" borderId="5" xfId="0" applyBorder="1" applyAlignment="1">
      <alignment horizontal="left"/>
    </xf>
    <xf numFmtId="0" fontId="0" fillId="0" borderId="12" xfId="0" applyBorder="1" applyAlignment="1">
      <alignment horizontal="left"/>
    </xf>
    <xf numFmtId="0" fontId="0" fillId="0" borderId="11" xfId="0" applyBorder="1" applyAlignment="1">
      <alignment horizontal="left"/>
    </xf>
    <xf numFmtId="0" fontId="0" fillId="0" borderId="14" xfId="0" applyBorder="1" applyAlignment="1">
      <alignment horizontal="center"/>
    </xf>
    <xf numFmtId="0" fontId="0" fillId="0" borderId="5" xfId="0" applyNumberFormat="1" applyBorder="1" applyAlignment="1">
      <alignment horizontal="center" vertical="center"/>
    </xf>
    <xf numFmtId="167" fontId="0" fillId="0" borderId="4" xfId="0" applyNumberFormat="1" applyBorder="1"/>
    <xf numFmtId="167" fontId="0" fillId="0" borderId="0" xfId="0" applyNumberFormat="1" applyBorder="1"/>
    <xf numFmtId="167" fontId="0" fillId="0" borderId="16" xfId="0" applyNumberFormat="1" applyBorder="1"/>
    <xf numFmtId="0" fontId="0" fillId="0" borderId="14" xfId="0" pivotButton="1" applyBorder="1" applyAlignment="1">
      <alignment horizontal="center" vertical="center" wrapText="1"/>
    </xf>
    <xf numFmtId="0" fontId="0" fillId="0" borderId="14" xfId="0" applyBorder="1" applyAlignment="1">
      <alignment horizontal="center" vertical="center" wrapText="1"/>
    </xf>
    <xf numFmtId="0" fontId="0" fillId="0" borderId="0" xfId="0" applyAlignment="1">
      <alignment horizontal="center" vertical="center" wrapText="1"/>
    </xf>
    <xf numFmtId="167" fontId="0" fillId="0" borderId="15" xfId="0" applyNumberFormat="1" applyBorder="1" applyAlignment="1">
      <alignment horizontal="center" vertical="center" wrapText="1"/>
    </xf>
    <xf numFmtId="167" fontId="0" fillId="0" borderId="3" xfId="1" applyNumberFormat="1" applyFont="1" applyBorder="1" applyAlignment="1">
      <alignment horizontal="center" vertical="center" wrapText="1"/>
    </xf>
    <xf numFmtId="167" fontId="8" fillId="0" borderId="0" xfId="0" applyNumberFormat="1" applyFont="1"/>
    <xf numFmtId="167" fontId="13" fillId="0" borderId="0" xfId="1" applyNumberFormat="1" applyFont="1"/>
    <xf numFmtId="167" fontId="0" fillId="0" borderId="0" xfId="0" applyNumberFormat="1" applyFont="1"/>
    <xf numFmtId="0" fontId="14" fillId="0" borderId="0" xfId="3" applyFont="1" applyAlignment="1">
      <alignment horizontal="center"/>
    </xf>
    <xf numFmtId="0" fontId="14" fillId="0" borderId="0" xfId="1" applyNumberFormat="1" applyFont="1" applyAlignment="1">
      <alignment horizontal="center"/>
    </xf>
    <xf numFmtId="173" fontId="14" fillId="0" borderId="0" xfId="1" applyNumberFormat="1" applyFont="1" applyAlignment="1">
      <alignment horizontal="right"/>
    </xf>
    <xf numFmtId="0" fontId="13" fillId="0" borderId="0" xfId="1" applyNumberFormat="1" applyFont="1" applyAlignment="1">
      <alignment horizontal="center"/>
    </xf>
    <xf numFmtId="173" fontId="13" fillId="0" borderId="0" xfId="1" applyNumberFormat="1" applyFont="1" applyAlignment="1">
      <alignment horizontal="right"/>
    </xf>
    <xf numFmtId="0" fontId="13" fillId="0" borderId="17" xfId="1" applyNumberFormat="1" applyFont="1" applyBorder="1" applyAlignment="1">
      <alignment horizontal="center"/>
    </xf>
    <xf numFmtId="173" fontId="13" fillId="0" borderId="17" xfId="1" applyNumberFormat="1" applyFont="1" applyBorder="1" applyAlignment="1">
      <alignment horizontal="right"/>
    </xf>
    <xf numFmtId="167" fontId="13" fillId="0" borderId="13" xfId="1" applyNumberFormat="1" applyFont="1" applyBorder="1" applyAlignment="1">
      <alignment horizontal="center"/>
    </xf>
    <xf numFmtId="173" fontId="13" fillId="0" borderId="13" xfId="1" applyNumberFormat="1" applyFont="1" applyBorder="1" applyAlignment="1">
      <alignment horizontal="right"/>
    </xf>
    <xf numFmtId="0" fontId="0" fillId="0" borderId="0" xfId="3" applyFont="1"/>
    <xf numFmtId="172" fontId="13" fillId="0" borderId="0" xfId="3" applyNumberFormat="1" applyFont="1"/>
    <xf numFmtId="172" fontId="13" fillId="0" borderId="0" xfId="3" applyNumberFormat="1" applyFont="1" applyAlignment="1">
      <alignment horizontal="right"/>
    </xf>
    <xf numFmtId="172" fontId="14" fillId="0" borderId="9" xfId="3" applyNumberFormat="1" applyFont="1" applyBorder="1"/>
    <xf numFmtId="172" fontId="14" fillId="0" borderId="0" xfId="3" applyNumberFormat="1" applyFont="1"/>
    <xf numFmtId="0" fontId="16" fillId="0" borderId="0" xfId="3" applyFont="1" applyAlignment="1">
      <alignment horizontal="center" vertical="center" wrapText="1"/>
    </xf>
    <xf numFmtId="0" fontId="14" fillId="0" borderId="6" xfId="3" applyFont="1" applyBorder="1" applyAlignment="1">
      <alignment horizontal="center" vertical="center" wrapText="1"/>
    </xf>
    <xf numFmtId="0" fontId="14" fillId="0" borderId="0" xfId="3" applyFont="1" applyAlignment="1">
      <alignment horizontal="center" vertical="center" wrapText="1"/>
    </xf>
    <xf numFmtId="0" fontId="14" fillId="0" borderId="7" xfId="3" applyFont="1" applyBorder="1" applyAlignment="1">
      <alignment horizontal="center" vertical="center" wrapText="1"/>
    </xf>
  </cellXfs>
  <cellStyles count="5">
    <cellStyle name="Millares" xfId="1" builtinId="3"/>
    <cellStyle name="Millares 2" xfId="4"/>
    <cellStyle name="Moneda" xfId="2" builtinId="4"/>
    <cellStyle name="Normal" xfId="0" builtinId="0"/>
    <cellStyle name="Normal 2 2" xfId="3"/>
  </cellStyles>
  <dxfs count="29">
    <dxf>
      <alignment horizontal="center" readingOrder="0"/>
    </dxf>
    <dxf>
      <alignment horizontal="center" readingOrder="0"/>
    </dxf>
    <dxf>
      <alignment vertical="center" readingOrder="0"/>
    </dxf>
    <dxf>
      <alignment vertical="center" readingOrder="0"/>
    </dxf>
    <dxf>
      <alignment wrapText="1" readingOrder="0"/>
    </dxf>
    <dxf>
      <alignment wrapText="1" readingOrder="0"/>
    </dxf>
    <dxf>
      <numFmt numFmtId="167" formatCode="_-* #,##0_-;\-* #,##0_-;_-* &quot;-&quot;??_-;_-@_-"/>
    </dxf>
    <dxf>
      <numFmt numFmtId="167" formatCode="_-* #,##0_-;\-* #,##0_-;_-* &quot;-&quot;??_-;_-@_-"/>
    </dxf>
    <dxf>
      <border>
        <top style="medium">
          <color indexed="64"/>
        </top>
      </border>
    </dxf>
    <dxf>
      <border>
        <top style="medium">
          <color indexed="64"/>
        </top>
      </border>
    </dxf>
    <dxf>
      <border>
        <bottom style="medium">
          <color indexed="64"/>
        </bottom>
      </border>
    </dxf>
    <dxf>
      <border>
        <bottom style="medium">
          <color indexed="64"/>
        </bottom>
      </border>
    </dxf>
    <dxf>
      <border>
        <left style="medium">
          <color indexed="64"/>
        </left>
        <right style="medium">
          <color indexed="64"/>
        </right>
      </border>
    </dxf>
    <dxf>
      <border>
        <left style="medium">
          <color indexed="64"/>
        </left>
        <right style="medium">
          <color indexed="64"/>
        </right>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alignment vertical="center" readingOrder="0"/>
    </dxf>
    <dxf>
      <alignment vertical="center" readingOrder="0"/>
    </dxf>
    <dxf>
      <alignment horizontal="center" readingOrder="0"/>
    </dxf>
    <dxf>
      <alignment horizontal="center" readingOrder="0"/>
    </dxf>
    <dxf>
      <alignment horizontal="center" readingOrder="0"/>
    </dxf>
    <dxf>
      <alignment horizontal="center" readingOrder="0"/>
    </dxf>
    <dxf>
      <alignment vertical="center" readingOrder="0"/>
    </dxf>
    <dxf>
      <numFmt numFmtId="167" formatCode="_-* #,##0_-;\-* #,##0_-;_-* &quot;-&quot;??_-;_-@_-"/>
    </dxf>
    <dxf>
      <numFmt numFmtId="167" formatCode="_-* #,##0_-;\-* #,##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a16="http://schemas.microsoft.com/office/drawing/2014/main" xmlns=""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231775</xdr:colOff>
      <xdr:row>33</xdr:row>
      <xdr:rowOff>46037</xdr:rowOff>
    </xdr:from>
    <xdr:to>
      <xdr:col>8</xdr:col>
      <xdr:colOff>1484484</xdr:colOff>
      <xdr:row>36</xdr:row>
      <xdr:rowOff>74265</xdr:rowOff>
    </xdr:to>
    <xdr:pic>
      <xdr:nvPicPr>
        <xdr:cNvPr id="3" name="Imagen 2"/>
        <xdr:cNvPicPr>
          <a:picLocks noChangeAspect="1"/>
        </xdr:cNvPicPr>
      </xdr:nvPicPr>
      <xdr:blipFill>
        <a:blip xmlns:r="http://schemas.openxmlformats.org/officeDocument/2006/relationships" r:embed="rId2"/>
        <a:stretch>
          <a:fillRect/>
        </a:stretch>
      </xdr:blipFill>
      <xdr:spPr>
        <a:xfrm>
          <a:off x="5051425" y="4802187"/>
          <a:ext cx="2706859" cy="39017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73025</xdr:colOff>
      <xdr:row>1</xdr:row>
      <xdr:rowOff>95250</xdr:rowOff>
    </xdr:from>
    <xdr:to>
      <xdr:col>2</xdr:col>
      <xdr:colOff>805089</xdr:colOff>
      <xdr:row>5</xdr:row>
      <xdr:rowOff>124733</xdr:rowOff>
    </xdr:to>
    <xdr:pic>
      <xdr:nvPicPr>
        <xdr:cNvPr id="2" name="Imagen 2" descr="Nombre de la empresa&#10;&#10;Descripción generada automáticamente con confianza baja">
          <a:extLst>
            <a:ext uri="{FF2B5EF4-FFF2-40B4-BE49-F238E27FC236}">
              <a16:creationId xmlns="" xmlns:a16="http://schemas.microsoft.com/office/drawing/2014/main" id="{12CE3BC0-7198-41E6-A94B-C475F4655A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4175" y="323850"/>
          <a:ext cx="1532164" cy="7787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18143</xdr:colOff>
      <xdr:row>25</xdr:row>
      <xdr:rowOff>81643</xdr:rowOff>
    </xdr:from>
    <xdr:to>
      <xdr:col>8</xdr:col>
      <xdr:colOff>1122967</xdr:colOff>
      <xdr:row>27</xdr:row>
      <xdr:rowOff>140551</xdr:rowOff>
    </xdr:to>
    <xdr:pic>
      <xdr:nvPicPr>
        <xdr:cNvPr id="3" name="Imagen 2"/>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9404" t="48747" r="9926" b="39543"/>
        <a:stretch/>
      </xdr:blipFill>
      <xdr:spPr>
        <a:xfrm>
          <a:off x="5161643" y="4336143"/>
          <a:ext cx="2705024" cy="389108"/>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Paola Andrea Jimenez Prado" refreshedDate="45350.766652430553" createdVersion="5" refreshedVersion="5" minRefreshableVersion="3" recordCount="437">
  <cacheSource type="worksheet">
    <worksheetSource ref="A2:AB439" sheet="ESTADO DE CADA FACTURA"/>
  </cacheSource>
  <cacheFields count="28">
    <cacheField name="NIT" numFmtId="0">
      <sharedItems containsSemiMixedTypes="0" containsString="0" containsNumber="1" containsInteger="1" minValue="891300047" maxValue="891300047"/>
    </cacheField>
    <cacheField name="PRESTADOR" numFmtId="0">
      <sharedItems/>
    </cacheField>
    <cacheField name="FACTURA" numFmtId="0">
      <sharedItems/>
    </cacheField>
    <cacheField name="PREFIJO" numFmtId="0">
      <sharedItems/>
    </cacheField>
    <cacheField name="FACTURA2" numFmtId="0">
      <sharedItems containsSemiMixedTypes="0" containsString="0" containsNumber="1" containsInteger="1" minValue="5" maxValue="145534"/>
    </cacheField>
    <cacheField name="ALF+FAC" numFmtId="0">
      <sharedItems/>
    </cacheField>
    <cacheField name="Llave" numFmtId="0">
      <sharedItems/>
    </cacheField>
    <cacheField name="FECHA IPS" numFmtId="0">
      <sharedItems containsSemiMixedTypes="0" containsNonDate="0" containsDate="1" containsString="0" minDate="2019-11-08T00:00:00" maxDate="2023-12-31T11:56:41"/>
    </cacheField>
    <cacheField name="Fecha de radicacion EPS" numFmtId="164">
      <sharedItems containsSemiMixedTypes="0" containsNonDate="0" containsDate="1" containsString="0" minDate="2020-01-10T00:00:00" maxDate="2024-02-01T07:00:00"/>
    </cacheField>
    <cacheField name="VALOR IPS" numFmtId="0">
      <sharedItems containsSemiMixedTypes="0" containsString="0" containsNumber="1" containsInteger="1" minValue="16823" maxValue="18811216"/>
    </cacheField>
    <cacheField name="SALDO IPS" numFmtId="167">
      <sharedItems containsSemiMixedTypes="0" containsString="0" containsNumber="1" containsInteger="1" minValue="13110" maxValue="12641491"/>
    </cacheField>
    <cacheField name="Estado de Factura EPS Febrero 26" numFmtId="0">
      <sharedItems count="7">
        <s v="FACTURA DEVUELTA"/>
        <s v="FACTURA COVID-19"/>
        <s v="GLOSA PENDIENTE POR CONCILIAR"/>
        <s v="FACTURA PENDIENTE EN PROGRAMACION DE PAGO"/>
        <s v="FACTURA PENDIENTE EN PROGRAMACION DE PAGO - GLOSA PENDIENTE POR CONCILIAR"/>
        <s v="FACTURA CANCELADA"/>
        <s v="FACTURA EN PROCESO INTERNO"/>
      </sharedItems>
    </cacheField>
    <cacheField name="BOX" numFmtId="0">
      <sharedItems/>
    </cacheField>
    <cacheField name="Covid-19" numFmtId="0">
      <sharedItems containsBlank="1"/>
    </cacheField>
    <cacheField name="Validacion Covid-19" numFmtId="0">
      <sharedItems containsBlank="1"/>
    </cacheField>
    <cacheField name="Valor Total Bruto" numFmtId="167">
      <sharedItems containsSemiMixedTypes="0" containsString="0" containsNumber="1" containsInteger="1" minValue="0" maxValue="18811216"/>
    </cacheField>
    <cacheField name="Valor Devolucion" numFmtId="167">
      <sharedItems containsSemiMixedTypes="0" containsString="0" containsNumber="1" containsInteger="1" minValue="0" maxValue="12620417"/>
    </cacheField>
    <cacheField name="Valor Glosa Pendiente" numFmtId="167">
      <sharedItems containsSemiMixedTypes="0" containsString="0" containsNumber="1" containsInteger="1" minValue="0" maxValue="1964349"/>
    </cacheField>
    <cacheField name="Observacion objeccion " numFmtId="167">
      <sharedItems containsBlank="1" longText="1"/>
    </cacheField>
    <cacheField name="Valor Radicado" numFmtId="167">
      <sharedItems containsSemiMixedTypes="0" containsString="0" containsNumber="1" containsInteger="1" minValue="0" maxValue="18811216"/>
    </cacheField>
    <cacheField name="Valor Glosa Aceptada" numFmtId="167">
      <sharedItems containsSemiMixedTypes="0" containsString="0" containsNumber="1" containsInteger="1" minValue="0" maxValue="2089755"/>
    </cacheField>
    <cacheField name="Valor Pagar" numFmtId="167">
      <sharedItems containsSemiMixedTypes="0" containsString="0" containsNumber="1" containsInteger="1" minValue="0" maxValue="16846867"/>
    </cacheField>
    <cacheField name="Por pagar SAP" numFmtId="0">
      <sharedItems containsSemiMixedTypes="0" containsString="0" containsNumber="1" containsInteger="1" minValue="0" maxValue="12388661"/>
    </cacheField>
    <cacheField name="P. abiertas Doc" numFmtId="0">
      <sharedItems containsString="0" containsBlank="1" containsNumber="1" containsInteger="1" minValue="1221695869" maxValue="1908632483"/>
    </cacheField>
    <cacheField name="Valor compensacion SAP" numFmtId="167">
      <sharedItems containsSemiMixedTypes="0" containsString="0" containsNumber="1" containsInteger="1" minValue="0" maxValue="16504490"/>
    </cacheField>
    <cacheField name="Doc compensacion" numFmtId="0">
      <sharedItems containsString="0" containsBlank="1" containsNumber="1" containsInteger="1" minValue="2201378096" maxValue="4800062730"/>
    </cacheField>
    <cacheField name="Fecha de compensacion " numFmtId="0">
      <sharedItems containsBlank="1"/>
    </cacheField>
    <cacheField name="Fecha de corte" numFmtId="14">
      <sharedItems containsSemiMixedTypes="0" containsNonDate="0" containsDate="1" containsString="0" minDate="2024-01-31T00:00:00" maxDate="2024-02-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437">
  <r>
    <n v="891300047"/>
    <s v="CLINICA PALMIRA S.A."/>
    <s v="CH70192"/>
    <s v="CH"/>
    <n v="70192"/>
    <s v="CH70192"/>
    <s v="891300047_CH70192"/>
    <d v="2019-11-08T00:00:00"/>
    <d v="2020-01-10T00:00:00"/>
    <n v="382538"/>
    <n v="382538"/>
    <x v="0"/>
    <s v="Devuelta"/>
    <m/>
    <m/>
    <n v="382538"/>
    <n v="382538"/>
    <n v="0"/>
    <s v="Se devuelve cuenta medica NOPBS con soportes presentados mipres 20190924139014583673 fecha de suministro reportada      19/10/2021. PACIENTE EGRESO 28/09/2019.Deben validar las fec has reportadas. Carolina a                                                                                                                                                                                                                                                                                                                                                                                                                                                                                                                                 "/>
    <n v="382538"/>
    <n v="0"/>
    <n v="0"/>
    <n v="0"/>
    <m/>
    <n v="0"/>
    <m/>
    <m/>
    <d v="2024-01-31T00:00:00"/>
  </r>
  <r>
    <n v="891300047"/>
    <s v="CLINICA PALMIRA S.A."/>
    <s v="CH71216"/>
    <s v="CH"/>
    <n v="71216"/>
    <s v="CH71216"/>
    <s v="891300047_CH71216"/>
    <d v="2020-01-08T00:00:00"/>
    <d v="2020-04-15T00:00:00"/>
    <n v="75706"/>
    <n v="75706"/>
    <x v="0"/>
    <s v="Devuelta"/>
    <m/>
    <m/>
    <n v="75706"/>
    <n v="75706"/>
    <n v="0"/>
    <s v="Se devuelve cuenta medica con soportes presentados, validar reporte del mipres 20191206157016099221 reportan cantidades y valores diferente a las facturadas.facturan 5 unidades val or total  $ 52.210  unitario 10.442. carolina a                                                                                                                                                                                                                                                                                                                                                                                                                                                                                                            "/>
    <n v="75706"/>
    <n v="0"/>
    <n v="0"/>
    <n v="0"/>
    <m/>
    <n v="0"/>
    <m/>
    <m/>
    <d v="2024-01-31T00:00:00"/>
  </r>
  <r>
    <n v="891300047"/>
    <s v="CLINICA PALMIRA S.A."/>
    <s v="UCI8249"/>
    <s v="UCI"/>
    <n v="8249"/>
    <s v="UCI8249"/>
    <s v="891300047_UCI8249"/>
    <d v="2020-01-29T00:00:00"/>
    <d v="2020-05-16T00:00:00"/>
    <n v="82809"/>
    <n v="82809"/>
    <x v="0"/>
    <s v="Devuelta"/>
    <m/>
    <m/>
    <n v="82809"/>
    <n v="82809"/>
    <n v="0"/>
    <s v="NO PBS- se devuelve, nepro bp codigo 141001 sin reporte en la WS, fecha de entrega 27/01/2020, reportar en la           WS Deyce                                                                                                                                                                                                                                                                                                                                                                                                                                                                                                                                                                                                                "/>
    <n v="82809"/>
    <n v="0"/>
    <n v="0"/>
    <n v="0"/>
    <m/>
    <n v="0"/>
    <m/>
    <m/>
    <d v="2024-01-31T00:00:00"/>
  </r>
  <r>
    <n v="891300047"/>
    <s v="CLINICA PALMIRA S.A."/>
    <s v="CH72257"/>
    <s v="CH"/>
    <n v="72257"/>
    <s v="CH72257"/>
    <s v="891300047_CH72257"/>
    <d v="2020-02-12T00:00:00"/>
    <d v="2020-06-09T00:00:00"/>
    <n v="1993929"/>
    <n v="1993929"/>
    <x v="0"/>
    <s v="Devuelta"/>
    <m/>
    <m/>
    <n v="1993929"/>
    <n v="1993929"/>
    <n v="0"/>
    <s v="SIN RESPUESTA AL MOTIVO DE DEVOLUCION VALIDAR LO SOLICITADO Se sostiene devolución anterior,mipres 202001111590167112757DE MEDICAMENTO DAFLON TAB 500MG NO CUENTA CON INDICACIÓN INV IMA,NO APTO PARA PAGO;#2 VALIDAR TOPES PARA MEDICAMENTO    MIPRES 20200109143016674203,#4 202001111590167127 NO EXITOSO POR INDICACIÓN INVIMA.                                     Deyce                                                                                                                                                                                                                                                                                                                                                                   "/>
    <n v="1993929"/>
    <n v="0"/>
    <n v="0"/>
    <n v="0"/>
    <m/>
    <n v="0"/>
    <m/>
    <m/>
    <d v="2024-01-31T00:00:00"/>
  </r>
  <r>
    <n v="891300047"/>
    <s v="CLINICA PALMIRA S.A."/>
    <s v="CH73605"/>
    <s v="CH"/>
    <n v="73605"/>
    <s v="CH73605"/>
    <s v="891300047_CH73605"/>
    <d v="2020-04-27T00:00:00"/>
    <d v="2020-06-09T00:00:00"/>
    <n v="501580"/>
    <n v="501580"/>
    <x v="0"/>
    <s v="Devuelta"/>
    <m/>
    <m/>
    <n v="501580"/>
    <n v="501580"/>
    <n v="0"/>
    <s v="SE DEVUELVE CUENTA MEDICA NOPBS validar mipres 20200111196016712596 fecha de suministro reportada no coinci             de con fecha de egreso paciente. reportan 13/01/2019 y pacie nte egresa 21/01/2020 carolina a                                                                                                                                                                                                                                                                                                                                                                                                                                                                                                                           "/>
    <n v="501580"/>
    <n v="0"/>
    <n v="0"/>
    <n v="0"/>
    <m/>
    <n v="0"/>
    <m/>
    <m/>
    <d v="2024-01-31T00:00:00"/>
  </r>
  <r>
    <n v="891300047"/>
    <s v="CLINICA PALMIRA S.A."/>
    <s v="CH72287"/>
    <s v="CH"/>
    <n v="72287"/>
    <s v="CH72287"/>
    <s v="891300047_CH72287"/>
    <d v="2020-02-13T00:00:00"/>
    <d v="2020-08-17T00:00:00"/>
    <n v="43032"/>
    <n v="43032"/>
    <x v="0"/>
    <s v="Devuelta"/>
    <m/>
    <m/>
    <n v="43032"/>
    <n v="43032"/>
    <n v="0"/>
    <s v="NO PBS- Se devuelve factura,codigo autorizado en el mipres y reportado la WS 140118 no corresponde con el codigo 790    relacionado en el detalle de la factura. realizar la correc ión correspondiente.              Deyce                                                                                                                                                                                                                                                                                                                                                                                                                                                                                                                     "/>
    <n v="43032"/>
    <n v="0"/>
    <n v="0"/>
    <n v="0"/>
    <m/>
    <n v="0"/>
    <m/>
    <m/>
    <d v="2024-01-31T00:00:00"/>
  </r>
  <r>
    <n v="891300047"/>
    <s v="CLINICA PALMIRA S.A."/>
    <s v="CH72290"/>
    <s v="CH"/>
    <n v="72290"/>
    <s v="CH72290"/>
    <s v="891300047_CH72290"/>
    <d v="2020-02-13T00:00:00"/>
    <d v="2020-08-17T00:00:00"/>
    <n v="1196616"/>
    <n v="1196616"/>
    <x v="0"/>
    <s v="Devuelta"/>
    <m/>
    <m/>
    <n v="1196616"/>
    <n v="1196616"/>
    <n v="0"/>
    <s v="NO PBS- Se devuelve factura,el codigo autorizado en el mipres y reportado en la WS 19931619-01, no corresponde          con el codigo relacionado en el detalle de la factura 3063 corregir                   Deyce                                                                                                                                                                                                                                                                                                                                                                                                                                                                                                                             "/>
    <n v="1196616"/>
    <n v="0"/>
    <n v="0"/>
    <n v="0"/>
    <m/>
    <n v="0"/>
    <m/>
    <m/>
    <d v="2024-01-31T00:00:00"/>
  </r>
  <r>
    <n v="891300047"/>
    <s v="CLINICA PALMIRA S.A."/>
    <s v="CH73337"/>
    <s v="CH"/>
    <n v="73337"/>
    <s v="CH73337"/>
    <s v="891300047_CH73337"/>
    <d v="2020-04-15T00:00:00"/>
    <d v="2020-08-17T00:00:00"/>
    <n v="114868"/>
    <n v="114868"/>
    <x v="0"/>
    <s v="Devuelta"/>
    <m/>
    <m/>
    <n v="114868"/>
    <n v="114868"/>
    <n v="0"/>
    <s v="Se devuelve cuenta medica NOPBS con soportes presentados mipres 20200221182017644882 reportado con codigo de tecnolog   ia diferente al facturado. validar lo facturado debe corresp onder a lo reportado. carolina a                                                                                                                                                                                                                                                                                                                                                                                                                                                                                                                           "/>
    <n v="114868"/>
    <n v="0"/>
    <n v="0"/>
    <n v="0"/>
    <m/>
    <n v="0"/>
    <m/>
    <m/>
    <d v="2024-01-31T00:00:00"/>
  </r>
  <r>
    <n v="891300047"/>
    <s v="CLINICA PALMIRA S.A."/>
    <s v="CH73594"/>
    <s v="CH"/>
    <n v="73594"/>
    <s v="CH73594"/>
    <s v="891300047_CH73594"/>
    <d v="2020-04-27T00:00:00"/>
    <d v="2020-08-17T00:00:00"/>
    <n v="1088253"/>
    <n v="1088253"/>
    <x v="0"/>
    <s v="Devuelta"/>
    <m/>
    <m/>
    <n v="1088253"/>
    <n v="1088253"/>
    <n v="0"/>
    <s v="NO PBS- Se devuelve factura, Enema travad no reportado en la WS.                                                        Deyce                                                                                                                                                                                                                                                                                                                                                                                                                                                                                                                                                                                                                   "/>
    <n v="1088253"/>
    <n v="0"/>
    <n v="0"/>
    <n v="0"/>
    <m/>
    <n v="0"/>
    <m/>
    <m/>
    <d v="2024-01-31T00:00:00"/>
  </r>
  <r>
    <n v="891300047"/>
    <s v="CLINICA PALMIRA S.A."/>
    <s v="CH73621"/>
    <s v="CH"/>
    <n v="73621"/>
    <s v="CH73621"/>
    <s v="891300047_CH73621"/>
    <d v="2020-04-27T00:00:00"/>
    <d v="2020-08-17T00:00:00"/>
    <n v="110448"/>
    <n v="110448"/>
    <x v="0"/>
    <s v="Devuelta"/>
    <m/>
    <m/>
    <n v="110448"/>
    <n v="110448"/>
    <n v="0"/>
    <s v="NO PBS-Se devuelve factura no pbs para corregir en la WS el codigo, valor del FOSFATO+BIFOSFATO TRAVAD                  Deyce                                                                                                                                                                                                                                                                                                                                                                                                                                                                                                                                                                                                                   "/>
    <n v="110448"/>
    <n v="0"/>
    <n v="0"/>
    <n v="0"/>
    <m/>
    <n v="0"/>
    <m/>
    <m/>
    <d v="2024-01-31T00:00:00"/>
  </r>
  <r>
    <n v="891300047"/>
    <s v="CLINICA PALMIRA S.A."/>
    <s v="SV1754"/>
    <s v="SV"/>
    <n v="1754"/>
    <s v="SV1754"/>
    <s v="891300047_SV1754"/>
    <d v="2020-07-10T00:00:00"/>
    <d v="2020-08-17T00:00:00"/>
    <n v="101640"/>
    <n v="101640"/>
    <x v="0"/>
    <s v="Devuelta"/>
    <m/>
    <m/>
    <n v="101640"/>
    <n v="101640"/>
    <n v="0"/>
    <s v="NO PBS- se devuelve, enema travad codigo 200636-01 mipres co n validacion no exitosa.                                   Deyce                                                                                                                                                                                                                                                                                                                                                                                                                                                                                                                                                                                                                   "/>
    <n v="101640"/>
    <n v="0"/>
    <n v="0"/>
    <n v="0"/>
    <m/>
    <n v="0"/>
    <m/>
    <m/>
    <d v="2024-01-31T00:00:00"/>
  </r>
  <r>
    <n v="891300047"/>
    <s v="CLINICA PALMIRA S.A."/>
    <s v="CHE5"/>
    <s v="CHE"/>
    <n v="5"/>
    <s v="CHE5"/>
    <s v="891300047_CHE5"/>
    <d v="2020-08-08T00:00:00"/>
    <d v="2020-09-20T00:00:00"/>
    <n v="427828"/>
    <n v="427828"/>
    <x v="0"/>
    <s v="Finalizada"/>
    <m/>
    <m/>
    <n v="427828"/>
    <n v="0"/>
    <n v="0"/>
    <m/>
    <n v="427828"/>
    <n v="427828"/>
    <n v="0"/>
    <n v="0"/>
    <m/>
    <n v="0"/>
    <m/>
    <m/>
    <d v="2024-01-31T00:00:00"/>
  </r>
  <r>
    <n v="891300047"/>
    <s v="CLINICA PALMIRA S.A."/>
    <s v="FECP3104"/>
    <s v="FECP"/>
    <n v="3104"/>
    <s v="FECP3104"/>
    <s v="891300047_FECP3104"/>
    <d v="2020-09-15T00:00:00"/>
    <d v="2020-10-14T00:00:00"/>
    <n v="216994"/>
    <n v="216994"/>
    <x v="0"/>
    <s v="Finalizada"/>
    <m/>
    <m/>
    <n v="216994"/>
    <n v="0"/>
    <n v="0"/>
    <m/>
    <n v="216994"/>
    <n v="0"/>
    <n v="216994"/>
    <n v="212654"/>
    <n v="1907494073"/>
    <n v="0"/>
    <m/>
    <m/>
    <d v="2024-01-31T00:00:00"/>
  </r>
  <r>
    <n v="891300047"/>
    <s v="CLINICA PALMIRA S.A."/>
    <s v="FECP3326"/>
    <s v="FECP"/>
    <n v="3326"/>
    <s v="FECP3326"/>
    <s v="891300047_FECP3326"/>
    <d v="2020-09-16T00:00:00"/>
    <d v="2020-10-14T00:00:00"/>
    <n v="216994"/>
    <n v="216994"/>
    <x v="0"/>
    <s v="Finalizada"/>
    <m/>
    <m/>
    <n v="216994"/>
    <n v="0"/>
    <n v="0"/>
    <m/>
    <n v="216994"/>
    <n v="0"/>
    <n v="216994"/>
    <n v="212654"/>
    <n v="1907494074"/>
    <n v="0"/>
    <m/>
    <m/>
    <d v="2024-01-31T00:00:00"/>
  </r>
  <r>
    <n v="891300047"/>
    <s v="CLINICA PALMIRA S.A."/>
    <s v="CH74847"/>
    <s v="CH"/>
    <n v="74847"/>
    <s v="CH74847"/>
    <s v="891300047_CH74847"/>
    <d v="2020-07-06T00:00:00"/>
    <d v="2021-01-15T00:00:00"/>
    <n v="553212"/>
    <n v="553212"/>
    <x v="0"/>
    <s v="Devuelta"/>
    <m/>
    <m/>
    <n v="553212"/>
    <n v="553212"/>
    <n v="0"/>
    <s v="NO PBS-codigo 140118 cantidad reportada en la WS 30-cantidad correcta 1, codigo 140105 cantidad reportada en la Ws 30-catidad correcta 8, fecha de suministro reportada mayo 23 y la fecha del egreso es mayo 17-Se devuelva factura    Deyce                                                                                                                                                                                                                                                                                                                                                                                                                                                                                                   "/>
    <n v="553212"/>
    <n v="0"/>
    <n v="0"/>
    <n v="0"/>
    <m/>
    <n v="0"/>
    <m/>
    <m/>
    <d v="2024-01-31T00:00:00"/>
  </r>
  <r>
    <n v="891300047"/>
    <s v="CLINICA PALMIRA S.A."/>
    <s v="CH74990"/>
    <s v="CH"/>
    <n v="74990"/>
    <s v="CH74990"/>
    <s v="891300047_CH74990"/>
    <d v="2020-07-10T00:00:00"/>
    <d v="2021-01-15T00:00:00"/>
    <n v="640933"/>
    <n v="640933"/>
    <x v="0"/>
    <s v="Devuelta"/>
    <m/>
    <m/>
    <n v="640933"/>
    <n v="640933"/>
    <n v="0"/>
    <s v="NO PBS- se devuelve- lo facturado no corresponde con lo reportado en la WS, corregir cantidad 2 por 20-codigo 150406    corregir valor 426.15 por 426.153 codigo 110204. Deyce                                                                                                                                                                                                                                                                                                                                                                                                                                                                                                                                                                  "/>
    <n v="640933"/>
    <n v="0"/>
    <n v="0"/>
    <n v="0"/>
    <m/>
    <n v="0"/>
    <m/>
    <m/>
    <d v="2024-01-31T00:00:00"/>
  </r>
  <r>
    <n v="891300047"/>
    <s v="CLINICA PALMIRA S.A."/>
    <s v="CHE2321"/>
    <s v="CHE"/>
    <n v="2321"/>
    <s v="CHE2321"/>
    <s v="891300047_CHE2321"/>
    <d v="2020-12-17T00:00:00"/>
    <d v="2021-01-16T00:00:00"/>
    <n v="433988"/>
    <n v="433988"/>
    <x v="1"/>
    <s v="Finalizada"/>
    <s v="ESTADO DOS"/>
    <s v="Pendiente Radicar"/>
    <n v="433988"/>
    <n v="0"/>
    <n v="0"/>
    <m/>
    <n v="433988"/>
    <n v="0"/>
    <n v="433988"/>
    <n v="425308"/>
    <n v="1221695869"/>
    <n v="0"/>
    <m/>
    <m/>
    <d v="2024-01-31T00:00:00"/>
  </r>
  <r>
    <n v="891300047"/>
    <s v="CLINICA PALMIRA S.A."/>
    <s v="CHE353"/>
    <s v="CHE"/>
    <n v="353"/>
    <s v="CHE353"/>
    <s v="891300047_CHE353"/>
    <d v="2020-08-21T00:00:00"/>
    <d v="2021-01-15T00:00:00"/>
    <n v="220000"/>
    <n v="220000"/>
    <x v="0"/>
    <s v="Devuelta"/>
    <m/>
    <m/>
    <n v="220000"/>
    <n v="220000"/>
    <n v="0"/>
    <s v="SE DEVUELVE CUENTA MEDICA COVID, SEGUN MARCO NORAMTIVO RES14 63 DEBE REPORTAR EN SISMUESTRA LABORATORIO REALIZADO. NO S ENCUENTRA REPORTADO EN BASE SISMUESTRA. CAROLINA A                                                                                                                                                                                                                                                                                                                                                                                                                                                                                                                                                                      "/>
    <n v="220000"/>
    <n v="0"/>
    <n v="0"/>
    <n v="0"/>
    <m/>
    <n v="0"/>
    <m/>
    <m/>
    <d v="2024-01-31T00:00:00"/>
  </r>
  <r>
    <n v="891300047"/>
    <s v="CLINICA PALMIRA S.A."/>
    <s v="CHE505"/>
    <s v="CHE"/>
    <n v="505"/>
    <s v="CHE505"/>
    <s v="891300047_CHE505"/>
    <d v="2020-08-28T00:00:00"/>
    <d v="2021-01-15T00:00:00"/>
    <n v="220000"/>
    <n v="220000"/>
    <x v="0"/>
    <s v="Devuelta"/>
    <m/>
    <m/>
    <n v="220000"/>
    <n v="220000"/>
    <n v="0"/>
    <s v="SE DEVUELVE CUENTA MEDICA CON SOPORTES SUMINISTRADOS, DEACUE RDO AL MARCO NORMATIVO RES 1463. DEBEN REPORTAR EN SISMUESTA EL LABORATORIO FACTURADO. PARA CONTINUAR TRAMITE DE PAGO. CAROLINA A                                                                                                                                                                                                                                                                                                                                                                                                                                                                                                                                                  "/>
    <n v="220000"/>
    <n v="0"/>
    <n v="0"/>
    <n v="0"/>
    <m/>
    <n v="0"/>
    <m/>
    <m/>
    <d v="2024-01-31T00:00:00"/>
  </r>
  <r>
    <n v="891300047"/>
    <s v="CLINICA PALMIRA S.A."/>
    <s v="CHE516"/>
    <s v="CHE"/>
    <n v="516"/>
    <s v="CHE516"/>
    <s v="891300047_CHE516"/>
    <d v="2020-08-31T00:00:00"/>
    <d v="2021-01-15T00:00:00"/>
    <n v="322519"/>
    <n v="322519"/>
    <x v="0"/>
    <s v="Devuelta"/>
    <m/>
    <m/>
    <n v="322519"/>
    <n v="322519"/>
    <n v="0"/>
    <s v="NO PBS/COVID 19- se devuelve factura para que sea facturado a parte el codigo 908856 segun resolucion 1463, ya que el   no pbs debe venir solo. Deyce                                                                                                                                                                                                                                                                                                                                                                                                                                                                                                                                                                                           "/>
    <n v="322519"/>
    <n v="0"/>
    <n v="0"/>
    <n v="0"/>
    <m/>
    <n v="0"/>
    <m/>
    <m/>
    <d v="2024-01-31T00:00:00"/>
  </r>
  <r>
    <n v="891300047"/>
    <s v="CLINICA PALMIRA S.A."/>
    <s v="CHE583"/>
    <s v="CHE"/>
    <n v="583"/>
    <s v="CHE583"/>
    <s v="891300047_CHE583"/>
    <d v="2020-08-31T00:00:00"/>
    <d v="2021-01-15T00:00:00"/>
    <n v="5652192"/>
    <n v="5652192"/>
    <x v="0"/>
    <s v="Devuelta"/>
    <m/>
    <m/>
    <n v="5652192"/>
    <n v="5652192"/>
    <n v="0"/>
    <s v="NO PBS-se devuelve, reportan 237 nepro en la WS y tanto la factura como el soporte registran 232 nepro, corregir en la  WS. Deyce                                                                                                                                                                                                                                                                                                                                                                                                                                                                                                                                                                                                               "/>
    <n v="5652192"/>
    <n v="0"/>
    <n v="0"/>
    <n v="0"/>
    <m/>
    <n v="0"/>
    <m/>
    <m/>
    <d v="2024-01-31T00:00:00"/>
  </r>
  <r>
    <n v="891300047"/>
    <s v="CLINICA PALMIRA S.A."/>
    <s v="CHE584"/>
    <s v="CHE"/>
    <n v="584"/>
    <s v="CHE584"/>
    <s v="891300047_CHE584"/>
    <d v="2020-08-31T00:00:00"/>
    <d v="2021-01-15T00:00:00"/>
    <n v="111880"/>
    <n v="111880"/>
    <x v="0"/>
    <s v="Devuelta"/>
    <m/>
    <m/>
    <n v="111880"/>
    <n v="111880"/>
    <n v="0"/>
    <s v="NO PBS- se devuelve, fecha reportada en la WS 15/10/21 y la fecha del soporte es 01/07/20 Glucerna, corregir en la      WS. Deyce                                                                                                                                                                                                                                                                                                                                                                                                                                                                                                                                                                                                               "/>
    <n v="111880"/>
    <n v="0"/>
    <n v="0"/>
    <n v="0"/>
    <m/>
    <n v="0"/>
    <m/>
    <m/>
    <d v="2024-01-31T00:00:00"/>
  </r>
  <r>
    <n v="891300047"/>
    <s v="CLINICA PALMIRA S.A."/>
    <s v="CHE586"/>
    <s v="CHE"/>
    <n v="586"/>
    <s v="CHE586"/>
    <s v="891300047_CHE586"/>
    <d v="2020-08-31T00:00:00"/>
    <d v="2021-05-03T00:00:00"/>
    <n v="115677"/>
    <n v="115677"/>
    <x v="0"/>
    <s v="Devuelta"/>
    <m/>
    <m/>
    <n v="115677"/>
    <n v="115677"/>
    <n v="0"/>
    <s v="NO PBS- se devuelve, no reporte en la WS  Pregabalina codigo 19953202-02 - 14/07/2020 fecha entrega.                    Deyce                                                                                                                                                                                                                                                                                                                                                                                                                                                                                                                                                                                                                   "/>
    <n v="115677"/>
    <n v="0"/>
    <n v="0"/>
    <n v="0"/>
    <m/>
    <n v="0"/>
    <m/>
    <m/>
    <d v="2024-01-31T00:00:00"/>
  </r>
  <r>
    <n v="891300047"/>
    <s v="CLINICA PALMIRA S.A."/>
    <s v="CHE587"/>
    <s v="CHE"/>
    <n v="587"/>
    <s v="CHE587"/>
    <s v="891300047_CHE587"/>
    <d v="2020-08-31T00:00:00"/>
    <d v="2021-01-15T00:00:00"/>
    <n v="149184"/>
    <n v="149184"/>
    <x v="0"/>
    <s v="Devuelta"/>
    <m/>
    <m/>
    <n v="149184"/>
    <n v="149184"/>
    <n v="0"/>
    <s v="NO PBS- se devuelve, fecha de entrega en la WS 15/10/2021 fecha soportada 15/07/2020 Ensure, corregir en la WS          Deyce                                                                                                                                                                                                                                                                                                                                                                                                                                                                                                                                                                                                                   "/>
    <n v="149184"/>
    <n v="0"/>
    <n v="0"/>
    <n v="0"/>
    <m/>
    <n v="0"/>
    <m/>
    <m/>
    <d v="2024-01-31T00:00:00"/>
  </r>
  <r>
    <n v="891300047"/>
    <s v="CLINICA PALMIRA S.A."/>
    <s v="CHE594"/>
    <s v="CHE"/>
    <n v="594"/>
    <s v="CHE594"/>
    <s v="891300047_CHE594"/>
    <d v="2020-09-01T00:00:00"/>
    <d v="2021-01-15T00:00:00"/>
    <n v="321040"/>
    <n v="321040"/>
    <x v="0"/>
    <s v="Devuelta"/>
    <m/>
    <m/>
    <n v="321040"/>
    <n v="321040"/>
    <n v="0"/>
    <s v="NO PBS-se devuelve, reportan fecha en la WS 28/08/2020 y soportan con fecha 26/08/2020 Cefuroxima, corregir en          la WS. Deyce                                                                                                                                                                                                                                                                                                                                                                                                                                                                                                                                                                                                            "/>
    <n v="321040"/>
    <n v="0"/>
    <n v="0"/>
    <n v="0"/>
    <m/>
    <n v="0"/>
    <m/>
    <m/>
    <d v="2024-01-31T00:00:00"/>
  </r>
  <r>
    <n v="891300047"/>
    <s v="CLINICA PALMIRA S.A."/>
    <s v="CHE638"/>
    <s v="CHE"/>
    <n v="638"/>
    <s v="CHE638"/>
    <s v="891300047_CHE638"/>
    <d v="2020-09-02T00:00:00"/>
    <d v="2021-01-15T00:00:00"/>
    <n v="2089755"/>
    <n v="2089755"/>
    <x v="0"/>
    <s v="Finalizada"/>
    <m/>
    <m/>
    <n v="2089755"/>
    <n v="0"/>
    <n v="0"/>
    <m/>
    <n v="2089755"/>
    <n v="2089755"/>
    <n v="0"/>
    <n v="0"/>
    <m/>
    <n v="0"/>
    <m/>
    <m/>
    <d v="2024-01-31T00:00:00"/>
  </r>
  <r>
    <n v="891300047"/>
    <s v="CLINICA PALMIRA S.A."/>
    <s v="CHE760"/>
    <s v="CHE"/>
    <n v="760"/>
    <s v="CHE760"/>
    <s v="891300047_CHE760"/>
    <d v="2020-09-07T00:00:00"/>
    <d v="2021-01-15T00:00:00"/>
    <n v="220000"/>
    <n v="220000"/>
    <x v="0"/>
    <s v="Devuelta"/>
    <m/>
    <m/>
    <n v="220000"/>
    <n v="220000"/>
    <n v="0"/>
    <s v="SE DEVUELVE CUENTA MEDICA CON LO SUMINISTRADO,EN CUMPLIMIENT O DE RESOLUCION 1463 SOLICITO REPORTAR EN BASE SISMUESTRA L PCR FACTURADA. CAROLINA A                                                                                                                                                                                                                                                                                                                                                                                                                                                                                                                                                                                              "/>
    <n v="220000"/>
    <n v="0"/>
    <n v="0"/>
    <n v="0"/>
    <m/>
    <n v="0"/>
    <m/>
    <m/>
    <d v="2024-01-31T00:00:00"/>
  </r>
  <r>
    <n v="891300047"/>
    <s v="CLINICA PALMIRA S.A."/>
    <s v="CHE905"/>
    <s v="CHE"/>
    <n v="905"/>
    <s v="CHE905"/>
    <s v="891300047_CHE905"/>
    <d v="2020-09-15T00:00:00"/>
    <d v="2021-01-15T00:00:00"/>
    <n v="990966"/>
    <n v="990966"/>
    <x v="0"/>
    <s v="Devuelta"/>
    <m/>
    <m/>
    <n v="990966"/>
    <n v="990966"/>
    <n v="0"/>
    <s v="NO PBS- se devuelve, sin reporte en la WS, Glucerna y Ertapenem, fecha de entrega 08/09/2020, reportar                  Deyce                                                                                                                                                                                                                                                                                                                                                                                                                                                                                                                                                                                                                   "/>
    <n v="990966"/>
    <n v="0"/>
    <n v="0"/>
    <n v="0"/>
    <m/>
    <n v="0"/>
    <m/>
    <m/>
    <d v="2024-01-31T00:00:00"/>
  </r>
  <r>
    <n v="891300047"/>
    <s v="CLINICA PALMIRA S.A."/>
    <s v="SV1454"/>
    <s v="SV"/>
    <n v="1454"/>
    <s v="SV1454"/>
    <s v="891300047_SV1454"/>
    <d v="2020-07-06T00:00:00"/>
    <d v="2021-01-15T00:00:00"/>
    <n v="198900"/>
    <n v="198900"/>
    <x v="0"/>
    <s v="Devuelta"/>
    <m/>
    <m/>
    <n v="198900"/>
    <n v="198900"/>
    <n v="0"/>
    <s v="NO PBS- se devuelve, codigo 20004699-01 Labetalol tope circu lar 10 $18.619, corregir en la WS                          Deyce                                                                                                                                                                                                                                                                                                                                                                                                                                                                                                                                                                                                                   "/>
    <n v="198900"/>
    <n v="0"/>
    <n v="0"/>
    <n v="0"/>
    <m/>
    <n v="0"/>
    <m/>
    <m/>
    <d v="2024-01-31T00:00:00"/>
  </r>
  <r>
    <n v="891300047"/>
    <s v="CLINICA PALMIRA S.A."/>
    <s v="SV1688"/>
    <s v="SV"/>
    <n v="1688"/>
    <s v="SV1688"/>
    <s v="891300047_SV1688"/>
    <d v="2020-07-09T00:00:00"/>
    <d v="2021-01-15T00:00:00"/>
    <n v="198900"/>
    <n v="198900"/>
    <x v="0"/>
    <s v="Devuelta"/>
    <m/>
    <m/>
    <n v="198900"/>
    <n v="198900"/>
    <n v="0"/>
    <s v="NO PBS- se devuelve, codigo 20004699-01 Labetalol tope circu lar 10 $18.619, sin reporte en la WS, fecha de entrega     12/04/2020, reportar en la WS Deyce                                                                                                                                                                                                                                                                                                                                                                                                                                                                                                                                                                                     "/>
    <n v="198900"/>
    <n v="0"/>
    <n v="0"/>
    <n v="0"/>
    <m/>
    <n v="0"/>
    <m/>
    <m/>
    <d v="2024-01-31T00:00:00"/>
  </r>
  <r>
    <n v="891300047"/>
    <s v="CLINICA PALMIRA S.A."/>
    <s v="UCIE36"/>
    <s v="UCIE"/>
    <n v="36"/>
    <s v="UCIE36"/>
    <s v="891300047_UCIE36"/>
    <d v="2020-08-24T00:00:00"/>
    <d v="2021-01-15T00:00:00"/>
    <n v="135506"/>
    <n v="135506"/>
    <x v="0"/>
    <s v="Devuelta"/>
    <m/>
    <m/>
    <n v="135506"/>
    <n v="135506"/>
    <n v="0"/>
    <s v="NO PBS- se devuelve, codigo 140105 glucerna fecha de entrega reportada en la WS 16/10/2021, y la fehca de entrega en el soporte es 28/07/2020, corregir en la ws. Deyce                                                                                                                                                                                                                                                                                                                                                                                                                                                                                                                                                                         "/>
    <n v="135506"/>
    <n v="0"/>
    <n v="0"/>
    <n v="0"/>
    <m/>
    <n v="0"/>
    <m/>
    <m/>
    <d v="2024-01-31T00:00:00"/>
  </r>
  <r>
    <n v="891300047"/>
    <s v="CLINICA PALMIRA S.A."/>
    <s v="FECP12998"/>
    <s v="FECP"/>
    <n v="12998"/>
    <s v="FECP12998"/>
    <s v="891300047_FECP12998"/>
    <d v="2021-01-16T00:00:00"/>
    <d v="2021-02-16T00:00:00"/>
    <n v="216994"/>
    <n v="216994"/>
    <x v="0"/>
    <s v="Devuelta"/>
    <m/>
    <m/>
    <n v="216994"/>
    <n v="216994"/>
    <n v="0"/>
    <s v="SE DEVUELVE CUENTA MEDICA CON SOPORTES SUMINISTRADOS,VALIDAR  PACIENTE TRABAJADOR DEL AREA DE LA SALUD.                 DECRETO 676 2020,COBRO ACARGO DE ARL. CAROLINA A                                                                                                                                                                                                                                                                                                                                                                                                                                                                                                                                                                        "/>
    <n v="216994"/>
    <n v="0"/>
    <n v="0"/>
    <n v="0"/>
    <m/>
    <n v="0"/>
    <m/>
    <m/>
    <d v="2024-01-31T00:00:00"/>
  </r>
  <r>
    <n v="891300047"/>
    <s v="CLINICA PALMIRA S.A."/>
    <s v="FECP13009"/>
    <s v="FECP"/>
    <n v="13009"/>
    <s v="FECP13009"/>
    <s v="891300047_FECP13009"/>
    <d v="2021-01-16T00:00:00"/>
    <d v="2021-02-16T00:00:00"/>
    <n v="216994"/>
    <n v="216994"/>
    <x v="0"/>
    <s v="Devuelta"/>
    <m/>
    <m/>
    <n v="216994"/>
    <n v="216994"/>
    <n v="0"/>
    <s v="SE DEVUELVE CUENTA MEDICA CON SOPORTES SUMINISTRADOS,PACIENT E TRABAJADOR DEL AREA DE LA SALUD. LABORATORIO A CARGO DE AL SEGUN DECRETO 676. CAROLINA ARANGO                                                                                                                                                                                                                                                                                                                                                                                                                                                                                                                                                                                    "/>
    <n v="216994"/>
    <n v="0"/>
    <n v="0"/>
    <n v="0"/>
    <m/>
    <n v="0"/>
    <m/>
    <m/>
    <d v="2024-01-31T00:00:00"/>
  </r>
  <r>
    <n v="891300047"/>
    <s v="CLINICA PALMIRA S.A."/>
    <s v="FECP13072"/>
    <s v="FECP"/>
    <n v="13072"/>
    <s v="FECP13072"/>
    <s v="891300047_FECP13072"/>
    <d v="2021-01-18T00:00:00"/>
    <d v="2021-02-16T00:00:00"/>
    <n v="297826"/>
    <n v="297826"/>
    <x v="0"/>
    <s v="Devuelta"/>
    <m/>
    <m/>
    <n v="297826"/>
    <n v="297826"/>
    <n v="0"/>
    <s v="SE DEVUELVE CUENTA MEDICA CON SOPORTES SUMINISTRADOS, PACIEN E PRESENTADO ES TRABAJADOR DE LA SALUD, CON CARGO A ARL VALDAR DECRETO 676 DE 2020. CAROLINA ARANGO                                                                                                                                                                                                                                                                                                                                                                                                                                                                                                                                                                                "/>
    <n v="297826"/>
    <n v="0"/>
    <n v="0"/>
    <n v="0"/>
    <m/>
    <n v="0"/>
    <m/>
    <m/>
    <d v="2024-01-31T00:00:00"/>
  </r>
  <r>
    <n v="891300047"/>
    <s v="CLINICA PALMIRA S.A."/>
    <s v="FECP13075"/>
    <s v="FECP"/>
    <n v="13075"/>
    <s v="FECP13075"/>
    <s v="891300047_FECP13075"/>
    <d v="2021-01-18T00:00:00"/>
    <d v="2021-02-16T00:00:00"/>
    <n v="297826"/>
    <n v="297826"/>
    <x v="0"/>
    <s v="Finalizada"/>
    <m/>
    <m/>
    <n v="297826"/>
    <n v="0"/>
    <n v="0"/>
    <m/>
    <n v="297826"/>
    <n v="297826"/>
    <n v="0"/>
    <n v="0"/>
    <m/>
    <n v="0"/>
    <m/>
    <m/>
    <d v="2024-01-31T00:00:00"/>
  </r>
  <r>
    <n v="891300047"/>
    <s v="CLINICA PALMIRA S.A."/>
    <s v="FECP13080"/>
    <s v="FECP"/>
    <n v="13080"/>
    <s v="FECP13080"/>
    <s v="891300047_FECP13080"/>
    <d v="2021-01-18T00:00:00"/>
    <d v="2021-02-16T00:00:00"/>
    <n v="297826"/>
    <n v="297826"/>
    <x v="0"/>
    <s v="Devuelta"/>
    <m/>
    <m/>
    <n v="297826"/>
    <n v="297826"/>
    <n v="0"/>
    <s v="Se sostiene devolucion deben anexar resultado de los laborat orios facturados segun marco normativo res 3047.y cumplir cn los requisitos de resolucion 1463. reportar ante sismuestr a los lab facturados. carolina a                                                                                                                                                                                                                                                                                                                                                                                                                                                                                                                           "/>
    <n v="297826"/>
    <n v="0"/>
    <n v="0"/>
    <n v="0"/>
    <m/>
    <n v="0"/>
    <m/>
    <m/>
    <d v="2024-01-31T00:00:00"/>
  </r>
  <r>
    <n v="891300047"/>
    <s v="CLINICA PALMIRA S.A."/>
    <s v="FECP13547"/>
    <s v="FECP"/>
    <n v="13547"/>
    <s v="FECP13547"/>
    <s v="891300047_FECP13547"/>
    <d v="2021-01-22T00:00:00"/>
    <d v="2021-02-16T00:00:00"/>
    <n v="80832"/>
    <n v="80832"/>
    <x v="0"/>
    <s v="Finalizada"/>
    <m/>
    <m/>
    <n v="80832"/>
    <n v="0"/>
    <n v="0"/>
    <m/>
    <n v="80832"/>
    <n v="80832"/>
    <n v="0"/>
    <n v="0"/>
    <m/>
    <n v="0"/>
    <m/>
    <m/>
    <d v="2024-01-31T00:00:00"/>
  </r>
  <r>
    <n v="891300047"/>
    <s v="CLINICA PALMIRA S.A."/>
    <s v="FECP15468"/>
    <s v="FECP"/>
    <n v="15468"/>
    <s v="FECP15468"/>
    <s v="891300047_FECP15468"/>
    <d v="2021-02-15T00:00:00"/>
    <d v="2021-03-18T00:00:00"/>
    <n v="80832"/>
    <n v="80832"/>
    <x v="1"/>
    <s v="Finalizada"/>
    <s v="ESTADO DOS"/>
    <s v="No paso validacion"/>
    <n v="80832"/>
    <n v="0"/>
    <n v="0"/>
    <m/>
    <n v="80832"/>
    <n v="0"/>
    <n v="80832"/>
    <n v="79215"/>
    <n v="1908632483"/>
    <n v="0"/>
    <m/>
    <m/>
    <d v="2024-01-31T00:00:00"/>
  </r>
  <r>
    <n v="891300047"/>
    <s v="CLINICA PALMIRA S.A."/>
    <s v="CHE2685"/>
    <s v="CHE"/>
    <n v="2685"/>
    <s v="CHE2685"/>
    <s v="891300047_CHE2685"/>
    <d v="2021-01-18T00:00:00"/>
    <d v="2021-04-08T00:00:00"/>
    <n v="216994"/>
    <n v="216994"/>
    <x v="1"/>
    <s v="Finalizada"/>
    <s v="ESTADO DOS"/>
    <s v="Devolucion a CUENTAS aun no hay respuesta"/>
    <n v="216994"/>
    <n v="0"/>
    <n v="0"/>
    <m/>
    <n v="216994"/>
    <n v="0"/>
    <n v="216994"/>
    <n v="212654"/>
    <n v="1221741406"/>
    <n v="0"/>
    <m/>
    <m/>
    <d v="2024-01-31T00:00:00"/>
  </r>
  <r>
    <n v="891300047"/>
    <s v="CLINICA PALMIRA S.A."/>
    <s v="CHE3174"/>
    <s v="CHE"/>
    <n v="3174"/>
    <s v="CHE3174"/>
    <s v="891300047_CHE3174"/>
    <d v="2021-02-19T00:00:00"/>
    <d v="2021-04-08T00:00:00"/>
    <n v="249451"/>
    <n v="249451"/>
    <x v="0"/>
    <s v="Devuelta"/>
    <m/>
    <m/>
    <n v="249451"/>
    <n v="249451"/>
    <n v="0"/>
    <s v="NO PBS- se devuelve, sin reporte en la WS , codigo 141001 nepro bp - codigo 140902 nepro ap - fecha entrega             21/01/2021. registrar en la WS Deyce                                                                                                                                                                                                                                                                                                                                                                                                                                                                                                                                                                                    "/>
    <n v="249451"/>
    <n v="0"/>
    <n v="0"/>
    <n v="0"/>
    <m/>
    <n v="0"/>
    <m/>
    <m/>
    <d v="2024-01-31T00:00:00"/>
  </r>
  <r>
    <n v="891300047"/>
    <s v="CLINICA PALMIRA S.A."/>
    <s v="CHE3299"/>
    <s v="CHE"/>
    <n v="3299"/>
    <s v="CHE3299"/>
    <s v="891300047_CHE3299"/>
    <d v="2021-02-27T00:00:00"/>
    <d v="2021-04-08T00:00:00"/>
    <n v="149924"/>
    <n v="149924"/>
    <x v="0"/>
    <s v="Devuelta"/>
    <m/>
    <m/>
    <n v="149924"/>
    <n v="149924"/>
    <n v="0"/>
    <s v="NO PBS- se devuelve- codigo 50476-05 nulytely sin reporte en la WS fecha entrega 03/02/2021, reportar                   Deyce                                                                                                                                                                                                                                                                                                                                                                                                                                                                                                                                                                                                                   "/>
    <n v="149924"/>
    <n v="0"/>
    <n v="0"/>
    <n v="0"/>
    <m/>
    <n v="0"/>
    <m/>
    <m/>
    <d v="2024-01-31T00:00:00"/>
  </r>
  <r>
    <n v="891300047"/>
    <s v="CLINICA PALMIRA S.A."/>
    <s v="FECP13099"/>
    <s v="FECP"/>
    <n v="13099"/>
    <s v="FECP13099"/>
    <s v="891300047_FECP13099"/>
    <d v="2021-01-18T00:00:00"/>
    <d v="2021-04-08T00:00:00"/>
    <n v="297826"/>
    <n v="297826"/>
    <x v="0"/>
    <s v="Devuelta"/>
    <m/>
    <m/>
    <n v="297826"/>
    <n v="297826"/>
    <n v="0"/>
    <s v="Se devuelve cuenta con lo suministrado,validar soportes anex ados,pues no envian el resultado de lab 908856;anexar sopores SISMUESTRAS de los 2 lab;solicitar autorizacion para lab al correo autorizacionescap@epscomfenalcovalle.com.co                                                                                                                                                                                                                                                                                                                                                                                                                                                                                                       "/>
    <n v="297826"/>
    <n v="0"/>
    <n v="0"/>
    <n v="0"/>
    <m/>
    <n v="0"/>
    <m/>
    <m/>
    <d v="2024-01-31T00:00:00"/>
  </r>
  <r>
    <n v="891300047"/>
    <s v="CLINICA PALMIRA S.A."/>
    <s v="FECP13990"/>
    <s v="FECP"/>
    <n v="13990"/>
    <s v="FECP13990"/>
    <s v="891300047_FECP13990"/>
    <d v="2021-01-29T00:00:00"/>
    <d v="2021-04-08T00:00:00"/>
    <n v="316994"/>
    <n v="316994"/>
    <x v="0"/>
    <s v="Devuelta"/>
    <m/>
    <m/>
    <n v="316994"/>
    <n v="316994"/>
    <n v="0"/>
    <s v="Se devuelve cuenta medica con soportes suministrados,validar soportes enviados,no envian resultados de laboratorios factrados;no envian sismuestra de los 3 laboratorios;anexar just ificacion de 3 laboratorios diagosticos en 1 dia;solicitar Autorizacion para los 3 laboratorios a los correos autorizacionescap@epscomfenalcovalle.com.co                          capautorizaciones@epscomfenalcovalle.com.co CAROLINA A                                                                                                                                                                                                                                                                                                                  "/>
    <n v="316994"/>
    <n v="0"/>
    <n v="0"/>
    <n v="0"/>
    <m/>
    <n v="0"/>
    <m/>
    <m/>
    <d v="2024-01-31T00:00:00"/>
  </r>
  <r>
    <n v="891300047"/>
    <s v="CLINICA PALMIRA S.A."/>
    <s v="FECP16514"/>
    <s v="FECP"/>
    <n v="16514"/>
    <s v="FECP16514"/>
    <s v="891300047_FECP16514"/>
    <d v="2021-03-01T00:00:00"/>
    <d v="2021-04-14T00:00:00"/>
    <n v="80832"/>
    <n v="80832"/>
    <x v="1"/>
    <s v="Finalizada"/>
    <s v="ESTADO DOS"/>
    <s v="No paso validacion"/>
    <n v="80832"/>
    <n v="0"/>
    <n v="0"/>
    <m/>
    <n v="80832"/>
    <n v="0"/>
    <n v="80832"/>
    <n v="79215"/>
    <n v="1221754318"/>
    <n v="0"/>
    <m/>
    <m/>
    <d v="2024-01-31T00:00:00"/>
  </r>
  <r>
    <n v="891300047"/>
    <s v="CLINICA PALMIRA S.A."/>
    <s v="FECP16556"/>
    <s v="FECP"/>
    <n v="16556"/>
    <s v="FECP16556"/>
    <s v="891300047_FECP16556"/>
    <d v="2021-03-02T00:00:00"/>
    <d v="2021-04-16T00:00:00"/>
    <n v="216994"/>
    <n v="216994"/>
    <x v="1"/>
    <s v="Finalizada"/>
    <s v="ESTADO DOS"/>
    <s v="Devolucion a CUENTAS aun no hay respuesta"/>
    <n v="216994"/>
    <n v="0"/>
    <n v="0"/>
    <m/>
    <n v="216994"/>
    <n v="0"/>
    <n v="216994"/>
    <n v="212654"/>
    <n v="1221723051"/>
    <n v="0"/>
    <m/>
    <m/>
    <d v="2024-01-31T00:00:00"/>
  </r>
  <r>
    <n v="891300047"/>
    <s v="CLINICA PALMIRA S.A."/>
    <s v="FECP17932"/>
    <s v="FECP"/>
    <n v="17932"/>
    <s v="FECP17932"/>
    <s v="891300047_FECP17932"/>
    <d v="2021-03-24T00:00:00"/>
    <d v="2021-04-14T00:00:00"/>
    <n v="80832"/>
    <n v="80832"/>
    <x v="1"/>
    <s v="Finalizada"/>
    <s v="ESTADO DOS"/>
    <s v="Devolucion a CUENTAS aun no hay respuesta"/>
    <n v="80832"/>
    <n v="0"/>
    <n v="0"/>
    <m/>
    <n v="80832"/>
    <n v="0"/>
    <n v="80832"/>
    <n v="79215"/>
    <n v="1221754320"/>
    <n v="0"/>
    <m/>
    <m/>
    <d v="2024-01-31T00:00:00"/>
  </r>
  <r>
    <n v="891300047"/>
    <s v="CLINICA PALMIRA S.A."/>
    <s v="FECP22047"/>
    <s v="FECP"/>
    <n v="22047"/>
    <s v="FECP22047"/>
    <s v="891300047_FECP22047"/>
    <d v="2021-05-12T00:00:00"/>
    <d v="2021-06-12T00:00:00"/>
    <n v="80832"/>
    <n v="80832"/>
    <x v="0"/>
    <s v="Devuelta"/>
    <m/>
    <m/>
    <n v="80832"/>
    <n v="80832"/>
    <n v="0"/>
    <s v="Se sostiene devolución, presentan factura sin resultado de laboratorio facturado, no adjuntan sismuestra.               validar todo el marco normativo RESOLICIÓN 1463.Presentar fa ctura con soportes completos. CAROLINA ARANGO                                                                                                                                                                                                                                                                                                                                                                                                                                                                                                              "/>
    <n v="80832"/>
    <n v="0"/>
    <n v="0"/>
    <n v="0"/>
    <m/>
    <n v="0"/>
    <m/>
    <m/>
    <d v="2024-01-31T00:00:00"/>
  </r>
  <r>
    <n v="891300047"/>
    <s v="CLINICA PALMIRA S.A."/>
    <s v="FECP24883"/>
    <s v="FECP"/>
    <n v="24883"/>
    <s v="FECP24883"/>
    <s v="891300047_FECP24883"/>
    <d v="2021-06-22T00:00:00"/>
    <d v="2021-07-18T00:00:00"/>
    <n v="80832"/>
    <n v="80832"/>
    <x v="0"/>
    <s v="Devuelta"/>
    <m/>
    <m/>
    <n v="80832"/>
    <n v="80832"/>
    <n v="0"/>
    <s v="SE DEVUELVE CUENTA MEDICA CON SOPORTES SUMINISTRADOS PACIENT E FACTURADO DESEMPEÑA COMO AUX DE ENFERMERIA EN LA INSTITUCÓN, FACTURACION A CARGO DE ARL CORRESPONDIENTE.SEGUN DECRETO 676 CAROLINA A                                                                                                                                                                                                                                                                                                                                                                                                                                                                                                                                             "/>
    <n v="80832"/>
    <n v="0"/>
    <n v="0"/>
    <n v="0"/>
    <m/>
    <n v="0"/>
    <m/>
    <m/>
    <d v="2024-01-31T00:00:00"/>
  </r>
  <r>
    <n v="891300047"/>
    <s v="CLINICA PALMIRA S.A."/>
    <s v="FECP25514"/>
    <s v="FECP"/>
    <n v="25514"/>
    <s v="FECP25514"/>
    <s v="891300047_FECP25514"/>
    <d v="2021-07-01T00:00:00"/>
    <d v="2021-08-14T00:00:00"/>
    <n v="216994"/>
    <n v="216994"/>
    <x v="0"/>
    <s v="Devuelta"/>
    <m/>
    <m/>
    <n v="216994"/>
    <n v="216994"/>
    <n v="0"/>
    <s v="SE DEVUELVE CUENTA MEDICA COVID,#1 FACTURAN PACIENTE EL CUAL  LABORA COMO MEDICO SEGUN RELATO DE CAUSA DE CONSULTA,#2 SEUN DECRETO 676 EL PACIENTE DEBE SER ASUMIDO POR LA ARL ENCAR GADA. CAROLINA ARANGO                                                                                                                                                                                                                                                                                                                                                                                                                                                                                                                                      "/>
    <n v="216994"/>
    <n v="0"/>
    <n v="0"/>
    <n v="0"/>
    <m/>
    <n v="0"/>
    <m/>
    <m/>
    <d v="2024-01-31T00:00:00"/>
  </r>
  <r>
    <n v="891300047"/>
    <s v="CLINICA PALMIRA S.A."/>
    <s v="FECP25990"/>
    <s v="FECP"/>
    <n v="25990"/>
    <s v="FECP25990"/>
    <s v="891300047_FECP25990"/>
    <d v="2021-07-08T00:00:00"/>
    <d v="2021-08-14T00:00:00"/>
    <n v="80832"/>
    <n v="80832"/>
    <x v="0"/>
    <s v="Devuelta"/>
    <m/>
    <m/>
    <n v="80832"/>
    <n v="80832"/>
    <n v="0"/>
    <s v="SE DEVUELVE CUENTA MEDICA CON SOPORTES ANEXADOS,#1USUARIO FA CTURADO ES TRABAJADOR DEL AREA DE LA SALUD NO PROCEDENTE A OBRO SEGUN DECRETO 676 DEBE SER ASUMIDO POR LA ARL. CAROLINA  ARANGO                                                                                                                                                                                                                                                                                                                                                                                                                                                                                                                                                    "/>
    <n v="80832"/>
    <n v="0"/>
    <n v="0"/>
    <n v="0"/>
    <m/>
    <n v="0"/>
    <m/>
    <m/>
    <d v="2024-01-31T00:00:00"/>
  </r>
  <r>
    <n v="891300047"/>
    <s v="CLINICA PALMIRA S.A."/>
    <s v="FECP26587"/>
    <s v="FECP"/>
    <n v="26587"/>
    <s v="FECP26587"/>
    <s v="891300047_FECP26587"/>
    <d v="2021-07-17T00:00:00"/>
    <d v="2021-08-14T00:00:00"/>
    <n v="297826"/>
    <n v="297826"/>
    <x v="0"/>
    <s v="Devuelta"/>
    <m/>
    <m/>
    <n v="297826"/>
    <n v="297826"/>
    <n v="0"/>
    <s v="SE DEVUELVE CUENTA MEDICA CON SOPORTES SUMINISTRADOS,ANEXAN EL RESULTADO DE UN SOLO LABORATORIO 906340 PENDIENTE RESULTADO DE 908856.SOLICITAR AUTORIZACIÓN A LOS CORREOS AUTORIZACIONESCAP@EPSCOMFENALCOVALLE.COM.CO CAROLINA A                                                                                                                                                                                                                                                                                                                                                                                                                                                                                                                "/>
    <n v="297826"/>
    <n v="0"/>
    <n v="0"/>
    <n v="0"/>
    <m/>
    <n v="0"/>
    <m/>
    <m/>
    <d v="2024-01-31T00:00:00"/>
  </r>
  <r>
    <n v="891300047"/>
    <s v="CLINICA PALMIRA S.A."/>
    <s v="FECP29566"/>
    <s v="FECP"/>
    <n v="29566"/>
    <s v="FECP29566"/>
    <s v="891300047_FECP29566"/>
    <d v="2021-08-17T00:00:00"/>
    <d v="2021-09-15T00:00:00"/>
    <n v="297826"/>
    <n v="297826"/>
    <x v="0"/>
    <s v="Devuelta"/>
    <m/>
    <m/>
    <n v="297826"/>
    <n v="297826"/>
    <n v="0"/>
    <s v="SE DEVUELVE CUENTA MEDICA COVID CON SOPORTES PRESENTADOS,REP RTAR LABORATORIO EN SISMUESTRA REQUISITOS DE RESOLUCIÓN 146PARA AUDITORIA Y TRAMITE DE PAGO. CAROLINA A                                                                                                                                                                                                                                                                                                                                                                                                                                                                                                                                                                            "/>
    <n v="297826"/>
    <n v="0"/>
    <n v="0"/>
    <n v="0"/>
    <m/>
    <n v="0"/>
    <m/>
    <m/>
    <d v="2024-01-31T00:00:00"/>
  </r>
  <r>
    <n v="891300047"/>
    <s v="CLINICA PALMIRA S.A."/>
    <s v="FECP29940"/>
    <s v="FECP"/>
    <n v="29940"/>
    <s v="FECP29940"/>
    <s v="891300047_FECP29940"/>
    <d v="2021-08-20T00:00:00"/>
    <d v="2021-09-15T00:00:00"/>
    <n v="80832"/>
    <n v="80832"/>
    <x v="0"/>
    <s v="Devuelta"/>
    <m/>
    <m/>
    <n v="80832"/>
    <n v="80832"/>
    <n v="0"/>
    <s v="SE DEVUELVE CUENTA MEDICA COVID VALIDAR EL REPORTE EN LA BAS E SISMUESTRA REQUISITO DE RES 1463 PARA AUDITORIA Y TRAMITEE PAGO, CAROLIN AA                                                                                                                                                                                                                                                                                                                                                                                                                                                                                                                                                                                                      "/>
    <n v="80832"/>
    <n v="0"/>
    <n v="0"/>
    <n v="0"/>
    <m/>
    <n v="0"/>
    <m/>
    <m/>
    <d v="2024-01-31T00:00:00"/>
  </r>
  <r>
    <n v="891300047"/>
    <s v="CLINICA PALMIRA S.A."/>
    <s v="FECP30240"/>
    <s v="FECP"/>
    <n v="30240"/>
    <s v="FECP30240"/>
    <s v="891300047_FECP30240"/>
    <d v="2021-08-23T00:00:00"/>
    <d v="2021-09-15T00:00:00"/>
    <n v="80832"/>
    <n v="80832"/>
    <x v="0"/>
    <s v="Devuelta"/>
    <m/>
    <m/>
    <n v="80832"/>
    <n v="80832"/>
    <n v="0"/>
    <s v="SE DEVUELVE CUENTA MEDICA COVID, VALIDAR CARGUE DE REPORTE E N SISMUESTRA ANTIGENO NO SE ENCUENTRA REPORTADO SEGUN RESOLCION 1463. REPORTAR PARA CONTINUIDAD DE AUDITORIA Y TRAMITE DE PAGO                                                                                                                                                                                                                                                                                                                                                                                                                                                                                                                                                     "/>
    <n v="80832"/>
    <n v="0"/>
    <n v="0"/>
    <n v="0"/>
    <m/>
    <n v="0"/>
    <m/>
    <m/>
    <d v="2024-01-31T00:00:00"/>
  </r>
  <r>
    <n v="891300047"/>
    <s v="CLINICA PALMIRA S.A."/>
    <s v="FECP31649"/>
    <s v="FECP"/>
    <n v="31649"/>
    <s v="FECP31649"/>
    <s v="891300047_FECP31649"/>
    <d v="2021-09-03T00:00:00"/>
    <d v="2021-10-14T00:00:00"/>
    <n v="297826"/>
    <n v="297826"/>
    <x v="0"/>
    <s v="Devuelta"/>
    <m/>
    <m/>
    <n v="297826"/>
    <n v="297826"/>
    <n v="0"/>
    <s v="SE DEVUELVE CUENTA MEDICA COVID,PCR NO PERTINENTE PRUEBAS DE  ANTIGENO Y PCR REALIZADAS EN MENOS DE 24 HORAS,#2 LABORATOO PCR TOMADOEL DIA 28/07/2021 PACIENTE EGRESA EL 27/07/2021 VALIDAR LABORATORIOS REALIZADOS Y SU REPORTE EN SISMUESTRA.C                                                                                                                                                                                                                                                                                                                                                                                                                                                                                                "/>
    <n v="297826"/>
    <n v="0"/>
    <n v="0"/>
    <n v="0"/>
    <m/>
    <n v="0"/>
    <m/>
    <m/>
    <d v="2024-01-31T00:00:00"/>
  </r>
  <r>
    <n v="891300047"/>
    <s v="CLINICA PALMIRA S.A."/>
    <s v="FECP31670"/>
    <s v="FECP"/>
    <n v="31670"/>
    <s v="FECP31670"/>
    <s v="891300047_FECP31670"/>
    <d v="2021-09-03T00:00:00"/>
    <d v="2021-10-14T00:00:00"/>
    <n v="297826"/>
    <n v="297826"/>
    <x v="0"/>
    <s v="Devuelta"/>
    <m/>
    <m/>
    <n v="297826"/>
    <n v="297826"/>
    <n v="0"/>
    <s v="SE DEVUELVE CUENTA COVID CON SOPORTES PRESENTADOS,#1 NO ANEX AN SOPORTE SISMUESTRA DONDE SE EVIDENCIA REPORTE REALIZADO E PCR FACTURADA,REQUISITO PARA TRAMITE DE PAGO RESOLUCION 14 63. REPORTAR LABORATORIO PCR PARA CONTINUIDAD DE LA CUENTA,                                                                                                                                                                                                                                                                                                                                                                                                                                                                                                "/>
    <n v="297826"/>
    <n v="0"/>
    <n v="0"/>
    <n v="0"/>
    <m/>
    <n v="0"/>
    <m/>
    <m/>
    <d v="2024-01-31T00:00:00"/>
  </r>
  <r>
    <n v="891300047"/>
    <s v="CLINICA PALMIRA S.A."/>
    <s v="FECP31676"/>
    <s v="FECP"/>
    <n v="31676"/>
    <s v="FECP31676"/>
    <s v="891300047_FECP31676"/>
    <d v="2021-09-03T00:00:00"/>
    <d v="2021-10-14T00:00:00"/>
    <n v="297826"/>
    <n v="297826"/>
    <x v="0"/>
    <s v="Devuelta"/>
    <m/>
    <m/>
    <n v="297826"/>
    <n v="297826"/>
    <n v="0"/>
    <s v="SE DEVUELVE CUENTA MEDICA COVID, LABORATORIO 908856 NO PERTI NENTE TOMADO EN MENOS DE 24 HORAS DE DIFERENCIA CON ANTIGENNEGATIVO. LINEAMIENTOS DEL MINISTERIO, PARA PROCESAMIENTO CO VID. CAROLINA A                                                                                                                                                                                                                                                                                                                                                                                                                                                                                                                                            "/>
    <n v="297826"/>
    <n v="0"/>
    <n v="0"/>
    <n v="0"/>
    <m/>
    <n v="0"/>
    <m/>
    <m/>
    <d v="2024-01-31T00:00:00"/>
  </r>
  <r>
    <n v="891300047"/>
    <s v="CLINICA PALMIRA S.A."/>
    <s v="FECP32579"/>
    <s v="FECP"/>
    <n v="32579"/>
    <s v="FECP32579"/>
    <s v="891300047_FECP32579"/>
    <d v="2021-09-13T00:00:00"/>
    <d v="2021-10-14T00:00:00"/>
    <n v="297826"/>
    <n v="297826"/>
    <x v="0"/>
    <s v="Finalizada"/>
    <m/>
    <m/>
    <n v="297826"/>
    <n v="0"/>
    <n v="0"/>
    <m/>
    <n v="297826"/>
    <n v="297826"/>
    <n v="0"/>
    <n v="0"/>
    <m/>
    <n v="0"/>
    <m/>
    <m/>
    <d v="2024-01-31T00:00:00"/>
  </r>
  <r>
    <n v="891300047"/>
    <s v="CLINICA PALMIRA S.A."/>
    <s v="CHE6363"/>
    <s v="CHE"/>
    <n v="6363"/>
    <s v="CHE6363"/>
    <s v="891300047_CHE6363"/>
    <d v="2021-10-16T00:00:00"/>
    <d v="2021-11-13T00:00:00"/>
    <n v="80832"/>
    <n v="80832"/>
    <x v="1"/>
    <s v="Finalizada"/>
    <s v="ESTADO DOS"/>
    <s v="Devolucion a CUENTAS aun no hay respuesta"/>
    <n v="80832"/>
    <n v="0"/>
    <n v="0"/>
    <m/>
    <n v="80832"/>
    <n v="0"/>
    <n v="80832"/>
    <n v="79215"/>
    <n v="1221922619"/>
    <n v="0"/>
    <m/>
    <m/>
    <d v="2024-01-31T00:00:00"/>
  </r>
  <r>
    <n v="891300047"/>
    <s v="CLINICA PALMIRA S.A."/>
    <s v="FECP34956"/>
    <s v="FECP"/>
    <n v="34956"/>
    <s v="FECP34956"/>
    <s v="891300047_FECP34956"/>
    <d v="2021-10-14T00:00:00"/>
    <d v="2021-11-13T00:00:00"/>
    <n v="216994"/>
    <n v="216994"/>
    <x v="0"/>
    <s v="Devuelta"/>
    <m/>
    <m/>
    <n v="216994"/>
    <n v="216994"/>
    <n v="0"/>
    <s v="Se devuelve cuenta medica COVID con soportes presentados,ane xr soporte FURAT REMITIDO A ARL Y EPS (RES.2851/2015)donde e informa que el paciente es sospechoso y respuesta del mism o,DECRETO 676/2020. ENFERMEDAD LABORAL, VALIDAR CON ARl.car                                                                                                                                                                                                                                                                                                                                                                                                                                                                                                "/>
    <n v="216994"/>
    <n v="0"/>
    <n v="0"/>
    <n v="0"/>
    <m/>
    <n v="0"/>
    <m/>
    <m/>
    <d v="2024-01-31T00:00:00"/>
  </r>
  <r>
    <n v="891300047"/>
    <s v="CLINICA PALMIRA S.A."/>
    <s v="FECP35410"/>
    <s v="FECP"/>
    <n v="35410"/>
    <s v="FECP35410"/>
    <s v="891300047_FECP35410"/>
    <d v="2021-10-17T00:00:00"/>
    <d v="2021-11-13T00:00:00"/>
    <n v="216994"/>
    <n v="216994"/>
    <x v="0"/>
    <s v="Devuelta"/>
    <m/>
    <m/>
    <n v="216994"/>
    <n v="216994"/>
    <n v="0"/>
    <s v="Se devuelve cuenta covid con soportes presentados,paciente f acturado es trabajador del area de la salud.adjuntar soport de FURAT donde reportan al trabajador y la respuesta del mi smo. RES.2851/2015 DECRETO 676/2020. CAROLINA A                                                                                                                                                                                                                                                                                                                                                                                                                                                                                                            "/>
    <n v="216994"/>
    <n v="0"/>
    <n v="0"/>
    <n v="0"/>
    <m/>
    <n v="0"/>
    <m/>
    <m/>
    <d v="2024-01-31T00:00:00"/>
  </r>
  <r>
    <n v="891300047"/>
    <s v="CLINICA PALMIRA S.A."/>
    <s v="FECP35423"/>
    <s v="FECP"/>
    <n v="35423"/>
    <s v="FECP35423"/>
    <s v="891300047_FECP35423"/>
    <d v="2021-10-17T00:00:00"/>
    <d v="2021-11-13T00:00:00"/>
    <n v="216994"/>
    <n v="216994"/>
    <x v="0"/>
    <s v="Devuelta"/>
    <m/>
    <m/>
    <n v="216994"/>
    <n v="216994"/>
    <n v="0"/>
    <s v="Se devuelve cuenta medica covid,paciente facturado es trabaj ador de la salud segun lo descrito en historia clinica,ANEXR SOPORTE DE FURAT DONDE REPORTAN A LA ARL CASO PACIENTE,RES 2851/2015- DECRETO 676.2020 NO PROCEDE A COBRO EPS-carolina                                                                                                                                                                                                                                                                                                                                                                                                                                                                                                "/>
    <n v="216994"/>
    <n v="0"/>
    <n v="0"/>
    <n v="0"/>
    <m/>
    <n v="0"/>
    <m/>
    <m/>
    <d v="2024-01-31T00:00:00"/>
  </r>
  <r>
    <n v="891300047"/>
    <s v="CLINICA PALMIRA S.A."/>
    <s v="CHE3463"/>
    <s v="CHE"/>
    <n v="3463"/>
    <s v="CHE3463"/>
    <s v="891300047_CHE3463"/>
    <d v="2021-03-15T00:00:00"/>
    <d v="2021-12-06T00:00:00"/>
    <n v="1630135"/>
    <n v="1630135"/>
    <x v="0"/>
    <s v="Devuelta"/>
    <m/>
    <m/>
    <n v="1630135"/>
    <n v="1630135"/>
    <n v="0"/>
    <s v="Se devuelve cuenta medica con soportes presentados mipres 20210221186026234196 no exitoso para tramite de pago          validar al correo mipres@ipsnelsonmandela.com carolina a                                                                                                                                                                                                                                                                                                                                                                                                                                                                                                                                                                "/>
    <n v="1630135"/>
    <n v="0"/>
    <n v="0"/>
    <n v="0"/>
    <m/>
    <n v="0"/>
    <m/>
    <m/>
    <d v="2024-01-31T00:00:00"/>
  </r>
  <r>
    <n v="891300047"/>
    <s v="CLINICA PALMIRA S.A."/>
    <s v="FECP37051"/>
    <s v="FECP"/>
    <n v="37051"/>
    <s v="FECP37051"/>
    <s v="891300047_FECP37051"/>
    <d v="2021-11-04T00:00:00"/>
    <d v="2021-12-15T00:00:00"/>
    <n v="80832"/>
    <n v="80832"/>
    <x v="0"/>
    <s v="Finalizada"/>
    <m/>
    <m/>
    <n v="80832"/>
    <n v="0"/>
    <n v="0"/>
    <m/>
    <n v="80832"/>
    <n v="80832"/>
    <n v="0"/>
    <n v="0"/>
    <m/>
    <n v="0"/>
    <m/>
    <m/>
    <d v="2024-01-31T00:00:00"/>
  </r>
  <r>
    <n v="891300047"/>
    <s v="CLINICA PALMIRA S.A."/>
    <s v="FECP39100"/>
    <s v="FECP"/>
    <n v="39100"/>
    <s v="FECP39100"/>
    <s v="891300047_FECP39100"/>
    <d v="2021-11-24T00:00:00"/>
    <d v="2021-12-15T00:00:00"/>
    <n v="80832"/>
    <n v="80832"/>
    <x v="1"/>
    <s v="Finalizada"/>
    <s v="ESTADO DOS"/>
    <s v="Devolucion a CUENTAS aun no hay respuesta"/>
    <n v="80832"/>
    <n v="0"/>
    <n v="0"/>
    <m/>
    <n v="80832"/>
    <n v="0"/>
    <n v="80832"/>
    <n v="79215"/>
    <n v="1221928287"/>
    <n v="0"/>
    <m/>
    <m/>
    <d v="2024-01-31T00:00:00"/>
  </r>
  <r>
    <n v="891300047"/>
    <s v="CLINICA PALMIRA S.A."/>
    <s v="UCIE1191"/>
    <s v="UCIE"/>
    <n v="1191"/>
    <s v="UCIE1191"/>
    <s v="891300047_UCIE1191"/>
    <d v="2021-08-24T00:00:00"/>
    <d v="2021-12-07T00:00:00"/>
    <n v="703003"/>
    <n v="703003"/>
    <x v="0"/>
    <s v="Devuelta"/>
    <m/>
    <m/>
    <n v="703003"/>
    <n v="703003"/>
    <n v="0"/>
    <s v="Se devuelve cuenta medica NOPBS validar.#1 mipres de 20210616141028387706 cum 20096205-01 VASOPRESINA AMP 20 U/ml       no exitoso ERROR EN FORMULACION, CANTIDAD SOLICITADA EXCEDE LA DOSIS. SE REQUIERE ACLARACION DE LA DOSIS REQUERIDA POR EA DOSIS REQUERIDA POR EL PACIENTE,#2 MEDICAMENTO 20096205-01 NO PACTADO EN CONTRATOS. CAROLINA A                                                                                                                                                                                                                                                                                                                                                                                                "/>
    <n v="703003"/>
    <n v="0"/>
    <n v="0"/>
    <n v="0"/>
    <m/>
    <n v="0"/>
    <m/>
    <m/>
    <d v="2024-01-31T00:00:00"/>
  </r>
  <r>
    <n v="891300047"/>
    <s v="CLINICA PALMIRA S.A."/>
    <s v="CHE7042"/>
    <s v="CHE"/>
    <n v="7042"/>
    <s v="CHE7042"/>
    <s v="891300047_CHE7042"/>
    <d v="2021-11-25T00:00:00"/>
    <d v="2022-01-11T00:00:00"/>
    <n v="216994"/>
    <n v="216994"/>
    <x v="0"/>
    <s v="Devuelta"/>
    <m/>
    <m/>
    <n v="216994"/>
    <n v="216994"/>
    <n v="0"/>
    <s v="Se devuelve cuenta medica covid,#1 validar reporte sismuestr as noanexado, requisito para continuidad de tramite de pagosegun resolución 1463. validar reporte realizado de laborato rio facturado. carolina a                                                                                                                                                                                                                                                                                                                                                                                                                                                                                                                                  "/>
    <n v="216994"/>
    <n v="0"/>
    <n v="0"/>
    <n v="0"/>
    <m/>
    <n v="0"/>
    <m/>
    <m/>
    <d v="2024-01-31T00:00:00"/>
  </r>
  <r>
    <n v="891300047"/>
    <s v="CLINICA PALMIRA S.A."/>
    <s v="FECP39608"/>
    <s v="FECP"/>
    <n v="39608"/>
    <s v="FECP39608"/>
    <s v="891300047_FECP39608"/>
    <d v="2021-11-25T00:00:00"/>
    <d v="2022-01-11T00:00:00"/>
    <n v="216994"/>
    <n v="216994"/>
    <x v="0"/>
    <s v="Devuelta"/>
    <m/>
    <m/>
    <n v="216994"/>
    <n v="216994"/>
    <n v="0"/>
    <s v="Se devuelve cuenta medica covid, no se evidencia soporte de SISMUESTRA requisito para pago deacuerdo a resolución 1463. anexar soporte del mismo ya que en base no se encuentra regi stro. carolina a                                                                                                                                                                                                                                                                                                                                                                                                                                                                                                                                           "/>
    <n v="216994"/>
    <n v="0"/>
    <n v="0"/>
    <n v="0"/>
    <m/>
    <n v="0"/>
    <m/>
    <m/>
    <d v="2024-01-31T00:00:00"/>
  </r>
  <r>
    <n v="891300047"/>
    <s v="CLINICA PALMIRA S.A."/>
    <s v="UCIE1190"/>
    <s v="UCIE"/>
    <n v="1190"/>
    <s v="UCIE1190"/>
    <s v="891300047_UCIE1190"/>
    <d v="2021-08-24T00:00:00"/>
    <d v="2022-01-11T00:00:00"/>
    <n v="389606"/>
    <n v="389606"/>
    <x v="0"/>
    <s v="Devuelta"/>
    <m/>
    <m/>
    <n v="389606"/>
    <n v="389606"/>
    <n v="0"/>
    <s v="Se devuelve cuenta medica NOPBS con soportes presentados,val idas:#1.ANEXAR MIPRES PARA GLUCERNA 1.0 facturado pero no aexado,#2.20210711158028883432 SIN INDICACIÓN INVIMA INDICACION INVIMA/DEBE ESPECIFICAR ALGUN TIPO DE CHOQUE,#3          VALIDAR CUMPLIMIENTO DE MARCO NORMATIVO RESOLUCIÓN 1885. CAR OLINA ARANGO                                                                                                                                                                                                                                                                                                                                                                                                                       "/>
    <n v="389606"/>
    <n v="0"/>
    <n v="0"/>
    <n v="0"/>
    <m/>
    <n v="0"/>
    <m/>
    <m/>
    <d v="2024-01-31T00:00:00"/>
  </r>
  <r>
    <n v="891300047"/>
    <s v="CLINICA PALMIRA S.A."/>
    <s v="UCIE1480"/>
    <s v="UCIE"/>
    <n v="1480"/>
    <s v="UCIE1480"/>
    <s v="891300047_UCIE1480"/>
    <d v="2021-11-12T00:00:00"/>
    <d v="2022-01-11T00:00:00"/>
    <n v="2540818"/>
    <n v="2540818"/>
    <x v="0"/>
    <s v="Devuelta"/>
    <m/>
    <m/>
    <n v="2540818"/>
    <n v="2540818"/>
    <n v="0"/>
    <s v="Se devuelve cuenta medica NOPBS,validar,#1 mipres 20210725165029156505 INDICACION INVIMA/USO INDICADO EN NAV,            NAH, INFECCIONES URINARIAS COMPLICADAS E INTRAABDOMINALES n o exitoso,#2validar cumplimiento de resolución 1885 para trmite de pago. carolina arango                                                                                                                                                                                                                                                                                                                                                                                                                                                                   "/>
    <n v="2540818"/>
    <n v="0"/>
    <n v="0"/>
    <n v="0"/>
    <m/>
    <n v="0"/>
    <m/>
    <m/>
    <d v="2024-01-31T00:00:00"/>
  </r>
  <r>
    <n v="891300047"/>
    <s v="CLINICA PALMIRA S.A."/>
    <s v="UCIE1512"/>
    <s v="UCIE"/>
    <n v="1512"/>
    <s v="UCIE1512"/>
    <s v="891300047_UCIE1512"/>
    <d v="2021-11-23T00:00:00"/>
    <d v="2022-01-11T00:00:00"/>
    <n v="372329"/>
    <n v="372329"/>
    <x v="0"/>
    <s v="Devuelta"/>
    <m/>
    <m/>
    <n v="372329"/>
    <n v="372329"/>
    <n v="0"/>
    <s v="se devuelve cuenta medica NOPBS,#1 mipres 202108201320296917 no se encuentra reportado en webservice, validar reporte relizado corresponda al servicio prestado 06/09/2021 GLUCERNA LPC 1.0 KCAL FCO X 1.5 L. carolina a                                                                                                                                                                                                                                                                                                                                                                                                                                                                                                                        "/>
    <n v="372329"/>
    <n v="0"/>
    <n v="0"/>
    <n v="0"/>
    <m/>
    <n v="0"/>
    <m/>
    <m/>
    <d v="2024-01-31T00:00:00"/>
  </r>
  <r>
    <n v="891300047"/>
    <s v="CLINICA PALMIRA S.A."/>
    <s v="FECP49672"/>
    <s v="FECP"/>
    <n v="49672"/>
    <s v="FECP49672"/>
    <s v="891300047_FECP49672"/>
    <d v="2022-02-25T00:00:00"/>
    <d v="2022-03-17T00:00:00"/>
    <n v="297826"/>
    <n v="297826"/>
    <x v="0"/>
    <s v="Devuelta"/>
    <m/>
    <m/>
    <n v="297826"/>
    <n v="297826"/>
    <n v="0"/>
    <s v="COVID 19- Antigeno no respotardo en sismuestra,                                                                         Deyce                                                                                                                                                                                                                                                                                                                                                                                                                                                                                                                                                                                                                   "/>
    <n v="297826"/>
    <n v="0"/>
    <n v="0"/>
    <n v="0"/>
    <m/>
    <n v="0"/>
    <m/>
    <m/>
    <d v="2024-01-31T00:00:00"/>
  </r>
  <r>
    <n v="891300047"/>
    <s v="CLINICA PALMIRA S.A."/>
    <s v="FECP50377"/>
    <s v="FECP"/>
    <n v="50377"/>
    <s v="FECP50377"/>
    <s v="891300047_FECP50377"/>
    <d v="2022-03-03T00:00:00"/>
    <d v="2022-04-13T00:00:00"/>
    <n v="216994"/>
    <n v="216994"/>
    <x v="0"/>
    <s v="Devuelta"/>
    <m/>
    <m/>
    <n v="216994"/>
    <n v="216994"/>
    <n v="0"/>
    <s v="FACTURACION. se devuelve factura con soportes completos, por que esta mal reportada  cis muestra, favor corregir        fecha para continuar tramite, yufrey hernandez truque.                                                                                                                                                                                                                                                                                                                                                                                                                                                                                                                                                                  "/>
    <n v="216994"/>
    <n v="0"/>
    <n v="0"/>
    <n v="0"/>
    <m/>
    <n v="0"/>
    <m/>
    <m/>
    <d v="2024-01-31T00:00:00"/>
  </r>
  <r>
    <n v="891300047"/>
    <s v="CLINICA PALMIRA S.A."/>
    <s v="FECP67092"/>
    <s v="FECP"/>
    <n v="67092"/>
    <s v="FECP67092"/>
    <s v="891300047_FECP67092"/>
    <d v="2022-05-26T00:00:00"/>
    <d v="2022-06-15T00:00:00"/>
    <n v="203989"/>
    <n v="203989"/>
    <x v="0"/>
    <s v="Devuelta"/>
    <m/>
    <m/>
    <n v="203989"/>
    <n v="203989"/>
    <n v="0"/>
    <s v="SE REALIZA DEVOLUCION DE LA FACTURA AL MOMENTO DE VALIDAR LA  INFORMACION NO SE EVIDENCIA AUTORIZACION PARA LOS SERVICIO PRESTADOS AL PACIENTE, POR FAVOR SOLICITAR AUTORIZACION A L A CAP AUTORIZACIONES Y PRESENTAR CON TODOS LOS SOPORTES    PARA CONTINUAR EL TRAMITE DE LA FACTURA.                                                                                CLAUDIA DIAZ                                                                                                                                                                                                                                                                                                                                                            "/>
    <n v="203989"/>
    <n v="0"/>
    <n v="0"/>
    <n v="0"/>
    <m/>
    <n v="0"/>
    <m/>
    <m/>
    <d v="2024-01-31T00:00:00"/>
  </r>
  <r>
    <n v="891300047"/>
    <s v="CLINICA PALMIRA S.A."/>
    <s v="FECP78529"/>
    <s v="FECP"/>
    <n v="78529"/>
    <s v="FECP78529"/>
    <s v="891300047_FECP78529"/>
    <d v="2022-07-23T00:00:00"/>
    <d v="2022-08-11T00:00:00"/>
    <n v="250267"/>
    <n v="250267"/>
    <x v="0"/>
    <s v="Devuelta"/>
    <m/>
    <m/>
    <n v="250267"/>
    <n v="250267"/>
    <n v="0"/>
    <s v="AUT: SE DEVUELVE FACTURA AL VALIDAR NO SE EVIDENCIA AUTORIZA CION POR LOS SERVICIOS PRESTADOS EL NAP QUE ANEXAN NO EXISTFAVOR SOLICITAR AL CORREO CAPAUTORIZACIONES@EPSCOMFENALCOVAL LE.COM.CO  NANCY C                                                                                                                                                                                                                                                                                                                                                                                                                                                                                                                                         "/>
    <n v="250267"/>
    <n v="0"/>
    <n v="0"/>
    <n v="0"/>
    <m/>
    <n v="0"/>
    <m/>
    <m/>
    <d v="2024-01-31T00:00:00"/>
  </r>
  <r>
    <n v="891300047"/>
    <s v="CLINICA PALMIRA S.A."/>
    <s v="UCIE1840"/>
    <s v="UCIE"/>
    <n v="1840"/>
    <s v="UCIE1840"/>
    <s v="891300047_UCIE1840"/>
    <d v="2022-03-01T00:00:00"/>
    <d v="2022-08-10T00:00:00"/>
    <n v="177891"/>
    <n v="177891"/>
    <x v="0"/>
    <s v="Devuelta"/>
    <m/>
    <m/>
    <n v="177891"/>
    <n v="177891"/>
    <n v="0"/>
    <s v="NO PBS SE devuelve factura mipres no exitoso 202111161680314 68124 no autorizado revisar con el area encargada de autoriciones mipres . CLAUDIA                                                                                                                                                                                                                                                                                                                                                                                                                                                                                                                                                                                                 "/>
    <n v="177891"/>
    <n v="0"/>
    <n v="0"/>
    <n v="0"/>
    <m/>
    <n v="0"/>
    <m/>
    <m/>
    <d v="2024-01-31T00:00:00"/>
  </r>
  <r>
    <n v="891300047"/>
    <s v="CLINICA PALMIRA S.A."/>
    <s v="CHE11845"/>
    <s v="CHE"/>
    <n v="11845"/>
    <s v="CHE11845"/>
    <s v="891300047_CHE11845"/>
    <d v="2022-09-28T00:00:00"/>
    <d v="2022-10-13T00:00:00"/>
    <n v="1996125"/>
    <n v="1996125"/>
    <x v="0"/>
    <s v="Devuelta"/>
    <m/>
    <m/>
    <n v="1996125"/>
    <n v="1996125"/>
    <n v="0"/>
    <s v="AUTORIZACION, SE REALIZA DEVOLUCION DE LA FACTURA, AL MOMENT O DE VALIDAR LA INFORMACION NO SE EVIDENCIA AUTORIZACION PA LOS PROCEDIMIENTOS QUIRURGICOS FACTURADOS, NO SE EVIDENCIA CARTA DE LA ASEGURADORA INDICANDO QUE SE ALCANZO EL TOPE SOAINSUMOS NO FACTURABLES (1902 EQUIPO VENOCLISIS R MRC / 299 C ATETER INTRAVEN JELCO NO 20G / 1714 TEGADERM RF 1625 / 2408VENTA ELASTICA 6X25)                                                                                                    CLAUDIA DIAZ                                                                                                                                                                                                                                    "/>
    <n v="1996125"/>
    <n v="0"/>
    <n v="0"/>
    <n v="0"/>
    <m/>
    <n v="0"/>
    <m/>
    <m/>
    <d v="2024-01-31T00:00:00"/>
  </r>
  <r>
    <n v="891300047"/>
    <s v="CLINICA PALMIRA S.A."/>
    <s v="FECP86275"/>
    <s v="FECP"/>
    <n v="86275"/>
    <s v="FECP86275"/>
    <s v="891300047_FECP86275"/>
    <d v="2022-09-04T00:00:00"/>
    <d v="2022-10-13T00:00:00"/>
    <n v="152101"/>
    <n v="152101"/>
    <x v="0"/>
    <s v="Devuelta"/>
    <m/>
    <m/>
    <n v="152101"/>
    <n v="152101"/>
    <n v="0"/>
    <s v="FACTURACION: SE DEVUELVE FACTURA NUMERO DE DOCUMENTO CE 4907929 NO SE ENCUENTRA REGISTRADO EN REGISTRO AL CLIENTE, A    AUTORIZACION 2223185524541700 NO EXISTE EN LA PLATAFORMA DE LA CAP, FAVOR VALIDAR Y ENVIARNOS LOS DATOS CORRECTOS. NA                                                                                                                                                                                                                                                                                                                                                                                                                                                                                                   "/>
    <n v="152101"/>
    <n v="0"/>
    <n v="0"/>
    <n v="0"/>
    <m/>
    <n v="0"/>
    <m/>
    <m/>
    <d v="2024-01-31T00:00:00"/>
  </r>
  <r>
    <n v="891300047"/>
    <s v="CLINICA PALMIRA S.A."/>
    <s v="FECP86584"/>
    <s v="FECP"/>
    <n v="86584"/>
    <s v="FECP86584"/>
    <s v="891300047_FECP86584"/>
    <d v="2022-09-07T00:00:00"/>
    <d v="2022-10-13T00:00:00"/>
    <n v="60740"/>
    <n v="60740"/>
    <x v="0"/>
    <s v="Devuelta"/>
    <m/>
    <m/>
    <n v="60740"/>
    <n v="60740"/>
    <n v="0"/>
    <s v="AUT: SE DEVUELVE FACTURA NO SE EVIDENCIA AUTORIZACION LA AUT 222418524588781 NO EXISTE EN LA PLATAFORMA DE AUT.         POR FAVOR VALIDAR Y/O SOLICITAR NUEVA AUTORIZACION. NANCY                                                                                                                                                                                                                                                                                                                                                                                                                                                                                                                                                               "/>
    <n v="60740"/>
    <n v="0"/>
    <n v="0"/>
    <n v="0"/>
    <m/>
    <n v="0"/>
    <m/>
    <m/>
    <d v="2024-01-31T00:00:00"/>
  </r>
  <r>
    <n v="891300047"/>
    <s v="CLINICA PALMIRA S.A."/>
    <s v="FECP89290"/>
    <s v="FECP"/>
    <n v="89290"/>
    <s v="FECP89290"/>
    <s v="891300047_FECP89290"/>
    <d v="2022-09-24T00:00:00"/>
    <d v="2022-10-13T00:00:00"/>
    <n v="17223"/>
    <n v="17223"/>
    <x v="0"/>
    <s v="Devuelta"/>
    <m/>
    <m/>
    <n v="17223"/>
    <n v="17223"/>
    <n v="0"/>
    <s v="AUT:DEVOLUCION DE FACTURA CON SOPORTES COMPLETOS: LA AUTORIZ CION 221863058370430 SE PRESENTO CON LA FACTURA FECP-82588 POR LO CUAL NO ES PROCEDENTE PARA PAGO. KEVIN YALANDA                                                                                                                                                                                                                                                                                                                                                                                                                                                                                                                                                                   "/>
    <n v="17223"/>
    <n v="0"/>
    <n v="0"/>
    <n v="0"/>
    <m/>
    <n v="0"/>
    <m/>
    <m/>
    <d v="2024-01-31T00:00:00"/>
  </r>
  <r>
    <n v="891300047"/>
    <s v="CLINICA PALMIRA S.A."/>
    <s v="FECP96023"/>
    <s v="FECP"/>
    <n v="96023"/>
    <s v="FECP96023"/>
    <s v="891300047_FECP96023"/>
    <d v="2022-10-27T00:00:00"/>
    <d v="2022-11-15T00:00:00"/>
    <n v="17223"/>
    <n v="17223"/>
    <x v="0"/>
    <s v="Devuelta"/>
    <m/>
    <m/>
    <n v="17223"/>
    <n v="17223"/>
    <n v="0"/>
    <s v="AUTOIRZACION:DEVOLUCION DE FACTURA CON SOPORTES COMPLETOS: 1 LA AUTORIZACION PRESENTADA No.222593360389421 FUE PRESENTAD CON LA FACTURA FECP 93095, NO ES PROCEDENTE PARA PAGO POR P ARTE DE LA EPS. KEVIN YALANDA                                                                                                                                                                                                                                                                                                                                                                                                                                                                                                                              "/>
    <n v="17223"/>
    <n v="0"/>
    <n v="0"/>
    <n v="0"/>
    <m/>
    <n v="0"/>
    <m/>
    <m/>
    <d v="2024-01-31T00:00:00"/>
  </r>
  <r>
    <n v="891300047"/>
    <s v="CLINICA PALMIRA S.A."/>
    <s v="FECP96850"/>
    <s v="FECP"/>
    <n v="96850"/>
    <s v="FECP96850"/>
    <s v="891300047_FECP96850"/>
    <d v="2022-10-30T00:00:00"/>
    <d v="2022-11-12T00:00:00"/>
    <n v="80863"/>
    <n v="80863"/>
    <x v="1"/>
    <s v="Finalizada"/>
    <s v="ESTADO DOS"/>
    <s v="No paso validacion"/>
    <n v="80863"/>
    <n v="0"/>
    <n v="0"/>
    <m/>
    <n v="80863"/>
    <n v="0"/>
    <n v="80863"/>
    <n v="79246"/>
    <n v="1222187963"/>
    <n v="0"/>
    <m/>
    <m/>
    <d v="2024-01-31T00:00:00"/>
  </r>
  <r>
    <n v="891300047"/>
    <s v="CLINICA PALMIRA S.A."/>
    <s v="FECP100033"/>
    <s v="FECP"/>
    <n v="100033"/>
    <s v="FECP100033"/>
    <s v="891300047_FECP100033"/>
    <d v="2022-11-23T00:00:00"/>
    <d v="2022-12-19T00:00:00"/>
    <n v="216994"/>
    <n v="216994"/>
    <x v="0"/>
    <s v="Devuelta"/>
    <m/>
    <m/>
    <n v="216994"/>
    <n v="216994"/>
    <n v="0"/>
    <s v="COVID, SE REALIZA DEVOLUCION DE LA FACTURA, POR FAVOR VALIDA R FECHAS DE RESULTADOS FACTURADAS, CONTRA FECHAS REPORTADASEN SISMUESTRA YA QUE PRESENTAN INCONSISTENCIAS. CLAUDIA DIAZ                                                                                                                                                                                                                                                                                                                                                                                                                                                                                                                                                            "/>
    <n v="216994"/>
    <n v="0"/>
    <n v="0"/>
    <n v="0"/>
    <m/>
    <n v="0"/>
    <m/>
    <m/>
    <d v="2024-01-31T00:00:00"/>
  </r>
  <r>
    <n v="891300047"/>
    <s v="CLINICA PALMIRA S.A."/>
    <s v="FECP98233"/>
    <s v="FECP"/>
    <n v="98233"/>
    <s v="FECP98233"/>
    <s v="891300047_FECP98233"/>
    <d v="2022-11-09T00:00:00"/>
    <d v="2022-12-19T00:00:00"/>
    <n v="673976"/>
    <n v="673976"/>
    <x v="0"/>
    <s v="Devuelta"/>
    <m/>
    <m/>
    <n v="673976"/>
    <n v="673976"/>
    <n v="0"/>
    <s v="PGP, SE REALIZA DEVOLUCION DE LA FACTURA, SERVICIOS FACTURAD OS SE ENCUENTRAN INCLUIDOS EN EL PGP.                      CLAUDIA DIAZ                                                                                                                                                                                                                                                                                                                                                                                                                                                                                                                                                                                                            "/>
    <n v="673976"/>
    <n v="0"/>
    <n v="0"/>
    <n v="0"/>
    <m/>
    <n v="0"/>
    <m/>
    <m/>
    <d v="2024-01-31T00:00:00"/>
  </r>
  <r>
    <n v="891300047"/>
    <s v="CLINICA PALMIRA S.A."/>
    <s v="JVIM433"/>
    <s v="JVIM"/>
    <n v="433"/>
    <s v="JVIM433"/>
    <s v="891300047_JVIM433"/>
    <d v="2022-12-23T12:09:24"/>
    <d v="2023-01-17T00:00:00"/>
    <n v="43888"/>
    <n v="43888"/>
    <x v="0"/>
    <s v="Devuelta"/>
    <m/>
    <m/>
    <n v="43888"/>
    <n v="43888"/>
    <n v="0"/>
    <s v="AUT. SE REALIZA DEVOLUCION DE LA FACTURA, AL MMOMENTO DE VAL IDAR LA INFORMACION NO SE EVIDENCIA (NAP DE 15 DIGITOS) PARA LOS SERVICIOS FACUTURADOS, LA AUTORIZACION SOPORTADA 22305 3360326291 LA RADICARON CON LA FACTURA FECP100484 EL DIA 1912/2022,  CLAUDIA MARCELA DIAZ                                                                                                                                                                                                                                                                                                                                                                                                                                                                  "/>
    <n v="43888"/>
    <n v="0"/>
    <n v="0"/>
    <n v="0"/>
    <m/>
    <n v="0"/>
    <m/>
    <m/>
    <d v="2024-01-31T00:00:00"/>
  </r>
  <r>
    <n v="891300047"/>
    <s v="CLINICA PALMIRA S.A."/>
    <s v="JVIM570"/>
    <s v="JVIM"/>
    <n v="570"/>
    <s v="JVIM570"/>
    <s v="891300047_JVIM570"/>
    <d v="2022-12-26T15:17:36"/>
    <d v="2023-01-19T00:00:00"/>
    <n v="17223"/>
    <n v="17223"/>
    <x v="0"/>
    <s v="Devuelta"/>
    <m/>
    <m/>
    <n v="29188"/>
    <n v="29188"/>
    <n v="0"/>
    <s v="FACTURACION, SE REALIZA DEVOLUCION DE LA FACTURA, AL MOMENTO  DE VALIDAR INFORMACION SE EVIDENCIA QUE LA PACIENTE MARIA URY VANEGAS CC 65690588 SERVICIO 890280 CONSULTA DE PRIMERA VEZ POR ORTOPEDIA Y, YA FUE FACTURADA EN LA FACTURA JMIV 569PRESTACION DE SERVICIOS DEL 30/11/2022 CLAUDIA DIAZ                                                                                                                                                                                                                                                                                                                                                                                                                                             "/>
    <n v="29188"/>
    <n v="0"/>
    <n v="0"/>
    <n v="0"/>
    <m/>
    <n v="0"/>
    <m/>
    <m/>
    <d v="2024-01-31T00:00:00"/>
  </r>
  <r>
    <n v="891300047"/>
    <s v="CLINICA PALMIRA S.A."/>
    <s v="JVIM689"/>
    <s v="JVIM"/>
    <n v="689"/>
    <s v="JVIM689"/>
    <s v="891300047_JVIM689"/>
    <d v="2022-12-30T12:28:29"/>
    <d v="2023-01-19T00:00:00"/>
    <n v="17223"/>
    <n v="17223"/>
    <x v="0"/>
    <s v="Devuelta"/>
    <m/>
    <m/>
    <n v="17223"/>
    <n v="17223"/>
    <n v="0"/>
    <s v="AUT. SE REALIZA DEVOLUCION DE LA FACTURA, AL MOMENTO DE VALI DAR INFORMACION NO SE EVIDENCIA AUTORIZACION (NAP DE 15 DIGTOS PARA LOS SERVICIOS FACTURASDOS, LA AUTORIZACION SOPORTAD A 223393360569360 YA SE ENCUENTRA PAGA EN FACTURA RADICADA EN EL MES DE DICIEMBRE.                                                                                                 CLAUDIA DIAZ                                                                                                                                                                                                                                                                                                                                                            "/>
    <n v="17223"/>
    <n v="0"/>
    <n v="0"/>
    <n v="0"/>
    <m/>
    <n v="0"/>
    <m/>
    <m/>
    <d v="2024-01-31T00:00:00"/>
  </r>
  <r>
    <n v="891300047"/>
    <s v="CLINICA PALMIRA S.A."/>
    <s v="FECP107733"/>
    <s v="FECP"/>
    <n v="107733"/>
    <s v="FECP107733"/>
    <s v="891300047_FECP107733"/>
    <d v="2023-01-10T00:00:00"/>
    <d v="2023-02-10T00:00:00"/>
    <n v="80863"/>
    <n v="80863"/>
    <x v="0"/>
    <s v="Devuelta"/>
    <m/>
    <m/>
    <n v="80863"/>
    <n v="80863"/>
    <n v="0"/>
    <s v="COVID SE REALIZA DEVOLUCION DE LA FACTURA AL MOMENTO DE VA LIDAR INFORMACION NO SE EVIDENCIA REGISTRO EN SISMUESTRA PR FAVOR VALIDAR INFORMACION. CLAUDIA DIAZ                                                                                                                                                                                                                                                                                                                                                                                                                                                                                                                                                                                                                                                                                                                                                                                                                                                                                                                                                                                                                                                                                                                                                                                                                                                                                                                                                                                           "/>
    <n v="80863"/>
    <n v="0"/>
    <n v="0"/>
    <n v="0"/>
    <m/>
    <n v="0"/>
    <m/>
    <m/>
    <d v="2024-01-31T00:00:00"/>
  </r>
  <r>
    <n v="891300047"/>
    <s v="CLINICA PALMIRA S.A."/>
    <s v="FECP108078"/>
    <s v="FECP"/>
    <n v="108078"/>
    <s v="FECP108078"/>
    <s v="891300047_FECP108078"/>
    <d v="2023-01-10T00:00:00"/>
    <d v="2023-02-10T00:00:00"/>
    <n v="48106"/>
    <n v="48106"/>
    <x v="0"/>
    <s v="Devuelta"/>
    <m/>
    <m/>
    <n v="48106"/>
    <n v="48106"/>
    <n v="0"/>
    <s v="SOPORTES: SE DEVUELVE FACTURA NO SE EVIDENCIA NOTA DE EVOLUCION DEL MEDICO EPICRISIS INCOMPLETA.                       NANCY                                                                                                                                                                                                                                                                                                                                                                                                                                                                                                                                                                                                                                                                                                                                                                                                                                                                                                                                                                                                                                                                                                                                                                                                                                                                                                                                                                                                                               "/>
    <n v="48106"/>
    <n v="0"/>
    <n v="0"/>
    <n v="0"/>
    <m/>
    <n v="0"/>
    <m/>
    <m/>
    <d v="2024-01-31T00:00:00"/>
  </r>
  <r>
    <n v="891300047"/>
    <s v="CLINICA PALMIRA S.A."/>
    <s v="JVIM4013"/>
    <s v="JVIM"/>
    <n v="4013"/>
    <s v="JVIM4013"/>
    <s v="891300047_JVIM4013"/>
    <d v="2023-02-07T15:56:15"/>
    <d v="2023-03-15T00:00:00"/>
    <n v="734440"/>
    <n v="734440"/>
    <x v="0"/>
    <s v="Devuelta"/>
    <m/>
    <m/>
    <n v="734440"/>
    <n v="734440"/>
    <n v="0"/>
    <s v="AUTORIZACION SE REALIZA DEVOLUCION DE LA FACTURA AL MOMENT  DE VALIDAR INFORMACION NO SE EVIDENCIA AUTORIZACION (NAP D 15 DIGITOS) PARA LOS SERVICIOS DE ESTANCIA HOSPITALARIA (CU ATRO CAMAS) Y PROCEDIMIENTOS SE DEBE REALIZAR LA SOLICITUDCON EL AREA ENCARGADA POR FAVOR VALIDAR INFORMACION. LA AUTO RIZACION PRESENTADA (223648524630898) SOLO CUBRE LA ATENCIO INICIAL DE URGENCIA. SERVICIO 873501 FLUOROSPOIA COMO GUIA PARA PROCEDIMIENTO NO                                       CONTRATADO CON LA IPS 77.445 SERVICIO 873313 RX DE PIERNA AP LATERAL CANT 2 POR 63.860 N                               O CONTRATADO CON LA IPS CLAUDIA DIAZ                                                                                    "/>
    <n v="734440"/>
    <n v="0"/>
    <n v="0"/>
    <n v="0"/>
    <m/>
    <n v="0"/>
    <m/>
    <m/>
    <d v="2024-01-31T00:00:00"/>
  </r>
  <r>
    <n v="891300047"/>
    <s v="CLINICA PALMIRA S.A."/>
    <s v="JVIM5691"/>
    <s v="JVIM"/>
    <n v="5691"/>
    <s v="JVIM5691"/>
    <s v="891300047_JVIM5691"/>
    <d v="2023-02-17T12:58:18"/>
    <d v="2023-03-15T00:00:00"/>
    <n v="1045173"/>
    <n v="1045173"/>
    <x v="0"/>
    <s v="Devuelta"/>
    <m/>
    <m/>
    <n v="1045173"/>
    <n v="1045173"/>
    <n v="0"/>
    <s v="SE SOSTIENE DEVOLUCION DE LA FACTURA POR FAVOR TENER EN CUE NTA QUE SE INDICO EN LA NOTA DE DEVOLUCION ANTERIOR QUE LA UTORIZACION ADJUNTA 223518516005418 SOLO ES PARA LA ATENCION  INICIAL DE URGENCIA SE DEBE REALIZAR LA GESTION CON EL ARA ENCARGADA PARA LA AUTORIZACION DE ESTANCIA Y PROCEDIMIENTO S REALIZADOS AL PACIENTE YA QUE NO SE EVIDENCIA TRAZABILIDD DE LOS ENVIOS DE CORREOS Y ANEXOS SOLICITANDO LA AUTORIZA CION (NAP DE 15 DIGITOS)PARA LOS SERVICIOS DE INTERNACION"/>
    <n v="1045173"/>
    <n v="0"/>
    <n v="0"/>
    <n v="0"/>
    <m/>
    <n v="0"/>
    <m/>
    <m/>
    <d v="2024-01-31T00:00:00"/>
  </r>
  <r>
    <n v="891300047"/>
    <s v="CLINICA PALMIRA S.A."/>
    <s v="JVIM5692"/>
    <s v="JVIM"/>
    <n v="5692"/>
    <s v="JVIM5692"/>
    <s v="891300047_JVIM5692"/>
    <d v="2023-02-17T13:01:46"/>
    <d v="2023-03-15T00:00:00"/>
    <n v="1927079"/>
    <n v="63103"/>
    <x v="2"/>
    <s v="Para respuesta prestador"/>
    <m/>
    <m/>
    <n v="1927079"/>
    <n v="0"/>
    <n v="63103"/>
    <s v=".FACTURACION SE APLICA GLOSO AL MATERIAL FACTURADO CUCHILLA PARA ARTROSCOPIO AL MOMENTO DE VALIDAR INFORMACION NO SE EVDENCIA EN LA NOTA QUIRURGICA LA UTILIZACION DEL MATERIAL. N O COMENTADO EN HC NI EN NOTA QUIRURGICA. CLAUDIA DIAZ                                                                                                                                                                                                                                                                                                                                                                                                                                                                                                       PAC: 66756589 CARMENZA HERNANDEZ VIEDMA                                                                                                                                                                                                                                                                                                                                                                                                                                                                                                                                                                                                                                                                                                                                                                     "/>
    <n v="1927079"/>
    <n v="0"/>
    <n v="1863976"/>
    <n v="0"/>
    <m/>
    <n v="1826696"/>
    <n v="2201378096"/>
    <s v="21.04.2023"/>
    <d v="2024-01-31T00:00:00"/>
  </r>
  <r>
    <n v="891300047"/>
    <s v="CLINICA PALMIRA S.A."/>
    <s v="JVIM8665"/>
    <s v="JVIM"/>
    <n v="8665"/>
    <s v="JVIM8665"/>
    <s v="891300047_JVIM8665"/>
    <d v="2023-02-28T14:51:36"/>
    <d v="2023-03-15T00:00:00"/>
    <n v="1346247"/>
    <n v="1346247"/>
    <x v="0"/>
    <s v="Devuelta"/>
    <m/>
    <m/>
    <n v="1346247"/>
    <n v="1346247"/>
    <n v="0"/>
    <s v="SOPORTES SE REALIZA DEVOLUCION DE LA FACTURA AL MOMENTO DE  VALIDAR LA INFORMACION SE EVIDENCIA QUE EL SERVICIO 042314NEUROLISIS EN NERVIO DE MANO VIA ABIERTA POR 686.650 ESTA BA JO COTIZACION NO SE EVIDENCIA ADJUNTO SOPORTE DE COTIZACIOSE APLICA GLOSA AL SERVICIO 873206 RADIOGRAFIA DE PUÑO O MUÑ ECA SERVICIO NO PACTADO CON LA IPS 24.640                  POR FAVOR VALIDAR INFORMACION ADJUNTAR SOPORTES COMPLETOS P RA CONTINUAR CON EL TRAMITE DE LA FACTURA.                 CLAUDIA DIAZ                                                                                                                                                                                                                                    "/>
    <n v="1346247"/>
    <n v="0"/>
    <n v="0"/>
    <n v="0"/>
    <m/>
    <n v="0"/>
    <m/>
    <m/>
    <d v="2024-01-31T00:00:00"/>
  </r>
  <r>
    <n v="891300047"/>
    <s v="CLINICA PALMIRA S.A."/>
    <s v="CHE14089"/>
    <s v="CHE"/>
    <n v="14089"/>
    <s v="CHE14089"/>
    <s v="891300047_CHE14089"/>
    <d v="2023-02-21T00:00:00"/>
    <d v="2023-04-13T00:00:00"/>
    <n v="1135369"/>
    <n v="452814"/>
    <x v="2"/>
    <s v="Para respuesta prestador"/>
    <m/>
    <m/>
    <n v="1135369"/>
    <n v="0"/>
    <n v="452814"/>
    <s v=".TARIFAS: SE APLICA GLOSA LOS SERVICIOS: 890701 CONSULTA DE U RGENCIA $20781 - 871121 RADIOGRAFIA DE TORAX $34554 - 8900 ELECTROCARDIOGRAMA DE RITMO X 2 $45610 - TODOS LOS LABOR ATORIOS FACTURADOS $306"/>
    <n v="1135369"/>
    <n v="0"/>
    <n v="682555"/>
    <n v="0"/>
    <m/>
    <n v="668904"/>
    <n v="2201391605"/>
    <s v="26.05.2023"/>
    <d v="2024-01-31T00:00:00"/>
  </r>
  <r>
    <n v="891300047"/>
    <s v="CLINICA PALMIRA S.A."/>
    <s v="CHE14095"/>
    <s v="CHE"/>
    <n v="14095"/>
    <s v="CHE14095"/>
    <s v="891300047_CHE14095"/>
    <d v="2023-02-21T00:00:00"/>
    <d v="2023-04-13T00:00:00"/>
    <n v="2141700"/>
    <n v="2141700"/>
    <x v="0"/>
    <s v="Devuelta"/>
    <m/>
    <m/>
    <n v="2141700"/>
    <n v="2141700"/>
    <n v="0"/>
    <s v="TARIFA SE REALIZA DEVOLUCION DE LA FACTURA  LOS SERVICIOS FACTURADOS : 890701 CONSULTA DE URGENCIA $20781 - TODOS LOSLABORATORIOS FACTURADOS $173155 - INSUMOS Y MATERIASLES TRO CAR DE 10 DESECHABLE $487032 NO PRESENTA FACTURA DE COMPRADEL INSUMO (no cuenta con tarifa pactada) SERVICIOS  471110 APENDICEPTOMIA POR LAPAROSCOPIA $686813 SERVICIOS FACTURADOS NO CUENTAN CON TARIFA PACTADA POR FAVOR VALIDAR SI EL SER VICIO SE ENCUENTRA BAJO COTIZACION ANEXAR SOPORTE.         CLAUDIA DIAZ                                                                                                                                                                                                                                                                                                "/>
    <n v="2141700"/>
    <n v="0"/>
    <n v="0"/>
    <n v="0"/>
    <m/>
    <n v="0"/>
    <m/>
    <m/>
    <d v="2024-01-31T00:00:00"/>
  </r>
  <r>
    <n v="891300047"/>
    <s v="CLINICA PALMIRA S.A."/>
    <s v="CHE14102"/>
    <s v="CHE"/>
    <n v="14102"/>
    <s v="CHE14102"/>
    <s v="891300047_CHE14102"/>
    <d v="2023-02-21T00:00:00"/>
    <d v="2023-04-13T00:00:00"/>
    <n v="1387816"/>
    <n v="404012"/>
    <x v="2"/>
    <s v="Para respuesta prestador"/>
    <m/>
    <m/>
    <n v="1678816"/>
    <n v="0"/>
    <n v="404012"/>
    <s v=".FACTURACION: SE APLIA GLOSA A EL SERVICIOS 890701 CONSULTA D E URGENCIAS AYUDAS DIAGNOSTICAS (LAB. Y RX) COMPRENDIDAS NTRO DE LA URGENCIA SALA DE CURACIONES MEDICAMENTOS E INSU MOS DENTRO DE LA URGENCIA"/>
    <n v="1678816"/>
    <n v="0"/>
    <n v="983804"/>
    <n v="0"/>
    <m/>
    <n v="958308"/>
    <n v="2201391605"/>
    <s v="26.05.2023"/>
    <d v="2024-01-31T00:00:00"/>
  </r>
  <r>
    <n v="891300047"/>
    <s v="CLINICA PALMIRA S.A."/>
    <s v="CHE14109"/>
    <s v="CHE"/>
    <n v="14109"/>
    <s v="CHE14109"/>
    <s v="891300047_CHE14109"/>
    <d v="2023-02-21T00:00:00"/>
    <d v="2023-04-13T00:00:00"/>
    <n v="10081273"/>
    <n v="634286"/>
    <x v="2"/>
    <s v="Para respuesta prestador"/>
    <m/>
    <m/>
    <n v="10354197"/>
    <n v="0"/>
    <n v="634286"/>
    <s v=".RX DE MUÑECA FACTURAN 2 INTERPRETAN 1 $24636 - FACTURACION  102 INTERCONSULTA DE ORTOPEDIA NO FACTURABLE PACIENTE LLEVDO A PROCEDIMIENTO QUIRURGICO $43888 SE APLICA GLOSA AL MAT ERIAL DE OSTEOSINTESIS TORNILLO DE BLOQUEO FACTURAN 7 Y EN A FACTURA DE COMPRA DEL MATERIAL SOLO SE EVIDENCIAN 6 SE GLO SA 1 419209 SE APLICA GLOSA A LOS SERVICIOS: 890701 CONSULA DE URGENCIAS - RADIOGRAFIAS - AYUDAS DIAGNOSTICAS (TODOS L LABORATORIOS) SERVICIOS NO PACTADOS CON LA IPS 146"/>
    <n v="10354197"/>
    <n v="0"/>
    <n v="9446987"/>
    <n v="0"/>
    <m/>
    <n v="9252589"/>
    <n v="2201391605"/>
    <s v="26.05.2023"/>
    <d v="2024-01-31T00:00:00"/>
  </r>
  <r>
    <n v="891300047"/>
    <s v="CLINICA PALMIRA S.A."/>
    <s v="CHE14116"/>
    <s v="CHE"/>
    <n v="14116"/>
    <s v="CHE14116"/>
    <s v="891300047_CHE14116"/>
    <d v="2023-02-21T00:00:00"/>
    <d v="2023-04-13T00:00:00"/>
    <n v="18811216"/>
    <n v="1964349"/>
    <x v="2"/>
    <s v="Para respuesta prestador"/>
    <m/>
    <m/>
    <n v="18811216"/>
    <n v="0"/>
    <n v="1964349"/>
    <s v=".TARIFA: SE APLICA GLOSA: Material de osteosíntesis mayor va lor facturado se glosa la diferencia con base a la facturde compra. De conformidad al manual SOAT Decreto 256/1996  no es procedente para las IPS cobrar un valor adicional al precio comercial del material de osteosíntesis toda vez que el almacenamiento desinfección"/>
    <n v="18811216"/>
    <n v="0"/>
    <n v="16846867"/>
    <n v="0"/>
    <m/>
    <n v="16504490"/>
    <n v="2201408463"/>
    <s v="29.06.2023"/>
    <d v="2024-01-31T00:00:00"/>
  </r>
  <r>
    <n v="891300047"/>
    <s v="CLINICA PALMIRA S.A."/>
    <s v="JVIM10965"/>
    <s v="JVIM"/>
    <n v="10965"/>
    <s v="JVIM10965"/>
    <s v="891300047_JVIM10965"/>
    <d v="2023-03-13T12:56:52"/>
    <d v="2023-05-02T00:00:00"/>
    <n v="1013405"/>
    <n v="13110"/>
    <x v="2"/>
    <s v="Para respuesta prestador"/>
    <m/>
    <m/>
    <n v="1013405"/>
    <n v="0"/>
    <n v="13110"/>
    <s v=".SE APLICA GLOSA A LOS MEDICAMENTOS E INSUMOS FACTUADOS: INCL LUIDOS EN PROCEDIMIENTOS QUIRURGICOS (CATETER- EQUIPO VENOISIS - JERINGAS) CLAUDIA DIAZ                                                                                                                                                                                                                                                                                                                                                                                                                                                                                                                                                                                           PAC: 31144674 MARIA GLADYS TRUJILLO DE                      "/>
    <n v="1013405"/>
    <n v="0"/>
    <n v="1000295"/>
    <n v="0"/>
    <m/>
    <n v="980289"/>
    <n v="2201391605"/>
    <s v="26.05.2023"/>
    <d v="2024-01-31T00:00:00"/>
  </r>
  <r>
    <n v="891300047"/>
    <s v="CLINICA PALMIRA S.A."/>
    <s v="JVIM11557"/>
    <s v="JVIM"/>
    <n v="11557"/>
    <s v="JVIM11557"/>
    <s v="891300047_JVIM11557"/>
    <d v="2023-03-15T11:16:21"/>
    <d v="2023-04-14T00:00:00"/>
    <n v="162310"/>
    <n v="162310"/>
    <x v="0"/>
    <s v="Devuelta"/>
    <m/>
    <m/>
    <n v="162310"/>
    <n v="162310"/>
    <n v="0"/>
    <s v="SE REALIZA DEVOLUCION DE LA FACTURA AL VALIDAR INFORMACION SE EVIDENCIA QUE EL SERVICIO 879111 TOMOGRAFIA COMPUTADA DE CRANEO SIMPLE NO CUENTA CON TARIFA PACTADA CON LA EPS SERVI CIO NO CUENTA CON AUTORIZACION. CLAUDIA DIAZ                                                                                                                                                                                                                                                                                                                                                                                                                                                                                                                                                                                                                                                                                                                                                                                                                                                                                                                                                                                                                                                                                                                                                                                                                                                                                                                           "/>
    <n v="162310"/>
    <n v="0"/>
    <n v="0"/>
    <n v="0"/>
    <m/>
    <n v="0"/>
    <m/>
    <m/>
    <d v="2024-01-31T00:00:00"/>
  </r>
  <r>
    <n v="891300047"/>
    <s v="CLINICA PALMIRA S.A."/>
    <s v="JVIM13618"/>
    <s v="JVIM"/>
    <n v="13618"/>
    <s v="JVIM13618"/>
    <s v="891300047_JVIM13618"/>
    <d v="2023-03-22T16:01:53"/>
    <d v="2023-04-13T00:00:00"/>
    <n v="3195034"/>
    <n v="3195034"/>
    <x v="0"/>
    <s v="Devuelta"/>
    <m/>
    <m/>
    <n v="3195034"/>
    <n v="3195034"/>
    <n v="0"/>
    <s v="SOPORTES: SE REALIZA DEVOLUCION DE LA FACTURA AL VALIDAR IN FORMACION EL SERVICIO 814707 RELAJACION DE RETINACULO SE AUTORIZA BAJO COTIZACION PERO NO SE ADJUNTA SOPORTE DE COTIZA CION EN LA FACTURA POR FAVOR VALIDAR Y ADJUNTAR SOPORTE QUSE REQUIERE PARA REALIZAR AUDITORIA DE LA CUENTA. CLAUDIA DIAZ                                                                                                                                                                                                                                                                                                                                                                                                                                                                                                                                                                                                                                                                                                                                                                                                                                                                                                                                                                                                                                                                                                                                                                                                                                              "/>
    <n v="3195034"/>
    <n v="0"/>
    <n v="0"/>
    <n v="0"/>
    <m/>
    <n v="0"/>
    <m/>
    <m/>
    <d v="2024-01-31T00:00:00"/>
  </r>
  <r>
    <n v="891300047"/>
    <s v="CLINICA PALMIRA S.A."/>
    <s v="JVIM14176"/>
    <s v="JVIM"/>
    <n v="14176"/>
    <s v="JVIM14176"/>
    <s v="891300047_JVIM14176"/>
    <d v="2023-03-23T15:50:42"/>
    <d v="2023-05-02T00:00:00"/>
    <n v="1246621"/>
    <n v="411463"/>
    <x v="2"/>
    <s v="Para respuesta prestador"/>
    <m/>
    <m/>
    <n v="1456721"/>
    <n v="0"/>
    <n v="411463"/>
    <s v=".SE APLICA GLOSA AL SERVICIO 873122 RADIOGRAFIA DE ANTEBRAZO NO AUTORIZADA, NO CUENTA CON TARIFA PACTADA PARA ESTE SERVIIO $24,240 -  SE APLICA GLOSA AL SERVICIO 042312 NEUROLISIS DE NERVIIO EN ANTEBRAZO NO SE EVIDENCIA TARIFA PACTADA PARA EL SERVICIO,  NO ADJUNTA SOPORTE DE COTIZACION SE REQUIERE P ARA AUDITORIA DE LA CUENTA 386,823                         CLAUDIA DIAZ                                                                                                                                                                                                                                                                                                                                                            PAC: 1074345247 SEBASTIAN ANDRES GALEANO                    "/>
    <n v="1456721"/>
    <n v="0"/>
    <n v="835158"/>
    <n v="0"/>
    <m/>
    <n v="814253"/>
    <n v="2201391605"/>
    <s v="26.05.2023"/>
    <d v="2024-01-31T00:00:00"/>
  </r>
  <r>
    <n v="891300047"/>
    <s v="CLINICA PALMIRA S.A."/>
    <s v="JVIM14191"/>
    <s v="JVIM"/>
    <n v="14191"/>
    <s v="JVIM14191"/>
    <s v="891300047_JVIM14191"/>
    <d v="2023-03-23T16:05:21"/>
    <d v="2023-05-02T00:00:00"/>
    <n v="3404459"/>
    <n v="3404459"/>
    <x v="0"/>
    <s v="Devuelta"/>
    <m/>
    <m/>
    <n v="3404459"/>
    <n v="3404459"/>
    <n v="0"/>
    <s v="SE REALIZA DEVOLUCION DE LA FACTURA AL VALIDAR INFORMACION NO SE EVIDENCIA COTIZACION PARA EL SERVICIO NO PACTADO 807604 SINOVECTOMIA SE REQUIERE SOPORTE PARA AUDITORIA DE LA CUE NTA SE VALIDA  MATERIAL CUCHILLA PARA ARTROSCOPIA Y SE OBJA VALOR ESTA INCLUIDA DENTRO DEL PROCEDIMIENTO 807604 SINOV ECTOMIA DE RODILLA VALOR $63103 - SE EVIDENCIA MAYOR VALORCOBRADO EN INSUMO FACTURADO STERLING GREAT W. POR VALOR DE 8 40722 SE RECONOCE ESTE VALOR MAS UN AUMENTO DEL 12% QUE EQIVALE A 941609 SE OBJETA LA DIFERENCIA COBRADA A LA EPS 17 8905 CLAUDIA DIAZ                                                                                                                                                                 "/>
    <n v="3404459"/>
    <n v="0"/>
    <n v="0"/>
    <n v="0"/>
    <m/>
    <n v="0"/>
    <m/>
    <m/>
    <d v="2024-01-31T00:00:00"/>
  </r>
  <r>
    <n v="891300047"/>
    <s v="CLINICA PALMIRA S.A."/>
    <s v="JVIM14196"/>
    <s v="JVIM"/>
    <n v="14196"/>
    <s v="JVIM14196"/>
    <s v="891300047_JVIM14196"/>
    <d v="2023-03-23T16:17:29"/>
    <d v="2023-05-02T00:00:00"/>
    <n v="2143082"/>
    <n v="2143082"/>
    <x v="0"/>
    <s v="Devuelta"/>
    <m/>
    <m/>
    <n v="2143082"/>
    <n v="2143082"/>
    <n v="0"/>
    <s v="SE REALIZA DEVOLUCION DE LA FACTURA AL VALIDAR INFORMACION SERVICIOS FACTURADOS NO PACTADOS CON LA IPS SE REQUIERE SOPORTE DE COTIZACION DE LOS SERVICIOS PARA AUDITORIA DE LA CUE NTA COMO INDICA LA AUTORIZACION SOPORTADA SE REQUIERE SOPORE DE COTIZACION DE LOS PROCEDIMIENTOS  DEL INSUMO  CUCHILLA PARA ARTROSCOPIA PARA CONTINUAR TRAMITE DE LA FACTURA. CLADIA DIAZ                                                                                                                                                                                                                                                                                                                                                                                                                                                                                                                                                                                                                                                                                                                                                                                                                                                                                                                                                                                                                                                                                                                                                                            "/>
    <n v="2143082"/>
    <n v="0"/>
    <n v="0"/>
    <n v="0"/>
    <m/>
    <n v="0"/>
    <m/>
    <m/>
    <d v="2024-01-31T00:00:00"/>
  </r>
  <r>
    <n v="891300047"/>
    <s v="CLINICA PALMIRA S.A."/>
    <s v="JVIM15519"/>
    <s v="JVIM"/>
    <n v="15519"/>
    <s v="JVIM15519"/>
    <s v="891300047_JVIM15519"/>
    <d v="2023-03-27T11:59:05"/>
    <d v="2023-05-02T00:00:00"/>
    <n v="4044049"/>
    <n v="515156"/>
    <x v="2"/>
    <s v="Para respuesta prestador"/>
    <m/>
    <m/>
    <n v="4044049"/>
    <n v="0"/>
    <n v="515156"/>
    <s v=".FACTURACION:SE APLICA GLOSA POR FACTURACION AL MATERIAL DE O TEOSINTESIS 9999388 CUCHILLA PARA ARTROSCOPIO POR 63,103 NPRESENTA FACTURA DE COMPRA DEL MATERIAL, NO SE COMENTA EN NO TA QUIRURGICA  ESTE INSUMO. SE APLICA GLOSA AL MATERIAL INCUIDO DENTRO DEL PAQUETE DE ACUERDO A CONTRATACION PACTADA CO N LA IPS (CATETER HELCO 1 $4,182 - EQUIPO VENOCLISIS 1 $3,15 - JERINGA 10 CC 1 $565 - PROLENE 2 $30,832 - PROLENE 1 $21 000 - VICRYL $109,304) SE APLICA GLOSA AL MATERIAL ELECTRODPARA MENISCO Y ULTRABLATOR ANGULADO AL VALIDAR INFORMACION S E EVIDENCIA QUE FACTURAN MAYOR VALOR DE ACUERDO AL PORCENTAE (12%) QUE SE APLICA A LA FACTURA DE COMPRA DEL MATERIAL, S E APLICA GLOSA: ELECTRODO $89,607 - ULTRABLATOR $193,398 CLPAC: 94305615 JOSE CARMELO PALOMINO HUR                     "/>
    <n v="4044049"/>
    <n v="0"/>
    <n v="3528893"/>
    <n v="0"/>
    <m/>
    <n v="3458315"/>
    <n v="2201391605"/>
    <s v="26.05.2023"/>
    <d v="2024-01-31T00:00:00"/>
  </r>
  <r>
    <n v="891300047"/>
    <s v="CLINICA PALMIRA S.A."/>
    <s v="JVIM9684"/>
    <s v="JVIM"/>
    <n v="9684"/>
    <s v="JVIM9684"/>
    <s v="891300047_JVIM9684"/>
    <d v="2023-03-06T10:49:11"/>
    <d v="2023-05-02T00:00:00"/>
    <n v="2021126"/>
    <n v="2021126"/>
    <x v="0"/>
    <s v="Devuelta"/>
    <m/>
    <m/>
    <n v="2021126"/>
    <n v="2021126"/>
    <n v="0"/>
    <s v="FACTURACION/ SE REALIZA DEVOLUCION DE LA FACTURA AL VALIDAR LA INFORMACION SE EVIDENCIAN LAS SIGUIENTES INCONSISTENCIAS:1. FACTURAN SERVICIO CONTROPLASATIA DE RODILLA POR ARTROSCOP IA CON EL CODIGO 814731 EL CUAL SE ENCUENTRA ERRADO DE ACURDO A LA AUTORIZACION SOPORTADA EL CODIO CORRECTO ES 814725 FACTRUAN MAYOR VALOR PARA ESTE SERVICIO 1.192.460 Y SE ENCUNTRA PACTADO POR 926.744 FACTURAN MATERIAL INCLUIDO EN EL P AQUETE DE LA CIRUGIA- FACTURAN CUCHLLA PARA ARTROSCOPIO INCUIDA EN DERECHOS DE SALA HACE PARTE DEL MATERIAL QUIRURGICO POR FAVOOR VALIDAR INFORMACION Y CORREGIR CODIGO DEL SERVICO PARA CONTINUAR TRAMITE DE LA FACTURA. CLAUDIA DIAZ                                                                                                                                                                                                                                                                                                                                                                                                                                                                                                                                                                                                                                                                                                                                                                                                                                                                                "/>
    <n v="2021126"/>
    <n v="0"/>
    <n v="0"/>
    <n v="0"/>
    <m/>
    <n v="0"/>
    <m/>
    <m/>
    <d v="2024-01-31T00:00:00"/>
  </r>
  <r>
    <n v="891300047"/>
    <s v="CLINICA PALMIRA S.A."/>
    <s v="JVIM9693"/>
    <s v="JVIM"/>
    <n v="9693"/>
    <s v="JVIM9693"/>
    <s v="891300047_JVIM9693"/>
    <d v="2023-03-06T11:06:54"/>
    <d v="2023-05-02T00:00:00"/>
    <n v="9609142"/>
    <n v="106218"/>
    <x v="2"/>
    <s v="Para respuesta prestador"/>
    <m/>
    <m/>
    <n v="9609142"/>
    <n v="0"/>
    <n v="106218"/>
    <s v=".MATERIALES/ SE APLICA GLOSA POR FACTURACION A LOS MATERIALES  INCLUIDOS EN PROCEDIMIENTO 836302 SUTURA DEL MANGUITO ROTOR DE ACUERDO A CONTRATACION PACTADA (CATETER UNTRAVENOSO JE LCO 18G) - (EQUIPO VENTURY IRRIGACION) - EQUIPO R33 MRC) - EQUIPO VENOCLISIS) - (JERINGA 10 Cc/5CC/20CC). SE APLICA GLOSA A EL MATERIAL CUCHILLA PARA ARTROSCOPIO NO F             CTURABLE INCLUIDA EN DERECHOS DE SALA, HACE PARTE DEL INSTRU MENTAL QUIRURGICO.                                         CLAUDIA DIAZ                                                                                                                                                                                                                                    PAC: 66775862 ELSA CUERO HINESTROZA                         "/>
    <n v="9609142"/>
    <n v="0"/>
    <n v="9502924"/>
    <n v="0"/>
    <m/>
    <n v="9312866"/>
    <n v="2201391605"/>
    <s v="26.05.2023"/>
    <d v="2024-01-31T00:00:00"/>
  </r>
  <r>
    <n v="891300047"/>
    <s v="CLINICA PALMIRA S.A."/>
    <s v="CHE15316"/>
    <s v="CHE"/>
    <n v="15316"/>
    <s v="CHE15316"/>
    <s v="891300047_CHE15316"/>
    <d v="2023-04-04T00:00:00"/>
    <d v="2023-05-21T00:00:00"/>
    <n v="2055289"/>
    <n v="129290"/>
    <x v="2"/>
    <s v="Para respuesta prestador"/>
    <m/>
    <m/>
    <n v="2055289"/>
    <n v="0"/>
    <n v="129290"/>
    <s v=".TARIFAS: SE APLICA GLOSA POR TARIFA A LOS SERVICIOS: 881332 ECOGRAFIA DE VIAS URINARIAS FATURAN A 50493 TARIFA PACTADAA 30190 SE GLOSA LA DIFERENCIA 20303 - 735301 ASISTENCIA D EL PARTO CON O SIN EPISORRAFIA FACTURAN A 1449100 TARIFA ACTADA A 1350"/>
    <n v="2055289"/>
    <n v="0"/>
    <n v="1925999"/>
    <n v="0"/>
    <m/>
    <n v="1887479"/>
    <n v="2201408463"/>
    <s v="29.06.2023"/>
    <d v="2024-01-31T00:00:00"/>
  </r>
  <r>
    <n v="891300047"/>
    <s v="CLINICA PALMIRA S.A."/>
    <s v="CHE15321"/>
    <s v="CHE"/>
    <n v="15321"/>
    <s v="CHE15321"/>
    <s v="891300047_CHE15321"/>
    <d v="2023-04-26T00:00:00"/>
    <d v="2023-05-21T00:00:00"/>
    <n v="12620417"/>
    <n v="12620417"/>
    <x v="0"/>
    <s v="Devuelta"/>
    <m/>
    <m/>
    <n v="12620417"/>
    <n v="12620417"/>
    <n v="0"/>
    <s v="AUTORIZACION: SE REALIZA DEVOLUCION DE LA FACTURA, AL VALIDA R INFORMACION NO SE EVIDENCIA AUTORIZACION (NAP DE 15 DIGITS)PARA LOS SERVICIOS FACTURADOS, POR FAVOR VALIDAR CON EL AR A ENCARGADA. FACTURA SUJETA A AUDITORIA PERTINENTE PENDIENT                                                                                                                                                                                                                                                                                                                                                                                                                                                                                                                                                            "/>
    <n v="12620417"/>
    <n v="0"/>
    <n v="0"/>
    <n v="0"/>
    <m/>
    <n v="0"/>
    <m/>
    <m/>
    <d v="2024-01-31T00:00:00"/>
  </r>
  <r>
    <n v="891300047"/>
    <s v="CLINICA PALMIRA S.A."/>
    <s v="CHE15322"/>
    <s v="CHE"/>
    <n v="15322"/>
    <s v="CHE15322"/>
    <s v="891300047_CHE15322"/>
    <d v="2023-04-26T00:00:00"/>
    <d v="2023-05-21T00:00:00"/>
    <n v="11292539"/>
    <n v="11292539"/>
    <x v="0"/>
    <s v="Devuelta"/>
    <m/>
    <m/>
    <n v="11292539"/>
    <n v="11292539"/>
    <n v="0"/>
    <s v="AUTORIZACION: SE REALIZA DEVOLUCION DE LA FACTURA, AL VALIDA R INFORMACION NO SE EVIDENCIA AUTORIZACION PARA LOS SERVICI FACTURADOS (NAP DE 15 DIGITOS) POR FAVOR VALIDAR INFORMACIO N CON EL AREA ENCARGADA. FACTURA SUJETA A AUDITORIA DE PERTNENCIA PENDIENTE. CLAUDIA DIAZ                                                                                                                                                                                                                                                                                                                                                                                                                                                                                                                              "/>
    <n v="11292539"/>
    <n v="0"/>
    <n v="0"/>
    <n v="0"/>
    <m/>
    <n v="0"/>
    <m/>
    <m/>
    <d v="2024-01-31T00:00:00"/>
  </r>
  <r>
    <n v="891300047"/>
    <s v="CLINICA PALMIRA S.A."/>
    <s v="JVIM17792"/>
    <s v="JVIM"/>
    <n v="17792"/>
    <s v="JVIM17792"/>
    <s v="891300047_JVIM17792"/>
    <d v="2023-04-11T10:37:57"/>
    <d v="2023-05-15T00:00:00"/>
    <n v="1090063"/>
    <n v="1090063"/>
    <x v="0"/>
    <s v="Devuelta"/>
    <m/>
    <m/>
    <n v="1090063"/>
    <n v="1090063"/>
    <n v="0"/>
    <s v="FACTURACION: SE REALIZA DEVOLUCION DE LA FACTURA AL VALIDAR  INFORMACION SE EVIDENCIA LO SIGUIENTE: 1. EL SERVICIO ORDEADO POR EL MEDICO Y AUTORIZADO (833101 ESCISIÓN DE GANGLIÓN DE ENVOLTURA DE TENDÓN EXCEPTO DE MANO) NO OBEDECE A LO QUESERVICIO QUE ESTAN FACTURANDO (864101 RESECCION DE TUMOR BEN BENIGNO O MALIGNO DE PIEL.) LO FACTURADO NO COINCIDE CON LOORDENADO Y LO AUTORIZADO POR FAVOR VALIDAR. 2. NO ANEXAN SOPORTE DE COTIZACION DEL SERVICIO 867002 COLGA                JO LOCAL DE SIMPLE DE PIEL"/>
    <n v="1090063"/>
    <n v="0"/>
    <n v="0"/>
    <n v="0"/>
    <m/>
    <n v="0"/>
    <m/>
    <m/>
    <d v="2024-01-31T00:00:00"/>
  </r>
  <r>
    <n v="891300047"/>
    <s v="CLINICA PALMIRA S.A."/>
    <s v="CHE15354"/>
    <s v="CHE"/>
    <n v="15354"/>
    <s v="CHE15354"/>
    <s v="891300047_CHE15354"/>
    <d v="2023-05-19T00:00:00"/>
    <d v="2023-06-27T00:00:00"/>
    <n v="16275400"/>
    <n v="1471208"/>
    <x v="2"/>
    <s v="Para respuesta prestador"/>
    <m/>
    <m/>
    <n v="16275400"/>
    <n v="0"/>
    <n v="1471208"/>
    <s v=".PARACLINICOS NO INTERPRETADOS EN HC: HEMOGRAMA FACTURAN 11 I NTERPRETAN 10 - VSG FACTURAN 4 INTERPRETAN 3 (DIAS 22-25-2CONSULTA DE PRIMERA VEZ POR ORTOPEDIA NO FACTURABLE PACIENTE  LLEVADO A PROCEDIMIENTO QUIRURGICO - INSUMOS NO FACTURABLEINCLUIDOS EN DERECHO DE SALA: AGUA OXIGENADA - POLAINAS GRAN DES. AUDITORIA DE PERTINENCIA DR MAIBER ACEBEDO $218.509   SE APLICA GLOSA LA SERVICIO FACTURADO ALQ. INST EXTRACT TORN ROTOS SERVICIO QUE NO CUENTA CON TARIFA PACTADA NO PRESENTAFACTURA DE COMPRA O DE ALQUIER DEL INSUMO NI COTIZACION AUTO RIZADA PARA SU USO $1.252.699                              CLAUDIA DIAZ                                                                                                            PAC: 94313444 NORBAIRO ALVARADO APARICI                                                                                                                                                                                                                                                                                                                                                                                                                                                                                                                                                                                                                                                                                                                                                                     "/>
    <n v="16275400"/>
    <n v="0"/>
    <n v="14804192"/>
    <n v="0"/>
    <m/>
    <n v="14508108"/>
    <n v="4800060838"/>
    <s v="17.08.2023"/>
    <d v="2024-01-31T00:00:00"/>
  </r>
  <r>
    <n v="891300047"/>
    <s v="CLINICA PALMIRA S.A."/>
    <s v="JVIM28365"/>
    <s v="JVIM"/>
    <n v="28365"/>
    <s v="JVIM28365"/>
    <s v="891300047_JVIM28365"/>
    <d v="2023-05-19T08:59:12"/>
    <d v="2023-06-13T00:00:00"/>
    <n v="222943"/>
    <n v="200000"/>
    <x v="3"/>
    <s v="Finalizada"/>
    <m/>
    <m/>
    <n v="22943"/>
    <n v="0"/>
    <n v="0"/>
    <m/>
    <n v="22943"/>
    <n v="0"/>
    <n v="22943"/>
    <n v="0"/>
    <m/>
    <n v="22484"/>
    <n v="2201429542"/>
    <s v="31.08.2023"/>
    <d v="2024-01-31T00:00:00"/>
  </r>
  <r>
    <n v="891300047"/>
    <s v="CLINICA PALMIRA S.A."/>
    <s v="JVIM31193"/>
    <s v="JVIM"/>
    <n v="31193"/>
    <s v="JVIM31193"/>
    <s v="891300047_JVIM31193"/>
    <d v="2023-05-30T15:39:44"/>
    <d v="2023-09-01T07:00:00"/>
    <n v="916622"/>
    <n v="916622"/>
    <x v="3"/>
    <s v="Finalizada"/>
    <m/>
    <m/>
    <n v="916622"/>
    <n v="0"/>
    <n v="0"/>
    <m/>
    <n v="916622"/>
    <n v="0"/>
    <n v="916622"/>
    <n v="0"/>
    <m/>
    <n v="0"/>
    <m/>
    <m/>
    <d v="2024-01-31T00:00:00"/>
  </r>
  <r>
    <n v="891300047"/>
    <s v="CLINICA PALMIRA S.A."/>
    <s v="FECP110240"/>
    <s v="FECP"/>
    <n v="110240"/>
    <s v="FECP110240"/>
    <s v="891300047_FECP110240"/>
    <d v="2023-06-22T07:52:36"/>
    <d v="2023-07-21T10:15:28"/>
    <n v="51485"/>
    <n v="51485"/>
    <x v="3"/>
    <s v="Finalizada"/>
    <m/>
    <m/>
    <n v="51485"/>
    <n v="0"/>
    <n v="0"/>
    <m/>
    <n v="51485"/>
    <n v="0"/>
    <n v="51485"/>
    <n v="0"/>
    <m/>
    <n v="0"/>
    <m/>
    <m/>
    <d v="2024-01-31T00:00:00"/>
  </r>
  <r>
    <n v="891300047"/>
    <s v="CLINICA PALMIRA S.A."/>
    <s v="FECP110245"/>
    <s v="FECP"/>
    <n v="110245"/>
    <s v="FECP110245"/>
    <s v="891300047_FECP110245"/>
    <d v="2023-06-22T08:15:25"/>
    <d v="2023-07-21T10:18:03"/>
    <n v="59693"/>
    <n v="59693"/>
    <x v="0"/>
    <s v="Devuelta"/>
    <m/>
    <m/>
    <n v="0"/>
    <n v="59693"/>
    <n v="0"/>
    <s v="AUTORIZACION:  Se devuelve factura con soportes originales, porque no se evidencia la autorización del servicio  de urgencias, solicitar autorización para dar tramite de pago al correo capautorizaciones@epsdelagente.com.co.  NANCY "/>
    <n v="0"/>
    <n v="0"/>
    <n v="0"/>
    <n v="0"/>
    <m/>
    <n v="0"/>
    <m/>
    <m/>
    <d v="2024-01-31T00:00:00"/>
  </r>
  <r>
    <n v="891300047"/>
    <s v="CLINICA PALMIRA S.A."/>
    <s v="FECP110271"/>
    <s v="FECP"/>
    <n v="110271"/>
    <s v="FECP110271"/>
    <s v="891300047_FECP110271"/>
    <d v="2023-06-22T10:46:42"/>
    <d v="2023-07-17T09:59:13"/>
    <n v="237078"/>
    <n v="237078"/>
    <x v="3"/>
    <s v="Finalizada"/>
    <m/>
    <m/>
    <n v="237078"/>
    <n v="0"/>
    <n v="0"/>
    <m/>
    <n v="237078"/>
    <n v="0"/>
    <n v="237078"/>
    <n v="0"/>
    <m/>
    <n v="0"/>
    <m/>
    <m/>
    <d v="2024-01-31T00:00:00"/>
  </r>
  <r>
    <n v="891300047"/>
    <s v="CLINICA PALMIRA S.A."/>
    <s v="FECP110448"/>
    <s v="FECP"/>
    <n v="110448"/>
    <s v="FECP110448"/>
    <s v="891300047_FECP110448"/>
    <d v="2023-06-22T16:58:26"/>
    <d v="2023-07-21T10:26:08"/>
    <n v="294633"/>
    <n v="294633"/>
    <x v="3"/>
    <s v="Finalizada"/>
    <m/>
    <m/>
    <n v="294633"/>
    <n v="0"/>
    <n v="0"/>
    <m/>
    <n v="294633"/>
    <n v="0"/>
    <n v="294633"/>
    <n v="0"/>
    <m/>
    <n v="0"/>
    <m/>
    <m/>
    <d v="2024-01-31T00:00:00"/>
  </r>
  <r>
    <n v="891300047"/>
    <s v="CLINICA PALMIRA S.A."/>
    <s v="FECP110651"/>
    <s v="FECP"/>
    <n v="110651"/>
    <s v="FECP110651"/>
    <s v="891300047_FECP110651"/>
    <d v="2023-06-24T09:45:09"/>
    <d v="2023-07-21T10:45:32"/>
    <n v="90724"/>
    <n v="90724"/>
    <x v="3"/>
    <s v="Finalizada"/>
    <m/>
    <m/>
    <n v="90724"/>
    <n v="0"/>
    <n v="0"/>
    <m/>
    <n v="90724"/>
    <n v="0"/>
    <n v="90724"/>
    <n v="0"/>
    <m/>
    <n v="0"/>
    <m/>
    <m/>
    <d v="2024-01-31T00:00:00"/>
  </r>
  <r>
    <n v="891300047"/>
    <s v="CLINICA PALMIRA S.A."/>
    <s v="FECP110681"/>
    <s v="FECP"/>
    <n v="110681"/>
    <s v="FECP110681"/>
    <s v="891300047_FECP110681"/>
    <d v="2023-06-24T10:27:59"/>
    <d v="2023-07-21T10:46:35"/>
    <n v="312537"/>
    <n v="312537"/>
    <x v="3"/>
    <s v="Finalizada"/>
    <m/>
    <m/>
    <n v="312537"/>
    <n v="0"/>
    <n v="0"/>
    <m/>
    <n v="312537"/>
    <n v="0"/>
    <n v="312537"/>
    <n v="0"/>
    <m/>
    <n v="0"/>
    <m/>
    <m/>
    <d v="2024-01-31T00:00:00"/>
  </r>
  <r>
    <n v="891300047"/>
    <s v="CLINICA PALMIRA S.A."/>
    <s v="FECP110871"/>
    <s v="FECP"/>
    <n v="110871"/>
    <s v="FECP110871"/>
    <s v="891300047_FECP110871"/>
    <d v="2023-06-25T12:24:45"/>
    <d v="2023-07-21T10:48:08"/>
    <n v="88972"/>
    <n v="88972"/>
    <x v="3"/>
    <s v="Finalizada"/>
    <m/>
    <m/>
    <n v="88972"/>
    <n v="0"/>
    <n v="0"/>
    <m/>
    <n v="88972"/>
    <n v="0"/>
    <n v="88972"/>
    <n v="0"/>
    <m/>
    <n v="0"/>
    <m/>
    <m/>
    <d v="2024-01-31T00:00:00"/>
  </r>
  <r>
    <n v="891300047"/>
    <s v="CLINICA PALMIRA S.A."/>
    <s v="FECP111010"/>
    <s v="FECP"/>
    <n v="111010"/>
    <s v="FECP111010"/>
    <s v="891300047_FECP111010"/>
    <d v="2023-06-26T11:34:34"/>
    <d v="2023-07-21T10:49:27"/>
    <n v="144577"/>
    <n v="144577"/>
    <x v="3"/>
    <s v="Finalizada"/>
    <m/>
    <m/>
    <n v="144577"/>
    <n v="0"/>
    <n v="0"/>
    <m/>
    <n v="144577"/>
    <n v="0"/>
    <n v="144577"/>
    <n v="0"/>
    <m/>
    <n v="0"/>
    <m/>
    <m/>
    <d v="2024-01-31T00:00:00"/>
  </r>
  <r>
    <n v="891300047"/>
    <s v="CLINICA PALMIRA S.A."/>
    <s v="FECP111168"/>
    <s v="FECP"/>
    <n v="111168"/>
    <s v="FECP111168"/>
    <s v="891300047_FECP111168"/>
    <d v="2023-06-26T15:50:49"/>
    <d v="2023-07-21T10:50:29"/>
    <n v="20780"/>
    <n v="20780"/>
    <x v="3"/>
    <s v="Finalizada"/>
    <m/>
    <m/>
    <n v="20780"/>
    <n v="0"/>
    <n v="0"/>
    <m/>
    <n v="20780"/>
    <n v="0"/>
    <n v="20780"/>
    <n v="0"/>
    <m/>
    <n v="0"/>
    <m/>
    <m/>
    <d v="2024-01-31T00:00:00"/>
  </r>
  <r>
    <n v="891300047"/>
    <s v="CLINICA PALMIRA S.A."/>
    <s v="FECP111551"/>
    <s v="FECP"/>
    <n v="111551"/>
    <s v="FECP111551"/>
    <s v="891300047_FECP111551"/>
    <d v="2023-06-28T12:40:45"/>
    <d v="2023-07-17T09:24:37"/>
    <n v="463840"/>
    <n v="463840"/>
    <x v="3"/>
    <s v="Finalizada"/>
    <m/>
    <m/>
    <n v="529840"/>
    <n v="0"/>
    <n v="0"/>
    <m/>
    <n v="529840"/>
    <n v="0"/>
    <n v="529840"/>
    <n v="0"/>
    <m/>
    <n v="0"/>
    <m/>
    <m/>
    <d v="2024-01-31T00:00:00"/>
  </r>
  <r>
    <n v="891300047"/>
    <s v="CLINICA PALMIRA S.A."/>
    <s v="FECP111575"/>
    <s v="FECP"/>
    <n v="111575"/>
    <s v="FECP111575"/>
    <s v="891300047_FECP111575"/>
    <d v="2023-06-28T13:54:08"/>
    <d v="2023-07-17T09:35:54"/>
    <n v="5943017"/>
    <n v="5943017"/>
    <x v="0"/>
    <s v="Devuelta"/>
    <m/>
    <m/>
    <n v="0"/>
    <n v="5943017"/>
    <n v="0"/>
    <s v="SE REALIZA DEVOLUCION DE LA FACTURA, AL VALIDAR INFORMACION SE EVIDENCIAN LAS SIGUIENTES INCONSITENCIAS: 1. NO CUENTA CON AUTORIZACION (NAP DE 15 DIGITOS) PARA LOS SERVICIOS FACTURADOS (PROCEDIMIENTO QUIRURGICOS- AYUDAS DIAGNOSTICAS - MEDICAMENTOS E INSUMOS) POR FAVOR VALIDAR CON EL AREA ENCARGADA PARA CONTINUAR CON EL TRAMITE DE LA FACTURA. 2. NO CUENTA CON TRAZABILIDAD DE ENVIO DE CORREOS Y ANEXOS PARA SOLICITUD DE AUTORIZACION BAJO EL MARCO NORMATIVO. NO PRESENTA LOS SOPORTES DE LOS CORREOS EN LA FECHA DE ATENCION SOLICITANDO AUTORIZACION PARA LOS SERVICIOS. "/>
    <n v="0"/>
    <n v="0"/>
    <n v="0"/>
    <n v="0"/>
    <m/>
    <n v="0"/>
    <m/>
    <m/>
    <d v="2024-01-31T00:00:00"/>
  </r>
  <r>
    <n v="891300047"/>
    <s v="CLINICA PALMIRA S.A."/>
    <s v="FECP111578"/>
    <s v="FECP"/>
    <n v="111578"/>
    <s v="FECP111578"/>
    <s v="891300047_FECP111578"/>
    <d v="2023-06-28T14:01:02"/>
    <d v="2023-07-17T09:41:15"/>
    <n v="1182378"/>
    <n v="1182378"/>
    <x v="0"/>
    <s v="Devuelta"/>
    <m/>
    <m/>
    <n v="0"/>
    <n v="1182378"/>
    <n v="0"/>
    <s v="SE REALIZA DEVOLUCION DE LA FACTURA, AL VALIDAR INFORMACION SE EVIDENCIAN LAS SIGUIENTES INCONSITENCIAS: 1. NO CUENTA CON AUTORIZACION (NAP DE 15 DIGITOS) PARA LOS SERVICIOS FACTURADOS (PROCEDIMIENTO QUIRURGICO- AYUDAS DIAGNOSTICAS - MEDICAMENTOS E INSUMOS) POR FAVOR VALIDAR CON EL AREA ENCARGADA PARA CONTINUAR CON EL TRAMITE DE LA FACTURA. 2. NO CUENTA CON TRAZABILIDAD DE ENVIO DE CORREOS Y ANEXOS PARA SOLICITUD DE AUTORIZACION BAJO EL MARCO NORMATIVO. NO PRESENTA SOPORTE."/>
    <n v="0"/>
    <n v="0"/>
    <n v="0"/>
    <n v="0"/>
    <m/>
    <n v="0"/>
    <m/>
    <m/>
    <d v="2024-01-31T00:00:00"/>
  </r>
  <r>
    <n v="891300047"/>
    <s v="CLINICA PALMIRA S.A."/>
    <s v="FECP111582"/>
    <s v="FECP"/>
    <n v="111582"/>
    <s v="FECP111582"/>
    <s v="891300047_FECP111582"/>
    <d v="2023-06-28T14:05:59"/>
    <d v="2023-07-21T10:53:43"/>
    <n v="706234"/>
    <n v="706234"/>
    <x v="3"/>
    <s v="Finalizada"/>
    <m/>
    <m/>
    <n v="706234"/>
    <n v="0"/>
    <n v="0"/>
    <m/>
    <n v="706234"/>
    <n v="0"/>
    <n v="706234"/>
    <n v="0"/>
    <m/>
    <n v="0"/>
    <m/>
    <m/>
    <d v="2024-01-31T00:00:00"/>
  </r>
  <r>
    <n v="891300047"/>
    <s v="CLINICA PALMIRA S.A."/>
    <s v="FECP111610"/>
    <s v="FECP"/>
    <n v="111610"/>
    <s v="FECP111610"/>
    <s v="891300047_FECP111610"/>
    <d v="2023-06-28T14:41:39"/>
    <d v="2023-07-21T11:33:14"/>
    <n v="25485"/>
    <n v="25485"/>
    <x v="3"/>
    <s v="Finalizada"/>
    <m/>
    <m/>
    <n v="25485"/>
    <n v="0"/>
    <n v="0"/>
    <m/>
    <n v="25485"/>
    <n v="0"/>
    <n v="25485"/>
    <n v="0"/>
    <m/>
    <n v="0"/>
    <m/>
    <m/>
    <d v="2024-01-31T00:00:00"/>
  </r>
  <r>
    <n v="891300047"/>
    <s v="CLINICA PALMIRA S.A."/>
    <s v="FECP111617"/>
    <s v="FECP"/>
    <n v="111617"/>
    <s v="FECP111617"/>
    <s v="891300047_FECP111617"/>
    <d v="2023-06-28T14:49:23"/>
    <d v="2023-07-21T11:34:34"/>
    <n v="162102"/>
    <n v="162102"/>
    <x v="3"/>
    <s v="Finalizada"/>
    <m/>
    <m/>
    <n v="162102"/>
    <n v="0"/>
    <n v="0"/>
    <m/>
    <n v="162102"/>
    <n v="0"/>
    <n v="162102"/>
    <n v="0"/>
    <m/>
    <n v="0"/>
    <m/>
    <m/>
    <d v="2024-01-31T00:00:00"/>
  </r>
  <r>
    <n v="891300047"/>
    <s v="CLINICA PALMIRA S.A."/>
    <s v="FECP111810"/>
    <s v="FECP"/>
    <n v="111810"/>
    <s v="FECP111810"/>
    <s v="891300047_FECP111810"/>
    <d v="2023-06-29T11:27:46"/>
    <d v="2023-07-19T10:10:42"/>
    <n v="1291438"/>
    <n v="1291438"/>
    <x v="0"/>
    <s v="Devuelta"/>
    <m/>
    <m/>
    <n v="0"/>
    <n v="1461438"/>
    <n v="0"/>
    <s v="SE REALIZA DEVOLUCION DE LA FACTURA, AL VALIDAR INFORMACION SE EVIDENCIAN LAS SIGUIENTES INCONSITENCIAS: 1. NO CUENTA CON AUTORIZACION (NAP DE 15 DIGITOS) PARA LOS SERVICIOS FACTURADOS (INTERNACION EN UNIDAD DE CUIDADO INTERMEDIO ADULTO - AYUDAS DIAGNOSTICAS) POR FAVOR VALIDAR CON EL AREA ENCARGADA PARA CONTINUAR CON EL TRAMITE DE LA FACTURA. 2. NO CUENTA CON TRAZABILIDAD DE ENVIO DE CORREOS Y ANEXOS PARA SOLICITUD DE AUTORIZACION BAJO EL MARCO NORMATIVO."/>
    <n v="0"/>
    <n v="0"/>
    <n v="0"/>
    <n v="0"/>
    <m/>
    <n v="0"/>
    <m/>
    <m/>
    <d v="2024-01-31T00:00:00"/>
  </r>
  <r>
    <n v="891300047"/>
    <s v="CLINICA PALMIRA S.A."/>
    <s v="FECP111819"/>
    <s v="FECP"/>
    <n v="111819"/>
    <s v="FECP111819"/>
    <s v="891300047_FECP111819"/>
    <d v="2023-06-29T11:45:49"/>
    <d v="2023-07-19T10:12:41"/>
    <n v="794946"/>
    <n v="794946"/>
    <x v="0"/>
    <s v="Devuelta"/>
    <m/>
    <m/>
    <n v="0"/>
    <n v="794946"/>
    <n v="0"/>
    <s v="SE REALIZA DEVOLUCION DE LA FACTURA, AL VALIDAR INFORMACION SE EVIDENCIAN LAS SIGUIENTES INCONSITENCIAS: 1. NO CUENTA CON AUTORIZACION (NAP DE 15 DIGITOS) PARA LOS SERVICIOS FACTURADOS (INTERNACION EN UNIDAD DE CUIDADO INTERMEDIO ADULTO - AYUDAS DIAGNOSTICAS) POR FAVOR VALIDAR CON EL AREA ENCARGADA PARA CONTINUAR CON EL TRAMITE DE LA FACTURA. 2. NO CUENTA CON TRAZABILIDAD DE ENVIO DE CORREOS Y ANEXOS PARA SOLICITUD DE AUTORIZACION BAJO EL MARCO NORMATIVO."/>
    <n v="0"/>
    <n v="0"/>
    <n v="0"/>
    <n v="0"/>
    <m/>
    <n v="0"/>
    <m/>
    <m/>
    <d v="2024-01-31T00:00:00"/>
  </r>
  <r>
    <n v="891300047"/>
    <s v="CLINICA PALMIRA S.A."/>
    <s v="FECP111844"/>
    <s v="FECP"/>
    <n v="111844"/>
    <s v="FECP111844"/>
    <s v="891300047_FECP111844"/>
    <d v="2023-06-29T12:50:32"/>
    <d v="2023-07-19T10:17:19"/>
    <n v="6984392"/>
    <n v="6984392"/>
    <x v="0"/>
    <s v="Devuelta"/>
    <m/>
    <m/>
    <n v="0"/>
    <n v="6984392"/>
    <n v="0"/>
    <s v="SE REALIZA DEVOLUCION DE LA FACTURA, AL VALIDAR INFORMACION SE EVIDENCIAN LAS SIGUIENTES INCONSISTENCIAS: 1. NO CUENTA CON AUTORIZACION (NAP DE 15 DIGITOS) PARA LOS SERVICIOS FACTURADOS (ESTANCIA CUIDADO INTENSIVO - AYUDAS DIAGNOSTICAS - MEDICAMENTOS)  2.  NO SE EVIDENCIA SOPORTE Y NO CUMPLE EL MARCO NORMATIVO PARA EL ENVIO DE CORREOS Y ANEXOS SOLICITANDO AUTORIZACION DE LOS SERVICIOS PRESTADOS AL PACIENTE (NO CUMPLE TIEMPO DE ENVIO NO MENOR A 30 MIN)  3. POR FAVOR VALIDAR CON EL AREA ENCARGADA PARA CONTINUAR CON EL TRAMITE DE LA FACTURA. FACTURA SUJETA A AUDITORA PERTINENTE Y ADMINISTRATIVA."/>
    <n v="0"/>
    <n v="0"/>
    <n v="0"/>
    <n v="0"/>
    <m/>
    <n v="0"/>
    <m/>
    <m/>
    <d v="2024-01-31T00:00:00"/>
  </r>
  <r>
    <n v="891300047"/>
    <s v="CLINICA PALMIRA S.A."/>
    <s v="FECP111895"/>
    <s v="FECP"/>
    <n v="111895"/>
    <s v="FECP111895"/>
    <s v="891300047_FECP111895"/>
    <d v="2023-06-29T14:36:15"/>
    <d v="2023-07-21T11:36:41"/>
    <n v="174559"/>
    <n v="174559"/>
    <x v="3"/>
    <s v="Finalizada"/>
    <m/>
    <m/>
    <n v="174559"/>
    <n v="0"/>
    <n v="0"/>
    <m/>
    <n v="174559"/>
    <n v="0"/>
    <n v="174559"/>
    <n v="0"/>
    <m/>
    <n v="0"/>
    <m/>
    <m/>
    <d v="2024-01-31T00:00:00"/>
  </r>
  <r>
    <n v="891300047"/>
    <s v="CLINICA PALMIRA S.A."/>
    <s v="FECP111910"/>
    <s v="FECP"/>
    <n v="111910"/>
    <s v="FECP111910"/>
    <s v="891300047_FECP111910"/>
    <d v="2023-06-29T14:51:54"/>
    <d v="2023-07-17T09:43:10"/>
    <n v="2287579"/>
    <n v="2287579"/>
    <x v="0"/>
    <s v="Devuelta"/>
    <m/>
    <m/>
    <n v="0"/>
    <n v="2287579"/>
    <n v="0"/>
    <s v="SE REALIZA DEVOLUCION DE LA FACTURA, AL VALIDAR INFORMACION NO SE EVIDENCIA AUTORIZACION (NAP DE 15 DIGITOS) PARA LOS SERVICIOS FACTURADOS, POR FAVOR VALIDAR CON EL AREA ENCARGADA PARA CONTINUAR CON EL TRAMITE DE LA FACTURA. 2. NO SE EVIDENCIA TRAZABILIDAD DE ENVIO DE LOS CORREOS Y ANEXOS BAJO EL MARCO NORMATIVO PARA SOLICITUD DE AUTORIZACION DE LOS SERVICIOS HOSPITALARIOS (3 ENVIOS DE CORREOS Y ANEXOS CON UN LAPSO NO MENOR A 30 MINUTOS CADA UNO) "/>
    <n v="0"/>
    <n v="0"/>
    <n v="0"/>
    <n v="0"/>
    <m/>
    <n v="0"/>
    <m/>
    <m/>
    <d v="2024-01-31T00:00:00"/>
  </r>
  <r>
    <n v="891300047"/>
    <s v="CLINICA PALMIRA S.A."/>
    <s v="FECP111912"/>
    <s v="FECP"/>
    <n v="111912"/>
    <s v="FECP111912"/>
    <s v="891300047_FECP111912"/>
    <d v="2023-06-29T14:54:24"/>
    <d v="2023-07-17T09:44:51"/>
    <n v="1992607"/>
    <n v="1992607"/>
    <x v="4"/>
    <s v="Para respuesta prestador"/>
    <m/>
    <m/>
    <n v="2268607"/>
    <n v="0"/>
    <n v="459260"/>
    <s v="AUTORIZACION: SE APLICA GLOSA POR VALOR DE $ 459.260 QUE OBEDECE A QUE NO CUENTA CON AUTORIZACION (NAP DE 15 DIGITOS) PARA LOS SIGUIENTES SERVICIOS: 1. 861801 INSERCION DE ANTICONCEPTIVOS SUBDERMICOS $ 47.240 2. 10M002 INTERNACION COMPLEJIDAD MEDIANA HABITACION BIPERSONAL $ 170.066 3. 902210 HEMOGRAMA IV $18.420 4. MEDICAMENTOS E INSUMOS EN HOSPITALIZACION BIPERSONAL $ 218.232"/>
    <n v="2268607"/>
    <n v="0"/>
    <n v="1809347"/>
    <n v="0"/>
    <m/>
    <n v="0"/>
    <m/>
    <m/>
    <d v="2024-01-31T00:00:00"/>
  </r>
  <r>
    <n v="891300047"/>
    <s v="CLINICA PALMIRA S.A."/>
    <s v="FECP111924"/>
    <s v="FECP"/>
    <n v="111924"/>
    <s v="FECP111924"/>
    <s v="891300047_FECP111924"/>
    <d v="2023-06-29T15:03:39"/>
    <d v="2023-07-17T09:46:42"/>
    <n v="1030839"/>
    <n v="1030839"/>
    <x v="3"/>
    <s v="Finalizada"/>
    <m/>
    <m/>
    <n v="1030839"/>
    <n v="0"/>
    <n v="0"/>
    <m/>
    <n v="1030839"/>
    <n v="0"/>
    <n v="1030839"/>
    <n v="0"/>
    <m/>
    <n v="0"/>
    <m/>
    <m/>
    <d v="2024-01-31T00:00:00"/>
  </r>
  <r>
    <n v="891300047"/>
    <s v="CLINICA PALMIRA S.A."/>
    <s v="FECP111930"/>
    <s v="FECP"/>
    <n v="111930"/>
    <s v="FECP111930"/>
    <s v="891300047_FECP111930"/>
    <d v="2023-06-29T15:08:12"/>
    <d v="2023-07-17T09:49:07"/>
    <n v="1102659"/>
    <n v="1102659"/>
    <x v="3"/>
    <s v="Finalizada"/>
    <m/>
    <m/>
    <n v="1102659"/>
    <n v="0"/>
    <n v="0"/>
    <m/>
    <n v="1102659"/>
    <n v="0"/>
    <n v="1102659"/>
    <n v="0"/>
    <m/>
    <n v="0"/>
    <m/>
    <m/>
    <d v="2024-01-31T00:00:00"/>
  </r>
  <r>
    <n v="891300047"/>
    <s v="CLINICA PALMIRA S.A."/>
    <s v="FECP111933"/>
    <s v="FECP"/>
    <n v="111933"/>
    <s v="FECP111933"/>
    <s v="891300047_FECP111933"/>
    <d v="2023-06-29T15:15:07"/>
    <d v="2023-07-21T11:38:02"/>
    <n v="166957"/>
    <n v="166957"/>
    <x v="3"/>
    <s v="Finalizada"/>
    <m/>
    <m/>
    <n v="166957"/>
    <n v="0"/>
    <n v="0"/>
    <m/>
    <n v="166957"/>
    <n v="0"/>
    <n v="166957"/>
    <n v="0"/>
    <m/>
    <n v="0"/>
    <m/>
    <m/>
    <d v="2024-01-31T00:00:00"/>
  </r>
  <r>
    <n v="891300047"/>
    <s v="CLINICA PALMIRA S.A."/>
    <s v="FECP111952"/>
    <s v="FECP"/>
    <n v="111952"/>
    <s v="FECP111952"/>
    <s v="891300047_FECP111952"/>
    <d v="2023-06-29T15:32:03"/>
    <d v="2023-07-17T09:51:14"/>
    <n v="2548127"/>
    <n v="2548127"/>
    <x v="3"/>
    <s v="Finalizada"/>
    <m/>
    <m/>
    <n v="2548127"/>
    <n v="0"/>
    <n v="0"/>
    <m/>
    <n v="2548127"/>
    <n v="0"/>
    <n v="2548127"/>
    <n v="0"/>
    <m/>
    <n v="0"/>
    <m/>
    <m/>
    <d v="2024-01-31T00:00:00"/>
  </r>
  <r>
    <n v="891300047"/>
    <s v="CLINICA PALMIRA S.A."/>
    <s v="FECP111978"/>
    <s v="FECP"/>
    <n v="111978"/>
    <s v="FECP111978"/>
    <s v="891300047_FECP111978"/>
    <d v="2023-06-29T15:53:37"/>
    <d v="2023-07-21T07:00:00"/>
    <n v="897721"/>
    <n v="897721"/>
    <x v="0"/>
    <s v="Devuelta"/>
    <m/>
    <m/>
    <n v="0"/>
    <n v="1017721"/>
    <n v="0"/>
    <s v="SE REALIZA DEVOLUCION DE LA FACTURA AL VALIDAR INFORMACION NO SE EVIDENCIA AUTORIZACION PARA LOS SERVICIOS FACTURADOS, NO SE EVIDENCIA TRAZABILIDAD DE ENVIO DE CORREOS Y ANEXOS BAJO EL MARCO NORMATIVO PARA SOLICITUD DE AUTORIZACION (ESTANCIA - AYUDAS DIAGNOSTICAS) POR FAVOR VALIDAR CON EL AREA ENCARGADA PARA CONTINUAR CON EL TRAMITE DE LA FACTURA."/>
    <n v="0"/>
    <n v="0"/>
    <n v="0"/>
    <n v="0"/>
    <m/>
    <n v="0"/>
    <m/>
    <m/>
    <d v="2024-01-31T00:00:00"/>
  </r>
  <r>
    <n v="891300047"/>
    <s v="CLINICA PALMIRA S.A."/>
    <s v="FECP111983"/>
    <s v="FECP"/>
    <n v="111983"/>
    <s v="FECP111983"/>
    <s v="891300047_FECP111983"/>
    <d v="2023-06-29T15:59:26"/>
    <d v="2023-07-21T07:00:00"/>
    <n v="2466434"/>
    <n v="2466434"/>
    <x v="0"/>
    <s v="Devuelta"/>
    <m/>
    <m/>
    <n v="0"/>
    <n v="2498434"/>
    <n v="0"/>
    <s v="SE REALIZA DEVOLUCION DE LA FACTURA, AL VALIDAR INFORMACION SE PRESENTAN LAS SIGUIENTES INCONSISTENCIAS: 1. NO CUENTA CON AUTORIZACION (NAP DE 15 DIGITOS) PARA LOS SERVICIOS FACTURADOS. (INTERNACION CUIDADO INTERMEDIOS NEONATAL - AYUDAS DIAGNOSTICAS - CONSULTAS - INTERCONSULTAS ESPECIALIZADAS) POR FAVOR VALIDAR CON EL AREA ENCARGADA LA AUTORIZACION. 2. NO SE EVIDENCIA TRAZABILIDAD DE ENVIO DE CORREOS Y ANEXOS PARA SOLICITUD DE AUTORIZACION BAJO EL MARCO NORMATIVO. POR FAVOR VALIDAR INFORMACION Y GESTION CON LA CAP "/>
    <n v="0"/>
    <n v="0"/>
    <n v="0"/>
    <n v="0"/>
    <m/>
    <n v="0"/>
    <m/>
    <m/>
    <d v="2024-01-31T00:00:00"/>
  </r>
  <r>
    <n v="891300047"/>
    <s v="CLINICA PALMIRA S.A."/>
    <s v="FECP112000"/>
    <s v="FECP"/>
    <n v="112000"/>
    <s v="FECP112000"/>
    <s v="891300047_FECP112000"/>
    <d v="2023-06-29T16:21:51"/>
    <d v="2023-07-17T09:53:19"/>
    <n v="3908508"/>
    <n v="3908508"/>
    <x v="0"/>
    <s v="Devuelta"/>
    <m/>
    <m/>
    <n v="0"/>
    <n v="3908508"/>
    <n v="0"/>
    <s v="SE REALIZA DEVOLUCION DE LA FACTURA, AL VALIDAR INFORMACION SE EVIDENCIA LAS SIGUIENTES INCONSISTENCIAS: 1. NO CUENTA CON AUTORIZACION (NAP DE 15 DIGITOS) PARA LOS SERVICIOS FACTURADOS  (INTERNACION - PROCEDIMIENTOS QUIRURGICOS - AYUDAS DIAGNOSTICAS) POR FAVOR VALIDAR CON EL AREA ENCARGADA PARA CONTINUAR CON EL TRAMITE DE LA FACTURA  2. NO SE EVIDENCIA TRAZABILIDAD DE ENVIO DE CORREOS Y ANEXOS PARA SOLICITUB DE AUTORIZACION BAJO EL MARCO NORMATIVO."/>
    <n v="0"/>
    <n v="0"/>
    <n v="0"/>
    <n v="0"/>
    <m/>
    <n v="0"/>
    <m/>
    <m/>
    <d v="2024-01-31T00:00:00"/>
  </r>
  <r>
    <n v="891300047"/>
    <s v="CLINICA PALMIRA S.A."/>
    <s v="FECP112003"/>
    <s v="FECP"/>
    <n v="112003"/>
    <s v="FECP112003"/>
    <s v="891300047_FECP112003"/>
    <d v="2023-06-29T16:27:38"/>
    <d v="2023-07-21T07:00:00"/>
    <n v="1946689"/>
    <n v="1946689"/>
    <x v="0"/>
    <s v="Devuelta"/>
    <m/>
    <m/>
    <n v="0"/>
    <n v="2068889"/>
    <n v="0"/>
    <s v="SE REALIZA DEVOLUCION DE LA FACTURA, AL VALIDAR INFORMACION SE EVIDENCIAN LAS SIGUIENTES INCONSISTENCIAS: 1. NO CUENTA CON AUTORIZACION (NAP DE 15 DIGITOS) PARA LOS SERVICIOS FACTURADOS (ESTANCIA EN CUIDADOS INTERMEDIOS - AYUDAS DIAGNOSTICAS) POR FAVOR VALIDAR CON EL AREA ENCARGADA."/>
    <n v="0"/>
    <n v="0"/>
    <n v="0"/>
    <n v="0"/>
    <m/>
    <n v="0"/>
    <m/>
    <m/>
    <d v="2024-01-31T00:00:00"/>
  </r>
  <r>
    <n v="891300047"/>
    <s v="CLINICA PALMIRA S.A."/>
    <s v="FECP112008"/>
    <s v="FECP"/>
    <n v="112008"/>
    <s v="FECP112008"/>
    <s v="891300047_FECP112008"/>
    <d v="2023-06-29T16:32:38"/>
    <d v="2023-07-21T07:00:00"/>
    <n v="1346679"/>
    <n v="1346679"/>
    <x v="0"/>
    <s v="Devuelta"/>
    <m/>
    <m/>
    <n v="0"/>
    <n v="1346679"/>
    <n v="0"/>
    <s v="SE REALIZA DEVOLUCION DE LA FACTURA: 1. AL VALIDAR INFORMACION SE EVIDENCIA QUE EL PACIENTE RC 1112232959 Elias Ortega Tapasco ESTA AFILIADO COMO REGIMEN SUBSIDIADO DESDE EL 10/04/2023 - LA ATENCION REALIZADA AL PACIENTE SEGUN LA FACTURA FUE DEL DIA 20 AL 21 DE ABRIL Y LA FACTURA ESTA COMO REGIMEN CONTRIBUTIVO , POR FAVOR VALIDAR Y CORREGIR USUARIO PERTENECE AL REGIMEN SUBSIDIADO A LA FECHA DE PRESTACION. 2. NO CUENTA CON AUTORIZACION PARA EL SERVICIOS DE INTERNACION POR FAVOR VALIDAR CON EL AREA ENCARGADA PARA SU GESTION. 3. NO SE EVIDENCIA EN LOS SOPORTES TRAZABILIDAD ENVIO DE CORREOS Y ANEXOS BAJO EL MARCO NORMATIVO SOLICITANDO AUTORIZACION PARA LOS SERVICIOS FACTURADOS. "/>
    <n v="0"/>
    <n v="0"/>
    <n v="0"/>
    <n v="0"/>
    <m/>
    <n v="0"/>
    <m/>
    <m/>
    <d v="2024-01-31T00:00:00"/>
  </r>
  <r>
    <n v="891300047"/>
    <s v="CLINICA PALMIRA S.A."/>
    <s v="FECP112012"/>
    <s v="FECP"/>
    <n v="112012"/>
    <s v="FECP112012"/>
    <s v="891300047_FECP112012"/>
    <d v="2023-06-29T16:37:36"/>
    <d v="2023-07-21T07:00:00"/>
    <n v="744678"/>
    <n v="744678"/>
    <x v="0"/>
    <s v="Devuelta"/>
    <m/>
    <m/>
    <n v="0"/>
    <n v="744678"/>
    <n v="0"/>
    <s v="SE REALIZA DEVOLUCION DE LA FACTURA, AL VALIDAR INFORMACION NO SE EVIDENCIA AUTORIZACION (NAP DE 15 DIGITOS) PARA LOS SERVICIOS FACTURADOS - NO SE EVIDENCIA TRAZABILIDAD DE ENVIO DE CORREOS Y ANEXOS  BAJO EL MARCO NORMATIVO SOLICITANDO LOS SERVICIOS FACTURADOS (INTERNACION - AYUDAS DIAGNOSTICAS ). POR FAVOR VALIDAR CON EL AREA ENCARGADA LA GESTION DE AUTORIZACION PARA LOS SERVICIOS FACTURADOS AL PACIENTE."/>
    <n v="0"/>
    <n v="0"/>
    <n v="0"/>
    <n v="0"/>
    <m/>
    <n v="0"/>
    <m/>
    <m/>
    <d v="2024-01-31T00:00:00"/>
  </r>
  <r>
    <n v="891300047"/>
    <s v="CLINICA PALMIRA S.A."/>
    <s v="FECP112015"/>
    <s v="FECP"/>
    <n v="112015"/>
    <s v="FECP112015"/>
    <s v="891300047_FECP112015"/>
    <d v="2023-06-29T16:41:49"/>
    <d v="2023-07-21T07:00:00"/>
    <n v="1178009"/>
    <n v="1178009"/>
    <x v="0"/>
    <s v="Devuelta"/>
    <m/>
    <m/>
    <n v="0"/>
    <n v="1265609"/>
    <n v="0"/>
    <s v="SE REALIZA DEVOLUCION DE LA FACTURA, AL VALIDAR INFORMACION NO SE EVIDENCIA AUTORIZACION (NAP DE 15 DIGITOS)  NO SE EVIDENCIA TRAZABILIDAD EN ENVIO DE CORREOS Y ANEXOS BAJO EL MARCO NORMATIVO. POR FAVOR VALIDAR CON EL AREA ENCARGADA LA AUTORIZACION PARA LOS SERVICIOS FACTURADOS (INTERNACION - AYUDAS DIAGNOSTICAS) "/>
    <n v="0"/>
    <n v="0"/>
    <n v="0"/>
    <n v="0"/>
    <m/>
    <n v="0"/>
    <m/>
    <m/>
    <d v="2024-01-31T00:00:00"/>
  </r>
  <r>
    <n v="891300047"/>
    <s v="CLINICA PALMIRA S.A."/>
    <s v="FECP112025"/>
    <s v="FECP"/>
    <n v="112025"/>
    <s v="FECP112025"/>
    <s v="891300047_FECP112025"/>
    <d v="2023-06-29T16:52:59"/>
    <d v="2023-07-21T07:00:00"/>
    <n v="4748237"/>
    <n v="4748237"/>
    <x v="0"/>
    <s v="Devuelta"/>
    <m/>
    <m/>
    <n v="0"/>
    <n v="5052820"/>
    <n v="0"/>
    <s v="SE REALIZA DEVOLUCION DE LA FACTURA , AL VALIDAR INFORMACION NO SE EVIDENCIA AUTORIZACION (NAP DE 15 DIGITOS) PARA LOS SERVICIOS FACTURADOS ( INTERNACION EN CUIDADO INTERMEDIO NEONATAL - AYUDAS DIGANOSTICAS - MEDICAMENTOS)  2. NO CUENTA CON TRAZABILIDAD DE ENVIO DE CORREOS Y ANEXOS PARA SOLICITUD DE AUTORIZACION BAJO EL MARCO NORMATIVO. 3. POR FAVOR VALIDAR CON EL AREA ENCARGADA PARA LA AUTORIZACION DE LOS SERVICIOS."/>
    <n v="0"/>
    <n v="0"/>
    <n v="0"/>
    <n v="0"/>
    <m/>
    <n v="0"/>
    <m/>
    <m/>
    <d v="2024-01-31T00:00:00"/>
  </r>
  <r>
    <n v="891300047"/>
    <s v="CLINICA PALMIRA S.A."/>
    <s v="FECP112158"/>
    <s v="FECP"/>
    <n v="112158"/>
    <s v="FECP112158"/>
    <s v="891300047_FECP112158"/>
    <d v="2023-06-30T10:13:20"/>
    <d v="2023-07-21T11:39:35"/>
    <n v="131780"/>
    <n v="131780"/>
    <x v="3"/>
    <s v="Finalizada"/>
    <m/>
    <m/>
    <n v="131780"/>
    <n v="0"/>
    <n v="0"/>
    <m/>
    <n v="131780"/>
    <n v="0"/>
    <n v="131780"/>
    <n v="0"/>
    <m/>
    <n v="0"/>
    <m/>
    <m/>
    <d v="2024-01-31T00:00:00"/>
  </r>
  <r>
    <n v="891300047"/>
    <s v="CLINICA PALMIRA S.A."/>
    <s v="FECP112418"/>
    <s v="FECP"/>
    <n v="112418"/>
    <s v="FECP112418"/>
    <s v="891300047_FECP112418"/>
    <d v="2023-06-30T15:19:49"/>
    <d v="2023-07-21T11:46:35"/>
    <n v="52420"/>
    <n v="52420"/>
    <x v="3"/>
    <s v="Finalizada"/>
    <m/>
    <m/>
    <n v="52420"/>
    <n v="0"/>
    <n v="0"/>
    <m/>
    <n v="52420"/>
    <n v="0"/>
    <n v="52420"/>
    <n v="0"/>
    <m/>
    <n v="0"/>
    <m/>
    <m/>
    <d v="2024-01-31T00:00:00"/>
  </r>
  <r>
    <n v="891300047"/>
    <s v="CLINICA PALMIRA S.A."/>
    <s v="FECP112475"/>
    <s v="FECP"/>
    <n v="112475"/>
    <s v="FECP112475"/>
    <s v="891300047_FECP112475"/>
    <d v="2023-06-30T15:59:30"/>
    <d v="2023-07-19T10:18:17"/>
    <n v="43888"/>
    <n v="43888"/>
    <x v="3"/>
    <s v="Finalizada"/>
    <m/>
    <m/>
    <n v="43888"/>
    <n v="0"/>
    <n v="0"/>
    <m/>
    <n v="43888"/>
    <n v="0"/>
    <n v="43888"/>
    <n v="0"/>
    <m/>
    <n v="0"/>
    <m/>
    <m/>
    <d v="2024-01-31T00:00:00"/>
  </r>
  <r>
    <n v="891300047"/>
    <s v="CLINICA PALMIRA S.A."/>
    <s v="JVIM31801"/>
    <s v="JVIM"/>
    <n v="31801"/>
    <s v="JVIM31801"/>
    <s v="891300047_JVIM31801"/>
    <d v="2023-06-01T12:04:48"/>
    <d v="2023-07-21T11:49:12"/>
    <n v="352086"/>
    <n v="352086"/>
    <x v="0"/>
    <s v="Devuelta"/>
    <m/>
    <m/>
    <n v="0"/>
    <n v="352086"/>
    <n v="0"/>
    <s v="AUTORIZACION:  AUT:  Se devuelve factura con soportes originales, porque no se evidencia la autorización del servicio de urgencias,  la Autorización 230888523414174 no se encuentra vigente en nuestro aplicativo, por favor solicitar nueva autorización  para dar tramite de pago al correo capautorizaciones@epsdelagente.com.co   NANCY "/>
    <n v="0"/>
    <n v="0"/>
    <n v="0"/>
    <n v="0"/>
    <m/>
    <n v="0"/>
    <m/>
    <m/>
    <d v="2024-01-31T00:00:00"/>
  </r>
  <r>
    <n v="891300047"/>
    <s v="CLINICA PALMIRA S.A."/>
    <s v="JVIM31961"/>
    <s v="JVIM"/>
    <n v="31961"/>
    <s v="JVIM31961"/>
    <s v="891300047_JVIM31961"/>
    <d v="2023-06-01T15:55:17"/>
    <d v="2023-07-21T11:59:09"/>
    <n v="44670"/>
    <n v="44670"/>
    <x v="3"/>
    <s v="Finalizada"/>
    <m/>
    <m/>
    <n v="44670"/>
    <n v="0"/>
    <n v="0"/>
    <m/>
    <n v="44670"/>
    <n v="0"/>
    <n v="44670"/>
    <n v="0"/>
    <m/>
    <n v="0"/>
    <m/>
    <m/>
    <d v="2024-01-31T00:00:00"/>
  </r>
  <r>
    <n v="891300047"/>
    <s v="CLINICA PALMIRA S.A."/>
    <s v="JVIM32070"/>
    <s v="JVIM"/>
    <n v="32070"/>
    <s v="JVIM32070"/>
    <s v="891300047_JVIM32070"/>
    <d v="2023-06-02T09:28:39"/>
    <d v="2023-07-21T12:08:39"/>
    <n v="143199"/>
    <n v="143199"/>
    <x v="3"/>
    <s v="Finalizada"/>
    <m/>
    <m/>
    <n v="143199"/>
    <n v="0"/>
    <n v="0"/>
    <m/>
    <n v="143199"/>
    <n v="0"/>
    <n v="143199"/>
    <n v="0"/>
    <m/>
    <n v="0"/>
    <m/>
    <m/>
    <d v="2024-01-31T00:00:00"/>
  </r>
  <r>
    <n v="891300047"/>
    <s v="CLINICA PALMIRA S.A."/>
    <s v="JVIM32574"/>
    <s v="JVIM"/>
    <n v="32574"/>
    <s v="JVIM32574"/>
    <s v="891300047_JVIM32574"/>
    <d v="2023-06-06T15:37:54"/>
    <d v="2023-07-21T12:12:11"/>
    <n v="58028"/>
    <n v="58028"/>
    <x v="3"/>
    <s v="Finalizada"/>
    <m/>
    <m/>
    <n v="58028"/>
    <n v="0"/>
    <n v="0"/>
    <m/>
    <n v="58028"/>
    <n v="0"/>
    <n v="58028"/>
    <n v="0"/>
    <m/>
    <n v="0"/>
    <m/>
    <m/>
    <d v="2024-01-31T00:00:00"/>
  </r>
  <r>
    <n v="891300047"/>
    <s v="CLINICA PALMIRA S.A."/>
    <s v="JVIM32638"/>
    <s v="JVIM"/>
    <n v="32638"/>
    <s v="JVIM32638"/>
    <s v="891300047_JVIM32638"/>
    <d v="2023-06-07T09:43:08"/>
    <d v="2023-07-21T12:13:03"/>
    <n v="22960"/>
    <n v="22960"/>
    <x v="3"/>
    <s v="Finalizada"/>
    <m/>
    <m/>
    <n v="22960"/>
    <n v="0"/>
    <n v="0"/>
    <m/>
    <n v="22960"/>
    <n v="0"/>
    <n v="22960"/>
    <n v="0"/>
    <m/>
    <n v="0"/>
    <m/>
    <m/>
    <d v="2024-01-31T00:00:00"/>
  </r>
  <r>
    <n v="891300047"/>
    <s v="CLINICA PALMIRA S.A."/>
    <s v="JVIM32748"/>
    <s v="JVIM"/>
    <n v="32748"/>
    <s v="JVIM32748"/>
    <s v="891300047_JVIM32748"/>
    <d v="2023-06-07T14:12:36"/>
    <d v="2023-07-21T12:14:00"/>
    <n v="58028"/>
    <n v="58028"/>
    <x v="3"/>
    <s v="Finalizada"/>
    <m/>
    <m/>
    <n v="58028"/>
    <n v="0"/>
    <n v="0"/>
    <m/>
    <n v="58028"/>
    <n v="0"/>
    <n v="58028"/>
    <n v="0"/>
    <m/>
    <n v="0"/>
    <m/>
    <m/>
    <d v="2024-01-31T00:00:00"/>
  </r>
  <r>
    <n v="891300047"/>
    <s v="CLINICA PALMIRA S.A."/>
    <s v="JVIM32789"/>
    <s v="JVIM"/>
    <n v="32789"/>
    <s v="JVIM32789"/>
    <s v="891300047_JVIM32789"/>
    <d v="2023-06-07T15:21:47"/>
    <d v="2023-07-21T13:06:20"/>
    <n v="207806"/>
    <n v="207806"/>
    <x v="3"/>
    <s v="Finalizada"/>
    <m/>
    <m/>
    <n v="207806"/>
    <n v="0"/>
    <n v="0"/>
    <m/>
    <n v="207806"/>
    <n v="0"/>
    <n v="207806"/>
    <n v="0"/>
    <m/>
    <n v="0"/>
    <m/>
    <m/>
    <d v="2024-01-31T00:00:00"/>
  </r>
  <r>
    <n v="891300047"/>
    <s v="CLINICA PALMIRA S.A."/>
    <s v="JVIM32802"/>
    <s v="JVIM"/>
    <n v="32802"/>
    <s v="JVIM32802"/>
    <s v="891300047_JVIM32802"/>
    <d v="2023-06-07T15:45:12"/>
    <d v="2023-07-21T14:46:28"/>
    <n v="177966"/>
    <n v="177966"/>
    <x v="3"/>
    <s v="Finalizada"/>
    <m/>
    <m/>
    <n v="177966"/>
    <n v="0"/>
    <n v="0"/>
    <m/>
    <n v="177966"/>
    <n v="0"/>
    <n v="177966"/>
    <n v="0"/>
    <m/>
    <n v="0"/>
    <m/>
    <m/>
    <d v="2024-01-31T00:00:00"/>
  </r>
  <r>
    <n v="891300047"/>
    <s v="CLINICA PALMIRA S.A."/>
    <s v="JVIM33357"/>
    <s v="JVIM"/>
    <n v="33357"/>
    <s v="JVIM33357"/>
    <s v="891300047_JVIM33357"/>
    <d v="2023-06-14T09:58:08"/>
    <d v="2023-07-21T14:55:25"/>
    <n v="209767"/>
    <n v="209767"/>
    <x v="3"/>
    <s v="Finalizada"/>
    <m/>
    <m/>
    <n v="209767"/>
    <n v="0"/>
    <n v="0"/>
    <m/>
    <n v="209767"/>
    <n v="0"/>
    <n v="209767"/>
    <n v="0"/>
    <m/>
    <n v="0"/>
    <m/>
    <m/>
    <d v="2024-01-31T00:00:00"/>
  </r>
  <r>
    <n v="891300047"/>
    <s v="CLINICA PALMIRA S.A."/>
    <s v="JVIM33914"/>
    <s v="JVIM"/>
    <n v="33914"/>
    <s v="JVIM33914"/>
    <s v="891300047_JVIM33914"/>
    <d v="2023-06-15T17:47:47"/>
    <d v="2023-07-17T10:01:09"/>
    <n v="64183"/>
    <n v="64183"/>
    <x v="3"/>
    <s v="Finalizada"/>
    <m/>
    <m/>
    <n v="64183"/>
    <n v="0"/>
    <n v="0"/>
    <m/>
    <n v="64183"/>
    <n v="0"/>
    <n v="64183"/>
    <n v="0"/>
    <m/>
    <n v="0"/>
    <m/>
    <m/>
    <d v="2024-01-31T00:00:00"/>
  </r>
  <r>
    <n v="891300047"/>
    <s v="CLINICA PALMIRA S.A."/>
    <s v="JVIM34167"/>
    <s v="JVIM"/>
    <n v="34167"/>
    <s v="JVIM34167"/>
    <s v="891300047_JVIM34167"/>
    <d v="2023-06-18T10:12:58"/>
    <d v="2023-07-21T14:57:41"/>
    <n v="28692"/>
    <n v="28692"/>
    <x v="3"/>
    <s v="Finalizada"/>
    <m/>
    <m/>
    <n v="28692"/>
    <n v="0"/>
    <n v="0"/>
    <m/>
    <n v="28692"/>
    <n v="0"/>
    <n v="28692"/>
    <n v="0"/>
    <m/>
    <n v="0"/>
    <m/>
    <m/>
    <d v="2024-01-31T00:00:00"/>
  </r>
  <r>
    <n v="891300047"/>
    <s v="CLINICA PALMIRA S.A."/>
    <s v="JVIM34329"/>
    <s v="JVIM"/>
    <n v="34329"/>
    <s v="JVIM34329"/>
    <s v="891300047_JVIM34329"/>
    <d v="2023-06-20T14:48:47"/>
    <d v="2023-07-21T15:06:22"/>
    <n v="421175"/>
    <n v="421175"/>
    <x v="3"/>
    <s v="Finalizada"/>
    <m/>
    <m/>
    <n v="421175"/>
    <n v="0"/>
    <n v="0"/>
    <m/>
    <n v="421175"/>
    <n v="0"/>
    <n v="421175"/>
    <n v="0"/>
    <m/>
    <n v="0"/>
    <m/>
    <m/>
    <d v="2024-01-31T00:00:00"/>
  </r>
  <r>
    <n v="891300047"/>
    <s v="CLINICA PALMIRA S.A."/>
    <s v="JVIM34385"/>
    <s v="JVIM"/>
    <n v="34385"/>
    <s v="JVIM34385"/>
    <s v="891300047_JVIM34385"/>
    <d v="2023-06-20T17:40:37"/>
    <d v="2023-07-21T15:07:50"/>
    <n v="111803"/>
    <n v="111803"/>
    <x v="3"/>
    <s v="Finalizada"/>
    <m/>
    <m/>
    <n v="111803"/>
    <n v="0"/>
    <n v="0"/>
    <m/>
    <n v="111803"/>
    <n v="0"/>
    <n v="111803"/>
    <n v="0"/>
    <m/>
    <n v="0"/>
    <m/>
    <m/>
    <d v="2024-01-31T00:00:00"/>
  </r>
  <r>
    <n v="891300047"/>
    <s v="CLINICA PALMIRA S.A."/>
    <s v="CHE15366"/>
    <s v="CHE"/>
    <n v="15366"/>
    <s v="CHE15366"/>
    <s v="891300047_CHE15366"/>
    <d v="2023-06-28T00:00:00"/>
    <d v="2023-08-14T16:01:03"/>
    <n v="7438222"/>
    <n v="7438222"/>
    <x v="0"/>
    <s v="Devuelta"/>
    <m/>
    <m/>
    <n v="0"/>
    <n v="7438222"/>
    <n v="0"/>
    <s v="AUTORIZACION se devuelve factura no hay autorizacion para el servicio facturado fecha 8 nov 2022 al 10 nov 2022 solo hay de urgenicas gestaionar aut con el area encargada. OBEJCION MEDICA FACTURACION 890402 Interconsulta Ortopedia. No facturable, paciente llevada a procedimiento quirúrgico. ($43.888)  $ 43.888 "/>
    <n v="0"/>
    <n v="0"/>
    <n v="0"/>
    <n v="0"/>
    <m/>
    <n v="0"/>
    <m/>
    <m/>
    <d v="2024-01-31T00:00:00"/>
  </r>
  <r>
    <n v="891300047"/>
    <s v="CLINICA PALMIRA S.A."/>
    <s v="CHE15367"/>
    <s v="CHE"/>
    <n v="15367"/>
    <s v="CHE15367"/>
    <s v="891300047_CHE15367"/>
    <d v="2023-06-28T00:00:00"/>
    <d v="2023-08-14T16:01:03"/>
    <n v="1750095"/>
    <n v="1750095"/>
    <x v="4"/>
    <s v="Para respuesta prestador"/>
    <m/>
    <m/>
    <n v="2023019"/>
    <n v="0"/>
    <n v="31719"/>
    <s v="TARIFA mayor valor cobrado en codigo 10M004 facturan # 2 $ 104.234 = $ 208.468 convenio $ 96.353 se objeta diferencia $ 7881x2 = objecion $ 15762  codigo 890402 facturan $ 43888 convenio $ 27931 se objeta $ 15957  TOTAL OBJECION MAYRO VALOR $ 31.719"/>
    <n v="2023019"/>
    <n v="0"/>
    <n v="1991300"/>
    <n v="0"/>
    <m/>
    <n v="0"/>
    <m/>
    <m/>
    <d v="2024-01-31T00:00:00"/>
  </r>
  <r>
    <n v="891300047"/>
    <s v="CLINICA PALMIRA S.A."/>
    <s v="CHE15368"/>
    <s v="CHE"/>
    <n v="15368"/>
    <s v="CHE15368"/>
    <s v="891300047_CHE15368"/>
    <d v="2023-06-28T00:00:00"/>
    <d v="2023-08-14T16:01:03"/>
    <n v="9385176"/>
    <n v="9385176"/>
    <x v="0"/>
    <s v="Devuelta"/>
    <m/>
    <m/>
    <n v="0"/>
    <n v="9385176"/>
    <n v="0"/>
    <s v="AUTORIZACION se devuelve factura no hay autorizaicon para el servicio facturado solo hay de urgencias gestaionar con el area encargada.  OBEJCIO MEDICA FACTURACION 890280 Consulta primera vez Traumatologia. No facturable. Paciente llevado  a procedimiento quirúrgico.   $ 43.888 "/>
    <n v="0"/>
    <n v="0"/>
    <n v="0"/>
    <n v="0"/>
    <m/>
    <n v="0"/>
    <m/>
    <m/>
    <d v="2024-01-31T00:00:00"/>
  </r>
  <r>
    <n v="891300047"/>
    <s v="CLINICA PALMIRA S.A."/>
    <s v="CHE15369"/>
    <s v="CHE"/>
    <n v="15369"/>
    <s v="CHE15369"/>
    <s v="891300047_CHE15369"/>
    <d v="2023-06-28T00:00:00"/>
    <d v="2023-08-14T16:01:03"/>
    <n v="4241563"/>
    <n v="4241563"/>
    <x v="0"/>
    <s v="Devuelta"/>
    <m/>
    <m/>
    <n v="0"/>
    <n v="4241563"/>
    <n v="0"/>
    <s v="AUTORIZACION se devuelve factura no hay autorizacion para servicio facturado nov 27 2022 al 30 nov 2022 solo hay de urgencias. gestionar con el area encargada "/>
    <n v="0"/>
    <n v="0"/>
    <n v="0"/>
    <n v="0"/>
    <m/>
    <n v="0"/>
    <m/>
    <m/>
    <d v="2024-01-31T00:00:00"/>
  </r>
  <r>
    <n v="891300047"/>
    <s v="CLINICA PALMIRA S.A."/>
    <s v="CHE15370"/>
    <s v="CHE"/>
    <n v="15370"/>
    <s v="CHE15370"/>
    <s v="891300047_CHE15370"/>
    <d v="2023-06-28T00:00:00"/>
    <d v="2023-08-14T16:01:03"/>
    <n v="8896109"/>
    <n v="8896109"/>
    <x v="0"/>
    <s v="Devuelta"/>
    <m/>
    <m/>
    <n v="0"/>
    <n v="8896109"/>
    <n v="0"/>
    <s v="AUTORIZACION se devuevle factura no hay autorizacion para el servicio facturado solo hay de urgencias gestionar con el area encargada de autorizaciones  . objecion medica  873206  Rx de muñeca facturan 2, soportan 2. No interpretada la Rx post quirúrgica. ($24.636)  $ 24.636 "/>
    <n v="0"/>
    <n v="0"/>
    <n v="0"/>
    <n v="0"/>
    <m/>
    <n v="0"/>
    <m/>
    <m/>
    <d v="2024-01-31T00:00:00"/>
  </r>
  <r>
    <n v="891300047"/>
    <s v="CLINICA PALMIRA S.A."/>
    <s v="CHE15371"/>
    <s v="CHE"/>
    <n v="15371"/>
    <s v="CHE15371"/>
    <s v="891300047_CHE15371"/>
    <d v="2023-06-29T00:00:00"/>
    <d v="2023-08-14T16:01:03"/>
    <n v="2582608"/>
    <n v="2582608"/>
    <x v="0"/>
    <s v="Devuelta"/>
    <m/>
    <m/>
    <n v="0"/>
    <n v="2582608"/>
    <n v="0"/>
    <s v="AUTRIZACION se devuelve factura no hay autorizacion para el servicio facutrado 2022 dic 12 al 2022 dic 14 gestaionr con el area encargada solo hay de urgencias. objecion MAYOR VALOR COBRADO EN CODIGOS 10m002 facturan #3 $ 170066 convenio $ 112467 objecion $ 57599x3 = $ 172797 codigo 10m004 facturan #3 $ 104234 convenio $ 95600 obje $8634 x3 = $ 25902 codigo 890402 fact $43888 convenio $ 27931 objecion $ 15957 codigo 904902 fact $ 77000 convenio $ 40123 obje $ 36877 codigo 740001 Cesarea Fact $ 1.450.000 convenio $ 1.248.304 obj $ 201.696"/>
    <n v="0"/>
    <n v="0"/>
    <n v="0"/>
    <n v="0"/>
    <m/>
    <n v="0"/>
    <m/>
    <m/>
    <d v="2024-01-31T00:00:00"/>
  </r>
  <r>
    <n v="891300047"/>
    <s v="CLINICA PALMIRA S.A."/>
    <s v="CHE15372"/>
    <s v="CHE"/>
    <n v="15372"/>
    <s v="CHE15372"/>
    <s v="891300047_CHE15372"/>
    <d v="2023-07-01T00:00:00"/>
    <d v="2023-09-01T07:00:00"/>
    <n v="7478993"/>
    <n v="7478993"/>
    <x v="0"/>
    <s v="Devuelta"/>
    <m/>
    <m/>
    <n v="0"/>
    <n v="7478993"/>
    <n v="0"/>
    <s v="Se realiza devolucion de la factura, al validar informacion se evidencian las siguientes inconsistencias: 1. no cuenta con autorizacion para los servicios de (estancia hospitalaria, cirugias y procedimientos) por favor validar con el area encargada para su debida gestion. 2. PERTIENENCIA MEDICA:  RX DE TOBILLO FACTURAN 2 INTERPRETAN EN HC 1 SE RECONOCE SOLO 1 ($24.636)"/>
    <n v="0"/>
    <n v="0"/>
    <n v="0"/>
    <n v="0"/>
    <m/>
    <n v="0"/>
    <m/>
    <m/>
    <d v="2024-01-31T00:00:00"/>
  </r>
  <r>
    <n v="891300047"/>
    <s v="CLINICA PALMIRA S.A."/>
    <s v="FECP111588"/>
    <s v="FECP"/>
    <n v="111588"/>
    <s v="FECP111588"/>
    <s v="891300047_FECP111588"/>
    <d v="2023-06-28T14:13:28"/>
    <d v="2023-08-15T09:43:28"/>
    <n v="7694580"/>
    <n v="7694580"/>
    <x v="0"/>
    <s v="Devuelta"/>
    <m/>
    <m/>
    <n v="0"/>
    <n v="8169580"/>
    <n v="0"/>
    <s v="AUTORIZACION se devuelve factura no hay autorizacion para el servicio facturado cx ambulatoria gestionar con el area encargada validar obejcion MAYRO VALOR COBRADO EN Codigos 890480 facturan $ 43888 convenio $ 27930  codigo 895100 fact $ 22800 convenio $ 21718 codigo 10m004 factura $ 104234 convenio $ 95600  "/>
    <n v="0"/>
    <n v="0"/>
    <n v="0"/>
    <n v="0"/>
    <m/>
    <n v="0"/>
    <m/>
    <m/>
    <d v="2024-01-31T00:00:00"/>
  </r>
  <r>
    <n v="891300047"/>
    <s v="CLINICA PALMIRA S.A."/>
    <s v="FECP111914"/>
    <s v="FECP"/>
    <n v="111914"/>
    <s v="FECP111914"/>
    <s v="891300047_FECP111914"/>
    <d v="2023-06-29T14:58:01"/>
    <d v="2023-08-15T09:43:28"/>
    <n v="1717801"/>
    <n v="1717801"/>
    <x v="0"/>
    <s v="Devuelta"/>
    <m/>
    <m/>
    <n v="0"/>
    <n v="1717801"/>
    <n v="0"/>
    <s v="AUTORIZACION se devuelve factura no hay autorizacion para el servicio facturado 2023-03-24 al 2023-03-25 envian numero pdf pero no existe en el sistema se valida por identificaicon y no tiene aut generada.gestionar con el area encargada . objecion HEMOCLASIFICACION NO FACTURABLE incluida en pruebas cruzadas. facturan #2 $ 7020 x2 = $ 14.040"/>
    <n v="0"/>
    <n v="0"/>
    <n v="0"/>
    <n v="0"/>
    <m/>
    <n v="0"/>
    <m/>
    <m/>
    <d v="2024-01-31T00:00:00"/>
  </r>
  <r>
    <n v="891300047"/>
    <s v="CLINICA PALMIRA S.A."/>
    <s v="FECP112593"/>
    <s v="FECP"/>
    <n v="112593"/>
    <s v="FECP112593"/>
    <s v="891300047_FECP112593"/>
    <d v="2023-07-01T13:39:23"/>
    <d v="2023-08-09T16:04:34"/>
    <n v="49374"/>
    <n v="49374"/>
    <x v="0"/>
    <s v="Devuelta"/>
    <m/>
    <m/>
    <n v="0"/>
    <n v="49374"/>
    <n v="0"/>
    <s v="AUTORIZACION se devuelve factura la Autorizacion que envian 231228524021001 no existe .se valida por usuario y no tiene autorizaicon para el servicio facturado.gestionar con el area encargada."/>
    <n v="0"/>
    <n v="0"/>
    <n v="0"/>
    <n v="0"/>
    <m/>
    <n v="0"/>
    <m/>
    <m/>
    <d v="2024-01-31T00:00:00"/>
  </r>
  <r>
    <n v="891300047"/>
    <s v="CLINICA PALMIRA S.A."/>
    <s v="FECP112726"/>
    <s v="FECP"/>
    <n v="112726"/>
    <s v="FECP112726"/>
    <s v="891300047_FECP112726"/>
    <d v="2023-07-05T13:18:55"/>
    <d v="2023-08-10T12:09:18"/>
    <n v="179742"/>
    <n v="179742"/>
    <x v="3"/>
    <s v="Finalizada"/>
    <m/>
    <m/>
    <n v="179742"/>
    <n v="0"/>
    <n v="0"/>
    <m/>
    <n v="179742"/>
    <n v="0"/>
    <n v="179742"/>
    <n v="0"/>
    <m/>
    <n v="0"/>
    <m/>
    <m/>
    <d v="2024-01-31T00:00:00"/>
  </r>
  <r>
    <n v="891300047"/>
    <s v="CLINICA PALMIRA S.A."/>
    <s v="FECP113283"/>
    <s v="FECP"/>
    <n v="113283"/>
    <s v="FECP113283"/>
    <s v="891300047_FECP113283"/>
    <d v="2023-07-10T12:57:10"/>
    <d v="2023-08-10T12:12:54"/>
    <n v="3285254"/>
    <n v="3285254"/>
    <x v="0"/>
    <s v="Devuelta"/>
    <m/>
    <m/>
    <n v="0"/>
    <n v="3285254"/>
    <n v="0"/>
    <s v="AUTORIZACION se devuelve facutra no hay autorizacion para el servicio facutrado 2023/04/08 al 2023/04/18 gestionar con el area encargada. se valida con identificaiocn paciente y no registra ninuva aut .  OBJECION Mayor valor cobrado en codigo 10M002 facturan # 3 $ 170.066 convenio $ 112.467 se objeta la diferencia $ 57.599 x3 = $ 172.797 "/>
    <n v="0"/>
    <n v="0"/>
    <n v="0"/>
    <n v="0"/>
    <m/>
    <n v="0"/>
    <m/>
    <m/>
    <d v="2024-01-31T00:00:00"/>
  </r>
  <r>
    <n v="891300047"/>
    <s v="CLINICA PALMIRA S.A."/>
    <s v="FECP113615"/>
    <s v="FECP"/>
    <n v="113615"/>
    <s v="FECP113615"/>
    <s v="891300047_FECP113615"/>
    <d v="2023-07-13T13:22:00"/>
    <d v="2023-08-10T12:14:21"/>
    <n v="101344"/>
    <n v="101344"/>
    <x v="3"/>
    <s v="Finalizada"/>
    <m/>
    <m/>
    <n v="101344"/>
    <n v="0"/>
    <n v="0"/>
    <m/>
    <n v="101344"/>
    <n v="0"/>
    <n v="101344"/>
    <n v="0"/>
    <m/>
    <n v="0"/>
    <m/>
    <m/>
    <d v="2024-01-31T00:00:00"/>
  </r>
  <r>
    <n v="891300047"/>
    <s v="CLINICA PALMIRA S.A."/>
    <s v="FECP113860"/>
    <s v="FECP"/>
    <n v="113860"/>
    <s v="FECP113860"/>
    <s v="891300047_FECP113860"/>
    <d v="2023-07-14T15:08:08"/>
    <d v="2023-08-10T12:15:28"/>
    <n v="197142"/>
    <n v="197142"/>
    <x v="3"/>
    <s v="Finalizada"/>
    <m/>
    <m/>
    <n v="197142"/>
    <n v="0"/>
    <n v="0"/>
    <m/>
    <n v="197142"/>
    <n v="0"/>
    <n v="197142"/>
    <n v="0"/>
    <m/>
    <n v="0"/>
    <m/>
    <m/>
    <d v="2024-01-31T00:00:00"/>
  </r>
  <r>
    <n v="891300047"/>
    <s v="CLINICA PALMIRA S.A."/>
    <s v="FECP113998"/>
    <s v="FECP"/>
    <n v="113998"/>
    <s v="FECP113998"/>
    <s v="891300047_FECP113998"/>
    <d v="2023-07-15T16:06:13"/>
    <d v="2023-08-10T12:17:12"/>
    <n v="436147"/>
    <n v="436147"/>
    <x v="3"/>
    <s v="Finalizada"/>
    <m/>
    <m/>
    <n v="436147"/>
    <n v="0"/>
    <n v="0"/>
    <m/>
    <n v="436147"/>
    <n v="0"/>
    <n v="436147"/>
    <n v="0"/>
    <m/>
    <n v="0"/>
    <m/>
    <m/>
    <d v="2024-01-31T00:00:00"/>
  </r>
  <r>
    <n v="891300047"/>
    <s v="CLINICA PALMIRA S.A."/>
    <s v="FECP114087"/>
    <s v="FECP"/>
    <n v="114087"/>
    <s v="FECP114087"/>
    <s v="891300047_FECP114087"/>
    <d v="2023-07-17T12:58:57"/>
    <d v="2023-08-10T12:18:17"/>
    <n v="86272"/>
    <n v="86272"/>
    <x v="3"/>
    <s v="Finalizada"/>
    <m/>
    <m/>
    <n v="86272"/>
    <n v="0"/>
    <n v="0"/>
    <m/>
    <n v="86272"/>
    <n v="0"/>
    <n v="86272"/>
    <n v="0"/>
    <m/>
    <n v="0"/>
    <m/>
    <m/>
    <d v="2024-01-31T00:00:00"/>
  </r>
  <r>
    <n v="891300047"/>
    <s v="CLINICA PALMIRA S.A."/>
    <s v="FECP114389"/>
    <s v="FECP"/>
    <n v="114389"/>
    <s v="FECP114389"/>
    <s v="891300047_FECP114389"/>
    <d v="2023-07-18T14:20:04"/>
    <d v="2023-08-10T12:20:38"/>
    <n v="73129"/>
    <n v="73129"/>
    <x v="3"/>
    <s v="Finalizada"/>
    <m/>
    <m/>
    <n v="73129"/>
    <n v="0"/>
    <n v="0"/>
    <m/>
    <n v="73129"/>
    <n v="0"/>
    <n v="73129"/>
    <n v="0"/>
    <m/>
    <n v="0"/>
    <m/>
    <m/>
    <d v="2024-01-31T00:00:00"/>
  </r>
  <r>
    <n v="891300047"/>
    <s v="CLINICA PALMIRA S.A."/>
    <s v="FECP114576"/>
    <s v="FECP"/>
    <n v="114576"/>
    <s v="FECP114576"/>
    <s v="891300047_FECP114576"/>
    <d v="2023-07-19T12:11:50"/>
    <d v="2023-08-09T13:44:46"/>
    <n v="38143"/>
    <n v="38143"/>
    <x v="3"/>
    <s v="Finalizada"/>
    <m/>
    <m/>
    <n v="38143"/>
    <n v="0"/>
    <n v="0"/>
    <m/>
    <n v="38143"/>
    <n v="0"/>
    <n v="38143"/>
    <n v="0"/>
    <m/>
    <n v="0"/>
    <m/>
    <m/>
    <d v="2024-01-31T00:00:00"/>
  </r>
  <r>
    <n v="891300047"/>
    <s v="CLINICA PALMIRA S.A."/>
    <s v="FECP114742"/>
    <s v="FECP"/>
    <n v="114742"/>
    <s v="FECP114742"/>
    <s v="891300047_FECP114742"/>
    <d v="2023-07-21T11:38:50"/>
    <d v="2023-08-10T13:05:39"/>
    <n v="44670"/>
    <n v="44670"/>
    <x v="3"/>
    <s v="Finalizada"/>
    <m/>
    <m/>
    <n v="44670"/>
    <n v="0"/>
    <n v="0"/>
    <m/>
    <n v="44670"/>
    <n v="0"/>
    <n v="44670"/>
    <n v="0"/>
    <m/>
    <n v="0"/>
    <m/>
    <m/>
    <d v="2024-01-31T00:00:00"/>
  </r>
  <r>
    <n v="891300047"/>
    <s v="CLINICA PALMIRA S.A."/>
    <s v="FECP114945"/>
    <s v="FECP"/>
    <n v="114945"/>
    <s v="FECP114945"/>
    <s v="891300047_FECP114945"/>
    <d v="2023-07-22T11:41:29"/>
    <d v="2023-08-10T13:07:41"/>
    <n v="874573"/>
    <n v="874573"/>
    <x v="3"/>
    <s v="Finalizada"/>
    <m/>
    <m/>
    <n v="874573"/>
    <n v="0"/>
    <n v="0"/>
    <m/>
    <n v="874573"/>
    <n v="0"/>
    <n v="874573"/>
    <n v="0"/>
    <m/>
    <n v="0"/>
    <m/>
    <m/>
    <d v="2024-01-31T00:00:00"/>
  </r>
  <r>
    <n v="891300047"/>
    <s v="CLINICA PALMIRA S.A."/>
    <s v="FECP115400"/>
    <s v="FECP"/>
    <n v="115400"/>
    <s v="FECP115400"/>
    <s v="891300047_FECP115400"/>
    <d v="2023-07-25T15:33:32"/>
    <d v="2023-08-10T13:09:12"/>
    <n v="507625"/>
    <n v="507625"/>
    <x v="2"/>
    <s v="Para respuesta prestador"/>
    <m/>
    <m/>
    <n v="507625"/>
    <n v="0"/>
    <n v="66405"/>
    <s v="TARIFA Mayir valor cobrado en codigo 881431 facturan $ 55000 convenio $ 29980 se objeta diferencia $ 25020"/>
    <n v="507625"/>
    <n v="0"/>
    <n v="441220"/>
    <n v="0"/>
    <m/>
    <n v="0"/>
    <m/>
    <m/>
    <d v="2024-01-31T00:00:00"/>
  </r>
  <r>
    <n v="891300047"/>
    <s v="CLINICA PALMIRA S.A."/>
    <s v="FECP115403"/>
    <s v="FECP"/>
    <n v="115403"/>
    <s v="FECP115403"/>
    <s v="891300047_FECP115403"/>
    <d v="2023-07-25T15:36:22"/>
    <d v="2023-08-10T13:10:56"/>
    <n v="412320"/>
    <n v="412320"/>
    <x v="3"/>
    <s v="Finalizada"/>
    <m/>
    <m/>
    <n v="412320"/>
    <n v="0"/>
    <n v="0"/>
    <m/>
    <n v="412320"/>
    <n v="0"/>
    <n v="412320"/>
    <n v="0"/>
    <m/>
    <n v="0"/>
    <m/>
    <m/>
    <d v="2024-01-31T00:00:00"/>
  </r>
  <r>
    <n v="891300047"/>
    <s v="CLINICA PALMIRA S.A."/>
    <s v="FECP115405"/>
    <s v="FECP"/>
    <n v="115405"/>
    <s v="FECP115405"/>
    <s v="891300047_FECP115405"/>
    <d v="2023-07-25T15:38:27"/>
    <d v="2023-08-10T14:16:04"/>
    <n v="565882"/>
    <n v="193409"/>
    <x v="2"/>
    <s v="Para respuesta prestador"/>
    <m/>
    <m/>
    <n v="565882"/>
    <n v="0"/>
    <n v="193409"/>
    <s v="TARIFA mayor valor cobrado en codigo 890602 facturan $ 63700 convenio $ 25247 se objea diferencia  $ 38453 codigo 911022 # 2 facturan $ 71318 x2 $ 142636 se objeta diferencia ( 49233x2) objeta $ 98466 codigo 897011 facturan $ 26000 convneio $ 12845 se objeta $ 13155 Codigo 890450 facturan $ 63700 convneio $ 27930 se objeta la diferencia $ 35770 Codigo 902210 facturan $ 18420 convenio $ 10855 se objeta $ 7565  TOTAL OBJECION MAYOR VALOR $ 193.409"/>
    <n v="565882"/>
    <n v="0"/>
    <n v="372473"/>
    <n v="0"/>
    <m/>
    <n v="365024"/>
    <n v="4800061564"/>
    <s v="25.10.2023"/>
    <d v="2024-01-31T00:00:00"/>
  </r>
  <r>
    <n v="891300047"/>
    <s v="CLINICA PALMIRA S.A."/>
    <s v="FECP115406"/>
    <s v="FECP"/>
    <n v="115406"/>
    <s v="FECP115406"/>
    <s v="891300047_FECP115406"/>
    <d v="2023-07-25T15:40:24"/>
    <d v="2023-08-10T13:13:12"/>
    <n v="544018"/>
    <n v="544018"/>
    <x v="3"/>
    <s v="Finalizada"/>
    <m/>
    <m/>
    <n v="544018"/>
    <n v="0"/>
    <n v="0"/>
    <m/>
    <n v="544018"/>
    <n v="0"/>
    <n v="544018"/>
    <n v="0"/>
    <m/>
    <n v="0"/>
    <m/>
    <m/>
    <d v="2024-01-31T00:00:00"/>
  </r>
  <r>
    <n v="891300047"/>
    <s v="CLINICA PALMIRA S.A."/>
    <s v="FECP115407"/>
    <s v="FECP"/>
    <n v="115407"/>
    <s v="FECP115407"/>
    <s v="891300047_FECP115407"/>
    <d v="2023-07-25T15:43:02"/>
    <d v="2023-08-10T14:18:03"/>
    <n v="582240"/>
    <n v="199140"/>
    <x v="2"/>
    <s v="Para respuesta prestador"/>
    <m/>
    <m/>
    <n v="582240"/>
    <n v="0"/>
    <n v="199140"/>
    <s v="TARIFA mayor valor cobrado en codigo 881432 facturan # 2 SE OBJETA MAYOR VALOR COBRADO DE #1 fACUTRAN $ 137.000 CONVENIO $ 74860 OBJETA DIFERNEICA $ 62140 SE REALIZA OBJECION POR # 1 NO SOPORTADA $ 137.000 GLOSA TOTAL DE MAYRO VALOR Y NO SOPORTADA $ 199.140 "/>
    <n v="582240"/>
    <n v="0"/>
    <n v="383100"/>
    <n v="0"/>
    <m/>
    <n v="375438"/>
    <n v="4800061564"/>
    <s v="25.10.2023"/>
    <d v="2024-01-31T00:00:00"/>
  </r>
  <r>
    <n v="891300047"/>
    <s v="CLINICA PALMIRA S.A."/>
    <s v="FECP115468"/>
    <s v="FECP"/>
    <n v="115468"/>
    <s v="FECP115468"/>
    <s v="891300047_FECP115468"/>
    <d v="2023-07-25T16:57:43"/>
    <d v="2023-08-10T13:15:02"/>
    <n v="20780"/>
    <n v="20780"/>
    <x v="3"/>
    <s v="Finalizada"/>
    <m/>
    <m/>
    <n v="20780"/>
    <n v="0"/>
    <n v="0"/>
    <m/>
    <n v="20780"/>
    <n v="0"/>
    <n v="20780"/>
    <n v="0"/>
    <m/>
    <n v="0"/>
    <m/>
    <m/>
    <d v="2024-01-31T00:00:00"/>
  </r>
  <r>
    <n v="891300047"/>
    <s v="CLINICA PALMIRA S.A."/>
    <s v="FECP115550"/>
    <s v="FECP"/>
    <n v="115550"/>
    <s v="FECP115550"/>
    <s v="891300047_FECP115550"/>
    <d v="2023-07-26T10:39:50"/>
    <d v="2023-08-10T13:18:10"/>
    <n v="227105"/>
    <n v="227105"/>
    <x v="3"/>
    <s v="Finalizada"/>
    <m/>
    <m/>
    <n v="227105"/>
    <n v="0"/>
    <n v="0"/>
    <m/>
    <n v="227105"/>
    <n v="0"/>
    <n v="227105"/>
    <n v="0"/>
    <m/>
    <n v="0"/>
    <m/>
    <m/>
    <d v="2024-01-31T00:00:00"/>
  </r>
  <r>
    <n v="891300047"/>
    <s v="CLINICA PALMIRA S.A."/>
    <s v="FECP115703"/>
    <s v="FECP"/>
    <n v="115703"/>
    <s v="FECP115703"/>
    <s v="891300047_FECP115703"/>
    <d v="2023-07-27T11:03:04"/>
    <d v="2023-08-10T13:23:00"/>
    <n v="194486"/>
    <n v="194486"/>
    <x v="3"/>
    <s v="Finalizada"/>
    <m/>
    <m/>
    <n v="194486"/>
    <n v="0"/>
    <n v="0"/>
    <m/>
    <n v="194486"/>
    <n v="0"/>
    <n v="194486"/>
    <n v="0"/>
    <m/>
    <n v="0"/>
    <m/>
    <m/>
    <d v="2024-01-31T00:00:00"/>
  </r>
  <r>
    <n v="891300047"/>
    <s v="CLINICA PALMIRA S.A."/>
    <s v="FECP115945"/>
    <s v="FECP"/>
    <n v="115945"/>
    <s v="FECP115945"/>
    <s v="891300047_FECP115945"/>
    <d v="2023-07-28T10:09:18"/>
    <d v="2023-08-10T13:25:29"/>
    <n v="46780"/>
    <n v="13155"/>
    <x v="2"/>
    <s v="Para respuesta prestador"/>
    <m/>
    <m/>
    <n v="46780"/>
    <n v="0"/>
    <n v="13155"/>
    <s v="TARIFA mayro valor cobrado en codigo 897011 facturan $ 26000 convneio $ 12845 se objeta diferencia $ 13155"/>
    <n v="46780"/>
    <n v="0"/>
    <n v="33625"/>
    <n v="0"/>
    <m/>
    <n v="33625"/>
    <n v="4800061564"/>
    <s v="25.10.2023"/>
    <d v="2024-01-31T00:00:00"/>
  </r>
  <r>
    <n v="891300047"/>
    <s v="CLINICA PALMIRA S.A."/>
    <s v="FECP116168"/>
    <s v="FECP"/>
    <n v="116168"/>
    <s v="FECP116168"/>
    <s v="891300047_FECP116168"/>
    <d v="2023-07-29T09:13:31"/>
    <d v="2023-08-10T13:26:52"/>
    <n v="458185"/>
    <n v="458185"/>
    <x v="3"/>
    <s v="Finalizada"/>
    <m/>
    <m/>
    <n v="458185"/>
    <n v="0"/>
    <n v="0"/>
    <m/>
    <n v="458185"/>
    <n v="0"/>
    <n v="458185"/>
    <n v="0"/>
    <m/>
    <n v="0"/>
    <m/>
    <m/>
    <d v="2024-01-31T00:00:00"/>
  </r>
  <r>
    <n v="891300047"/>
    <s v="CLINICA PALMIRA S.A."/>
    <s v="FECP116641"/>
    <s v="FECP"/>
    <n v="116641"/>
    <s v="FECP116641"/>
    <s v="891300047_FECP116641"/>
    <d v="2023-07-31T16:13:01"/>
    <d v="2023-08-10T13:28:03"/>
    <n v="104035"/>
    <n v="104035"/>
    <x v="3"/>
    <s v="Finalizada"/>
    <m/>
    <m/>
    <n v="104035"/>
    <n v="0"/>
    <n v="0"/>
    <m/>
    <n v="104035"/>
    <n v="0"/>
    <n v="104035"/>
    <n v="0"/>
    <m/>
    <n v="0"/>
    <m/>
    <m/>
    <d v="2024-01-31T00:00:00"/>
  </r>
  <r>
    <n v="891300047"/>
    <s v="CLINICA PALMIRA S.A."/>
    <s v="FECP116646"/>
    <s v="FECP"/>
    <n v="116646"/>
    <s v="FECP116646"/>
    <s v="891300047_FECP116646"/>
    <d v="2023-07-31T16:29:50"/>
    <d v="2023-08-10T13:29:10"/>
    <n v="39788"/>
    <n v="39788"/>
    <x v="3"/>
    <s v="Finalizada"/>
    <m/>
    <m/>
    <n v="43888"/>
    <n v="0"/>
    <n v="0"/>
    <m/>
    <n v="43888"/>
    <n v="0"/>
    <n v="43888"/>
    <n v="0"/>
    <m/>
    <n v="0"/>
    <m/>
    <m/>
    <d v="2024-01-31T00:00:00"/>
  </r>
  <r>
    <n v="891300047"/>
    <s v="CLINICA PALMIRA S.A."/>
    <s v="FECP116682"/>
    <s v="FECP"/>
    <n v="116682"/>
    <s v="FECP116682"/>
    <s v="891300047_FECP116682"/>
    <d v="2023-08-01T08:40:44"/>
    <d v="2023-10-10T12:05:12"/>
    <n v="213987"/>
    <n v="213987"/>
    <x v="3"/>
    <s v="Finalizada"/>
    <m/>
    <m/>
    <n v="213987"/>
    <n v="0"/>
    <n v="0"/>
    <m/>
    <n v="213987"/>
    <n v="0"/>
    <n v="213987"/>
    <n v="0"/>
    <m/>
    <n v="0"/>
    <m/>
    <m/>
    <d v="2024-01-31T00:00:00"/>
  </r>
  <r>
    <n v="891300047"/>
    <s v="CLINICA PALMIRA S.A."/>
    <s v="FECP116696"/>
    <s v="FECP"/>
    <n v="116696"/>
    <s v="FECP116696"/>
    <s v="891300047_FECP116696"/>
    <d v="2023-08-01T09:03:25"/>
    <d v="2023-10-10T11:29:22"/>
    <n v="87117"/>
    <n v="87117"/>
    <x v="3"/>
    <s v="Finalizada"/>
    <m/>
    <m/>
    <n v="87117"/>
    <n v="0"/>
    <n v="0"/>
    <m/>
    <n v="87117"/>
    <n v="0"/>
    <n v="87117"/>
    <n v="0"/>
    <m/>
    <n v="0"/>
    <m/>
    <m/>
    <d v="2024-01-31T00:00:00"/>
  </r>
  <r>
    <n v="891300047"/>
    <s v="CLINICA PALMIRA S.A."/>
    <s v="FECP117256"/>
    <s v="FECP"/>
    <n v="117256"/>
    <s v="FECP117256"/>
    <s v="891300047_FECP117256"/>
    <d v="2023-08-03T16:07:21"/>
    <d v="2023-10-10T12:58:14"/>
    <n v="206844"/>
    <n v="206844"/>
    <x v="3"/>
    <s v="Finalizada"/>
    <m/>
    <m/>
    <n v="206844"/>
    <n v="0"/>
    <n v="0"/>
    <m/>
    <n v="206844"/>
    <n v="0"/>
    <n v="206844"/>
    <n v="202707"/>
    <n v="1222355501"/>
    <n v="0"/>
    <m/>
    <m/>
    <d v="2024-01-31T00:00:00"/>
  </r>
  <r>
    <n v="891300047"/>
    <s v="CLINICA PALMIRA S.A."/>
    <s v="FECP119553"/>
    <s v="FECP"/>
    <n v="119553"/>
    <s v="FECP119553"/>
    <s v="891300047_FECP119553"/>
    <d v="2023-08-15T08:11:44"/>
    <d v="2023-10-10T13:16:59"/>
    <n v="51485"/>
    <n v="51485"/>
    <x v="3"/>
    <s v="Finalizada"/>
    <m/>
    <m/>
    <n v="51485"/>
    <n v="0"/>
    <n v="0"/>
    <m/>
    <n v="51485"/>
    <n v="0"/>
    <n v="51485"/>
    <n v="0"/>
    <m/>
    <n v="0"/>
    <m/>
    <m/>
    <d v="2024-01-31T00:00:00"/>
  </r>
  <r>
    <n v="891300047"/>
    <s v="CLINICA PALMIRA S.A."/>
    <s v="FECP119669"/>
    <s v="FECP"/>
    <n v="119669"/>
    <s v="FECP119669"/>
    <s v="891300047_FECP119669"/>
    <d v="2023-08-15T11:49:41"/>
    <d v="2023-10-10T13:20:36"/>
    <n v="133127"/>
    <n v="133127"/>
    <x v="0"/>
    <s v="Devuelta"/>
    <m/>
    <m/>
    <n v="0"/>
    <n v="133127"/>
    <n v="0"/>
    <s v="SE REALIZA DEVOLUCIÓN DE FACTURA, LA AUTORIZACIÓN 122300008991 ESTÁ GENERADA PARA OTRO PRESTADOR NIT 815000316 - HOSPITAL RAUL OREJUELA BUENO E.S.E - SEDE SAN VICENTE, POR FAVOR COMUNICARSE CON EL ÁREA ENCARGADA. LUIS ERNESTO GUERRERO GALEANO      "/>
    <n v="0"/>
    <n v="0"/>
    <n v="0"/>
    <n v="0"/>
    <m/>
    <n v="0"/>
    <m/>
    <m/>
    <d v="2024-01-31T00:00:00"/>
  </r>
  <r>
    <n v="891300047"/>
    <s v="CLINICA PALMIRA S.A."/>
    <s v="FECP119846"/>
    <s v="FECP"/>
    <n v="119846"/>
    <s v="FECP119846"/>
    <s v="891300047_FECP119846"/>
    <d v="2023-08-15T17:26:14"/>
    <d v="2023-10-10T11:59:34"/>
    <n v="337394"/>
    <n v="337394"/>
    <x v="5"/>
    <s v="Finalizada"/>
    <m/>
    <m/>
    <n v="337394"/>
    <n v="0"/>
    <n v="0"/>
    <m/>
    <n v="337394"/>
    <n v="0"/>
    <n v="337394"/>
    <n v="0"/>
    <m/>
    <n v="330646"/>
    <n v="4800062730"/>
    <s v="19.02.2024"/>
    <d v="2024-01-31T00:00:00"/>
  </r>
  <r>
    <n v="891300047"/>
    <s v="CLINICA PALMIRA S.A."/>
    <s v="FECP120262"/>
    <s v="FECP"/>
    <n v="120262"/>
    <s v="FECP120262"/>
    <s v="891300047_FECP120262"/>
    <d v="2023-08-17T11:41:55"/>
    <d v="2023-10-10T13:25:25"/>
    <n v="24990"/>
    <n v="24990"/>
    <x v="3"/>
    <s v="Finalizada"/>
    <m/>
    <m/>
    <n v="24990"/>
    <n v="0"/>
    <n v="0"/>
    <m/>
    <n v="24990"/>
    <n v="0"/>
    <n v="24990"/>
    <n v="0"/>
    <m/>
    <n v="0"/>
    <m/>
    <m/>
    <d v="2024-01-31T00:00:00"/>
  </r>
  <r>
    <n v="891300047"/>
    <s v="CLINICA PALMIRA S.A."/>
    <s v="FECP120354"/>
    <s v="FECP"/>
    <n v="120354"/>
    <s v="FECP120354"/>
    <s v="891300047_FECP120354"/>
    <d v="2023-08-17T15:10:36"/>
    <d v="2023-10-10T13:28:55"/>
    <n v="27057"/>
    <n v="27057"/>
    <x v="3"/>
    <s v="Finalizada"/>
    <m/>
    <m/>
    <n v="27057"/>
    <n v="0"/>
    <n v="0"/>
    <m/>
    <n v="27057"/>
    <n v="0"/>
    <n v="27057"/>
    <n v="0"/>
    <m/>
    <n v="0"/>
    <m/>
    <m/>
    <d v="2024-01-31T00:00:00"/>
  </r>
  <r>
    <n v="891300047"/>
    <s v="CLINICA PALMIRA S.A."/>
    <s v="FECP120369"/>
    <s v="FECP"/>
    <n v="120369"/>
    <s v="FECP120369"/>
    <s v="891300047_FECP120369"/>
    <d v="2023-08-17T15:54:18"/>
    <d v="2023-10-10T13:31:56"/>
    <n v="25749"/>
    <n v="25749"/>
    <x v="3"/>
    <s v="Finalizada"/>
    <m/>
    <m/>
    <n v="25749"/>
    <n v="0"/>
    <n v="0"/>
    <m/>
    <n v="25749"/>
    <n v="0"/>
    <n v="25749"/>
    <n v="0"/>
    <m/>
    <n v="0"/>
    <m/>
    <m/>
    <d v="2024-01-31T00:00:00"/>
  </r>
  <r>
    <n v="891300047"/>
    <s v="CLINICA PALMIRA S.A."/>
    <s v="FECP120446"/>
    <s v="FECP"/>
    <n v="120446"/>
    <s v="FECP120446"/>
    <s v="891300047_FECP120446"/>
    <d v="2023-08-18T07:52:33"/>
    <d v="2023-10-10T13:48:16"/>
    <n v="27057"/>
    <n v="27057"/>
    <x v="0"/>
    <s v="Devuelta"/>
    <m/>
    <m/>
    <n v="0"/>
    <n v="27057"/>
    <n v="0"/>
    <s v="AUT: SE REALIZA DEVOLUCIÓN DE FACTURA, LA AUTORIZACIÓN 122300003676 ESTÁ GENERADA PARA OTRO PRESTADOR NIT 815000316 - ESE HOSPITAL RAUL OREJUELA BUENO, POR FAVOR COMUNICARSE CON EL ÁREA ENCARGADA. LUIS ERNESTO GUERRERO GALEANO       "/>
    <n v="0"/>
    <n v="0"/>
    <n v="0"/>
    <n v="0"/>
    <m/>
    <n v="0"/>
    <m/>
    <m/>
    <d v="2024-01-31T00:00:00"/>
  </r>
  <r>
    <n v="891300047"/>
    <s v="CLINICA PALMIRA S.A."/>
    <s v="FECP120556"/>
    <s v="FECP"/>
    <n v="120556"/>
    <s v="FECP120556"/>
    <s v="891300047_FECP120556"/>
    <d v="2023-08-18T11:28:45"/>
    <d v="2023-10-10T13:58:42"/>
    <n v="38119"/>
    <n v="38119"/>
    <x v="3"/>
    <s v="Finalizada"/>
    <m/>
    <m/>
    <n v="38119"/>
    <n v="0"/>
    <n v="0"/>
    <m/>
    <n v="38119"/>
    <n v="0"/>
    <n v="38119"/>
    <n v="0"/>
    <m/>
    <n v="0"/>
    <m/>
    <m/>
    <d v="2024-01-31T00:00:00"/>
  </r>
  <r>
    <n v="891300047"/>
    <s v="CLINICA PALMIRA S.A."/>
    <s v="FECP120942"/>
    <s v="FECP"/>
    <n v="120942"/>
    <s v="FECP120942"/>
    <s v="891300047_FECP120942"/>
    <d v="2023-08-20T10:19:32"/>
    <d v="2023-10-10T14:12:26"/>
    <n v="63577"/>
    <n v="63577"/>
    <x v="3"/>
    <s v="Finalizada"/>
    <m/>
    <m/>
    <n v="63577"/>
    <n v="0"/>
    <n v="0"/>
    <m/>
    <n v="63577"/>
    <n v="0"/>
    <n v="63577"/>
    <n v="0"/>
    <m/>
    <n v="0"/>
    <m/>
    <m/>
    <d v="2024-01-31T00:00:00"/>
  </r>
  <r>
    <n v="891300047"/>
    <s v="CLINICA PALMIRA S.A."/>
    <s v="FECP122132"/>
    <s v="FECP"/>
    <n v="122132"/>
    <s v="FECP122132"/>
    <s v="891300047_FECP122132"/>
    <d v="2023-08-25T12:29:53"/>
    <d v="2023-10-10T14:17:06"/>
    <n v="46780"/>
    <n v="46780"/>
    <x v="3"/>
    <s v="Finalizada"/>
    <m/>
    <m/>
    <n v="46780"/>
    <n v="0"/>
    <n v="0"/>
    <m/>
    <n v="46780"/>
    <n v="0"/>
    <n v="46780"/>
    <n v="0"/>
    <m/>
    <n v="0"/>
    <m/>
    <m/>
    <d v="2024-01-31T00:00:00"/>
  </r>
  <r>
    <n v="891300047"/>
    <s v="CLINICA PALMIRA S.A."/>
    <s v="FECP122396"/>
    <s v="FECP"/>
    <n v="122396"/>
    <s v="FECP122396"/>
    <s v="891300047_FECP122396"/>
    <d v="2023-08-26T18:49:27"/>
    <d v="2023-10-10T14:20:35"/>
    <n v="378084"/>
    <n v="378084"/>
    <x v="3"/>
    <s v="Finalizada"/>
    <m/>
    <m/>
    <n v="378084"/>
    <n v="0"/>
    <n v="0"/>
    <m/>
    <n v="378084"/>
    <n v="0"/>
    <n v="378084"/>
    <n v="0"/>
    <m/>
    <n v="0"/>
    <m/>
    <m/>
    <d v="2024-01-31T00:00:00"/>
  </r>
  <r>
    <n v="891300047"/>
    <s v="CLINICA PALMIRA S.A."/>
    <s v="FECP122468"/>
    <s v="FECP"/>
    <n v="122468"/>
    <s v="FECP122468"/>
    <s v="891300047_FECP122468"/>
    <d v="2023-08-28T09:30:10"/>
    <d v="2023-10-10T14:49:51"/>
    <n v="20780"/>
    <n v="20780"/>
    <x v="3"/>
    <s v="Finalizada"/>
    <m/>
    <m/>
    <n v="20780"/>
    <n v="0"/>
    <n v="0"/>
    <m/>
    <n v="20780"/>
    <n v="0"/>
    <n v="20780"/>
    <n v="0"/>
    <m/>
    <n v="0"/>
    <m/>
    <m/>
    <d v="2024-01-31T00:00:00"/>
  </r>
  <r>
    <n v="891300047"/>
    <s v="CLINICA PALMIRA S.A."/>
    <s v="FECP122496"/>
    <s v="FECP"/>
    <n v="122496"/>
    <s v="FECP122496"/>
    <s v="891300047_FECP122496"/>
    <d v="2023-08-28T10:24:43"/>
    <d v="2023-10-10T14:58:15"/>
    <n v="24877"/>
    <n v="24877"/>
    <x v="3"/>
    <s v="Finalizada"/>
    <m/>
    <m/>
    <n v="24877"/>
    <n v="0"/>
    <n v="0"/>
    <m/>
    <n v="24877"/>
    <n v="0"/>
    <n v="24877"/>
    <n v="0"/>
    <m/>
    <n v="0"/>
    <m/>
    <m/>
    <d v="2024-01-31T00:00:00"/>
  </r>
  <r>
    <n v="891300047"/>
    <s v="CLINICA PALMIRA S.A."/>
    <s v="FECP122545"/>
    <s v="FECP"/>
    <n v="122545"/>
    <s v="FECP122545"/>
    <s v="891300047_FECP122545"/>
    <d v="2023-08-28T11:48:50"/>
    <d v="2023-10-10T15:05:46"/>
    <n v="74327"/>
    <n v="74327"/>
    <x v="3"/>
    <s v="Finalizada"/>
    <m/>
    <m/>
    <n v="74327"/>
    <n v="0"/>
    <n v="0"/>
    <m/>
    <n v="74327"/>
    <n v="0"/>
    <n v="74327"/>
    <n v="0"/>
    <m/>
    <n v="0"/>
    <m/>
    <m/>
    <d v="2024-01-31T00:00:00"/>
  </r>
  <r>
    <n v="891300047"/>
    <s v="CLINICA PALMIRA S.A."/>
    <s v="FECP122603"/>
    <s v="FECP"/>
    <n v="122603"/>
    <s v="FECP122603"/>
    <s v="891300047_FECP122603"/>
    <d v="2023-08-28T13:40:55"/>
    <d v="2023-10-10T15:17:01"/>
    <n v="204803"/>
    <n v="204803"/>
    <x v="3"/>
    <s v="Finalizada"/>
    <m/>
    <m/>
    <n v="204803"/>
    <n v="0"/>
    <n v="0"/>
    <m/>
    <n v="204803"/>
    <n v="0"/>
    <n v="204803"/>
    <n v="0"/>
    <m/>
    <n v="0"/>
    <m/>
    <m/>
    <d v="2024-01-31T00:00:00"/>
  </r>
  <r>
    <n v="891300047"/>
    <s v="CLINICA PALMIRA S.A."/>
    <s v="FECP122624"/>
    <s v="FECP"/>
    <n v="122624"/>
    <s v="FECP122624"/>
    <s v="891300047_FECP122624"/>
    <d v="2023-08-28T14:12:55"/>
    <d v="2023-10-10T15:26:33"/>
    <n v="138702"/>
    <n v="138702"/>
    <x v="3"/>
    <s v="Finalizada"/>
    <m/>
    <m/>
    <n v="138702"/>
    <n v="0"/>
    <n v="0"/>
    <m/>
    <n v="138702"/>
    <n v="0"/>
    <n v="138702"/>
    <n v="0"/>
    <m/>
    <n v="0"/>
    <m/>
    <m/>
    <d v="2024-01-31T00:00:00"/>
  </r>
  <r>
    <n v="891300047"/>
    <s v="CLINICA PALMIRA S.A."/>
    <s v="FECP122844"/>
    <s v="FECP"/>
    <n v="122844"/>
    <s v="FECP122844"/>
    <s v="891300047_FECP122844"/>
    <d v="2023-08-29T09:13:39"/>
    <d v="2023-10-10T15:34:23"/>
    <n v="25080"/>
    <n v="25080"/>
    <x v="3"/>
    <s v="Finalizada"/>
    <m/>
    <m/>
    <n v="25080"/>
    <n v="0"/>
    <n v="0"/>
    <m/>
    <n v="25080"/>
    <n v="0"/>
    <n v="25080"/>
    <n v="0"/>
    <m/>
    <n v="0"/>
    <m/>
    <m/>
    <d v="2024-01-31T00:00:00"/>
  </r>
  <r>
    <n v="891300047"/>
    <s v="CLINICA PALMIRA S.A."/>
    <s v="FECP122881"/>
    <s v="FECP"/>
    <n v="122881"/>
    <s v="FECP122881"/>
    <s v="891300047_FECP122881"/>
    <d v="2023-08-29T09:53:50"/>
    <d v="2023-10-10T15:38:59"/>
    <n v="20780"/>
    <n v="20780"/>
    <x v="3"/>
    <s v="Finalizada"/>
    <m/>
    <m/>
    <n v="20780"/>
    <n v="0"/>
    <n v="0"/>
    <m/>
    <n v="20780"/>
    <n v="0"/>
    <n v="20780"/>
    <n v="0"/>
    <m/>
    <n v="0"/>
    <m/>
    <m/>
    <d v="2024-01-31T00:00:00"/>
  </r>
  <r>
    <n v="891300047"/>
    <s v="CLINICA PALMIRA S.A."/>
    <s v="FECP123082"/>
    <s v="FECP"/>
    <n v="123082"/>
    <s v="FECP123082"/>
    <s v="891300047_FECP123082"/>
    <d v="2023-08-29T14:41:10"/>
    <d v="2023-10-10T15:42:55"/>
    <n v="63236"/>
    <n v="63236"/>
    <x v="3"/>
    <s v="Finalizada"/>
    <m/>
    <m/>
    <n v="63236"/>
    <n v="0"/>
    <n v="0"/>
    <m/>
    <n v="63236"/>
    <n v="0"/>
    <n v="63236"/>
    <n v="0"/>
    <m/>
    <n v="0"/>
    <m/>
    <m/>
    <d v="2024-01-31T00:00:00"/>
  </r>
  <r>
    <n v="891300047"/>
    <s v="CLINICA PALMIRA S.A."/>
    <s v="FECP123193"/>
    <s v="FECP"/>
    <n v="123193"/>
    <s v="FECP123193"/>
    <s v="891300047_FECP123193"/>
    <d v="2023-08-29T16:28:58"/>
    <d v="2023-10-10T11:37:47"/>
    <n v="322082"/>
    <n v="322082"/>
    <x v="3"/>
    <s v="Finalizada"/>
    <m/>
    <m/>
    <n v="322082"/>
    <n v="0"/>
    <n v="0"/>
    <m/>
    <n v="322082"/>
    <n v="0"/>
    <n v="322082"/>
    <n v="0"/>
    <m/>
    <n v="0"/>
    <m/>
    <m/>
    <d v="2024-01-31T00:00:00"/>
  </r>
  <r>
    <n v="891300047"/>
    <s v="CLINICA PALMIRA S.A."/>
    <s v="FECP123214"/>
    <s v="FECP"/>
    <n v="123214"/>
    <s v="FECP123214"/>
    <s v="891300047_FECP123214"/>
    <d v="2023-08-29T18:31:53"/>
    <d v="2023-10-10T15:50:42"/>
    <n v="500311"/>
    <n v="500311"/>
    <x v="0"/>
    <s v="Devuelta"/>
    <m/>
    <m/>
    <n v="0"/>
    <n v="500311"/>
    <n v="0"/>
    <s v="SE REALIZA DEVOLUCIÓN DE FACTURA, LA AUTORIZACIÓN 122300027825 ESTÁ GENERADA PARA OTRO PRESTADOR NIT 815000316 - HOSPITAL RAUL OREJUELA BUENO E.S.E - SEDE SAN VICENTE, POR FAVOR COMUNICARSE CON EL ÁREA ENCARGADA. LUIS ERNESTO GUERRERO GALEANO      "/>
    <n v="0"/>
    <n v="0"/>
    <n v="0"/>
    <n v="0"/>
    <m/>
    <n v="0"/>
    <m/>
    <m/>
    <d v="2024-01-31T00:00:00"/>
  </r>
  <r>
    <n v="891300047"/>
    <s v="CLINICA PALMIRA S.A."/>
    <s v="FECP123413"/>
    <s v="FECP"/>
    <n v="123413"/>
    <s v="FECP123413"/>
    <s v="891300047_FECP123413"/>
    <d v="2023-08-30T12:08:08"/>
    <d v="2023-10-10T11:41:19"/>
    <n v="215135"/>
    <n v="215135"/>
    <x v="3"/>
    <s v="Finalizada"/>
    <m/>
    <m/>
    <n v="215135"/>
    <n v="0"/>
    <n v="0"/>
    <m/>
    <n v="215135"/>
    <n v="0"/>
    <n v="215135"/>
    <n v="0"/>
    <m/>
    <n v="0"/>
    <m/>
    <m/>
    <d v="2024-01-31T00:00:00"/>
  </r>
  <r>
    <n v="891300047"/>
    <s v="CLINICA PALMIRA S.A."/>
    <s v="FECP123762"/>
    <s v="FECP"/>
    <n v="123762"/>
    <s v="FECP123762"/>
    <s v="891300047_FECP123762"/>
    <d v="2023-08-31T09:51:54"/>
    <d v="2023-10-10T15:54:24"/>
    <n v="46780"/>
    <n v="46780"/>
    <x v="3"/>
    <s v="Finalizada"/>
    <m/>
    <m/>
    <n v="46780"/>
    <n v="0"/>
    <n v="0"/>
    <m/>
    <n v="46780"/>
    <n v="0"/>
    <n v="46780"/>
    <n v="0"/>
    <m/>
    <n v="0"/>
    <m/>
    <m/>
    <d v="2024-01-31T00:00:00"/>
  </r>
  <r>
    <n v="891300047"/>
    <s v="CLINICA PALMIRA S.A."/>
    <s v="FECP124903"/>
    <s v="FECP"/>
    <n v="124903"/>
    <s v="FECP124903"/>
    <s v="891300047_FECP124903"/>
    <d v="2023-09-05T09:49:40"/>
    <d v="2023-11-01T07:00:00"/>
    <n v="157089"/>
    <n v="157089"/>
    <x v="5"/>
    <s v="Finalizada"/>
    <m/>
    <m/>
    <n v="157089"/>
    <n v="0"/>
    <n v="0"/>
    <m/>
    <n v="157089"/>
    <n v="0"/>
    <n v="157089"/>
    <n v="0"/>
    <m/>
    <n v="157089"/>
    <n v="4800062730"/>
    <s v="19.02.2024"/>
    <d v="2024-01-31T00:00:00"/>
  </r>
  <r>
    <n v="891300047"/>
    <s v="CLINICA PALMIRA S.A."/>
    <s v="FECP126860"/>
    <s v="FECP"/>
    <n v="126860"/>
    <s v="FECP126860"/>
    <s v="891300047_FECP126860"/>
    <d v="2023-09-13T15:45:18"/>
    <d v="2023-11-01T07:00:00"/>
    <n v="142624"/>
    <n v="142624"/>
    <x v="3"/>
    <s v="Finalizada"/>
    <m/>
    <m/>
    <n v="142624"/>
    <n v="0"/>
    <n v="0"/>
    <m/>
    <n v="142624"/>
    <n v="0"/>
    <n v="142624"/>
    <n v="0"/>
    <m/>
    <n v="0"/>
    <m/>
    <m/>
    <d v="2024-01-31T00:00:00"/>
  </r>
  <r>
    <n v="891300047"/>
    <s v="CLINICA PALMIRA S.A."/>
    <s v="FECP127100"/>
    <s v="FECP"/>
    <n v="127100"/>
    <s v="FECP127100"/>
    <s v="891300047_FECP127100"/>
    <d v="2023-09-14T11:10:52"/>
    <d v="2023-11-01T07:00:00"/>
    <n v="234643"/>
    <n v="234643"/>
    <x v="5"/>
    <s v="Finalizada"/>
    <m/>
    <m/>
    <n v="234643"/>
    <n v="0"/>
    <n v="0"/>
    <m/>
    <n v="234643"/>
    <n v="0"/>
    <n v="234643"/>
    <n v="0"/>
    <m/>
    <n v="229950"/>
    <n v="4800062730"/>
    <s v="19.02.2024"/>
    <d v="2024-01-31T00:00:00"/>
  </r>
  <r>
    <n v="891300047"/>
    <s v="CLINICA PALMIRA S.A."/>
    <s v="FECP127434"/>
    <s v="FECP"/>
    <n v="127434"/>
    <s v="FECP127434"/>
    <s v="891300047_FECP127434"/>
    <d v="2023-09-15T10:47:20"/>
    <d v="2023-11-01T07:00:00"/>
    <n v="137183"/>
    <n v="137183"/>
    <x v="3"/>
    <s v="Finalizada"/>
    <m/>
    <m/>
    <n v="137183"/>
    <n v="0"/>
    <n v="0"/>
    <m/>
    <n v="137183"/>
    <n v="0"/>
    <n v="137183"/>
    <n v="0"/>
    <m/>
    <n v="0"/>
    <m/>
    <m/>
    <d v="2024-01-31T00:00:00"/>
  </r>
  <r>
    <n v="891300047"/>
    <s v="CLINICA PALMIRA S.A."/>
    <s v="FECP128241"/>
    <s v="FECP"/>
    <n v="128241"/>
    <s v="FECP128241"/>
    <s v="891300047_FECP128241"/>
    <d v="2023-09-19T14:51:38"/>
    <d v="2023-11-01T07:00:00"/>
    <n v="382467"/>
    <n v="382467"/>
    <x v="0"/>
    <s v="Devuelta"/>
    <m/>
    <m/>
    <n v="0"/>
    <n v="382467"/>
    <n v="0"/>
    <s v="AUT: SE REALIZA DEVOLUCIÓN DE FACTURA, LA AUTORIZACIÓN # 122300020772 ESTÁ GENERADA PARA OTRO PRESTADOR NIT 815000316 - E.S.E. HOSPITAL RAUL OREJUELA BUENO, POR FAVOR COMUNICARSE CON EL ÁREA ENCARGADA. LUIS ERNESTO GUERRERO GALEANO "/>
    <n v="0"/>
    <n v="0"/>
    <n v="0"/>
    <n v="0"/>
    <m/>
    <n v="0"/>
    <m/>
    <m/>
    <d v="2024-01-31T00:00:00"/>
  </r>
  <r>
    <n v="891300047"/>
    <s v="CLINICA PALMIRA S.A."/>
    <s v="FECP128449"/>
    <s v="FECP"/>
    <n v="128449"/>
    <s v="FECP128449"/>
    <s v="891300047_FECP128449"/>
    <d v="2023-09-20T16:19:21"/>
    <d v="2023-11-01T07:00:00"/>
    <n v="58028"/>
    <n v="58028"/>
    <x v="5"/>
    <s v="Finalizada"/>
    <m/>
    <m/>
    <n v="58028"/>
    <n v="0"/>
    <n v="0"/>
    <m/>
    <n v="58028"/>
    <n v="0"/>
    <n v="58028"/>
    <n v="0"/>
    <m/>
    <n v="58028"/>
    <n v="4800062730"/>
    <s v="19.02.2024"/>
    <d v="2024-01-31T00:00:00"/>
  </r>
  <r>
    <n v="891300047"/>
    <s v="CLINICA PALMIRA S.A."/>
    <s v="FECP130252"/>
    <s v="FECP"/>
    <n v="130252"/>
    <s v="FECP130252"/>
    <s v="891300047_FECP130252"/>
    <d v="2023-09-29T15:38:50"/>
    <d v="2023-11-01T07:00:00"/>
    <n v="4631959"/>
    <n v="4631959"/>
    <x v="3"/>
    <s v="Finalizada"/>
    <m/>
    <m/>
    <n v="4936542"/>
    <n v="0"/>
    <n v="0"/>
    <m/>
    <n v="4936542"/>
    <n v="0"/>
    <n v="4936542"/>
    <n v="0"/>
    <m/>
    <n v="0"/>
    <m/>
    <m/>
    <d v="2024-01-31T00:00:00"/>
  </r>
  <r>
    <n v="891300047"/>
    <s v="CLINICA PALMIRA S.A."/>
    <s v="FECP124655"/>
    <s v="FECP"/>
    <n v="124655"/>
    <s v="FECP124655"/>
    <s v="891300047_FECP124655"/>
    <d v="2023-09-03T15:10:42"/>
    <d v="2023-11-01T07:00:00"/>
    <n v="96484"/>
    <n v="96484"/>
    <x v="3"/>
    <s v="Finalizada"/>
    <m/>
    <m/>
    <n v="96484"/>
    <n v="0"/>
    <n v="0"/>
    <m/>
    <n v="96484"/>
    <n v="0"/>
    <n v="96484"/>
    <n v="96484"/>
    <n v="1222356067"/>
    <n v="0"/>
    <m/>
    <m/>
    <d v="2024-01-31T00:00:00"/>
  </r>
  <r>
    <n v="891300047"/>
    <s v="CLINICA PALMIRA S.A."/>
    <s v="FECP124760"/>
    <s v="FECP"/>
    <n v="124760"/>
    <s v="FECP124760"/>
    <s v="891300047_FECP124760"/>
    <d v="2023-09-04T13:16:20"/>
    <d v="2023-11-01T07:00:00"/>
    <n v="191233"/>
    <n v="191233"/>
    <x v="3"/>
    <s v="Finalizada"/>
    <m/>
    <m/>
    <n v="191233"/>
    <n v="0"/>
    <n v="0"/>
    <m/>
    <n v="191233"/>
    <n v="0"/>
    <n v="191233"/>
    <n v="0"/>
    <m/>
    <n v="0"/>
    <m/>
    <m/>
    <d v="2024-01-31T00:00:00"/>
  </r>
  <r>
    <n v="891300047"/>
    <s v="CLINICA PALMIRA S.A."/>
    <s v="FECP125020"/>
    <s v="FECP"/>
    <n v="125020"/>
    <s v="FECP125020"/>
    <s v="891300047_FECP125020"/>
    <d v="2023-09-05T15:31:34"/>
    <d v="2023-11-01T07:00:00"/>
    <n v="370561"/>
    <n v="370561"/>
    <x v="5"/>
    <s v="Finalizada"/>
    <m/>
    <m/>
    <n v="370561"/>
    <n v="0"/>
    <n v="0"/>
    <m/>
    <n v="370561"/>
    <n v="0"/>
    <n v="370561"/>
    <n v="0"/>
    <m/>
    <n v="363150"/>
    <n v="4800062730"/>
    <s v="19.02.2024"/>
    <d v="2024-01-31T00:00:00"/>
  </r>
  <r>
    <n v="891300047"/>
    <s v="CLINICA PALMIRA S.A."/>
    <s v="FECP125369"/>
    <s v="FECP"/>
    <n v="125369"/>
    <s v="FECP125369"/>
    <s v="891300047_FECP125369"/>
    <d v="2023-09-07T18:01:44"/>
    <d v="2023-11-01T07:00:00"/>
    <n v="390975"/>
    <n v="390975"/>
    <x v="0"/>
    <s v="Devuelta"/>
    <m/>
    <m/>
    <n v="0"/>
    <n v="390975"/>
    <n v="0"/>
    <s v="AUT: SE REALIZA DEVOLUCIÓN DE FACTURA, LA AUTORIZACIÓN # 122300026634 ESTÁ GENERADA PARA OTRO PRESTADOR NIT 815000316 - E.S.E. HOSPITAL RAUL OREJUELA BUENO, POR FAVOR COMUNICARSE CON EL ÁREA ENCARGADA. LUIS ERNESTO GUERRERO GALEANO "/>
    <n v="0"/>
    <n v="0"/>
    <n v="0"/>
    <n v="0"/>
    <m/>
    <n v="0"/>
    <m/>
    <m/>
    <d v="2024-01-31T00:00:00"/>
  </r>
  <r>
    <n v="891300047"/>
    <s v="CLINICA PALMIRA S.A."/>
    <s v="FECP125750"/>
    <s v="FECP"/>
    <n v="125750"/>
    <s v="FECP125750"/>
    <s v="891300047_FECP125750"/>
    <d v="2023-09-09T10:05:48"/>
    <d v="2023-11-01T07:00:00"/>
    <n v="39788"/>
    <n v="39788"/>
    <x v="3"/>
    <s v="Finalizada"/>
    <m/>
    <m/>
    <n v="43888"/>
    <n v="0"/>
    <n v="0"/>
    <m/>
    <n v="43888"/>
    <n v="0"/>
    <n v="43888"/>
    <n v="0"/>
    <m/>
    <n v="0"/>
    <m/>
    <m/>
    <d v="2024-01-31T00:00:00"/>
  </r>
  <r>
    <n v="891300047"/>
    <s v="CLINICA PALMIRA S.A."/>
    <s v="FECP126008"/>
    <s v="FECP"/>
    <n v="126008"/>
    <s v="FECP126008"/>
    <s v="891300047_FECP126008"/>
    <d v="2023-09-11T11:16:30"/>
    <d v="2023-11-01T07:00:00"/>
    <n v="273373"/>
    <n v="273373"/>
    <x v="3"/>
    <s v="Finalizada"/>
    <m/>
    <m/>
    <n v="273373"/>
    <n v="0"/>
    <n v="0"/>
    <m/>
    <n v="273373"/>
    <n v="0"/>
    <n v="273373"/>
    <n v="0"/>
    <m/>
    <n v="0"/>
    <m/>
    <m/>
    <d v="2024-01-31T00:00:00"/>
  </r>
  <r>
    <n v="891300047"/>
    <s v="CLINICA PALMIRA S.A."/>
    <s v="FECP126038"/>
    <s v="FECP"/>
    <n v="126038"/>
    <s v="FECP126038"/>
    <s v="891300047_FECP126038"/>
    <d v="2023-09-11T12:57:39"/>
    <d v="2023-11-01T07:00:00"/>
    <n v="44558"/>
    <n v="44558"/>
    <x v="3"/>
    <s v="Finalizada"/>
    <m/>
    <m/>
    <n v="44558"/>
    <n v="0"/>
    <n v="0"/>
    <m/>
    <n v="44558"/>
    <n v="0"/>
    <n v="44558"/>
    <n v="0"/>
    <m/>
    <n v="0"/>
    <m/>
    <m/>
    <d v="2024-01-31T00:00:00"/>
  </r>
  <r>
    <n v="891300047"/>
    <s v="CLINICA PALMIRA S.A."/>
    <s v="FECP126042"/>
    <s v="FECP"/>
    <n v="126042"/>
    <s v="FECP126042"/>
    <s v="891300047_FECP126042"/>
    <d v="2023-09-11T13:07:15"/>
    <d v="2023-11-01T07:00:00"/>
    <n v="152263"/>
    <n v="152263"/>
    <x v="3"/>
    <s v="Finalizada"/>
    <m/>
    <m/>
    <n v="152263"/>
    <n v="0"/>
    <n v="0"/>
    <m/>
    <n v="152263"/>
    <n v="0"/>
    <n v="152263"/>
    <n v="0"/>
    <m/>
    <n v="0"/>
    <m/>
    <m/>
    <d v="2024-01-31T00:00:00"/>
  </r>
  <r>
    <n v="891300047"/>
    <s v="CLINICA PALMIRA S.A."/>
    <s v="FECP126050"/>
    <s v="FECP"/>
    <n v="126050"/>
    <s v="FECP126050"/>
    <s v="891300047_FECP126050"/>
    <d v="2023-09-11T13:22:12"/>
    <d v="2023-11-01T07:00:00"/>
    <n v="73982"/>
    <n v="73982"/>
    <x v="3"/>
    <s v="Finalizada"/>
    <m/>
    <m/>
    <n v="73982"/>
    <n v="0"/>
    <n v="0"/>
    <m/>
    <n v="73982"/>
    <n v="0"/>
    <n v="73982"/>
    <n v="0"/>
    <m/>
    <n v="0"/>
    <m/>
    <m/>
    <d v="2024-01-31T00:00:00"/>
  </r>
  <r>
    <n v="891300047"/>
    <s v="CLINICA PALMIRA S.A."/>
    <s v="FECP126111"/>
    <s v="FECP"/>
    <n v="126111"/>
    <s v="FECP126111"/>
    <s v="891300047_FECP126111"/>
    <d v="2023-09-11T15:06:02"/>
    <d v="2023-11-01T07:00:00"/>
    <n v="66972"/>
    <n v="66972"/>
    <x v="3"/>
    <s v="Finalizada"/>
    <m/>
    <m/>
    <n v="66972"/>
    <n v="0"/>
    <n v="0"/>
    <m/>
    <n v="66972"/>
    <n v="0"/>
    <n v="66972"/>
    <n v="0"/>
    <m/>
    <n v="0"/>
    <m/>
    <m/>
    <d v="2024-01-31T00:00:00"/>
  </r>
  <r>
    <n v="891300047"/>
    <s v="CLINICA PALMIRA S.A."/>
    <s v="FECP126119"/>
    <s v="FECP"/>
    <n v="126119"/>
    <s v="FECP126119"/>
    <s v="891300047_FECP126119"/>
    <d v="2023-09-11T15:24:53"/>
    <d v="2023-11-01T07:00:00"/>
    <n v="69077"/>
    <n v="69077"/>
    <x v="3"/>
    <s v="Finalizada"/>
    <m/>
    <m/>
    <n v="69077"/>
    <n v="0"/>
    <n v="0"/>
    <m/>
    <n v="69077"/>
    <n v="0"/>
    <n v="69077"/>
    <n v="0"/>
    <m/>
    <n v="0"/>
    <m/>
    <m/>
    <d v="2024-01-31T00:00:00"/>
  </r>
  <r>
    <n v="891300047"/>
    <s v="CLINICA PALMIRA S.A."/>
    <s v="FECP126221"/>
    <s v="FECP"/>
    <n v="126221"/>
    <s v="FECP126221"/>
    <s v="891300047_FECP126221"/>
    <d v="2023-09-12T08:07:46"/>
    <d v="2023-11-01T07:00:00"/>
    <n v="321921"/>
    <n v="321921"/>
    <x v="3"/>
    <s v="Finalizada"/>
    <m/>
    <m/>
    <n v="321921"/>
    <n v="0"/>
    <n v="0"/>
    <m/>
    <n v="321921"/>
    <n v="0"/>
    <n v="321921"/>
    <n v="0"/>
    <m/>
    <n v="0"/>
    <m/>
    <m/>
    <d v="2024-01-31T00:00:00"/>
  </r>
  <r>
    <n v="891300047"/>
    <s v="CLINICA PALMIRA S.A."/>
    <s v="FECP126475"/>
    <s v="FECP"/>
    <n v="126475"/>
    <s v="FECP126475"/>
    <s v="891300047_FECP126475"/>
    <d v="2023-09-12T16:00:02"/>
    <d v="2023-11-01T07:00:00"/>
    <n v="27057"/>
    <n v="27057"/>
    <x v="3"/>
    <s v="Finalizada"/>
    <m/>
    <m/>
    <n v="27057"/>
    <n v="0"/>
    <n v="0"/>
    <m/>
    <n v="27057"/>
    <n v="0"/>
    <n v="27057"/>
    <n v="27057"/>
    <n v="1222356076"/>
    <n v="0"/>
    <m/>
    <m/>
    <d v="2024-01-31T00:00:00"/>
  </r>
  <r>
    <n v="891300047"/>
    <s v="CLINICA PALMIRA S.A."/>
    <s v="FECP126528"/>
    <s v="FECP"/>
    <n v="126528"/>
    <s v="FECP126528"/>
    <s v="891300047_FECP126528"/>
    <d v="2023-09-12T17:03:08"/>
    <d v="2023-11-01T07:00:00"/>
    <n v="158121"/>
    <n v="158121"/>
    <x v="0"/>
    <s v="Devuelta"/>
    <m/>
    <m/>
    <n v="0"/>
    <n v="158121"/>
    <n v="0"/>
    <s v="AUT: SE REALIZA DEVOLUCIÓN DE FACTURA, LA AUTORIZACIÓN # 122300031515 ESTÁ GENERADA PARA OTRO PRESTADOR NIT 815000316 - E.S.E. HOSPITAL RAUL OREJUELA BUENO, POR FAVOR COMUNICARSE CON EL ÁREA ENCARGADA. LUIS ERNESTO GUERRERO GALEANO "/>
    <n v="0"/>
    <n v="0"/>
    <n v="0"/>
    <n v="0"/>
    <m/>
    <n v="0"/>
    <m/>
    <m/>
    <d v="2024-01-31T00:00:00"/>
  </r>
  <r>
    <n v="891300047"/>
    <s v="CLINICA PALMIRA S.A."/>
    <s v="FECP126534"/>
    <s v="FECP"/>
    <n v="126534"/>
    <s v="FECP126534"/>
    <s v="891300047_FECP126534"/>
    <d v="2023-09-12T17:16:52"/>
    <d v="2023-11-01T07:00:00"/>
    <n v="60990"/>
    <n v="60990"/>
    <x v="3"/>
    <s v="Finalizada"/>
    <m/>
    <m/>
    <n v="60990"/>
    <n v="0"/>
    <n v="0"/>
    <m/>
    <n v="60990"/>
    <n v="0"/>
    <n v="60990"/>
    <n v="0"/>
    <m/>
    <n v="0"/>
    <m/>
    <m/>
    <d v="2024-01-31T00:00:00"/>
  </r>
  <r>
    <n v="891300047"/>
    <s v="CLINICA PALMIRA S.A."/>
    <s v="FECP126541"/>
    <s v="FECP"/>
    <n v="126541"/>
    <s v="FECP126541"/>
    <s v="891300047_FECP126541"/>
    <d v="2023-09-12T17:37:22"/>
    <d v="2023-11-01T07:00:00"/>
    <n v="193807"/>
    <n v="193807"/>
    <x v="0"/>
    <s v="Devuelta"/>
    <m/>
    <m/>
    <n v="0"/>
    <n v="193807"/>
    <n v="0"/>
    <s v="AUT: SE REALIZA DEVOLUCIÓN DE FACTURA, LA AUTORIZACIÓN # 122300031574 ESTÁ GENERADA PARA OTRO PRESTADOR NIT 815000316 - E.S.E. HOSPITAL RAUL OREJUELA BUENO, POR FAVOR COMUNICARSE CON EL ÁREA ENCARGADA. LUIS ERNESTO GUERRERO GALEANO "/>
    <n v="0"/>
    <n v="0"/>
    <n v="0"/>
    <n v="0"/>
    <m/>
    <n v="0"/>
    <m/>
    <m/>
    <d v="2024-01-31T00:00:00"/>
  </r>
  <r>
    <n v="891300047"/>
    <s v="CLINICA PALMIRA S.A."/>
    <s v="FECP126547"/>
    <s v="FECP"/>
    <n v="126547"/>
    <s v="FECP126547"/>
    <s v="891300047_FECP126547"/>
    <d v="2023-09-12T17:48:18"/>
    <d v="2023-11-01T07:00:00"/>
    <n v="81743"/>
    <n v="81743"/>
    <x v="3"/>
    <s v="Finalizada"/>
    <m/>
    <m/>
    <n v="81743"/>
    <n v="0"/>
    <n v="0"/>
    <m/>
    <n v="81743"/>
    <n v="0"/>
    <n v="81743"/>
    <n v="81743"/>
    <n v="1222356077"/>
    <n v="0"/>
    <m/>
    <m/>
    <d v="2024-01-31T00:00:00"/>
  </r>
  <r>
    <n v="891300047"/>
    <s v="CLINICA PALMIRA S.A."/>
    <s v="FECP126599"/>
    <s v="FECP"/>
    <n v="126599"/>
    <s v="FECP126599"/>
    <s v="891300047_FECP126599"/>
    <d v="2023-09-13T09:38:44"/>
    <d v="2023-11-01T07:00:00"/>
    <n v="105190"/>
    <n v="105190"/>
    <x v="3"/>
    <s v="Finalizada"/>
    <m/>
    <m/>
    <n v="105190"/>
    <n v="0"/>
    <n v="0"/>
    <m/>
    <n v="105190"/>
    <n v="0"/>
    <n v="105190"/>
    <n v="0"/>
    <m/>
    <n v="0"/>
    <m/>
    <m/>
    <d v="2024-01-31T00:00:00"/>
  </r>
  <r>
    <n v="891300047"/>
    <s v="CLINICA PALMIRA S.A."/>
    <s v="FECP127034"/>
    <s v="FECP"/>
    <n v="127034"/>
    <s v="FECP127034"/>
    <s v="891300047_FECP127034"/>
    <d v="2023-09-14T09:28:19"/>
    <d v="2023-11-01T07:00:00"/>
    <n v="149968"/>
    <n v="149968"/>
    <x v="0"/>
    <s v="Devuelta"/>
    <m/>
    <m/>
    <n v="0"/>
    <n v="149968"/>
    <n v="0"/>
    <s v="AUT: SE REALIZA DEVOLUCIÓN DE FACTURA, LA AUTORIZACIÓN # 122300023837 ESTÁ GENERADA PARA OTRO PRESTADOR NIT 815000316 - E.S.E. HOSPITAL RAUL OREJUELA BUENO, POR FAVOR COMUNICARSE CON EL ÁREA ENCARGADA. LUIS ERNESTO GUERRERO GALEANO "/>
    <n v="0"/>
    <n v="0"/>
    <n v="0"/>
    <n v="0"/>
    <m/>
    <n v="0"/>
    <m/>
    <m/>
    <d v="2024-01-31T00:00:00"/>
  </r>
  <r>
    <n v="891300047"/>
    <s v="CLINICA PALMIRA S.A."/>
    <s v="FECP127102"/>
    <s v="FECP"/>
    <n v="127102"/>
    <s v="FECP127102"/>
    <s v="891300047_FECP127102"/>
    <d v="2023-09-14T11:11:20"/>
    <d v="2023-11-01T07:00:00"/>
    <n v="320048"/>
    <n v="320048"/>
    <x v="3"/>
    <s v="Finalizada"/>
    <m/>
    <m/>
    <n v="320048"/>
    <n v="0"/>
    <n v="0"/>
    <m/>
    <n v="320048"/>
    <n v="0"/>
    <n v="320048"/>
    <n v="0"/>
    <m/>
    <n v="0"/>
    <m/>
    <m/>
    <d v="2024-01-31T00:00:00"/>
  </r>
  <r>
    <n v="891300047"/>
    <s v="CLINICA PALMIRA S.A."/>
    <s v="FECP127204"/>
    <s v="FECP"/>
    <n v="127204"/>
    <s v="FECP127204"/>
    <s v="891300047_FECP127204"/>
    <d v="2023-09-14T13:23:37"/>
    <d v="2023-11-01T07:00:00"/>
    <n v="1990410"/>
    <n v="1990410"/>
    <x v="3"/>
    <s v="Finalizada"/>
    <m/>
    <m/>
    <n v="1990410"/>
    <n v="0"/>
    <n v="0"/>
    <m/>
    <n v="1990410"/>
    <n v="0"/>
    <n v="1990410"/>
    <n v="0"/>
    <m/>
    <n v="0"/>
    <m/>
    <m/>
    <d v="2024-01-31T00:00:00"/>
  </r>
  <r>
    <n v="891300047"/>
    <s v="CLINICA PALMIRA S.A."/>
    <s v="FECP127421"/>
    <s v="FECP"/>
    <n v="127421"/>
    <s v="FECP127421"/>
    <s v="891300047_FECP127421"/>
    <d v="2023-09-15T10:29:41"/>
    <d v="2023-11-01T07:00:00"/>
    <n v="46780"/>
    <n v="46780"/>
    <x v="3"/>
    <s v="Finalizada"/>
    <m/>
    <m/>
    <n v="46780"/>
    <n v="0"/>
    <n v="0"/>
    <m/>
    <n v="46780"/>
    <n v="0"/>
    <n v="46780"/>
    <n v="0"/>
    <m/>
    <n v="0"/>
    <m/>
    <m/>
    <d v="2024-01-31T00:00:00"/>
  </r>
  <r>
    <n v="891300047"/>
    <s v="CLINICA PALMIRA S.A."/>
    <s v="FECP127462"/>
    <s v="FECP"/>
    <n v="127462"/>
    <s v="FECP127462"/>
    <s v="891300047_FECP127462"/>
    <d v="2023-09-15T11:38:06"/>
    <d v="2023-11-01T07:00:00"/>
    <n v="243207"/>
    <n v="243207"/>
    <x v="3"/>
    <s v="Finalizada"/>
    <m/>
    <m/>
    <n v="243207"/>
    <n v="0"/>
    <n v="0"/>
    <m/>
    <n v="243207"/>
    <n v="0"/>
    <n v="243207"/>
    <n v="0"/>
    <m/>
    <n v="0"/>
    <m/>
    <m/>
    <d v="2024-01-31T00:00:00"/>
  </r>
  <r>
    <n v="891300047"/>
    <s v="CLINICA PALMIRA S.A."/>
    <s v="FECP127997"/>
    <s v="FECP"/>
    <n v="127997"/>
    <s v="FECP127997"/>
    <s v="891300047_FECP127997"/>
    <d v="2023-09-18T14:32:13"/>
    <d v="2023-11-01T07:00:00"/>
    <n v="44670"/>
    <n v="44670"/>
    <x v="3"/>
    <s v="Finalizada"/>
    <m/>
    <m/>
    <n v="44670"/>
    <n v="0"/>
    <n v="0"/>
    <m/>
    <n v="44670"/>
    <n v="0"/>
    <n v="44670"/>
    <n v="44670"/>
    <n v="1222356078"/>
    <n v="0"/>
    <m/>
    <m/>
    <d v="2024-01-31T00:00:00"/>
  </r>
  <r>
    <n v="891300047"/>
    <s v="CLINICA PALMIRA S.A."/>
    <s v="FECP128047"/>
    <s v="FECP"/>
    <n v="128047"/>
    <s v="FECP128047"/>
    <s v="891300047_FECP128047"/>
    <d v="2023-09-18T15:58:19"/>
    <d v="2023-11-01T07:00:00"/>
    <n v="24990"/>
    <n v="24990"/>
    <x v="5"/>
    <s v="Finalizada"/>
    <m/>
    <m/>
    <n v="24990"/>
    <n v="0"/>
    <n v="0"/>
    <m/>
    <n v="24990"/>
    <n v="0"/>
    <n v="24990"/>
    <n v="0"/>
    <m/>
    <n v="24990"/>
    <n v="4800062730"/>
    <s v="19.02.2024"/>
    <d v="2024-01-31T00:00:00"/>
  </r>
  <r>
    <n v="891300047"/>
    <s v="CLINICA PALMIRA S.A."/>
    <s v="FECP128060"/>
    <s v="FECP"/>
    <n v="128060"/>
    <s v="FECP128060"/>
    <s v="891300047_FECP128060"/>
    <d v="2023-09-18T16:19:54"/>
    <d v="2023-11-01T07:00:00"/>
    <n v="272379"/>
    <n v="272379"/>
    <x v="3"/>
    <s v="Finalizada"/>
    <m/>
    <m/>
    <n v="272379"/>
    <n v="0"/>
    <n v="0"/>
    <m/>
    <n v="272379"/>
    <n v="0"/>
    <n v="272379"/>
    <n v="266931"/>
    <n v="1222356138"/>
    <n v="0"/>
    <m/>
    <m/>
    <d v="2024-01-31T00:00:00"/>
  </r>
  <r>
    <n v="891300047"/>
    <s v="CLINICA PALMIRA S.A."/>
    <s v="FECP128235"/>
    <s v="FECP"/>
    <n v="128235"/>
    <s v="FECP128235"/>
    <s v="891300047_FECP128235"/>
    <d v="2023-09-19T14:44:29"/>
    <d v="2023-11-01T07:00:00"/>
    <n v="297284"/>
    <n v="297284"/>
    <x v="3"/>
    <s v="Finalizada"/>
    <m/>
    <m/>
    <n v="297284"/>
    <n v="0"/>
    <n v="0"/>
    <m/>
    <n v="297284"/>
    <n v="0"/>
    <n v="297284"/>
    <n v="291338"/>
    <n v="1222376087"/>
    <n v="0"/>
    <m/>
    <m/>
    <d v="2024-01-31T00:00:00"/>
  </r>
  <r>
    <n v="891300047"/>
    <s v="CLINICA PALMIRA S.A."/>
    <s v="FECP128577"/>
    <s v="FECP"/>
    <n v="128577"/>
    <s v="FECP128577"/>
    <s v="891300047_FECP128577"/>
    <d v="2023-09-21T11:38:21"/>
    <d v="2023-11-01T07:00:00"/>
    <n v="50900"/>
    <n v="50900"/>
    <x v="4"/>
    <s v="Para respuesta prestador"/>
    <m/>
    <m/>
    <n v="55000"/>
    <n v="0"/>
    <n v="6667"/>
    <s v="Se aplica glosa al servicio 881401 ECOGRAFÍA PÉLVICA GINECOLÓGICA TRANSVAGINAL  al validar informacion se evidencia que la tariifa pactada para este servicio es de $48.333 y lo facturan por mayor valor $55.000.  Se reconoce a tarifa pactada y se glosa la diferencia."/>
    <n v="55000"/>
    <n v="0"/>
    <n v="48333"/>
    <n v="0"/>
    <m/>
    <n v="0"/>
    <m/>
    <m/>
    <d v="2024-01-31T00:00:00"/>
  </r>
  <r>
    <n v="891300047"/>
    <s v="CLINICA PALMIRA S.A."/>
    <s v="FECP128789"/>
    <s v="FECP"/>
    <n v="128789"/>
    <s v="FECP128789"/>
    <s v="891300047_FECP128789"/>
    <d v="2023-09-22T06:57:08"/>
    <d v="2023-11-01T07:00:00"/>
    <n v="46780"/>
    <n v="46780"/>
    <x v="0"/>
    <s v="Devuelta"/>
    <m/>
    <m/>
    <n v="0"/>
    <n v="46780"/>
    <n v="0"/>
    <s v="AUT: SE REALIZA DEVOLUCIÓN DE FACTURA, LA AUTORIZACIÓN 122300048368 ESTÁ GENERADA PARA OTRO PRESTADOR NIT 900699086 - CHRISTUS SINERGIA CLINICA PALMA REAL S.A.S., POR FAVOR COMUNICARSE CON EL ÁREA ENCARGADA. LUIS ERNESTO GUERRERO GALEANO"/>
    <n v="0"/>
    <n v="0"/>
    <n v="0"/>
    <n v="0"/>
    <m/>
    <n v="0"/>
    <m/>
    <m/>
    <d v="2024-01-31T00:00:00"/>
  </r>
  <r>
    <n v="891300047"/>
    <s v="CLINICA PALMIRA S.A."/>
    <s v="FECP128799"/>
    <s v="FECP"/>
    <n v="128799"/>
    <s v="FECP128799"/>
    <s v="891300047_FECP128799"/>
    <d v="2023-09-22T07:44:15"/>
    <d v="2023-11-01T07:00:00"/>
    <n v="263820"/>
    <n v="263820"/>
    <x v="3"/>
    <s v="Finalizada"/>
    <m/>
    <m/>
    <n v="263820"/>
    <n v="0"/>
    <n v="0"/>
    <m/>
    <n v="263820"/>
    <n v="0"/>
    <n v="263820"/>
    <n v="258544"/>
    <n v="1222370992"/>
    <n v="0"/>
    <m/>
    <m/>
    <d v="2024-01-31T00:00:00"/>
  </r>
  <r>
    <n v="891300047"/>
    <s v="CLINICA PALMIRA S.A."/>
    <s v="FECP128979"/>
    <s v="FECP"/>
    <n v="128979"/>
    <s v="FECP128979"/>
    <s v="891300047_FECP128979"/>
    <d v="2023-09-22T15:16:00"/>
    <d v="2023-11-01T07:00:00"/>
    <n v="50900"/>
    <n v="50900"/>
    <x v="4"/>
    <s v="Para respuesta prestador"/>
    <m/>
    <m/>
    <n v="55000"/>
    <n v="0"/>
    <n v="6667"/>
    <s v="Se aplica glosa al servicio 881401 ECOGRAFÍA PÉLVICA GINECOLÓGICA TRANSVAGINAL al validar informacion se evidencia que el la tarifa pactada es de $48.333 y facturan a mayor valor $55.000 Se reconoce a tarifa pactada y se glosa la diferencia."/>
    <n v="55000"/>
    <n v="0"/>
    <n v="48333"/>
    <n v="0"/>
    <m/>
    <n v="0"/>
    <m/>
    <m/>
    <d v="2024-01-31T00:00:00"/>
  </r>
  <r>
    <n v="891300047"/>
    <s v="CLINICA PALMIRA S.A."/>
    <s v="FECP129047"/>
    <s v="FECP"/>
    <n v="129047"/>
    <s v="FECP129047"/>
    <s v="891300047_FECP129047"/>
    <d v="2023-09-23T10:28:05"/>
    <d v="2023-11-01T07:00:00"/>
    <n v="113977"/>
    <n v="113977"/>
    <x v="3"/>
    <s v="Finalizada"/>
    <m/>
    <m/>
    <n v="113977"/>
    <n v="0"/>
    <n v="0"/>
    <m/>
    <n v="113977"/>
    <n v="0"/>
    <n v="113977"/>
    <n v="113977"/>
    <n v="1222376092"/>
    <n v="0"/>
    <m/>
    <m/>
    <d v="2024-01-31T00:00:00"/>
  </r>
  <r>
    <n v="891300047"/>
    <s v="CLINICA PALMIRA S.A."/>
    <s v="FECP129065"/>
    <s v="FECP"/>
    <n v="129065"/>
    <s v="FECP129065"/>
    <s v="891300047_FECP129065"/>
    <d v="2023-09-23T10:57:37"/>
    <d v="2023-11-07T13:20:24"/>
    <n v="114246"/>
    <n v="114246"/>
    <x v="0"/>
    <s v="Devuelta"/>
    <m/>
    <m/>
    <n v="0"/>
    <n v="114246"/>
    <n v="0"/>
    <s v="Se realiza devolucion de la factura, al validar informacion se evidencia que el servicio facturado no cuenta con autorizacion. La autorizacion soportada va dirigida a otro prestador. por favro validar con el area encargada."/>
    <n v="0"/>
    <n v="0"/>
    <n v="0"/>
    <n v="0"/>
    <m/>
    <n v="0"/>
    <m/>
    <m/>
    <d v="2024-01-31T00:00:00"/>
  </r>
  <r>
    <n v="891300047"/>
    <s v="CLINICA PALMIRA S.A."/>
    <s v="FECP129080"/>
    <s v="FECP"/>
    <n v="129080"/>
    <s v="FECP129080"/>
    <s v="891300047_FECP129080"/>
    <d v="2023-09-23T12:19:21"/>
    <d v="2023-11-07T13:25:47"/>
    <n v="75780"/>
    <n v="75780"/>
    <x v="0"/>
    <s v="Devuelta"/>
    <m/>
    <m/>
    <n v="0"/>
    <n v="75780"/>
    <n v="0"/>
    <s v="Se realiza devolucion de la factura, al validar informacion no se evidencia autorizacion para los servicios facturados. La autorizacion soportada va dirigida a otro prestador, por favor validar con el area encargada."/>
    <n v="0"/>
    <n v="0"/>
    <n v="0"/>
    <n v="0"/>
    <m/>
    <n v="0"/>
    <m/>
    <m/>
    <d v="2024-01-31T00:00:00"/>
  </r>
  <r>
    <n v="891300047"/>
    <s v="CLINICA PALMIRA S.A."/>
    <s v="FECP129127"/>
    <s v="FECP"/>
    <n v="129127"/>
    <s v="FECP129127"/>
    <s v="891300047_FECP129127"/>
    <d v="2023-09-24T16:16:56"/>
    <d v="2023-11-07T13:32:37"/>
    <n v="284574"/>
    <n v="284574"/>
    <x v="3"/>
    <s v="Finalizada"/>
    <m/>
    <m/>
    <n v="284574"/>
    <n v="0"/>
    <n v="0"/>
    <m/>
    <n v="284574"/>
    <n v="0"/>
    <n v="284574"/>
    <n v="278883"/>
    <n v="1222371553"/>
    <n v="0"/>
    <m/>
    <m/>
    <d v="2024-01-31T00:00:00"/>
  </r>
  <r>
    <n v="891300047"/>
    <s v="CLINICA PALMIRA S.A."/>
    <s v="FECP129150"/>
    <s v="FECP"/>
    <n v="129150"/>
    <s v="FECP129150"/>
    <s v="891300047_FECP129150"/>
    <d v="2023-09-25T07:46:52"/>
    <d v="2023-11-07T13:37:40"/>
    <n v="322563"/>
    <n v="322563"/>
    <x v="3"/>
    <s v="Finalizada"/>
    <m/>
    <m/>
    <n v="322563"/>
    <n v="0"/>
    <n v="0"/>
    <m/>
    <n v="322563"/>
    <n v="0"/>
    <n v="322563"/>
    <n v="316112"/>
    <n v="1222371552"/>
    <n v="0"/>
    <m/>
    <m/>
    <d v="2024-01-31T00:00:00"/>
  </r>
  <r>
    <n v="891300047"/>
    <s v="CLINICA PALMIRA S.A."/>
    <s v="FECP129249"/>
    <s v="FECP"/>
    <n v="129249"/>
    <s v="FECP129249"/>
    <s v="891300047_FECP129249"/>
    <d v="2023-09-25T15:27:28"/>
    <d v="2023-11-10T10:39:25"/>
    <n v="292839"/>
    <n v="292839"/>
    <x v="5"/>
    <s v="Finalizada"/>
    <m/>
    <m/>
    <n v="292839"/>
    <n v="0"/>
    <n v="0"/>
    <m/>
    <n v="292839"/>
    <n v="0"/>
    <n v="292839"/>
    <n v="0"/>
    <m/>
    <n v="286982"/>
    <n v="4800062730"/>
    <s v="19.02.2024"/>
    <d v="2024-01-31T00:00:00"/>
  </r>
  <r>
    <n v="891300047"/>
    <s v="CLINICA PALMIRA S.A."/>
    <s v="FECP129304"/>
    <s v="FECP"/>
    <n v="129304"/>
    <s v="FECP129304"/>
    <s v="891300047_FECP129304"/>
    <d v="2023-09-26T08:51:34"/>
    <d v="2023-11-10T10:44:08"/>
    <n v="283095"/>
    <n v="283095"/>
    <x v="0"/>
    <s v="Devuelta"/>
    <m/>
    <m/>
    <n v="0"/>
    <n v="283095"/>
    <n v="0"/>
    <s v="Se realiza devolucion de la factura, no cuenta con autorizacion para los servicios facturados, por favor validar con el area encargada. Autorizacion adjunta no corresponde a la fecha de prestacion del servicio 22/07/2023"/>
    <n v="0"/>
    <n v="0"/>
    <n v="0"/>
    <n v="0"/>
    <m/>
    <n v="0"/>
    <m/>
    <m/>
    <d v="2024-01-31T00:00:00"/>
  </r>
  <r>
    <n v="891300047"/>
    <s v="CLINICA PALMIRA S.A."/>
    <s v="FECP129393"/>
    <s v="FECP"/>
    <n v="129393"/>
    <s v="FECP129393"/>
    <s v="891300047_FECP129393"/>
    <d v="2023-09-26T12:34:11"/>
    <d v="2023-11-10T10:48:58"/>
    <n v="20780"/>
    <n v="20780"/>
    <x v="3"/>
    <s v="Finalizada"/>
    <m/>
    <m/>
    <n v="20780"/>
    <n v="0"/>
    <n v="0"/>
    <m/>
    <n v="20780"/>
    <n v="0"/>
    <n v="20780"/>
    <n v="20780"/>
    <n v="1222377974"/>
    <n v="0"/>
    <m/>
    <m/>
    <d v="2024-01-31T00:00:00"/>
  </r>
  <r>
    <n v="891300047"/>
    <s v="CLINICA PALMIRA S.A."/>
    <s v="FECP129454"/>
    <s v="FECP"/>
    <n v="129454"/>
    <s v="FECP129454"/>
    <s v="891300047_FECP129454"/>
    <d v="2023-09-26T14:24:56"/>
    <d v="2023-11-10T10:51:47"/>
    <n v="117010"/>
    <n v="117010"/>
    <x v="3"/>
    <s v="Finalizada"/>
    <m/>
    <m/>
    <n v="117010"/>
    <n v="0"/>
    <n v="0"/>
    <m/>
    <n v="117010"/>
    <n v="0"/>
    <n v="117010"/>
    <n v="117010"/>
    <n v="1222377967"/>
    <n v="0"/>
    <m/>
    <m/>
    <d v="2024-01-31T00:00:00"/>
  </r>
  <r>
    <n v="891300047"/>
    <s v="CLINICA PALMIRA S.A."/>
    <s v="FECP129638"/>
    <s v="FECP"/>
    <n v="129638"/>
    <s v="FECP129638"/>
    <s v="891300047_FECP129638"/>
    <d v="2023-09-27T15:19:03"/>
    <d v="2023-11-10T10:58:40"/>
    <n v="51485"/>
    <n v="51485"/>
    <x v="3"/>
    <s v="Finalizada"/>
    <m/>
    <m/>
    <n v="51485"/>
    <n v="0"/>
    <n v="0"/>
    <m/>
    <n v="51485"/>
    <n v="0"/>
    <n v="51485"/>
    <n v="51485"/>
    <n v="1222371555"/>
    <n v="0"/>
    <m/>
    <m/>
    <d v="2024-01-31T00:00:00"/>
  </r>
  <r>
    <n v="891300047"/>
    <s v="CLINICA PALMIRA S.A."/>
    <s v="FECP129818"/>
    <s v="FECP"/>
    <n v="129818"/>
    <s v="FECP129818"/>
    <s v="891300047_FECP129818"/>
    <d v="2023-09-28T10:15:12"/>
    <d v="2023-11-10T11:07:00"/>
    <n v="50900"/>
    <n v="50900"/>
    <x v="4"/>
    <s v="Para respuesta prestador"/>
    <m/>
    <m/>
    <n v="55000"/>
    <n v="0"/>
    <n v="11112"/>
    <s v="Se aplica glosa por tarifa al servicio 881401ECOGRAFÍA PÉLVICA GINECOLÓGICA TRANSVAGINAL al validar informacion se evidencia que facturan por valor de $55.000 y la tarifa pactada para este servicio es de $43.888 Se reconoce a tarifa pactada y se glosa la diferencia."/>
    <n v="55000"/>
    <n v="0"/>
    <n v="43888"/>
    <n v="39788"/>
    <n v="1222371557"/>
    <n v="0"/>
    <m/>
    <m/>
    <d v="2024-01-31T00:00:00"/>
  </r>
  <r>
    <n v="891300047"/>
    <s v="CLINICA PALMIRA S.A."/>
    <s v="FECP130014"/>
    <s v="FECP"/>
    <n v="130014"/>
    <s v="FECP130014"/>
    <s v="891300047_FECP130014"/>
    <d v="2023-09-28T15:25:31"/>
    <d v="2023-11-10T11:14:32"/>
    <n v="157213"/>
    <n v="157213"/>
    <x v="3"/>
    <s v="Finalizada"/>
    <m/>
    <m/>
    <n v="157213"/>
    <n v="0"/>
    <n v="0"/>
    <m/>
    <n v="157213"/>
    <n v="0"/>
    <n v="157213"/>
    <n v="157213"/>
    <n v="1222371554"/>
    <n v="0"/>
    <m/>
    <m/>
    <d v="2024-01-31T00:00:00"/>
  </r>
  <r>
    <n v="891300047"/>
    <s v="CLINICA PALMIRA S.A."/>
    <s v="FECP130083"/>
    <s v="FECP"/>
    <n v="130083"/>
    <s v="FECP130083"/>
    <s v="891300047_FECP130083"/>
    <d v="2023-09-28T17:21:36"/>
    <d v="2023-11-10T14:22:01"/>
    <n v="40808"/>
    <n v="40808"/>
    <x v="0"/>
    <s v="Devuelta"/>
    <m/>
    <m/>
    <n v="0"/>
    <n v="40808"/>
    <n v="0"/>
    <s v="Se realiza devolucion de la factura, al validar informacion no se evidencia autorizacion para los servicios facturados. La autorizacion soportada va dirigida a otro prestador por favor validar con el area encargada."/>
    <n v="0"/>
    <n v="0"/>
    <n v="0"/>
    <n v="0"/>
    <m/>
    <n v="0"/>
    <m/>
    <m/>
    <d v="2024-01-31T00:00:00"/>
  </r>
  <r>
    <n v="891300047"/>
    <s v="CLINICA PALMIRA S.A."/>
    <s v="FECP130170"/>
    <s v="FECP"/>
    <n v="130170"/>
    <s v="FECP130170"/>
    <s v="891300047_FECP130170"/>
    <d v="2023-09-29T11:39:02"/>
    <d v="2023-11-10T14:26:16"/>
    <n v="50900"/>
    <n v="50900"/>
    <x v="4"/>
    <s v="Para respuesta prestador"/>
    <m/>
    <m/>
    <n v="55000"/>
    <n v="0"/>
    <n v="11112"/>
    <s v="Se aplica glosa por tarifa al servicio facturado : 881401 ECOGRAFÍA PÉLVICA GINECOLÓGICA TRANSVAGINAL facturan a 55.000 y la tarifa pactada es de 43.888  Se reconoce a tarifa pactada y se glosa la diferencia."/>
    <n v="55000"/>
    <n v="0"/>
    <n v="43888"/>
    <n v="39788"/>
    <n v="1222371556"/>
    <n v="0"/>
    <m/>
    <m/>
    <d v="2024-01-31T00:00:00"/>
  </r>
  <r>
    <n v="891300047"/>
    <s v="CLINICA PALMIRA S.A."/>
    <s v="FECP130428"/>
    <s v="FECP"/>
    <n v="130428"/>
    <s v="FECP130428"/>
    <s v="891300047_FECP130428"/>
    <d v="2023-09-30T10:25:02"/>
    <d v="2023-11-10T14:31:48"/>
    <n v="350498"/>
    <n v="350498"/>
    <x v="4"/>
    <s v="Para respuesta prestador"/>
    <m/>
    <m/>
    <n v="350498"/>
    <n v="0"/>
    <n v="93112"/>
    <s v="Se aplica glosa al servicio 881432 ECOGRAFÍA OBSTÉTRICA TRANSVAGINAL al validar informacion se evidencia que la tarifa pactada es de 43.888 y facturan mayor valor a $137.000 se reconoce a tarifa pactada y se glosa la diferencia."/>
    <n v="350498"/>
    <n v="0"/>
    <n v="257386"/>
    <n v="252238"/>
    <n v="1222377962"/>
    <n v="0"/>
    <m/>
    <m/>
    <d v="2024-01-31T00:00:00"/>
  </r>
  <r>
    <n v="891300047"/>
    <s v="CLINICA PALMIRA S.A."/>
    <s v="FECP131090"/>
    <s v="FECP"/>
    <n v="131090"/>
    <s v="FECP131090"/>
    <s v="891300047_FECP131090"/>
    <d v="2023-10-09T09:22:42"/>
    <d v="2023-11-15T08:26:42"/>
    <n v="2915787"/>
    <n v="2915787"/>
    <x v="3"/>
    <s v="Finalizada"/>
    <m/>
    <m/>
    <n v="3015787"/>
    <n v="0"/>
    <n v="0"/>
    <m/>
    <n v="3015787"/>
    <n v="0"/>
    <n v="3015787"/>
    <n v="2855471"/>
    <n v="1222377926"/>
    <n v="0"/>
    <m/>
    <m/>
    <d v="2024-01-31T00:00:00"/>
  </r>
  <r>
    <n v="891300047"/>
    <s v="CLINICA PALMIRA S.A."/>
    <s v="FECP135170"/>
    <s v="FECP"/>
    <n v="135170"/>
    <s v="FECP135170"/>
    <s v="891300047_FECP135170"/>
    <d v="2023-10-30T17:02:23"/>
    <d v="2023-11-15T08:36:23"/>
    <n v="2138612"/>
    <n v="2138612"/>
    <x v="0"/>
    <s v="Devuelta"/>
    <m/>
    <m/>
    <n v="0"/>
    <n v="2138612"/>
    <n v="0"/>
    <s v="Se realiza devolucion de la factura, al validar informacion no se evidencia autorizacion para los servicios facturados por favor validar con el area encargada para continuar tramite."/>
    <n v="0"/>
    <n v="0"/>
    <n v="0"/>
    <n v="0"/>
    <m/>
    <n v="0"/>
    <m/>
    <m/>
    <d v="2024-01-31T00:00:00"/>
  </r>
  <r>
    <n v="891300047"/>
    <s v="CLINICA PALMIRA S.A."/>
    <s v="FECP135172"/>
    <s v="FECP"/>
    <n v="135172"/>
    <s v="FECP135172"/>
    <s v="891300047_FECP135172"/>
    <d v="2023-10-30T17:03:17"/>
    <d v="2023-11-15T08:40:00"/>
    <n v="2083443"/>
    <n v="2083443"/>
    <x v="0"/>
    <s v="Devuelta"/>
    <m/>
    <m/>
    <n v="0"/>
    <n v="2083443"/>
    <n v="0"/>
    <s v="Se realiza devolucion de la factura, no cuenta con autorizacion para los servicios facturados, por favor validar con el area encargada para continuar tramite de la factura. "/>
    <n v="0"/>
    <n v="0"/>
    <n v="0"/>
    <n v="0"/>
    <m/>
    <n v="0"/>
    <m/>
    <m/>
    <d v="2024-01-31T00:00:00"/>
  </r>
  <r>
    <n v="891300047"/>
    <s v="CLINICA PALMIRA S.A."/>
    <s v="FECP135174"/>
    <s v="FECP"/>
    <n v="135174"/>
    <s v="FECP135174"/>
    <s v="891300047_FECP135174"/>
    <d v="2023-10-30T17:04:32"/>
    <d v="2023-11-15T08:49:17"/>
    <n v="2013341"/>
    <n v="2013341"/>
    <x v="3"/>
    <s v="Finalizada"/>
    <m/>
    <m/>
    <n v="2093341"/>
    <n v="0"/>
    <n v="0"/>
    <m/>
    <n v="2093341"/>
    <n v="0"/>
    <n v="2093341"/>
    <n v="1971474"/>
    <n v="1222377949"/>
    <n v="0"/>
    <m/>
    <m/>
    <d v="2024-01-31T00:00:00"/>
  </r>
  <r>
    <n v="891300047"/>
    <s v="CLINICA PALMIRA S.A."/>
    <s v="FECP135175"/>
    <s v="FECP"/>
    <n v="135175"/>
    <s v="FECP135175"/>
    <s v="891300047_FECP135175"/>
    <d v="2023-10-30T17:05:14"/>
    <d v="2023-12-01T07:00:00"/>
    <n v="1914381"/>
    <n v="1914381"/>
    <x v="0"/>
    <s v="Devuelta"/>
    <m/>
    <m/>
    <n v="0"/>
    <n v="1914381"/>
    <n v="0"/>
    <s v="Se realiza devolucion de la factura, al validar informacion no se evidencia autorizacion para los servicios facturados por favor validar con el area encargada."/>
    <n v="0"/>
    <n v="0"/>
    <n v="0"/>
    <n v="0"/>
    <m/>
    <n v="0"/>
    <m/>
    <m/>
    <d v="2024-01-31T00:00:00"/>
  </r>
  <r>
    <n v="891300047"/>
    <s v="CLINICA PALMIRA S.A."/>
    <s v="FECP135176"/>
    <s v="FECP"/>
    <n v="135176"/>
    <s v="FECP135176"/>
    <s v="891300047_FECP135176"/>
    <d v="2023-10-30T17:05:31"/>
    <d v="2023-11-15T08:52:55"/>
    <n v="3575422"/>
    <n v="3575422"/>
    <x v="3"/>
    <s v="Finalizada"/>
    <m/>
    <m/>
    <n v="3575422"/>
    <n v="0"/>
    <n v="0"/>
    <m/>
    <n v="3575422"/>
    <n v="0"/>
    <n v="3575422"/>
    <n v="3503914"/>
    <n v="1222371549"/>
    <n v="0"/>
    <m/>
    <m/>
    <d v="2024-01-31T00:00:00"/>
  </r>
  <r>
    <n v="891300047"/>
    <s v="CLINICA PALMIRA S.A."/>
    <s v="FECP135177"/>
    <s v="FECP"/>
    <n v="135177"/>
    <s v="FECP135177"/>
    <s v="891300047_FECP135177"/>
    <d v="2023-10-30T17:06:34"/>
    <d v="2023-11-15T08:57:48"/>
    <n v="3391741"/>
    <n v="3391741"/>
    <x v="0"/>
    <s v="Devuelta"/>
    <m/>
    <m/>
    <n v="0"/>
    <n v="3696324"/>
    <n v="0"/>
    <s v="Se realiza devolucion de la factura, al validar informacion no se evidencia autorizacion para los servicios facturados, por favor validar con el area encargada para continuar tramite de la factura."/>
    <n v="0"/>
    <n v="0"/>
    <n v="0"/>
    <n v="0"/>
    <m/>
    <n v="0"/>
    <m/>
    <m/>
    <d v="2024-01-31T00:00:00"/>
  </r>
  <r>
    <n v="891300047"/>
    <s v="CLINICA PALMIRA S.A."/>
    <s v="FECP135178"/>
    <s v="FECP"/>
    <n v="135178"/>
    <s v="FECP135178"/>
    <s v="891300047_FECP135178"/>
    <d v="2023-10-30T17:07:21"/>
    <d v="2023-11-15T09:01:01"/>
    <n v="873207"/>
    <n v="873207"/>
    <x v="3"/>
    <s v="Finalizada"/>
    <m/>
    <m/>
    <n v="1010707"/>
    <n v="0"/>
    <n v="0"/>
    <m/>
    <n v="1010707"/>
    <n v="0"/>
    <n v="1010707"/>
    <n v="852993"/>
    <n v="1222371551"/>
    <n v="0"/>
    <m/>
    <m/>
    <d v="2024-01-31T00:00:00"/>
  </r>
  <r>
    <n v="891300047"/>
    <s v="CLINICA PALMIRA S.A."/>
    <s v="FECP135179"/>
    <s v="FECP"/>
    <n v="135179"/>
    <s v="FECP135179"/>
    <s v="891300047_FECP135179"/>
    <d v="2023-10-30T17:08:09"/>
    <d v="2023-11-15T09:04:58"/>
    <n v="2060634"/>
    <n v="2060634"/>
    <x v="0"/>
    <s v="Devuelta"/>
    <m/>
    <m/>
    <n v="0"/>
    <n v="2329834"/>
    <n v="0"/>
    <s v="Se realiza devolucion de la factura, al validar informacion no se evidencia autorizacion para los servicios facturados, por favor validar con el area encargada para continuar tramite de la factura."/>
    <n v="0"/>
    <n v="0"/>
    <n v="0"/>
    <n v="0"/>
    <m/>
    <n v="0"/>
    <m/>
    <m/>
    <d v="2024-01-31T00:00:00"/>
  </r>
  <r>
    <n v="891300047"/>
    <s v="CLINICA PALMIRA S.A."/>
    <s v="FECP135180"/>
    <s v="FECP"/>
    <n v="135180"/>
    <s v="FECP135180"/>
    <s v="891300047_FECP135180"/>
    <d v="2023-10-30T17:09:06"/>
    <d v="2023-11-15T10:44:13"/>
    <n v="2114196"/>
    <n v="2114196"/>
    <x v="0"/>
    <s v="Devuelta"/>
    <m/>
    <m/>
    <n v="0"/>
    <n v="2383022"/>
    <n v="0"/>
    <s v="Se realiza devolucion de la factura, al validar informacion no se evidencia autorizacion para los servicios facturados, por favor validar con el area encargada para continuar tramite."/>
    <n v="0"/>
    <n v="0"/>
    <n v="0"/>
    <n v="0"/>
    <m/>
    <n v="0"/>
    <m/>
    <m/>
    <d v="2024-01-31T00:00:00"/>
  </r>
  <r>
    <n v="891300047"/>
    <s v="CLINICA PALMIRA S.A."/>
    <s v="FECP135183"/>
    <s v="FECP"/>
    <n v="135183"/>
    <s v="FECP135183"/>
    <s v="891300047_FECP135183"/>
    <d v="2023-10-30T17:12:10"/>
    <d v="2023-11-15T11:04:54"/>
    <n v="2863554"/>
    <n v="2863554"/>
    <x v="3"/>
    <s v="Finalizada"/>
    <m/>
    <m/>
    <n v="2863554"/>
    <n v="0"/>
    <n v="0"/>
    <m/>
    <n v="2863554"/>
    <n v="0"/>
    <n v="2863554"/>
    <n v="2806283"/>
    <n v="1222377936"/>
    <n v="0"/>
    <m/>
    <m/>
    <d v="2024-01-31T00:00:00"/>
  </r>
  <r>
    <n v="891300047"/>
    <s v="CLINICA PALMIRA S.A."/>
    <s v="FECP135401"/>
    <s v="FECP"/>
    <n v="135401"/>
    <s v="FECP135401"/>
    <s v="891300047_FECP135401"/>
    <d v="2023-10-31T12:25:32"/>
    <d v="2023-11-15T14:34:50"/>
    <n v="966949"/>
    <n v="966949"/>
    <x v="0"/>
    <s v="Devuelta"/>
    <m/>
    <m/>
    <n v="0"/>
    <n v="1066949"/>
    <n v="0"/>
    <s v="Se realiza devolucion de la factura, al validar informacion no se evidencia autorizacion para los servicios facturados, por favor validar con el area encargada."/>
    <n v="0"/>
    <n v="0"/>
    <n v="0"/>
    <n v="0"/>
    <m/>
    <n v="0"/>
    <m/>
    <m/>
    <d v="2024-01-31T00:00:00"/>
  </r>
  <r>
    <n v="891300047"/>
    <s v="CLINICA PALMIRA S.A."/>
    <s v="FECP135637"/>
    <s v="FECP"/>
    <n v="135637"/>
    <s v="FECP135637"/>
    <s v="891300047_FECP135637"/>
    <d v="2023-11-01T08:40:27"/>
    <d v="2023-12-18T07:00:00"/>
    <n v="180433"/>
    <n v="180433"/>
    <x v="3"/>
    <s v="Finalizada"/>
    <m/>
    <m/>
    <n v="180433"/>
    <n v="0"/>
    <n v="0"/>
    <m/>
    <n v="180433"/>
    <n v="0"/>
    <n v="180433"/>
    <n v="176824"/>
    <n v="1222376142"/>
    <n v="0"/>
    <m/>
    <m/>
    <d v="2024-01-31T00:00:00"/>
  </r>
  <r>
    <n v="891300047"/>
    <s v="CLINICA PALMIRA S.A."/>
    <s v="FECP135649"/>
    <s v="FECP"/>
    <n v="135649"/>
    <s v="FECP135649"/>
    <s v="891300047_FECP135649"/>
    <d v="2023-11-01T09:43:58"/>
    <d v="2023-12-18T07:00:00"/>
    <n v="668249"/>
    <n v="668249"/>
    <x v="0"/>
    <s v="Devuelta"/>
    <m/>
    <m/>
    <n v="0"/>
    <n v="668249"/>
    <n v="0"/>
    <s v="AUT: SE REALIZA DEVOLUCIÓN DE FACTURA, LA AUTORIZACIÓN # 122300057911 ESTÁ GENERADA PARA OTRO PRESTADOR NIT 900699086 - Clinica Palma Real S.A.S, POR FAVOR COMUNICARSE CON EL ÁREA ENCARGADA. LUIS ERNESTO GUERRERO GALEANO"/>
    <n v="0"/>
    <n v="0"/>
    <n v="0"/>
    <n v="0"/>
    <m/>
    <n v="0"/>
    <m/>
    <m/>
    <d v="2024-01-31T00:00:00"/>
  </r>
  <r>
    <n v="891300047"/>
    <s v="CLINICA PALMIRA S.A."/>
    <s v="FECP135687"/>
    <s v="FECP"/>
    <n v="135687"/>
    <s v="FECP135687"/>
    <s v="891300047_FECP135687"/>
    <d v="2023-11-06T00:00:00"/>
    <d v="2024-01-02T07:00:00"/>
    <n v="101770"/>
    <n v="101770"/>
    <x v="3"/>
    <s v="Finalizada"/>
    <m/>
    <m/>
    <n v="101770"/>
    <n v="0"/>
    <n v="0"/>
    <m/>
    <n v="101770"/>
    <n v="0"/>
    <n v="101770"/>
    <n v="101770"/>
    <n v="1222371543"/>
    <n v="0"/>
    <m/>
    <m/>
    <d v="2024-01-31T00:00:00"/>
  </r>
  <r>
    <n v="891300047"/>
    <s v="CLINICA PALMIRA S.A."/>
    <s v="FECP135760"/>
    <s v="FECP"/>
    <n v="135760"/>
    <s v="FECP135760"/>
    <s v="891300047_FECP135760"/>
    <d v="2023-11-01T18:06:37"/>
    <d v="2023-12-18T07:00:00"/>
    <n v="234067"/>
    <n v="234067"/>
    <x v="3"/>
    <s v="Finalizada"/>
    <m/>
    <m/>
    <n v="234067"/>
    <n v="0"/>
    <n v="0"/>
    <m/>
    <n v="234067"/>
    <n v="0"/>
    <n v="234067"/>
    <n v="0"/>
    <m/>
    <n v="0"/>
    <m/>
    <m/>
    <d v="2024-01-31T00:00:00"/>
  </r>
  <r>
    <n v="891300047"/>
    <s v="CLINICA PALMIRA S.A."/>
    <s v="FECP135784"/>
    <s v="FECP"/>
    <n v="135784"/>
    <s v="FECP135784"/>
    <s v="891300047_FECP135784"/>
    <d v="2023-11-01T19:32:45"/>
    <d v="2023-12-18T07:00:00"/>
    <n v="25933"/>
    <n v="25933"/>
    <x v="3"/>
    <s v="Finalizada"/>
    <m/>
    <m/>
    <n v="25933"/>
    <n v="0"/>
    <n v="0"/>
    <m/>
    <n v="25933"/>
    <n v="0"/>
    <n v="25933"/>
    <n v="0"/>
    <m/>
    <n v="0"/>
    <m/>
    <m/>
    <d v="2024-01-31T00:00:00"/>
  </r>
  <r>
    <n v="891300047"/>
    <s v="CLINICA PALMIRA S.A."/>
    <s v="FECP135785"/>
    <s v="FECP"/>
    <n v="135785"/>
    <s v="FECP135785"/>
    <s v="891300047_FECP135785"/>
    <d v="2023-11-01T19:34:34"/>
    <d v="2023-12-18T07:00:00"/>
    <n v="20780"/>
    <n v="20780"/>
    <x v="3"/>
    <s v="Finalizada"/>
    <m/>
    <m/>
    <n v="20780"/>
    <n v="0"/>
    <n v="0"/>
    <m/>
    <n v="20780"/>
    <n v="0"/>
    <n v="20780"/>
    <n v="0"/>
    <m/>
    <n v="0"/>
    <m/>
    <m/>
    <d v="2024-01-31T00:00:00"/>
  </r>
  <r>
    <n v="891300047"/>
    <s v="CLINICA PALMIRA S.A."/>
    <s v="FECP136173"/>
    <s v="FECP"/>
    <n v="136173"/>
    <s v="FECP136173"/>
    <s v="891300047_FECP136173"/>
    <d v="2023-11-04T07:44:06"/>
    <d v="2023-12-18T07:00:00"/>
    <n v="20780"/>
    <n v="20780"/>
    <x v="5"/>
    <s v="Finalizada"/>
    <m/>
    <m/>
    <n v="20780"/>
    <n v="0"/>
    <n v="0"/>
    <m/>
    <n v="20780"/>
    <n v="0"/>
    <n v="20780"/>
    <n v="0"/>
    <m/>
    <n v="20780"/>
    <n v="4800062730"/>
    <s v="19.02.2024"/>
    <d v="2024-01-31T00:00:00"/>
  </r>
  <r>
    <n v="891300047"/>
    <s v="CLINICA PALMIRA S.A."/>
    <s v="FECP136175"/>
    <s v="FECP"/>
    <n v="136175"/>
    <s v="FECP136175"/>
    <s v="891300047_FECP136175"/>
    <d v="2023-11-04T07:49:26"/>
    <d v="2023-12-18T07:00:00"/>
    <n v="243806"/>
    <n v="243806"/>
    <x v="3"/>
    <s v="Finalizada"/>
    <m/>
    <m/>
    <n v="243806"/>
    <n v="0"/>
    <n v="0"/>
    <m/>
    <n v="243806"/>
    <n v="0"/>
    <n v="243806"/>
    <n v="0"/>
    <m/>
    <n v="0"/>
    <m/>
    <m/>
    <d v="2024-01-31T00:00:00"/>
  </r>
  <r>
    <n v="891300047"/>
    <s v="CLINICA PALMIRA S.A."/>
    <s v="FECP136191"/>
    <s v="FECP"/>
    <n v="136191"/>
    <s v="FECP136191"/>
    <s v="891300047_FECP136191"/>
    <d v="2023-11-04T09:04:27"/>
    <d v="2023-12-18T07:00:00"/>
    <n v="276693"/>
    <n v="276693"/>
    <x v="3"/>
    <s v="Finalizada"/>
    <m/>
    <m/>
    <n v="276693"/>
    <n v="0"/>
    <n v="0"/>
    <m/>
    <n v="276693"/>
    <n v="0"/>
    <n v="276693"/>
    <n v="0"/>
    <m/>
    <n v="0"/>
    <m/>
    <m/>
    <d v="2024-01-31T00:00:00"/>
  </r>
  <r>
    <n v="891300047"/>
    <s v="CLINICA PALMIRA S.A."/>
    <s v="FECP136205"/>
    <s v="FECP"/>
    <n v="136205"/>
    <s v="FECP136205"/>
    <s v="891300047_FECP136205"/>
    <d v="2023-11-04T10:39:11"/>
    <d v="2023-12-18T07:00:00"/>
    <n v="188183"/>
    <n v="188183"/>
    <x v="3"/>
    <s v="Finalizada"/>
    <m/>
    <m/>
    <n v="188183"/>
    <n v="0"/>
    <n v="0"/>
    <m/>
    <n v="188183"/>
    <n v="0"/>
    <n v="188183"/>
    <n v="0"/>
    <m/>
    <n v="0"/>
    <m/>
    <m/>
    <d v="2024-01-31T00:00:00"/>
  </r>
  <r>
    <n v="891300047"/>
    <s v="CLINICA PALMIRA S.A."/>
    <s v="FECP136216"/>
    <s v="FECP"/>
    <n v="136216"/>
    <s v="FECP136216"/>
    <s v="891300047_FECP136216"/>
    <d v="2023-11-04T11:46:21"/>
    <d v="2023-12-18T07:00:00"/>
    <n v="72442"/>
    <n v="72442"/>
    <x v="3"/>
    <s v="Finalizada"/>
    <m/>
    <m/>
    <n v="72442"/>
    <n v="0"/>
    <n v="0"/>
    <m/>
    <n v="72442"/>
    <n v="0"/>
    <n v="72442"/>
    <n v="72442"/>
    <n v="1222371002"/>
    <n v="0"/>
    <m/>
    <m/>
    <d v="2024-01-31T00:00:00"/>
  </r>
  <r>
    <n v="891300047"/>
    <s v="CLINICA PALMIRA S.A."/>
    <s v="FECP136449"/>
    <s v="FECP"/>
    <n v="136449"/>
    <s v="FECP136449"/>
    <s v="891300047_FECP136449"/>
    <d v="2023-11-06T14:40:53"/>
    <d v="2023-12-18T07:00:00"/>
    <n v="107837"/>
    <n v="107837"/>
    <x v="3"/>
    <s v="Finalizada"/>
    <m/>
    <m/>
    <n v="107837"/>
    <n v="0"/>
    <n v="0"/>
    <m/>
    <n v="107837"/>
    <n v="0"/>
    <n v="107837"/>
    <n v="0"/>
    <m/>
    <n v="0"/>
    <m/>
    <m/>
    <d v="2024-01-31T00:00:00"/>
  </r>
  <r>
    <n v="891300047"/>
    <s v="CLINICA PALMIRA S.A."/>
    <s v="FECP136511"/>
    <s v="FECP"/>
    <n v="136511"/>
    <s v="FECP136511"/>
    <s v="891300047_FECP136511"/>
    <d v="2023-11-06T20:13:56"/>
    <d v="2023-12-18T07:00:00"/>
    <n v="168758"/>
    <n v="168758"/>
    <x v="3"/>
    <s v="Finalizada"/>
    <m/>
    <m/>
    <n v="168758"/>
    <n v="0"/>
    <n v="0"/>
    <m/>
    <n v="168758"/>
    <n v="0"/>
    <n v="168758"/>
    <n v="0"/>
    <m/>
    <n v="0"/>
    <m/>
    <m/>
    <d v="2024-01-31T00:00:00"/>
  </r>
  <r>
    <n v="891300047"/>
    <s v="CLINICA PALMIRA S.A."/>
    <s v="FECP136869"/>
    <s v="FECP"/>
    <n v="136869"/>
    <s v="FECP136869"/>
    <s v="891300047_FECP136869"/>
    <d v="2023-11-08T09:55:48"/>
    <d v="2023-12-18T07:00:00"/>
    <n v="63590"/>
    <n v="63590"/>
    <x v="3"/>
    <s v="Finalizada"/>
    <m/>
    <m/>
    <n v="63590"/>
    <n v="0"/>
    <n v="0"/>
    <m/>
    <n v="63590"/>
    <n v="0"/>
    <n v="63590"/>
    <n v="0"/>
    <m/>
    <n v="0"/>
    <m/>
    <m/>
    <d v="2024-01-31T00:00:00"/>
  </r>
  <r>
    <n v="891300047"/>
    <s v="CLINICA PALMIRA S.A."/>
    <s v="FECP136918"/>
    <s v="FECP"/>
    <n v="136918"/>
    <s v="FECP136918"/>
    <s v="891300047_FECP136918"/>
    <d v="2023-11-08T11:35:39"/>
    <d v="2023-12-18T07:00:00"/>
    <n v="69691"/>
    <n v="69691"/>
    <x v="3"/>
    <s v="Finalizada"/>
    <m/>
    <m/>
    <n v="69691"/>
    <n v="0"/>
    <n v="0"/>
    <m/>
    <n v="69691"/>
    <n v="0"/>
    <n v="69691"/>
    <n v="0"/>
    <m/>
    <n v="0"/>
    <m/>
    <m/>
    <d v="2024-01-31T00:00:00"/>
  </r>
  <r>
    <n v="891300047"/>
    <s v="CLINICA PALMIRA S.A."/>
    <s v="FECP136979"/>
    <s v="FECP"/>
    <n v="136979"/>
    <s v="FECP136979"/>
    <s v="891300047_FECP136979"/>
    <d v="2023-11-08T12:52:33"/>
    <d v="2023-12-18T07:00:00"/>
    <n v="53323"/>
    <n v="53323"/>
    <x v="3"/>
    <s v="Finalizada"/>
    <m/>
    <m/>
    <n v="53323"/>
    <n v="0"/>
    <n v="0"/>
    <m/>
    <n v="53323"/>
    <n v="0"/>
    <n v="53323"/>
    <n v="0"/>
    <m/>
    <n v="0"/>
    <m/>
    <m/>
    <d v="2024-01-31T00:00:00"/>
  </r>
  <r>
    <n v="891300047"/>
    <s v="CLINICA PALMIRA S.A."/>
    <s v="FECP137134"/>
    <s v="FECP"/>
    <n v="137134"/>
    <s v="FECP137134"/>
    <s v="891300047_FECP137134"/>
    <d v="2023-11-09T09:43:49"/>
    <d v="2023-12-18T07:00:00"/>
    <n v="46780"/>
    <n v="46780"/>
    <x v="5"/>
    <s v="Finalizada"/>
    <m/>
    <m/>
    <n v="46780"/>
    <n v="0"/>
    <n v="0"/>
    <m/>
    <n v="46780"/>
    <n v="0"/>
    <n v="46780"/>
    <n v="0"/>
    <m/>
    <n v="46780"/>
    <n v="4800062730"/>
    <s v="19.02.2024"/>
    <d v="2024-01-31T00:00:00"/>
  </r>
  <r>
    <n v="891300047"/>
    <s v="CLINICA PALMIRA S.A."/>
    <s v="FECP137147"/>
    <s v="FECP"/>
    <n v="137147"/>
    <s v="FECP137147"/>
    <s v="891300047_FECP137147"/>
    <d v="2023-11-09T12:05:26"/>
    <d v="2023-12-18T07:00:00"/>
    <n v="5920937"/>
    <n v="5920937"/>
    <x v="0"/>
    <s v="Devuelta"/>
    <m/>
    <m/>
    <n v="0"/>
    <n v="6225537"/>
    <n v="0"/>
    <s v="Se realiza devolucion de la factura, al validar informacion  se evidencia que la autorizacion soportada 122300049208 no se encuentra acta para pago, se realizo anulacion el dia 10/10/2023 (antes de la fecha de prestacion) prestacion de servicio para otra entidad. por favor validar autorizaciones antes de la prestacion del servicio en el aplicativo."/>
    <n v="0"/>
    <n v="0"/>
    <n v="0"/>
    <n v="0"/>
    <m/>
    <n v="0"/>
    <m/>
    <m/>
    <d v="2024-01-31T00:00:00"/>
  </r>
  <r>
    <n v="891300047"/>
    <s v="CLINICA PALMIRA S.A."/>
    <s v="FECP137186"/>
    <s v="FECP"/>
    <n v="137186"/>
    <s v="FECP137186"/>
    <s v="891300047_FECP137186"/>
    <d v="2023-11-09T14:19:49"/>
    <d v="2023-12-18T07:00:00"/>
    <n v="266664"/>
    <n v="266664"/>
    <x v="3"/>
    <s v="Finalizada"/>
    <m/>
    <m/>
    <n v="266664"/>
    <n v="0"/>
    <n v="0"/>
    <m/>
    <n v="266664"/>
    <n v="0"/>
    <n v="266664"/>
    <n v="0"/>
    <m/>
    <n v="0"/>
    <m/>
    <m/>
    <d v="2024-01-31T00:00:00"/>
  </r>
  <r>
    <n v="891300047"/>
    <s v="CLINICA PALMIRA S.A."/>
    <s v="FECP137190"/>
    <s v="FECP"/>
    <n v="137190"/>
    <s v="FECP137190"/>
    <s v="891300047_FECP137190"/>
    <d v="2023-11-09T14:25:11"/>
    <d v="2023-12-18T07:00:00"/>
    <n v="122188"/>
    <n v="122188"/>
    <x v="3"/>
    <s v="Finalizada"/>
    <m/>
    <m/>
    <n v="122188"/>
    <n v="0"/>
    <n v="0"/>
    <m/>
    <n v="122188"/>
    <n v="0"/>
    <n v="122188"/>
    <n v="0"/>
    <m/>
    <n v="0"/>
    <m/>
    <m/>
    <d v="2024-01-31T00:00:00"/>
  </r>
  <r>
    <n v="891300047"/>
    <s v="CLINICA PALMIRA S.A."/>
    <s v="FECP137257"/>
    <s v="FECP"/>
    <n v="137257"/>
    <s v="FECP137257"/>
    <s v="891300047_FECP137257"/>
    <d v="2023-11-09T16:57:03"/>
    <d v="2023-12-18T07:00:00"/>
    <n v="31140"/>
    <n v="31140"/>
    <x v="3"/>
    <s v="Finalizada"/>
    <m/>
    <m/>
    <n v="31140"/>
    <n v="0"/>
    <n v="0"/>
    <m/>
    <n v="31140"/>
    <n v="0"/>
    <n v="31140"/>
    <n v="0"/>
    <m/>
    <n v="0"/>
    <m/>
    <m/>
    <d v="2024-01-31T00:00:00"/>
  </r>
  <r>
    <n v="891300047"/>
    <s v="CLINICA PALMIRA S.A."/>
    <s v="FECP137340"/>
    <s v="FECP"/>
    <n v="137340"/>
    <s v="FECP137340"/>
    <s v="891300047_FECP137340"/>
    <d v="2023-11-10T08:13:48"/>
    <d v="2023-12-18T07:00:00"/>
    <n v="104213"/>
    <n v="104213"/>
    <x v="3"/>
    <s v="Finalizada"/>
    <m/>
    <m/>
    <n v="104213"/>
    <n v="0"/>
    <n v="0"/>
    <m/>
    <n v="104213"/>
    <n v="0"/>
    <n v="104213"/>
    <n v="0"/>
    <m/>
    <n v="0"/>
    <m/>
    <m/>
    <d v="2024-01-31T00:00:00"/>
  </r>
  <r>
    <n v="891300047"/>
    <s v="CLINICA PALMIRA S.A."/>
    <s v="FECP137347"/>
    <s v="FECP"/>
    <n v="137347"/>
    <s v="FECP137347"/>
    <s v="891300047_FECP137347"/>
    <d v="2023-11-10T08:24:07"/>
    <d v="2023-12-18T07:00:00"/>
    <n v="257697"/>
    <n v="257697"/>
    <x v="3"/>
    <s v="Finalizada"/>
    <m/>
    <m/>
    <n v="257697"/>
    <n v="0"/>
    <n v="0"/>
    <m/>
    <n v="257697"/>
    <n v="0"/>
    <n v="257697"/>
    <n v="0"/>
    <m/>
    <n v="0"/>
    <m/>
    <m/>
    <d v="2024-01-31T00:00:00"/>
  </r>
  <r>
    <n v="891300047"/>
    <s v="CLINICA PALMIRA S.A."/>
    <s v="FECP137699"/>
    <s v="FECP"/>
    <n v="137699"/>
    <s v="FECP137699"/>
    <s v="891300047_FECP137699"/>
    <d v="2023-11-11T12:10:33"/>
    <d v="2023-12-18T07:00:00"/>
    <n v="106476"/>
    <n v="106476"/>
    <x v="3"/>
    <s v="Finalizada"/>
    <m/>
    <m/>
    <n v="106476"/>
    <n v="0"/>
    <n v="0"/>
    <m/>
    <n v="106476"/>
    <n v="0"/>
    <n v="106476"/>
    <n v="0"/>
    <m/>
    <n v="0"/>
    <m/>
    <m/>
    <d v="2024-01-31T00:00:00"/>
  </r>
  <r>
    <n v="891300047"/>
    <s v="CLINICA PALMIRA S.A."/>
    <s v="FECP137870"/>
    <s v="FECP"/>
    <n v="137870"/>
    <s v="FECP137870"/>
    <s v="891300047_FECP137870"/>
    <d v="2023-11-11T17:30:09"/>
    <d v="2023-12-15T17:14:26"/>
    <n v="16823"/>
    <n v="16823"/>
    <x v="3"/>
    <s v="Finalizada"/>
    <m/>
    <m/>
    <n v="20923"/>
    <n v="0"/>
    <n v="0"/>
    <m/>
    <n v="20923"/>
    <n v="0"/>
    <n v="20923"/>
    <n v="16823"/>
    <n v="1222378003"/>
    <n v="0"/>
    <m/>
    <m/>
    <d v="2024-01-31T00:00:00"/>
  </r>
  <r>
    <n v="891300047"/>
    <s v="CLINICA PALMIRA S.A."/>
    <s v="FECP137871"/>
    <s v="FECP"/>
    <n v="137871"/>
    <s v="FECP137871"/>
    <s v="891300047_FECP137871"/>
    <d v="2023-11-11T17:33:27"/>
    <d v="2023-12-15T16:56:01"/>
    <n v="43888"/>
    <n v="43888"/>
    <x v="5"/>
    <s v="Finalizada"/>
    <m/>
    <m/>
    <n v="43888"/>
    <n v="0"/>
    <n v="0"/>
    <m/>
    <n v="43888"/>
    <n v="0"/>
    <n v="43888"/>
    <n v="0"/>
    <m/>
    <n v="43888"/>
    <n v="4800062730"/>
    <s v="19.02.2024"/>
    <d v="2024-01-31T00:00:00"/>
  </r>
  <r>
    <n v="891300047"/>
    <s v="CLINICA PALMIRA S.A."/>
    <s v="FECP137872"/>
    <s v="FECP"/>
    <n v="137872"/>
    <s v="FECP137872"/>
    <s v="891300047_FECP137872"/>
    <d v="2023-11-11T17:35:49"/>
    <d v="2023-12-15T17:15:38"/>
    <n v="39788"/>
    <n v="39788"/>
    <x v="3"/>
    <s v="Finalizada"/>
    <m/>
    <m/>
    <n v="43888"/>
    <n v="0"/>
    <n v="0"/>
    <m/>
    <n v="43888"/>
    <n v="0"/>
    <n v="43888"/>
    <n v="39788"/>
    <n v="1222377999"/>
    <n v="0"/>
    <m/>
    <m/>
    <d v="2024-01-31T00:00:00"/>
  </r>
  <r>
    <n v="891300047"/>
    <s v="CLINICA PALMIRA S.A."/>
    <s v="FECP137873"/>
    <s v="FECP"/>
    <n v="137873"/>
    <s v="FECP137873"/>
    <s v="891300047_FECP137873"/>
    <d v="2023-11-11T17:38:08"/>
    <d v="2023-12-15T17:17:16"/>
    <n v="39788"/>
    <n v="39788"/>
    <x v="3"/>
    <s v="Finalizada"/>
    <m/>
    <m/>
    <n v="43888"/>
    <n v="0"/>
    <n v="0"/>
    <m/>
    <n v="43888"/>
    <n v="0"/>
    <n v="43888"/>
    <n v="39788"/>
    <n v="1222371559"/>
    <n v="0"/>
    <m/>
    <m/>
    <d v="2024-01-31T00:00:00"/>
  </r>
  <r>
    <n v="891300047"/>
    <s v="CLINICA PALMIRA S.A."/>
    <s v="FECP137874"/>
    <s v="FECP"/>
    <n v="137874"/>
    <s v="FECP137874"/>
    <s v="891300047_FECP137874"/>
    <d v="2023-11-11T17:40:42"/>
    <d v="2023-12-15T17:18:50"/>
    <n v="39788"/>
    <n v="39788"/>
    <x v="3"/>
    <s v="Finalizada"/>
    <m/>
    <m/>
    <n v="43888"/>
    <n v="0"/>
    <n v="0"/>
    <m/>
    <n v="43888"/>
    <n v="0"/>
    <n v="43888"/>
    <n v="39788"/>
    <n v="1222377997"/>
    <n v="0"/>
    <m/>
    <m/>
    <d v="2024-01-31T00:00:00"/>
  </r>
  <r>
    <n v="891300047"/>
    <s v="CLINICA PALMIRA S.A."/>
    <s v="FECP137875"/>
    <s v="FECP"/>
    <n v="137875"/>
    <s v="FECP137875"/>
    <s v="891300047_FECP137875"/>
    <d v="2023-11-11T17:42:53"/>
    <d v="2023-12-15T17:20:08"/>
    <n v="39788"/>
    <n v="39788"/>
    <x v="3"/>
    <s v="Finalizada"/>
    <m/>
    <m/>
    <n v="43888"/>
    <n v="0"/>
    <n v="0"/>
    <m/>
    <n v="43888"/>
    <n v="0"/>
    <n v="43888"/>
    <n v="39788"/>
    <n v="1222377996"/>
    <n v="0"/>
    <m/>
    <m/>
    <d v="2024-01-31T00:00:00"/>
  </r>
  <r>
    <n v="891300047"/>
    <s v="CLINICA PALMIRA S.A."/>
    <s v="FECP137876"/>
    <s v="FECP"/>
    <n v="137876"/>
    <s v="FECP137876"/>
    <s v="891300047_FECP137876"/>
    <d v="2023-11-11T17:44:44"/>
    <d v="2023-12-15T17:21:46"/>
    <n v="39788"/>
    <n v="39788"/>
    <x v="3"/>
    <s v="Finalizada"/>
    <m/>
    <m/>
    <n v="43888"/>
    <n v="0"/>
    <n v="0"/>
    <m/>
    <n v="43888"/>
    <n v="0"/>
    <n v="43888"/>
    <n v="39788"/>
    <n v="1222377995"/>
    <n v="0"/>
    <m/>
    <m/>
    <d v="2024-01-31T00:00:00"/>
  </r>
  <r>
    <n v="891300047"/>
    <s v="CLINICA PALMIRA S.A."/>
    <s v="FECP137887"/>
    <s v="FECP"/>
    <n v="137887"/>
    <s v="FECP137887"/>
    <s v="891300047_FECP137887"/>
    <d v="2023-11-12T06:06:34"/>
    <d v="2023-12-15T17:23:17"/>
    <n v="39788"/>
    <n v="39788"/>
    <x v="3"/>
    <s v="Finalizada"/>
    <m/>
    <m/>
    <n v="43888"/>
    <n v="0"/>
    <n v="0"/>
    <m/>
    <n v="43888"/>
    <n v="0"/>
    <n v="43888"/>
    <n v="39788"/>
    <n v="1222377992"/>
    <n v="0"/>
    <m/>
    <m/>
    <d v="2024-01-31T00:00:00"/>
  </r>
  <r>
    <n v="891300047"/>
    <s v="CLINICA PALMIRA S.A."/>
    <s v="FECP138120"/>
    <s v="FECP"/>
    <n v="138120"/>
    <s v="FECP138120"/>
    <s v="891300047_FECP138120"/>
    <d v="2023-11-12T22:09:08"/>
    <d v="2023-12-18T07:00:00"/>
    <n v="442240"/>
    <n v="442240"/>
    <x v="3"/>
    <s v="Finalizada"/>
    <m/>
    <m/>
    <n v="442240"/>
    <n v="0"/>
    <n v="0"/>
    <m/>
    <n v="442240"/>
    <n v="0"/>
    <n v="442240"/>
    <n v="433395"/>
    <n v="1222371035"/>
    <n v="0"/>
    <m/>
    <m/>
    <d v="2024-01-31T00:00:00"/>
  </r>
  <r>
    <n v="891300047"/>
    <s v="CLINICA PALMIRA S.A."/>
    <s v="FECP138149"/>
    <s v="FECP"/>
    <n v="138149"/>
    <s v="FECP138149"/>
    <s v="891300047_FECP138149"/>
    <d v="2023-11-13T04:30:42"/>
    <d v="2023-12-18T07:00:00"/>
    <n v="120816"/>
    <n v="120816"/>
    <x v="3"/>
    <s v="Finalizada"/>
    <m/>
    <m/>
    <n v="120816"/>
    <n v="0"/>
    <n v="0"/>
    <m/>
    <n v="120816"/>
    <n v="0"/>
    <n v="120816"/>
    <n v="0"/>
    <m/>
    <n v="0"/>
    <m/>
    <m/>
    <d v="2024-01-31T00:00:00"/>
  </r>
  <r>
    <n v="891300047"/>
    <s v="CLINICA PALMIRA S.A."/>
    <s v="FECP138387"/>
    <s v="FECP"/>
    <n v="138387"/>
    <s v="FECP138387"/>
    <s v="891300047_FECP138387"/>
    <d v="2023-11-13T16:51:47"/>
    <d v="2023-12-18T07:00:00"/>
    <n v="46780"/>
    <n v="46780"/>
    <x v="3"/>
    <s v="Finalizada"/>
    <m/>
    <m/>
    <n v="46780"/>
    <n v="0"/>
    <n v="0"/>
    <m/>
    <n v="46780"/>
    <n v="0"/>
    <n v="46780"/>
    <n v="0"/>
    <m/>
    <n v="0"/>
    <m/>
    <m/>
    <d v="2024-01-31T00:00:00"/>
  </r>
  <r>
    <n v="891300047"/>
    <s v="CLINICA PALMIRA S.A."/>
    <s v="FECP138403"/>
    <s v="FECP"/>
    <n v="138403"/>
    <s v="FECP138403"/>
    <s v="891300047_FECP138403"/>
    <d v="2023-11-13T17:50:42"/>
    <d v="2023-12-18T07:00:00"/>
    <n v="50877"/>
    <n v="50877"/>
    <x v="3"/>
    <s v="Finalizada"/>
    <m/>
    <m/>
    <n v="50877"/>
    <n v="0"/>
    <n v="0"/>
    <m/>
    <n v="50877"/>
    <n v="0"/>
    <n v="50877"/>
    <n v="50877"/>
    <n v="1222375490"/>
    <n v="0"/>
    <m/>
    <m/>
    <d v="2024-01-31T00:00:00"/>
  </r>
  <r>
    <n v="891300047"/>
    <s v="CLINICA PALMIRA S.A."/>
    <s v="FECP138738"/>
    <s v="FECP"/>
    <n v="138738"/>
    <s v="FECP138738"/>
    <s v="891300047_FECP138738"/>
    <d v="2023-11-14T15:42:40"/>
    <d v="2023-12-18T07:00:00"/>
    <n v="86582"/>
    <n v="86582"/>
    <x v="3"/>
    <s v="Finalizada"/>
    <m/>
    <m/>
    <n v="86582"/>
    <n v="0"/>
    <n v="0"/>
    <m/>
    <n v="86582"/>
    <n v="0"/>
    <n v="86582"/>
    <n v="0"/>
    <m/>
    <n v="0"/>
    <m/>
    <m/>
    <d v="2024-01-31T00:00:00"/>
  </r>
  <r>
    <n v="891300047"/>
    <s v="CLINICA PALMIRA S.A."/>
    <s v="FECP139031"/>
    <s v="FECP"/>
    <n v="139031"/>
    <s v="FECP139031"/>
    <s v="891300047_FECP139031"/>
    <d v="2023-11-15T16:22:35"/>
    <d v="2023-12-18T07:00:00"/>
    <n v="106456"/>
    <n v="106456"/>
    <x v="3"/>
    <s v="Finalizada"/>
    <m/>
    <m/>
    <n v="106456"/>
    <n v="0"/>
    <n v="0"/>
    <m/>
    <n v="106456"/>
    <n v="0"/>
    <n v="106456"/>
    <n v="0"/>
    <m/>
    <n v="0"/>
    <m/>
    <m/>
    <d v="2024-01-31T00:00:00"/>
  </r>
  <r>
    <n v="891300047"/>
    <s v="CLINICA PALMIRA S.A."/>
    <s v="FECP139139"/>
    <s v="FECP"/>
    <n v="139139"/>
    <s v="FECP139139"/>
    <s v="891300047_FECP139139"/>
    <d v="2023-11-16T10:39:35"/>
    <d v="2023-12-18T07:00:00"/>
    <n v="271918"/>
    <n v="271918"/>
    <x v="3"/>
    <s v="Finalizada"/>
    <m/>
    <m/>
    <n v="271918"/>
    <n v="0"/>
    <n v="0"/>
    <m/>
    <n v="271918"/>
    <n v="0"/>
    <n v="271918"/>
    <n v="0"/>
    <m/>
    <n v="0"/>
    <m/>
    <m/>
    <d v="2024-01-31T00:00:00"/>
  </r>
  <r>
    <n v="891300047"/>
    <s v="CLINICA PALMIRA S.A."/>
    <s v="FECP139151"/>
    <s v="FECP"/>
    <n v="139151"/>
    <s v="FECP139151"/>
    <s v="891300047_FECP139151"/>
    <d v="2023-11-16T10:49:34"/>
    <d v="2023-12-18T07:00:00"/>
    <n v="377536"/>
    <n v="377536"/>
    <x v="3"/>
    <s v="Finalizada"/>
    <m/>
    <m/>
    <n v="377536"/>
    <n v="0"/>
    <n v="0"/>
    <m/>
    <n v="377536"/>
    <n v="0"/>
    <n v="377536"/>
    <n v="0"/>
    <m/>
    <n v="0"/>
    <m/>
    <m/>
    <d v="2024-01-31T00:00:00"/>
  </r>
  <r>
    <n v="891300047"/>
    <s v="CLINICA PALMIRA S.A."/>
    <s v="FECP139264"/>
    <s v="FECP"/>
    <n v="139264"/>
    <s v="FECP139264"/>
    <s v="891300047_FECP139264"/>
    <d v="2023-11-16T14:38:13"/>
    <d v="2023-12-18T07:00:00"/>
    <n v="69813"/>
    <n v="69813"/>
    <x v="3"/>
    <s v="Finalizada"/>
    <m/>
    <m/>
    <n v="69813"/>
    <n v="0"/>
    <n v="0"/>
    <m/>
    <n v="69813"/>
    <n v="0"/>
    <n v="69813"/>
    <n v="0"/>
    <m/>
    <n v="0"/>
    <m/>
    <m/>
    <d v="2024-01-31T00:00:00"/>
  </r>
  <r>
    <n v="891300047"/>
    <s v="CLINICA PALMIRA S.A."/>
    <s v="FECP139400"/>
    <s v="FECP"/>
    <n v="139400"/>
    <s v="FECP139400"/>
    <s v="891300047_FECP139400"/>
    <d v="2023-11-17T08:31:08"/>
    <d v="2023-12-18T07:00:00"/>
    <n v="12641491"/>
    <n v="12641491"/>
    <x v="3"/>
    <s v="Finalizada"/>
    <m/>
    <m/>
    <n v="12641491"/>
    <n v="0"/>
    <n v="0"/>
    <m/>
    <n v="12641491"/>
    <n v="0"/>
    <n v="12641491"/>
    <n v="12388661"/>
    <n v="1222377981"/>
    <n v="0"/>
    <m/>
    <m/>
    <d v="2024-01-31T00:00:00"/>
  </r>
  <r>
    <n v="891300047"/>
    <s v="CLINICA PALMIRA S.A."/>
    <s v="FECP139425"/>
    <s v="FECP"/>
    <n v="139425"/>
    <s v="FECP139425"/>
    <s v="891300047_FECP139425"/>
    <d v="2023-11-17T09:08:13"/>
    <d v="2023-12-18T07:00:00"/>
    <n v="61963"/>
    <n v="61963"/>
    <x v="3"/>
    <s v="Finalizada"/>
    <m/>
    <m/>
    <n v="61963"/>
    <n v="0"/>
    <n v="0"/>
    <m/>
    <n v="61963"/>
    <n v="0"/>
    <n v="61963"/>
    <n v="0"/>
    <m/>
    <n v="0"/>
    <m/>
    <m/>
    <d v="2024-01-31T00:00:00"/>
  </r>
  <r>
    <n v="891300047"/>
    <s v="CLINICA PALMIRA S.A."/>
    <s v="FECP139450"/>
    <s v="FECP"/>
    <n v="139450"/>
    <s v="FECP139450"/>
    <s v="891300047_FECP139450"/>
    <d v="2023-11-17T09:46:39"/>
    <d v="2023-12-18T07:00:00"/>
    <n v="46780"/>
    <n v="46780"/>
    <x v="3"/>
    <s v="Finalizada"/>
    <m/>
    <m/>
    <n v="46780"/>
    <n v="0"/>
    <n v="0"/>
    <m/>
    <n v="46780"/>
    <n v="0"/>
    <n v="46780"/>
    <n v="0"/>
    <m/>
    <n v="0"/>
    <m/>
    <m/>
    <d v="2024-01-31T00:00:00"/>
  </r>
  <r>
    <n v="891300047"/>
    <s v="CLINICA PALMIRA S.A."/>
    <s v="FECP139519"/>
    <s v="FECP"/>
    <n v="139519"/>
    <s v="FECP139519"/>
    <s v="891300047_FECP139519"/>
    <d v="2023-11-17T11:37:03"/>
    <d v="2023-12-18T07:00:00"/>
    <n v="20780"/>
    <n v="20780"/>
    <x v="3"/>
    <s v="Finalizada"/>
    <m/>
    <m/>
    <n v="20780"/>
    <n v="0"/>
    <n v="0"/>
    <m/>
    <n v="20780"/>
    <n v="0"/>
    <n v="20780"/>
    <n v="0"/>
    <m/>
    <n v="0"/>
    <m/>
    <m/>
    <d v="2024-01-31T00:00:00"/>
  </r>
  <r>
    <n v="891300047"/>
    <s v="CLINICA PALMIRA S.A."/>
    <s v="FECP139706"/>
    <s v="FECP"/>
    <n v="139706"/>
    <s v="FECP139706"/>
    <s v="891300047_FECP139706"/>
    <d v="2023-11-18T15:27:17"/>
    <d v="2023-12-18T07:00:00"/>
    <n v="286902"/>
    <n v="286902"/>
    <x v="3"/>
    <s v="Finalizada"/>
    <m/>
    <m/>
    <n v="286902"/>
    <n v="0"/>
    <n v="0"/>
    <m/>
    <n v="286902"/>
    <n v="0"/>
    <n v="286902"/>
    <n v="0"/>
    <m/>
    <n v="0"/>
    <m/>
    <m/>
    <d v="2024-01-31T00:00:00"/>
  </r>
  <r>
    <n v="891300047"/>
    <s v="CLINICA PALMIRA S.A."/>
    <s v="FECP139870"/>
    <s v="FECP"/>
    <n v="139870"/>
    <s v="FECP139870"/>
    <s v="891300047_FECP139870"/>
    <d v="2023-11-20T10:47:27"/>
    <d v="2023-12-18T07:00:00"/>
    <n v="564292"/>
    <n v="564292"/>
    <x v="3"/>
    <s v="Finalizada"/>
    <m/>
    <m/>
    <n v="661292"/>
    <n v="0"/>
    <n v="0"/>
    <m/>
    <n v="661292"/>
    <n v="0"/>
    <n v="661292"/>
    <n v="551066"/>
    <n v="1222377985"/>
    <n v="0"/>
    <m/>
    <m/>
    <d v="2024-01-31T00:00:00"/>
  </r>
  <r>
    <n v="891300047"/>
    <s v="CLINICA PALMIRA S.A."/>
    <s v="FECP139885"/>
    <s v="FECP"/>
    <n v="139885"/>
    <s v="FECP139885"/>
    <s v="891300047_FECP139885"/>
    <d v="2023-11-20T11:14:51"/>
    <d v="2023-12-18T07:00:00"/>
    <n v="46780"/>
    <n v="46780"/>
    <x v="3"/>
    <s v="Finalizada"/>
    <m/>
    <m/>
    <n v="46780"/>
    <n v="0"/>
    <n v="0"/>
    <m/>
    <n v="46780"/>
    <n v="0"/>
    <n v="46780"/>
    <n v="0"/>
    <m/>
    <n v="0"/>
    <m/>
    <m/>
    <d v="2024-01-31T00:00:00"/>
  </r>
  <r>
    <n v="891300047"/>
    <s v="CLINICA PALMIRA S.A."/>
    <s v="FECP140103"/>
    <s v="FECP"/>
    <n v="140103"/>
    <s v="FECP140103"/>
    <s v="891300047_FECP140103"/>
    <d v="2023-11-21T18:15:50"/>
    <d v="2023-12-18T07:00:00"/>
    <n v="62293"/>
    <n v="62293"/>
    <x v="3"/>
    <s v="Finalizada"/>
    <m/>
    <m/>
    <n v="62293"/>
    <n v="0"/>
    <n v="0"/>
    <m/>
    <n v="62293"/>
    <n v="0"/>
    <n v="62293"/>
    <n v="0"/>
    <m/>
    <n v="0"/>
    <m/>
    <m/>
    <d v="2024-01-31T00:00:00"/>
  </r>
  <r>
    <n v="891300047"/>
    <s v="CLINICA PALMIRA S.A."/>
    <s v="FECP140334"/>
    <s v="FECP"/>
    <n v="140334"/>
    <s v="FECP140334"/>
    <s v="891300047_FECP140334"/>
    <d v="2023-11-23T12:16:42"/>
    <d v="2023-12-18T07:00:00"/>
    <n v="79713"/>
    <n v="79713"/>
    <x v="3"/>
    <s v="Finalizada"/>
    <m/>
    <m/>
    <n v="79713"/>
    <n v="0"/>
    <n v="0"/>
    <m/>
    <n v="79713"/>
    <n v="0"/>
    <n v="79713"/>
    <n v="0"/>
    <m/>
    <n v="0"/>
    <m/>
    <m/>
    <d v="2024-01-31T00:00:00"/>
  </r>
  <r>
    <n v="891300047"/>
    <s v="CLINICA PALMIRA S.A."/>
    <s v="FECP140465"/>
    <s v="FECP"/>
    <n v="140465"/>
    <s v="FECP140465"/>
    <s v="891300047_FECP140465"/>
    <d v="2023-11-24T10:49:21"/>
    <d v="2023-12-18T07:00:00"/>
    <n v="70915"/>
    <n v="70915"/>
    <x v="3"/>
    <s v="Finalizada"/>
    <m/>
    <m/>
    <n v="70915"/>
    <n v="0"/>
    <n v="0"/>
    <m/>
    <n v="70915"/>
    <n v="0"/>
    <n v="70915"/>
    <n v="0"/>
    <m/>
    <n v="0"/>
    <m/>
    <m/>
    <d v="2024-01-31T00:00:00"/>
  </r>
  <r>
    <n v="891300047"/>
    <s v="CLINICA PALMIRA S.A."/>
    <s v="FECP140489"/>
    <s v="FECP"/>
    <n v="140489"/>
    <s v="FECP140489"/>
    <s v="891300047_FECP140489"/>
    <d v="2023-11-24T13:04:59"/>
    <d v="2023-12-18T07:00:00"/>
    <n v="396179"/>
    <n v="396179"/>
    <x v="3"/>
    <s v="Finalizada"/>
    <m/>
    <m/>
    <n v="396179"/>
    <n v="0"/>
    <n v="0"/>
    <m/>
    <n v="396179"/>
    <n v="0"/>
    <n v="396179"/>
    <n v="0"/>
    <m/>
    <n v="0"/>
    <m/>
    <m/>
    <d v="2024-01-31T00:00:00"/>
  </r>
  <r>
    <n v="891300047"/>
    <s v="CLINICA PALMIRA S.A."/>
    <s v="FECP140597"/>
    <s v="FECP"/>
    <n v="140597"/>
    <s v="FECP140597"/>
    <s v="891300047_FECP140597"/>
    <d v="2023-11-25T13:37:19"/>
    <d v="2023-12-18T07:00:00"/>
    <n v="87142"/>
    <n v="87142"/>
    <x v="3"/>
    <s v="Finalizada"/>
    <m/>
    <m/>
    <n v="87142"/>
    <n v="0"/>
    <n v="0"/>
    <m/>
    <n v="87142"/>
    <n v="0"/>
    <n v="87142"/>
    <n v="0"/>
    <m/>
    <n v="0"/>
    <m/>
    <m/>
    <d v="2024-01-31T00:00:00"/>
  </r>
  <r>
    <n v="891300047"/>
    <s v="CLINICA PALMIRA S.A."/>
    <s v="FECP140725"/>
    <s v="FECP"/>
    <n v="140725"/>
    <s v="FECP140725"/>
    <s v="891300047_FECP140725"/>
    <d v="2023-11-27T06:56:16"/>
    <d v="2023-12-18T07:00:00"/>
    <n v="245409"/>
    <n v="245409"/>
    <x v="3"/>
    <s v="Finalizada"/>
    <m/>
    <m/>
    <n v="245409"/>
    <n v="0"/>
    <n v="0"/>
    <m/>
    <n v="245409"/>
    <n v="0"/>
    <n v="245409"/>
    <n v="0"/>
    <m/>
    <n v="0"/>
    <m/>
    <m/>
    <d v="2024-01-31T00:00:00"/>
  </r>
  <r>
    <n v="891300047"/>
    <s v="CLINICA PALMIRA S.A."/>
    <s v="FECP140967"/>
    <s v="FECP"/>
    <n v="140967"/>
    <s v="FECP140967"/>
    <s v="891300047_FECP140967"/>
    <d v="2023-11-27T15:41:30"/>
    <d v="2023-12-18T07:00:00"/>
    <n v="142071"/>
    <n v="142071"/>
    <x v="5"/>
    <s v="Finalizada"/>
    <m/>
    <m/>
    <n v="142071"/>
    <n v="0"/>
    <n v="0"/>
    <m/>
    <n v="142071"/>
    <n v="0"/>
    <n v="142071"/>
    <n v="0"/>
    <m/>
    <n v="142071"/>
    <n v="4800062730"/>
    <s v="19.02.2024"/>
    <d v="2024-01-31T00:00:00"/>
  </r>
  <r>
    <n v="891300047"/>
    <s v="CLINICA PALMIRA S.A."/>
    <s v="FECP140991"/>
    <s v="FECP"/>
    <n v="140991"/>
    <s v="FECP140991"/>
    <s v="891300047_FECP140991"/>
    <d v="2023-11-27T16:32:23"/>
    <d v="2023-12-18T07:00:00"/>
    <n v="271244"/>
    <n v="271244"/>
    <x v="3"/>
    <s v="Finalizada"/>
    <m/>
    <m/>
    <n v="271244"/>
    <n v="0"/>
    <n v="0"/>
    <m/>
    <n v="271244"/>
    <n v="0"/>
    <n v="271244"/>
    <n v="0"/>
    <m/>
    <n v="0"/>
    <m/>
    <m/>
    <d v="2024-01-31T00:00:00"/>
  </r>
  <r>
    <n v="891300047"/>
    <s v="CLINICA PALMIRA S.A."/>
    <s v="FECP140993"/>
    <s v="FECP"/>
    <n v="140993"/>
    <s v="FECP140993"/>
    <s v="891300047_FECP140993"/>
    <d v="2023-11-27T16:34:25"/>
    <d v="2023-12-18T07:00:00"/>
    <n v="289556"/>
    <n v="289556"/>
    <x v="3"/>
    <s v="Finalizada"/>
    <m/>
    <m/>
    <n v="289556"/>
    <n v="0"/>
    <n v="0"/>
    <m/>
    <n v="289556"/>
    <n v="0"/>
    <n v="289556"/>
    <n v="0"/>
    <m/>
    <n v="0"/>
    <m/>
    <m/>
    <d v="2024-01-31T00:00:00"/>
  </r>
  <r>
    <n v="891300047"/>
    <s v="CLINICA PALMIRA S.A."/>
    <s v="FECP141015"/>
    <s v="FECP"/>
    <n v="141015"/>
    <s v="FECP141015"/>
    <s v="891300047_FECP141015"/>
    <d v="2023-11-28T07:59:00"/>
    <d v="2023-12-18T07:00:00"/>
    <n v="67969"/>
    <n v="67969"/>
    <x v="5"/>
    <s v="Finalizada"/>
    <m/>
    <m/>
    <n v="67969"/>
    <n v="0"/>
    <n v="0"/>
    <m/>
    <n v="67969"/>
    <n v="0"/>
    <n v="67969"/>
    <n v="0"/>
    <m/>
    <n v="67969"/>
    <n v="4800062730"/>
    <s v="19.02.2024"/>
    <d v="2024-01-31T00:00:00"/>
  </r>
  <r>
    <n v="891300047"/>
    <s v="CLINICA PALMIRA S.A."/>
    <s v="FECP141088"/>
    <s v="FECP"/>
    <n v="141088"/>
    <s v="FECP141088"/>
    <s v="891300047_FECP141088"/>
    <d v="2023-11-28T10:51:41"/>
    <d v="2023-12-18T07:00:00"/>
    <n v="94675"/>
    <n v="94675"/>
    <x v="3"/>
    <s v="Finalizada"/>
    <m/>
    <m/>
    <n v="94675"/>
    <n v="0"/>
    <n v="0"/>
    <m/>
    <n v="94675"/>
    <n v="0"/>
    <n v="94675"/>
    <n v="0"/>
    <m/>
    <n v="0"/>
    <m/>
    <m/>
    <d v="2024-01-31T00:00:00"/>
  </r>
  <r>
    <n v="891300047"/>
    <s v="CLINICA PALMIRA S.A."/>
    <s v="FECP141089"/>
    <s v="FECP"/>
    <n v="141089"/>
    <s v="FECP141089"/>
    <s v="891300047_FECP141089"/>
    <d v="2023-11-28T10:52:01"/>
    <d v="2023-12-18T07:00:00"/>
    <n v="49211"/>
    <n v="49211"/>
    <x v="3"/>
    <s v="Finalizada"/>
    <m/>
    <m/>
    <n v="49211"/>
    <n v="0"/>
    <n v="0"/>
    <m/>
    <n v="49211"/>
    <n v="0"/>
    <n v="49211"/>
    <n v="0"/>
    <m/>
    <n v="0"/>
    <m/>
    <m/>
    <d v="2024-01-31T00:00:00"/>
  </r>
  <r>
    <n v="891300047"/>
    <s v="CLINICA PALMIRA S.A."/>
    <s v="FECP141182"/>
    <s v="FECP"/>
    <n v="141182"/>
    <s v="FECP141182"/>
    <s v="891300047_FECP141182"/>
    <d v="2023-11-28T13:27:11"/>
    <d v="2023-12-18T07:00:00"/>
    <n v="84614"/>
    <n v="84614"/>
    <x v="3"/>
    <s v="Finalizada"/>
    <m/>
    <m/>
    <n v="84614"/>
    <n v="0"/>
    <n v="0"/>
    <m/>
    <n v="84614"/>
    <n v="0"/>
    <n v="84614"/>
    <n v="0"/>
    <m/>
    <n v="0"/>
    <m/>
    <m/>
    <d v="2024-01-31T00:00:00"/>
  </r>
  <r>
    <n v="891300047"/>
    <s v="CLINICA PALMIRA S.A."/>
    <s v="FECP142529"/>
    <s v="FECP"/>
    <n v="142529"/>
    <s v="FECP142529"/>
    <s v="891300047_FECP142529"/>
    <d v="2023-12-07T16:50:00"/>
    <d v="2023-12-15T17:05:41"/>
    <n v="16823"/>
    <n v="16823"/>
    <x v="3"/>
    <s v="Finalizada"/>
    <m/>
    <m/>
    <n v="20923"/>
    <n v="0"/>
    <n v="0"/>
    <m/>
    <n v="20923"/>
    <n v="0"/>
    <n v="20923"/>
    <n v="16823"/>
    <n v="1222378002"/>
    <n v="0"/>
    <m/>
    <m/>
    <d v="2024-01-31T00:00:00"/>
  </r>
  <r>
    <n v="891300047"/>
    <s v="CLINICA PALMIRA S.A."/>
    <s v="FECP142530"/>
    <s v="FECP"/>
    <n v="142530"/>
    <s v="FECP142530"/>
    <s v="891300047_FECP142530"/>
    <d v="2023-12-07T16:54:23"/>
    <d v="2023-12-15T17:07:05"/>
    <n v="16823"/>
    <n v="16823"/>
    <x v="3"/>
    <s v="Finalizada"/>
    <m/>
    <m/>
    <n v="20923"/>
    <n v="0"/>
    <n v="0"/>
    <m/>
    <n v="20923"/>
    <n v="0"/>
    <n v="20923"/>
    <n v="16823"/>
    <n v="1222377906"/>
    <n v="0"/>
    <m/>
    <m/>
    <d v="2024-01-31T00:00:00"/>
  </r>
  <r>
    <n v="891300047"/>
    <s v="CLINICA PALMIRA S.A."/>
    <s v="FECP142531"/>
    <s v="FECP"/>
    <n v="142531"/>
    <s v="FECP142531"/>
    <s v="891300047_FECP142531"/>
    <d v="2023-12-07T16:56:41"/>
    <d v="2023-12-15T17:08:56"/>
    <n v="27488"/>
    <n v="27488"/>
    <x v="3"/>
    <s v="Finalizada"/>
    <m/>
    <m/>
    <n v="43888"/>
    <n v="0"/>
    <n v="0"/>
    <m/>
    <n v="43888"/>
    <n v="0"/>
    <n v="43888"/>
    <n v="27488"/>
    <n v="1222378000"/>
    <n v="0"/>
    <m/>
    <m/>
    <d v="2024-01-31T00:00:00"/>
  </r>
  <r>
    <n v="891300047"/>
    <s v="CLINICA PALMIRA S.A."/>
    <s v="FECP142532"/>
    <s v="FECP"/>
    <n v="142532"/>
    <s v="FECP142532"/>
    <s v="891300047_FECP142532"/>
    <d v="2023-12-07T16:58:48"/>
    <d v="2023-12-15T17:10:08"/>
    <n v="39788"/>
    <n v="39788"/>
    <x v="3"/>
    <s v="Finalizada"/>
    <m/>
    <m/>
    <n v="43888"/>
    <n v="0"/>
    <n v="0"/>
    <m/>
    <n v="43888"/>
    <n v="0"/>
    <n v="43888"/>
    <n v="39788"/>
    <n v="1222377990"/>
    <n v="0"/>
    <m/>
    <m/>
    <d v="2024-01-31T00:00:00"/>
  </r>
  <r>
    <n v="891300047"/>
    <s v="CLINICA PALMIRA S.A."/>
    <s v="FECP142948"/>
    <s v="FECP"/>
    <n v="142948"/>
    <s v="FECP142948"/>
    <s v="891300047_FECP142948"/>
    <d v="2023-12-11T10:02:28"/>
    <d v="2023-12-15T17:12:21"/>
    <n v="16823"/>
    <n v="16823"/>
    <x v="3"/>
    <s v="Finalizada"/>
    <m/>
    <m/>
    <n v="20923"/>
    <n v="0"/>
    <n v="0"/>
    <m/>
    <n v="20923"/>
    <n v="0"/>
    <n v="20923"/>
    <n v="16823"/>
    <n v="1222377905"/>
    <n v="0"/>
    <m/>
    <m/>
    <d v="2024-01-31T00:00:00"/>
  </r>
  <r>
    <n v="891300047"/>
    <s v="CLINICA PALMIRA S.A."/>
    <s v="FECP130612"/>
    <s v="FECP"/>
    <n v="130612"/>
    <s v="FECP130612"/>
    <s v="891300047_FECP130612"/>
    <d v="2023-10-03T08:03:21"/>
    <d v="2024-01-12T15:41:08"/>
    <n v="182802"/>
    <n v="182802"/>
    <x v="0"/>
    <s v="Devuelta"/>
    <m/>
    <m/>
    <n v="0"/>
    <n v="182802"/>
    <n v="0"/>
    <s v="Se realiza devolucion de la factura, al validar informacion no se evidencia autorizacion para los servicios facturados por favor validar con el area encargada._x000a_Autorizacion soportada dirigida a otro prestador."/>
    <n v="0"/>
    <n v="0"/>
    <n v="0"/>
    <n v="0"/>
    <m/>
    <n v="0"/>
    <m/>
    <m/>
    <d v="2024-01-31T00:00:00"/>
  </r>
  <r>
    <n v="891300047"/>
    <s v="CLINICA PALMIRA S.A."/>
    <s v="FECP130622"/>
    <s v="FECP"/>
    <n v="130622"/>
    <s v="FECP130622"/>
    <s v="891300047_FECP130622"/>
    <d v="2023-10-03T08:51:04"/>
    <d v="2024-01-12T15:43:46"/>
    <n v="50900"/>
    <n v="50900"/>
    <x v="4"/>
    <s v="Para respuesta prestador"/>
    <m/>
    <m/>
    <n v="55000"/>
    <n v="0"/>
    <n v="11112"/>
    <s v="Se aplica glosa por tarifa al servicio 881401 ECOGRAFÍA PÉLVICA GINECOLÓGICA TRANSVAGINAl al validar informacion se evidencia que la tarifa pactada es de $43.888 y facturan mayor valor $55.000 Se reconoce a tarifa pactada y se glosa la diferencia."/>
    <n v="55000"/>
    <n v="0"/>
    <n v="43888"/>
    <n v="39788"/>
    <n v="1222372409"/>
    <n v="0"/>
    <m/>
    <m/>
    <d v="2024-01-31T00:00:00"/>
  </r>
  <r>
    <n v="891300047"/>
    <s v="CLINICA PALMIRA S.A."/>
    <s v="FECP130872"/>
    <s v="FECP"/>
    <n v="130872"/>
    <s v="FECP130872"/>
    <s v="891300047_FECP130872"/>
    <d v="2023-10-05T14:15:23"/>
    <d v="2024-01-12T15:46:48"/>
    <n v="50900"/>
    <n v="50900"/>
    <x v="4"/>
    <s v="Para respuesta prestador"/>
    <m/>
    <m/>
    <n v="55000"/>
    <n v="0"/>
    <n v="11112"/>
    <s v="Se aplica glosa por tarifa al servicio 881401 ECOGRAFÍA PÉLVICA GINECOLÓGICA TRANSVAGINAL al validar informacion se evidencia que la tarifa pactada para este servicio es de $43.888 y facturan mayor valor $55.000 Se reconoce a tarifa pactada y se glosa la diferencia."/>
    <n v="55000"/>
    <n v="0"/>
    <n v="43888"/>
    <n v="39788"/>
    <n v="1222372408"/>
    <n v="0"/>
    <m/>
    <m/>
    <d v="2024-01-31T00:00:00"/>
  </r>
  <r>
    <n v="891300047"/>
    <s v="CLINICA PALMIRA S.A."/>
    <s v="FECP131105"/>
    <s v="FECP"/>
    <n v="131105"/>
    <s v="FECP131105"/>
    <s v="891300047_FECP131105"/>
    <d v="2023-10-09T10:15:25"/>
    <d v="2024-01-12T15:50:13"/>
    <n v="50900"/>
    <n v="50900"/>
    <x v="4"/>
    <s v="Para respuesta prestador"/>
    <m/>
    <m/>
    <n v="55000"/>
    <n v="0"/>
    <n v="11112"/>
    <s v="Se aplica glosa por tarifa al servicio 881401 ECOGRAFÍA PÉLVICA GINECOLÓGICA TRANSVAGINAL al validar informacion se evidencia que la tarifa pactada para este servicio es de $43.888 y facturan mayor valor cobrado $55.000  Se reconoce a tarifa pactada y se glosa la diferencia."/>
    <n v="55000"/>
    <n v="0"/>
    <n v="43888"/>
    <n v="39788"/>
    <n v="1222372407"/>
    <n v="0"/>
    <m/>
    <m/>
    <d v="2024-01-31T00:00:00"/>
  </r>
  <r>
    <n v="891300047"/>
    <s v="CLINICA PALMIRA S.A."/>
    <s v="FECP131129"/>
    <s v="FECP"/>
    <n v="131129"/>
    <s v="FECP131129"/>
    <s v="891300047_FECP131129"/>
    <d v="2023-10-09T11:31:54"/>
    <d v="2024-01-12T15:53:50"/>
    <n v="39788"/>
    <n v="39788"/>
    <x v="3"/>
    <s v="Finalizada"/>
    <m/>
    <m/>
    <n v="43888"/>
    <n v="0"/>
    <n v="0"/>
    <m/>
    <n v="43888"/>
    <n v="0"/>
    <n v="43888"/>
    <n v="39788"/>
    <n v="1222372441"/>
    <n v="0"/>
    <m/>
    <m/>
    <d v="2024-01-31T00:00:00"/>
  </r>
  <r>
    <n v="891300047"/>
    <s v="CLINICA PALMIRA S.A."/>
    <s v="FECP131258"/>
    <s v="FECP"/>
    <n v="131258"/>
    <s v="FECP131258"/>
    <s v="891300047_FECP131258"/>
    <d v="2023-10-09T18:37:30"/>
    <d v="2024-01-12T15:56:32"/>
    <n v="202375"/>
    <n v="202375"/>
    <x v="3"/>
    <s v="Finalizada"/>
    <m/>
    <m/>
    <n v="202375"/>
    <n v="0"/>
    <n v="0"/>
    <m/>
    <n v="202375"/>
    <n v="0"/>
    <n v="202375"/>
    <n v="0"/>
    <m/>
    <n v="0"/>
    <m/>
    <m/>
    <d v="2024-01-31T00:00:00"/>
  </r>
  <r>
    <n v="891300047"/>
    <s v="CLINICA PALMIRA S.A."/>
    <s v="FECP131310"/>
    <s v="FECP"/>
    <n v="131310"/>
    <s v="FECP131310"/>
    <s v="891300047_FECP131310"/>
    <d v="2023-10-10T09:09:45"/>
    <d v="2024-01-12T15:58:58"/>
    <n v="49374"/>
    <n v="49374"/>
    <x v="3"/>
    <s v="Finalizada"/>
    <m/>
    <m/>
    <n v="49374"/>
    <n v="0"/>
    <n v="0"/>
    <m/>
    <n v="49374"/>
    <n v="0"/>
    <n v="49374"/>
    <n v="49374"/>
    <n v="1222381901"/>
    <n v="0"/>
    <m/>
    <m/>
    <d v="2024-01-31T00:00:00"/>
  </r>
  <r>
    <n v="891300047"/>
    <s v="CLINICA PALMIRA S.A."/>
    <s v="FECP131494"/>
    <s v="FECP"/>
    <n v="131494"/>
    <s v="FECP131494"/>
    <s v="891300047_FECP131494"/>
    <d v="2023-10-11T12:58:12"/>
    <d v="2024-01-15T07:00:00"/>
    <n v="157278"/>
    <n v="157278"/>
    <x v="3"/>
    <s v="Finalizada"/>
    <m/>
    <m/>
    <n v="157278"/>
    <n v="0"/>
    <n v="0"/>
    <m/>
    <n v="157278"/>
    <n v="0"/>
    <n v="157278"/>
    <n v="157278"/>
    <n v="1222381885"/>
    <n v="0"/>
    <m/>
    <m/>
    <d v="2024-01-31T00:00:00"/>
  </r>
  <r>
    <n v="891300047"/>
    <s v="CLINICA PALMIRA S.A."/>
    <s v="FECP131576"/>
    <s v="FECP"/>
    <n v="131576"/>
    <s v="FECP131576"/>
    <s v="891300047_FECP131576"/>
    <d v="2023-10-12T07:17:40"/>
    <d v="2024-01-15T07:00:00"/>
    <n v="39178"/>
    <n v="39178"/>
    <x v="3"/>
    <s v="Finalizada"/>
    <m/>
    <m/>
    <n v="39178"/>
    <n v="0"/>
    <n v="0"/>
    <m/>
    <n v="39178"/>
    <n v="0"/>
    <n v="39178"/>
    <n v="0"/>
    <m/>
    <n v="0"/>
    <m/>
    <m/>
    <d v="2024-01-31T00:00:00"/>
  </r>
  <r>
    <n v="891300047"/>
    <s v="CLINICA PALMIRA S.A."/>
    <s v="FECP131591"/>
    <s v="FECP"/>
    <n v="131591"/>
    <s v="FECP131591"/>
    <s v="891300047_FECP131591"/>
    <d v="2023-10-12T08:06:20"/>
    <d v="2024-01-15T07:00:00"/>
    <n v="74479"/>
    <n v="74479"/>
    <x v="3"/>
    <s v="Finalizada"/>
    <m/>
    <m/>
    <n v="74479"/>
    <n v="0"/>
    <n v="0"/>
    <m/>
    <n v="74479"/>
    <n v="0"/>
    <n v="74479"/>
    <n v="0"/>
    <m/>
    <n v="0"/>
    <m/>
    <m/>
    <d v="2024-01-31T00:00:00"/>
  </r>
  <r>
    <n v="891300047"/>
    <s v="CLINICA PALMIRA S.A."/>
    <s v="FECP131642"/>
    <s v="FECP"/>
    <n v="131642"/>
    <s v="FECP131642"/>
    <s v="891300047_FECP131642"/>
    <d v="2023-10-12T09:35:10"/>
    <d v="2024-01-15T07:00:00"/>
    <n v="114045"/>
    <n v="114045"/>
    <x v="3"/>
    <s v="Finalizada"/>
    <m/>
    <m/>
    <n v="114045"/>
    <n v="0"/>
    <n v="0"/>
    <m/>
    <n v="114045"/>
    <n v="0"/>
    <n v="114045"/>
    <n v="0"/>
    <m/>
    <n v="0"/>
    <m/>
    <m/>
    <d v="2024-01-31T00:00:00"/>
  </r>
  <r>
    <n v="891300047"/>
    <s v="CLINICA PALMIRA S.A."/>
    <s v="FECP131982"/>
    <s v="FECP"/>
    <n v="131982"/>
    <s v="FECP131982"/>
    <s v="891300047_FECP131982"/>
    <d v="2023-10-13T12:01:53"/>
    <d v="2024-01-15T07:00:00"/>
    <n v="105203"/>
    <n v="105203"/>
    <x v="0"/>
    <s v="Devuelta"/>
    <m/>
    <m/>
    <n v="0"/>
    <n v="105203"/>
    <n v="0"/>
    <s v="Se realiza devolucion de la factura, al validar informacion no se evidencia autorizacion para los servicios facturados."/>
    <n v="0"/>
    <n v="0"/>
    <n v="0"/>
    <n v="0"/>
    <m/>
    <n v="0"/>
    <m/>
    <m/>
    <d v="2024-01-31T00:00:00"/>
  </r>
  <r>
    <n v="891300047"/>
    <s v="CLINICA PALMIRA S.A."/>
    <s v="FECP131995"/>
    <s v="FECP"/>
    <n v="131995"/>
    <s v="FECP131995"/>
    <s v="891300047_FECP131995"/>
    <d v="2023-10-13T12:53:19"/>
    <d v="2024-01-15T07:00:00"/>
    <n v="233747"/>
    <n v="233747"/>
    <x v="3"/>
    <s v="Finalizada"/>
    <m/>
    <m/>
    <n v="233747"/>
    <n v="0"/>
    <n v="0"/>
    <m/>
    <n v="233747"/>
    <n v="0"/>
    <n v="233747"/>
    <n v="0"/>
    <m/>
    <n v="0"/>
    <m/>
    <m/>
    <d v="2024-01-31T00:00:00"/>
  </r>
  <r>
    <n v="891300047"/>
    <s v="CLINICA PALMIRA S.A."/>
    <s v="FECP132302"/>
    <s v="FECP"/>
    <n v="132302"/>
    <s v="FECP132302"/>
    <s v="891300047_FECP132302"/>
    <d v="2023-10-18T08:39:35"/>
    <d v="2024-01-15T07:00:00"/>
    <n v="50900"/>
    <n v="50900"/>
    <x v="4"/>
    <s v="Para respuesta prestador"/>
    <m/>
    <m/>
    <n v="55000"/>
    <n v="0"/>
    <n v="11112"/>
    <s v="Se aplica glosa por tarifa al servicio facturado 881401 ECOGRAFÍA PÉLVICA GINECOLÓGICA TRANSVAGINAL al validar informacion se evidencia que la tarifa pactada para este servicio es de $43.888 y facturan mayor valor $55.000 Se reconoce a tarifa pactada y se glosa la diferencia."/>
    <n v="55000"/>
    <n v="0"/>
    <n v="43888"/>
    <n v="39788"/>
    <n v="1222372406"/>
    <n v="0"/>
    <m/>
    <m/>
    <d v="2024-01-31T00:00:00"/>
  </r>
  <r>
    <n v="891300047"/>
    <s v="CLINICA PALMIRA S.A."/>
    <s v="FECP132738"/>
    <s v="FECP"/>
    <n v="132738"/>
    <s v="FECP132738"/>
    <s v="891300047_FECP132738"/>
    <d v="2023-10-20T08:05:37"/>
    <d v="2024-01-15T07:00:00"/>
    <n v="39788"/>
    <n v="39788"/>
    <x v="3"/>
    <s v="Finalizada"/>
    <m/>
    <m/>
    <n v="43888"/>
    <n v="0"/>
    <n v="0"/>
    <m/>
    <n v="43888"/>
    <n v="0"/>
    <n v="43888"/>
    <n v="39788"/>
    <n v="1222372410"/>
    <n v="0"/>
    <m/>
    <m/>
    <d v="2024-01-31T00:00:00"/>
  </r>
  <r>
    <n v="891300047"/>
    <s v="CLINICA PALMIRA S.A."/>
    <s v="FECP132989"/>
    <s v="FECP"/>
    <n v="132989"/>
    <s v="FECP132989"/>
    <s v="891300047_FECP132989"/>
    <d v="2023-10-21T09:23:21"/>
    <d v="2024-01-15T07:00:00"/>
    <n v="27057"/>
    <n v="27057"/>
    <x v="3"/>
    <s v="Finalizada"/>
    <m/>
    <m/>
    <n v="27057"/>
    <n v="0"/>
    <n v="0"/>
    <m/>
    <n v="27057"/>
    <n v="0"/>
    <n v="27057"/>
    <n v="0"/>
    <m/>
    <n v="0"/>
    <m/>
    <m/>
    <d v="2024-01-31T00:00:00"/>
  </r>
  <r>
    <n v="891300047"/>
    <s v="CLINICA PALMIRA S.A."/>
    <s v="FECP133137"/>
    <s v="FECP"/>
    <n v="133137"/>
    <s v="FECP133137"/>
    <s v="891300047_FECP133137"/>
    <d v="2023-10-22T14:02:03"/>
    <d v="2024-01-15T07:00:00"/>
    <n v="235146"/>
    <n v="235146"/>
    <x v="0"/>
    <s v="Devuelta"/>
    <m/>
    <m/>
    <n v="0"/>
    <n v="235146"/>
    <n v="0"/>
    <s v="Se realiza devolucion de la factura, al validar informacion no se evidencia autorizacion para los servicios facturados, por favor validar con el area encargada para continuar tramite._x000a_La autorizacion relacionada va dirigida a otro prestador"/>
    <n v="0"/>
    <n v="0"/>
    <n v="0"/>
    <n v="0"/>
    <m/>
    <n v="0"/>
    <m/>
    <m/>
    <d v="2024-01-31T00:00:00"/>
  </r>
  <r>
    <n v="891300047"/>
    <s v="CLINICA PALMIRA S.A."/>
    <s v="FECP133234"/>
    <s v="FECP"/>
    <n v="133234"/>
    <s v="FECP133234"/>
    <s v="891300047_FECP133234"/>
    <d v="2023-10-23T07:50:27"/>
    <d v="2024-01-15T07:00:00"/>
    <n v="229042"/>
    <n v="229042"/>
    <x v="0"/>
    <s v="Devuelta"/>
    <m/>
    <m/>
    <n v="0"/>
    <n v="229042"/>
    <n v="0"/>
    <s v="Se realiza devolucion de la factura, al validar informacion no se evidencia autorizacion para los servicios facturados por favor validar con el area encargada."/>
    <n v="0"/>
    <n v="0"/>
    <n v="0"/>
    <n v="0"/>
    <m/>
    <n v="0"/>
    <m/>
    <m/>
    <d v="2024-01-31T00:00:00"/>
  </r>
  <r>
    <n v="891300047"/>
    <s v="CLINICA PALMIRA S.A."/>
    <s v="FECP133275"/>
    <s v="FECP"/>
    <n v="133275"/>
    <s v="FECP133275"/>
    <s v="891300047_FECP133275"/>
    <d v="2023-10-23T09:12:34"/>
    <d v="2024-01-15T07:00:00"/>
    <n v="84247"/>
    <n v="84247"/>
    <x v="3"/>
    <s v="Finalizada"/>
    <m/>
    <m/>
    <n v="84247"/>
    <n v="0"/>
    <n v="0"/>
    <m/>
    <n v="84247"/>
    <n v="0"/>
    <n v="84247"/>
    <n v="0"/>
    <m/>
    <n v="0"/>
    <m/>
    <m/>
    <d v="2024-01-31T00:00:00"/>
  </r>
  <r>
    <n v="891300047"/>
    <s v="CLINICA PALMIRA S.A."/>
    <s v="FECP133311"/>
    <s v="FECP"/>
    <n v="133311"/>
    <s v="FECP133311"/>
    <s v="891300047_FECP133311"/>
    <d v="2023-10-23T09:52:08"/>
    <d v="2024-01-15T07:00:00"/>
    <n v="20780"/>
    <n v="20780"/>
    <x v="3"/>
    <s v="Finalizada"/>
    <m/>
    <m/>
    <n v="20780"/>
    <n v="0"/>
    <n v="0"/>
    <m/>
    <n v="20780"/>
    <n v="0"/>
    <n v="20780"/>
    <n v="0"/>
    <m/>
    <n v="0"/>
    <m/>
    <m/>
    <d v="2024-01-31T00:00:00"/>
  </r>
  <r>
    <n v="891300047"/>
    <s v="CLINICA PALMIRA S.A."/>
    <s v="FECP133393"/>
    <s v="FECP"/>
    <n v="133393"/>
    <s v="FECP133393"/>
    <s v="891300047_FECP133393"/>
    <d v="2023-10-23T12:14:54"/>
    <d v="2024-01-15T07:00:00"/>
    <n v="46780"/>
    <n v="46780"/>
    <x v="0"/>
    <s v="Devuelta"/>
    <m/>
    <m/>
    <n v="0"/>
    <n v="46780"/>
    <n v="0"/>
    <s v="Se realiza devolucion de la factura, al validar informacion no se evidencia autorizacion para los servicios facturados por favor validar con el area encargada."/>
    <n v="0"/>
    <n v="0"/>
    <n v="0"/>
    <n v="0"/>
    <m/>
    <n v="0"/>
    <m/>
    <m/>
    <d v="2024-01-31T00:00:00"/>
  </r>
  <r>
    <n v="891300047"/>
    <s v="CLINICA PALMIRA S.A."/>
    <s v="FECP133405"/>
    <s v="FECP"/>
    <n v="133405"/>
    <s v="FECP133405"/>
    <s v="891300047_FECP133405"/>
    <d v="2023-10-23T12:34:49"/>
    <d v="2024-01-15T07:00:00"/>
    <n v="124850"/>
    <n v="124850"/>
    <x v="3"/>
    <s v="Finalizada"/>
    <m/>
    <m/>
    <n v="124850"/>
    <n v="0"/>
    <n v="0"/>
    <m/>
    <n v="124850"/>
    <n v="0"/>
    <n v="124850"/>
    <n v="0"/>
    <m/>
    <n v="0"/>
    <m/>
    <m/>
    <d v="2024-01-31T00:00:00"/>
  </r>
  <r>
    <n v="891300047"/>
    <s v="CLINICA PALMIRA S.A."/>
    <s v="FECP133577"/>
    <s v="FECP"/>
    <n v="133577"/>
    <s v="FECP133577"/>
    <s v="891300047_FECP133577"/>
    <d v="2023-10-24T08:37:10"/>
    <d v="2024-01-15T11:02:31"/>
    <n v="157780"/>
    <n v="157780"/>
    <x v="3"/>
    <s v="Finalizada"/>
    <m/>
    <m/>
    <n v="157780"/>
    <n v="0"/>
    <n v="0"/>
    <m/>
    <n v="157780"/>
    <n v="0"/>
    <n v="157780"/>
    <n v="0"/>
    <m/>
    <n v="0"/>
    <m/>
    <m/>
    <d v="2024-01-31T00:00:00"/>
  </r>
  <r>
    <n v="891300047"/>
    <s v="CLINICA PALMIRA S.A."/>
    <s v="FECP133651"/>
    <s v="FECP"/>
    <n v="133651"/>
    <s v="FECP133651"/>
    <s v="891300047_FECP133651"/>
    <d v="2023-10-24T10:22:26"/>
    <d v="2024-01-15T11:07:33"/>
    <n v="238599"/>
    <n v="238599"/>
    <x v="3"/>
    <s v="Finalizada"/>
    <m/>
    <m/>
    <n v="238599"/>
    <n v="0"/>
    <n v="0"/>
    <m/>
    <n v="238599"/>
    <n v="0"/>
    <n v="238599"/>
    <n v="0"/>
    <m/>
    <n v="0"/>
    <m/>
    <m/>
    <d v="2024-01-31T00:00:00"/>
  </r>
  <r>
    <n v="891300047"/>
    <s v="CLINICA PALMIRA S.A."/>
    <s v="FECP133665"/>
    <s v="FECP"/>
    <n v="133665"/>
    <s v="FECP133665"/>
    <s v="891300047_FECP133665"/>
    <d v="2023-10-24T10:38:55"/>
    <d v="2024-01-15T11:10:37"/>
    <n v="302272"/>
    <n v="302272"/>
    <x v="3"/>
    <s v="Finalizada"/>
    <m/>
    <m/>
    <n v="302272"/>
    <n v="0"/>
    <n v="0"/>
    <m/>
    <n v="302272"/>
    <n v="0"/>
    <n v="302272"/>
    <n v="0"/>
    <m/>
    <n v="0"/>
    <m/>
    <m/>
    <d v="2024-01-31T00:00:00"/>
  </r>
  <r>
    <n v="891300047"/>
    <s v="CLINICA PALMIRA S.A."/>
    <s v="FECP133755"/>
    <s v="FECP"/>
    <n v="133755"/>
    <s v="FECP133755"/>
    <s v="891300047_FECP133755"/>
    <d v="2023-10-24T12:05:45"/>
    <d v="2024-01-12T11:44:01"/>
    <n v="51075"/>
    <n v="51075"/>
    <x v="3"/>
    <s v="Finalizada"/>
    <m/>
    <m/>
    <n v="51075"/>
    <n v="0"/>
    <n v="0"/>
    <m/>
    <n v="51075"/>
    <n v="0"/>
    <n v="51075"/>
    <n v="51075"/>
    <n v="1222383841"/>
    <n v="0"/>
    <m/>
    <m/>
    <d v="2024-01-31T00:00:00"/>
  </r>
  <r>
    <n v="891300047"/>
    <s v="CLINICA PALMIRA S.A."/>
    <s v="FECP133940"/>
    <s v="FECP"/>
    <n v="133940"/>
    <s v="FECP133940"/>
    <s v="891300047_FECP133940"/>
    <d v="2023-10-25T08:36:12"/>
    <d v="2024-01-15T11:20:26"/>
    <n v="245117"/>
    <n v="245117"/>
    <x v="3"/>
    <s v="Finalizada"/>
    <m/>
    <m/>
    <n v="245117"/>
    <n v="0"/>
    <n v="0"/>
    <m/>
    <n v="245117"/>
    <n v="0"/>
    <n v="245117"/>
    <n v="0"/>
    <m/>
    <n v="0"/>
    <m/>
    <m/>
    <d v="2024-01-31T00:00:00"/>
  </r>
  <r>
    <n v="891300047"/>
    <s v="CLINICA PALMIRA S.A."/>
    <s v="FECP134075"/>
    <s v="FECP"/>
    <n v="134075"/>
    <s v="FECP134075"/>
    <s v="891300047_FECP134075"/>
    <d v="2023-10-25T12:42:26"/>
    <d v="2024-01-15T11:31:49"/>
    <n v="172850"/>
    <n v="172850"/>
    <x v="3"/>
    <s v="Finalizada"/>
    <m/>
    <m/>
    <n v="172850"/>
    <n v="0"/>
    <n v="0"/>
    <m/>
    <n v="172850"/>
    <n v="0"/>
    <n v="172850"/>
    <n v="0"/>
    <m/>
    <n v="0"/>
    <m/>
    <m/>
    <d v="2024-01-31T00:00:00"/>
  </r>
  <r>
    <n v="891300047"/>
    <s v="CLINICA PALMIRA S.A."/>
    <s v="FECP134076"/>
    <s v="FECP"/>
    <n v="134076"/>
    <s v="FECP134076"/>
    <s v="891300047_FECP134076"/>
    <d v="2023-10-25T12:49:43"/>
    <d v="2024-01-15T11:40:30"/>
    <n v="225264"/>
    <n v="225264"/>
    <x v="3"/>
    <s v="Finalizada"/>
    <m/>
    <m/>
    <n v="225264"/>
    <n v="0"/>
    <n v="0"/>
    <m/>
    <n v="225264"/>
    <n v="0"/>
    <n v="225264"/>
    <n v="0"/>
    <m/>
    <n v="0"/>
    <m/>
    <m/>
    <d v="2024-01-31T00:00:00"/>
  </r>
  <r>
    <n v="891300047"/>
    <s v="CLINICA PALMIRA S.A."/>
    <s v="FECP134231"/>
    <s v="FECP"/>
    <n v="134231"/>
    <s v="FECP134231"/>
    <s v="891300047_FECP134231"/>
    <d v="2023-10-26T10:03:14"/>
    <d v="2024-01-15T11:46:24"/>
    <n v="125762"/>
    <n v="125762"/>
    <x v="0"/>
    <s v="Devuelta"/>
    <m/>
    <m/>
    <n v="0"/>
    <n v="125762"/>
    <n v="0"/>
    <s v="Se realiza devolucion de la factura, al validar informacion no se evidencia autorizacion para los servicios facturados por favor validar con el area encargada._x000a_La autorizacion soportada 122300001606 va dirigida a otro prestador."/>
    <n v="0"/>
    <n v="0"/>
    <n v="0"/>
    <n v="0"/>
    <m/>
    <n v="0"/>
    <m/>
    <m/>
    <d v="2024-01-31T00:00:00"/>
  </r>
  <r>
    <n v="891300047"/>
    <s v="CLINICA PALMIRA S.A."/>
    <s v="FECP134268"/>
    <s v="FECP"/>
    <n v="134268"/>
    <s v="FECP134268"/>
    <s v="891300047_FECP134268"/>
    <d v="2023-10-26T11:13:48"/>
    <d v="2024-01-15T11:49:15"/>
    <n v="150542"/>
    <n v="150542"/>
    <x v="3"/>
    <s v="Finalizada"/>
    <m/>
    <m/>
    <n v="150542"/>
    <n v="0"/>
    <n v="0"/>
    <m/>
    <n v="150542"/>
    <n v="0"/>
    <n v="150542"/>
    <n v="150542"/>
    <n v="1222383843"/>
    <n v="0"/>
    <m/>
    <m/>
    <d v="2024-01-31T00:00:00"/>
  </r>
  <r>
    <n v="891300047"/>
    <s v="CLINICA PALMIRA S.A."/>
    <s v="FECP134375"/>
    <s v="FECP"/>
    <n v="134375"/>
    <s v="FECP134375"/>
    <s v="891300047_FECP134375"/>
    <d v="2023-10-26T13:58:03"/>
    <d v="2024-01-15T11:53:27"/>
    <n v="217605"/>
    <n v="217605"/>
    <x v="3"/>
    <s v="Finalizada"/>
    <m/>
    <m/>
    <n v="217605"/>
    <n v="0"/>
    <n v="0"/>
    <m/>
    <n v="217605"/>
    <n v="0"/>
    <n v="217605"/>
    <n v="0"/>
    <m/>
    <n v="0"/>
    <m/>
    <m/>
    <d v="2024-01-31T00:00:00"/>
  </r>
  <r>
    <n v="891300047"/>
    <s v="CLINICA PALMIRA S.A."/>
    <s v="FECP134385"/>
    <s v="FECP"/>
    <n v="134385"/>
    <s v="FECP134385"/>
    <s v="891300047_FECP134385"/>
    <d v="2023-10-26T14:10:16"/>
    <d v="2024-01-15T11:56:17"/>
    <n v="32028"/>
    <n v="32028"/>
    <x v="3"/>
    <s v="Finalizada"/>
    <m/>
    <m/>
    <n v="32028"/>
    <n v="0"/>
    <n v="0"/>
    <m/>
    <n v="32028"/>
    <n v="0"/>
    <n v="32028"/>
    <n v="0"/>
    <m/>
    <n v="0"/>
    <m/>
    <m/>
    <d v="2024-01-31T00:00:00"/>
  </r>
  <r>
    <n v="891300047"/>
    <s v="CLINICA PALMIRA S.A."/>
    <s v="FECP134388"/>
    <s v="FECP"/>
    <n v="134388"/>
    <s v="FECP134388"/>
    <s v="891300047_FECP134388"/>
    <d v="2023-10-26T14:14:23"/>
    <d v="2024-01-15T11:59:23"/>
    <n v="404269"/>
    <n v="404269"/>
    <x v="3"/>
    <s v="Finalizada"/>
    <m/>
    <m/>
    <n v="404269"/>
    <n v="0"/>
    <n v="0"/>
    <m/>
    <n v="404269"/>
    <n v="0"/>
    <n v="404269"/>
    <n v="0"/>
    <m/>
    <n v="0"/>
    <m/>
    <m/>
    <d v="2024-01-31T00:00:00"/>
  </r>
  <r>
    <n v="891300047"/>
    <s v="CLINICA PALMIRA S.A."/>
    <s v="FECP134400"/>
    <s v="FECP"/>
    <n v="134400"/>
    <s v="FECP134400"/>
    <s v="891300047_FECP134400"/>
    <d v="2023-10-26T14:22:19"/>
    <d v="2024-01-12T11:49:13"/>
    <n v="206658"/>
    <n v="206658"/>
    <x v="3"/>
    <s v="Finalizada"/>
    <m/>
    <m/>
    <n v="206658"/>
    <n v="0"/>
    <n v="0"/>
    <m/>
    <n v="206658"/>
    <n v="0"/>
    <n v="206658"/>
    <n v="202525"/>
    <n v="1222383844"/>
    <n v="0"/>
    <m/>
    <m/>
    <d v="2024-01-31T00:00:00"/>
  </r>
  <r>
    <n v="891300047"/>
    <s v="CLINICA PALMIRA S.A."/>
    <s v="FECP134504"/>
    <s v="FECP"/>
    <n v="134504"/>
    <s v="FECP134504"/>
    <s v="891300047_FECP134504"/>
    <d v="2023-10-27T09:04:44"/>
    <d v="2024-01-15T12:04:46"/>
    <n v="105190"/>
    <n v="105190"/>
    <x v="3"/>
    <s v="Finalizada"/>
    <m/>
    <m/>
    <n v="105190"/>
    <n v="0"/>
    <n v="0"/>
    <m/>
    <n v="105190"/>
    <n v="0"/>
    <n v="105190"/>
    <n v="0"/>
    <m/>
    <n v="0"/>
    <m/>
    <m/>
    <d v="2024-01-31T00:00:00"/>
  </r>
  <r>
    <n v="891300047"/>
    <s v="CLINICA PALMIRA S.A."/>
    <s v="FECP134601"/>
    <s v="FECP"/>
    <n v="134601"/>
    <s v="FECP134601"/>
    <s v="891300047_FECP134601"/>
    <d v="2023-10-27T12:52:19"/>
    <d v="2024-01-15T12:07:52"/>
    <n v="122297"/>
    <n v="122297"/>
    <x v="0"/>
    <s v="Devuelta"/>
    <m/>
    <m/>
    <n v="0"/>
    <n v="122297"/>
    <n v="0"/>
    <s v="Se realiza devolucion de la factura, al validar informacion no se evidencia autorizacion para los servicios facturados, por favor validar con el area encargada."/>
    <n v="0"/>
    <n v="0"/>
    <n v="0"/>
    <n v="0"/>
    <m/>
    <n v="0"/>
    <m/>
    <m/>
    <d v="2024-01-31T00:00:00"/>
  </r>
  <r>
    <n v="891300047"/>
    <s v="CLINICA PALMIRA S.A."/>
    <s v="FECP134808"/>
    <s v="FECP"/>
    <n v="134808"/>
    <s v="FECP134808"/>
    <s v="891300047_FECP134808"/>
    <d v="2023-10-28T10:18:04"/>
    <d v="2024-01-15T12:10:59"/>
    <n v="157780"/>
    <n v="157780"/>
    <x v="0"/>
    <s v="Devuelta"/>
    <m/>
    <m/>
    <n v="0"/>
    <n v="157780"/>
    <n v="0"/>
    <s v="Se realiza devolucion de la factura, al validar informacion no se evidencia autorizacion para los servicios facturados, por favor validar con el area encargada. Autorizacion soportada dirigida a otro prestador."/>
    <n v="0"/>
    <n v="0"/>
    <n v="0"/>
    <n v="0"/>
    <m/>
    <n v="0"/>
    <m/>
    <m/>
    <d v="2024-01-31T00:00:00"/>
  </r>
  <r>
    <n v="891300047"/>
    <s v="CLINICA PALMIRA S.A."/>
    <s v="FECP134848"/>
    <s v="FECP"/>
    <n v="134848"/>
    <s v="FECP134848"/>
    <s v="891300047_FECP134848"/>
    <d v="2023-10-28T12:06:41"/>
    <d v="2024-01-15T12:13:46"/>
    <n v="51485"/>
    <n v="51485"/>
    <x v="3"/>
    <s v="Finalizada"/>
    <m/>
    <m/>
    <n v="51485"/>
    <n v="0"/>
    <n v="0"/>
    <m/>
    <n v="51485"/>
    <n v="0"/>
    <n v="51485"/>
    <n v="0"/>
    <m/>
    <n v="0"/>
    <m/>
    <m/>
    <d v="2024-01-31T00:00:00"/>
  </r>
  <r>
    <n v="891300047"/>
    <s v="CLINICA PALMIRA S.A."/>
    <s v="FECP134896"/>
    <s v="FECP"/>
    <n v="134896"/>
    <s v="FECP134896"/>
    <s v="891300047_FECP134896"/>
    <d v="2023-10-29T09:31:30"/>
    <d v="2024-01-15T12:43:56"/>
    <n v="107157"/>
    <n v="107157"/>
    <x v="3"/>
    <s v="Finalizada"/>
    <m/>
    <m/>
    <n v="107157"/>
    <n v="0"/>
    <n v="0"/>
    <m/>
    <n v="107157"/>
    <n v="0"/>
    <n v="107157"/>
    <n v="0"/>
    <m/>
    <n v="0"/>
    <m/>
    <m/>
    <d v="2024-01-31T00:00:00"/>
  </r>
  <r>
    <n v="891300047"/>
    <s v="CLINICA PALMIRA S.A."/>
    <s v="FECP134915"/>
    <s v="FECP"/>
    <n v="134915"/>
    <s v="FECP134915"/>
    <s v="891300047_FECP134915"/>
    <d v="2023-10-29T11:07:48"/>
    <d v="2024-01-12T11:52:07"/>
    <n v="177129"/>
    <n v="177129"/>
    <x v="3"/>
    <s v="Finalizada"/>
    <m/>
    <m/>
    <n v="177129"/>
    <n v="0"/>
    <n v="0"/>
    <m/>
    <n v="177129"/>
    <n v="0"/>
    <n v="177129"/>
    <n v="173586"/>
    <n v="1222383846"/>
    <n v="0"/>
    <m/>
    <m/>
    <d v="2024-01-31T00:00:00"/>
  </r>
  <r>
    <n v="891300047"/>
    <s v="CLINICA PALMIRA S.A."/>
    <s v="FECP135095"/>
    <s v="FECP"/>
    <n v="135095"/>
    <s v="FECP135095"/>
    <s v="891300047_FECP135095"/>
    <d v="2023-10-30T14:24:03"/>
    <d v="2024-01-15T12:57:36"/>
    <n v="84899"/>
    <n v="84899"/>
    <x v="0"/>
    <s v="Devuelta"/>
    <m/>
    <m/>
    <n v="0"/>
    <n v="84899"/>
    <n v="0"/>
    <s v="Se realiza devolucion de la factura, al validar informacion no se evidencia autorizacion para los servicios facturados. La autorizacion soportada 122300084577 es para la consulta inicial de urgencia y lo que abarque en la prestacion de  la misma.     "/>
    <n v="0"/>
    <n v="0"/>
    <n v="0"/>
    <n v="0"/>
    <m/>
    <n v="0"/>
    <m/>
    <m/>
    <d v="2024-01-31T00:00:00"/>
  </r>
  <r>
    <n v="891300047"/>
    <s v="CLINICA PALMIRA S.A."/>
    <s v="FECP135142"/>
    <s v="FECP"/>
    <n v="135142"/>
    <s v="FECP135142"/>
    <s v="891300047_FECP135142"/>
    <d v="2023-10-30T16:13:03"/>
    <d v="2024-01-15T13:10:46"/>
    <n v="161972"/>
    <n v="161972"/>
    <x v="3"/>
    <s v="Finalizada"/>
    <m/>
    <m/>
    <n v="161972"/>
    <n v="0"/>
    <n v="0"/>
    <m/>
    <n v="161972"/>
    <n v="0"/>
    <n v="161972"/>
    <n v="0"/>
    <m/>
    <n v="0"/>
    <m/>
    <m/>
    <d v="2024-01-31T00:00:00"/>
  </r>
  <r>
    <n v="891300047"/>
    <s v="CLINICA PALMIRA S.A."/>
    <s v="FECP135280"/>
    <s v="FECP"/>
    <n v="135280"/>
    <s v="FECP135280"/>
    <s v="891300047_FECP135280"/>
    <d v="2023-10-31T08:53:49"/>
    <d v="2024-01-15T13:16:01"/>
    <n v="200356"/>
    <n v="200356"/>
    <x v="3"/>
    <s v="Finalizada"/>
    <m/>
    <m/>
    <n v="200356"/>
    <n v="0"/>
    <n v="0"/>
    <m/>
    <n v="200356"/>
    <n v="0"/>
    <n v="200356"/>
    <n v="0"/>
    <m/>
    <n v="0"/>
    <m/>
    <m/>
    <d v="2024-01-31T00:00:00"/>
  </r>
  <r>
    <n v="891300047"/>
    <s v="CLINICA PALMIRA S.A."/>
    <s v="FECP135336"/>
    <s v="FECP"/>
    <n v="135336"/>
    <s v="FECP135336"/>
    <s v="891300047_FECP135336"/>
    <d v="2023-10-31T11:05:08"/>
    <d v="2024-01-15T14:21:30"/>
    <n v="269378"/>
    <n v="269378"/>
    <x v="3"/>
    <s v="Finalizada"/>
    <m/>
    <m/>
    <n v="269378"/>
    <n v="0"/>
    <n v="0"/>
    <m/>
    <n v="269378"/>
    <n v="0"/>
    <n v="269378"/>
    <n v="0"/>
    <m/>
    <n v="0"/>
    <m/>
    <m/>
    <d v="2024-01-31T00:00:00"/>
  </r>
  <r>
    <n v="891300047"/>
    <s v="CLINICA PALMIRA S.A."/>
    <s v="FECP135404"/>
    <s v="FECP"/>
    <n v="135404"/>
    <s v="FECP135404"/>
    <s v="891300047_FECP135404"/>
    <d v="2023-10-31T12:29:19"/>
    <d v="2024-01-15T14:30:17"/>
    <n v="834024"/>
    <n v="834024"/>
    <x v="0"/>
    <s v="Devuelta"/>
    <m/>
    <m/>
    <n v="0"/>
    <n v="834024"/>
    <n v="0"/>
    <s v="Se realiza devolucion de la factura, al validar informacion no se evidencia autorizacion para los servicios facturados por favor validar con el area encargada."/>
    <n v="0"/>
    <n v="0"/>
    <n v="0"/>
    <n v="0"/>
    <m/>
    <n v="0"/>
    <m/>
    <m/>
    <d v="2024-01-31T00:00:00"/>
  </r>
  <r>
    <n v="891300047"/>
    <s v="CLINICA PALMIRA S.A."/>
    <s v="FECP135406"/>
    <s v="FECP"/>
    <n v="135406"/>
    <s v="FECP135406"/>
    <s v="891300047_FECP135406"/>
    <d v="2023-10-31T12:32:00"/>
    <d v="2024-01-15T14:42:30"/>
    <n v="560231"/>
    <n v="560231"/>
    <x v="3"/>
    <s v="Finalizada"/>
    <m/>
    <m/>
    <n v="670231"/>
    <n v="0"/>
    <n v="0"/>
    <m/>
    <n v="670231"/>
    <n v="0"/>
    <n v="670231"/>
    <n v="0"/>
    <m/>
    <n v="0"/>
    <m/>
    <m/>
    <d v="2024-01-31T00:00:00"/>
  </r>
  <r>
    <n v="891300047"/>
    <s v="CLINICA PALMIRA S.A."/>
    <s v="FECP135410"/>
    <s v="FECP"/>
    <n v="135410"/>
    <s v="FECP135410"/>
    <s v="891300047_FECP135410"/>
    <d v="2023-10-31T12:33:52"/>
    <d v="2024-01-15T14:46:19"/>
    <n v="72780"/>
    <n v="72780"/>
    <x v="3"/>
    <s v="Finalizada"/>
    <m/>
    <m/>
    <n v="72780"/>
    <n v="0"/>
    <n v="0"/>
    <m/>
    <n v="72780"/>
    <n v="0"/>
    <n v="72780"/>
    <n v="0"/>
    <m/>
    <n v="0"/>
    <m/>
    <m/>
    <d v="2024-01-31T00:00:00"/>
  </r>
  <r>
    <n v="891300047"/>
    <s v="CLINICA PALMIRA S.A."/>
    <s v="FECP135762"/>
    <s v="FECP"/>
    <n v="135762"/>
    <s v="FECP135762"/>
    <s v="891300047_FECP135762"/>
    <d v="2023-11-01T18:16:23"/>
    <d v="2024-01-12T11:56:03"/>
    <n v="46780"/>
    <n v="46780"/>
    <x v="3"/>
    <s v="Finalizada"/>
    <m/>
    <m/>
    <n v="46780"/>
    <n v="0"/>
    <n v="0"/>
    <m/>
    <n v="46780"/>
    <n v="0"/>
    <n v="46780"/>
    <n v="46780"/>
    <n v="1222383847"/>
    <n v="0"/>
    <m/>
    <m/>
    <d v="2024-01-31T00:00:00"/>
  </r>
  <r>
    <n v="891300047"/>
    <s v="CLINICA PALMIRA S.A."/>
    <s v="FECP136500"/>
    <s v="FECP"/>
    <n v="136500"/>
    <s v="FECP136500"/>
    <s v="891300047_FECP136500"/>
    <d v="2023-11-06T19:30:35"/>
    <d v="2024-01-12T13:14:52"/>
    <n v="22848"/>
    <n v="22848"/>
    <x v="3"/>
    <s v="Finalizada"/>
    <m/>
    <m/>
    <n v="22848"/>
    <n v="0"/>
    <n v="0"/>
    <m/>
    <n v="22848"/>
    <n v="0"/>
    <n v="22848"/>
    <n v="22848"/>
    <n v="1222383849"/>
    <n v="0"/>
    <m/>
    <m/>
    <d v="2024-01-31T00:00:00"/>
  </r>
  <r>
    <n v="891300047"/>
    <s v="CLINICA PALMIRA S.A."/>
    <s v="FECP137297"/>
    <s v="FECP"/>
    <n v="137297"/>
    <s v="FECP137297"/>
    <s v="891300047_FECP137297"/>
    <d v="2023-11-10T06:39:18"/>
    <d v="2024-01-12T13:18:26"/>
    <n v="277503"/>
    <n v="277503"/>
    <x v="3"/>
    <s v="Finalizada"/>
    <m/>
    <m/>
    <n v="277503"/>
    <n v="0"/>
    <n v="0"/>
    <m/>
    <n v="277503"/>
    <n v="0"/>
    <n v="277503"/>
    <n v="271953"/>
    <n v="1222383850"/>
    <n v="0"/>
    <m/>
    <m/>
    <d v="2024-01-31T00:00:00"/>
  </r>
  <r>
    <n v="891300047"/>
    <s v="CLINICA PALMIRA S.A."/>
    <s v="FECP137715"/>
    <s v="FECP"/>
    <n v="137715"/>
    <s v="FECP137715"/>
    <s v="891300047_FECP137715"/>
    <d v="2023-11-11T12:27:03"/>
    <d v="2024-01-12T13:21:09"/>
    <n v="108556"/>
    <n v="108556"/>
    <x v="3"/>
    <s v="Finalizada"/>
    <m/>
    <m/>
    <n v="108556"/>
    <n v="0"/>
    <n v="0"/>
    <m/>
    <n v="108556"/>
    <n v="0"/>
    <n v="108556"/>
    <n v="108556"/>
    <n v="1222383853"/>
    <n v="0"/>
    <m/>
    <m/>
    <d v="2024-01-31T00:00:00"/>
  </r>
  <r>
    <n v="891300047"/>
    <s v="CLINICA PALMIRA S.A."/>
    <s v="FECP138979"/>
    <s v="FECP"/>
    <n v="138979"/>
    <s v="FECP138979"/>
    <s v="891300047_FECP138979"/>
    <d v="2023-11-15T14:35:04"/>
    <d v="2024-01-12T13:28:37"/>
    <n v="246335"/>
    <n v="246335"/>
    <x v="3"/>
    <s v="Finalizada"/>
    <m/>
    <m/>
    <n v="246335"/>
    <n v="0"/>
    <n v="0"/>
    <m/>
    <n v="246335"/>
    <n v="0"/>
    <n v="246335"/>
    <n v="241408"/>
    <n v="1222383855"/>
    <n v="0"/>
    <m/>
    <m/>
    <d v="2024-01-31T00:00:00"/>
  </r>
  <r>
    <n v="891300047"/>
    <s v="CLINICA PALMIRA S.A."/>
    <s v="FECP141421"/>
    <s v="FECP"/>
    <n v="141421"/>
    <s v="FECP141421"/>
    <s v="891300047_FECP141421"/>
    <d v="2023-11-29T14:41:11"/>
    <d v="2024-01-12T13:31:12"/>
    <n v="85403"/>
    <n v="85403"/>
    <x v="3"/>
    <s v="Finalizada"/>
    <m/>
    <m/>
    <n v="85403"/>
    <n v="0"/>
    <n v="0"/>
    <m/>
    <n v="85403"/>
    <n v="0"/>
    <n v="85403"/>
    <n v="85403"/>
    <n v="1222383860"/>
    <n v="0"/>
    <m/>
    <m/>
    <d v="2024-01-31T00:00:00"/>
  </r>
  <r>
    <n v="891300047"/>
    <s v="CLINICA PALMIRA S.A."/>
    <s v="FECP141496"/>
    <s v="FECP"/>
    <n v="141496"/>
    <s v="FECP141496"/>
    <s v="891300047_FECP141496"/>
    <d v="2023-11-29T17:56:56"/>
    <d v="2024-01-12T13:35:04"/>
    <n v="120807"/>
    <n v="120807"/>
    <x v="3"/>
    <s v="Finalizada"/>
    <m/>
    <m/>
    <n v="120807"/>
    <n v="0"/>
    <n v="0"/>
    <m/>
    <n v="120807"/>
    <n v="0"/>
    <n v="120807"/>
    <n v="120807"/>
    <n v="1222383861"/>
    <n v="0"/>
    <m/>
    <m/>
    <d v="2024-01-31T00:00:00"/>
  </r>
  <r>
    <n v="891300047"/>
    <s v="CLINICA PALMIRA S.A."/>
    <s v="FECP141680"/>
    <s v="FECP"/>
    <n v="141680"/>
    <s v="FECP141680"/>
    <s v="891300047_FECP141680"/>
    <d v="2023-11-30T13:46:46"/>
    <d v="2024-01-12T13:40:12"/>
    <n v="55000"/>
    <n v="55000"/>
    <x v="4"/>
    <s v="Para respuesta prestador"/>
    <m/>
    <m/>
    <n v="55000"/>
    <n v="0"/>
    <n v="11112"/>
    <s v="Se aplica glosa por tarifa al servicio facturado 881401 ECOGRAFÍA PÉLVICA GINECOLÓGICA TRANSVAGINAL al validar informacion se evidencia que la tarifa pactada es de $43.888 y facturan a $55.000 Se reconoce a tarifa pactada y se glosa la diferencia."/>
    <n v="55000"/>
    <n v="0"/>
    <n v="43888"/>
    <n v="43888"/>
    <n v="1222372405"/>
    <n v="0"/>
    <m/>
    <m/>
    <d v="2024-01-31T00:00:00"/>
  </r>
  <r>
    <n v="891300047"/>
    <s v="CLINICA PALMIRA S.A."/>
    <s v="FECP141751"/>
    <s v="FECP"/>
    <n v="141751"/>
    <s v="FECP141751"/>
    <s v="891300047_FECP141751"/>
    <d v="2023-12-01T08:04:08"/>
    <d v="2024-01-15T14:50:35"/>
    <n v="371515"/>
    <n v="371515"/>
    <x v="3"/>
    <s v="Finalizada"/>
    <m/>
    <m/>
    <n v="371515"/>
    <n v="0"/>
    <n v="0"/>
    <m/>
    <n v="371515"/>
    <n v="0"/>
    <n v="371515"/>
    <n v="0"/>
    <m/>
    <n v="0"/>
    <m/>
    <m/>
    <d v="2024-01-31T00:00:00"/>
  </r>
  <r>
    <n v="891300047"/>
    <s v="CLINICA PALMIRA S.A."/>
    <s v="FECP142032"/>
    <s v="FECP"/>
    <n v="142032"/>
    <s v="FECP142032"/>
    <s v="891300047_FECP142032"/>
    <d v="2023-12-04T15:04:42"/>
    <d v="2024-01-15T15:07:33"/>
    <n v="24877"/>
    <n v="24877"/>
    <x v="3"/>
    <s v="Finalizada"/>
    <m/>
    <m/>
    <n v="24877"/>
    <n v="0"/>
    <n v="0"/>
    <m/>
    <n v="24877"/>
    <n v="0"/>
    <n v="24877"/>
    <n v="0"/>
    <m/>
    <n v="0"/>
    <m/>
    <m/>
    <d v="2024-01-31T00:00:00"/>
  </r>
  <r>
    <n v="891300047"/>
    <s v="CLINICA PALMIRA S.A."/>
    <s v="FECP142349"/>
    <s v="FECP"/>
    <n v="142349"/>
    <s v="FECP142349"/>
    <s v="891300047_FECP142349"/>
    <d v="2023-12-06T13:52:09"/>
    <d v="2024-01-15T15:16:04"/>
    <n v="380119"/>
    <n v="380119"/>
    <x v="3"/>
    <s v="Finalizada"/>
    <m/>
    <m/>
    <n v="380119"/>
    <n v="0"/>
    <n v="0"/>
    <m/>
    <n v="380119"/>
    <n v="0"/>
    <n v="380119"/>
    <n v="0"/>
    <m/>
    <n v="0"/>
    <m/>
    <m/>
    <d v="2024-01-31T00:00:00"/>
  </r>
  <r>
    <n v="891300047"/>
    <s v="CLINICA PALMIRA S.A."/>
    <s v="FECP142375"/>
    <s v="FECP"/>
    <n v="142375"/>
    <s v="FECP142375"/>
    <s v="891300047_FECP142375"/>
    <d v="2023-12-06T14:38:05"/>
    <d v="2024-01-15T15:18:22"/>
    <n v="340616"/>
    <n v="340616"/>
    <x v="3"/>
    <s v="Finalizada"/>
    <m/>
    <m/>
    <n v="340616"/>
    <n v="0"/>
    <n v="0"/>
    <m/>
    <n v="340616"/>
    <n v="0"/>
    <n v="340616"/>
    <n v="0"/>
    <m/>
    <n v="0"/>
    <m/>
    <m/>
    <d v="2024-01-31T00:00:00"/>
  </r>
  <r>
    <n v="891300047"/>
    <s v="CLINICA PALMIRA S.A."/>
    <s v="FECP142450"/>
    <s v="FECP"/>
    <n v="142450"/>
    <s v="FECP142450"/>
    <s v="891300047_FECP142450"/>
    <d v="2023-12-07T10:44:44"/>
    <d v="2024-01-15T15:20:17"/>
    <n v="55655"/>
    <n v="55655"/>
    <x v="3"/>
    <s v="Finalizada"/>
    <m/>
    <m/>
    <n v="55655"/>
    <n v="0"/>
    <n v="0"/>
    <m/>
    <n v="55655"/>
    <n v="0"/>
    <n v="55655"/>
    <n v="0"/>
    <m/>
    <n v="0"/>
    <m/>
    <m/>
    <d v="2024-01-31T00:00:00"/>
  </r>
  <r>
    <n v="891300047"/>
    <s v="CLINICA PALMIRA S.A."/>
    <s v="FECP142570"/>
    <s v="FECP"/>
    <n v="142570"/>
    <s v="FECP142570"/>
    <s v="891300047_FECP142570"/>
    <d v="2023-12-08T08:52:28"/>
    <d v="2024-01-15T15:27:46"/>
    <n v="158994"/>
    <n v="158994"/>
    <x v="3"/>
    <s v="Finalizada"/>
    <m/>
    <m/>
    <n v="158994"/>
    <n v="0"/>
    <n v="0"/>
    <m/>
    <n v="158994"/>
    <n v="0"/>
    <n v="158994"/>
    <n v="0"/>
    <m/>
    <n v="0"/>
    <m/>
    <m/>
    <d v="2024-01-31T00:00:00"/>
  </r>
  <r>
    <n v="891300047"/>
    <s v="CLINICA PALMIRA S.A."/>
    <s v="FECP142665"/>
    <s v="FECP"/>
    <n v="142665"/>
    <s v="FECP142665"/>
    <s v="891300047_FECP142665"/>
    <d v="2023-12-08T11:58:22"/>
    <d v="2024-01-15T15:35:04"/>
    <n v="153964"/>
    <n v="153964"/>
    <x v="3"/>
    <s v="Finalizada"/>
    <m/>
    <m/>
    <n v="153964"/>
    <n v="0"/>
    <n v="0"/>
    <m/>
    <n v="153964"/>
    <n v="0"/>
    <n v="153964"/>
    <n v="0"/>
    <m/>
    <n v="0"/>
    <m/>
    <m/>
    <d v="2024-01-31T00:00:00"/>
  </r>
  <r>
    <n v="891300047"/>
    <s v="CLINICA PALMIRA S.A."/>
    <s v="FECP142824"/>
    <s v="FECP"/>
    <n v="142824"/>
    <s v="FECP142824"/>
    <s v="891300047_FECP142824"/>
    <d v="2023-12-09T16:19:36"/>
    <d v="2024-01-15T15:49:40"/>
    <n v="317960"/>
    <n v="317960"/>
    <x v="3"/>
    <s v="Finalizada"/>
    <m/>
    <m/>
    <n v="317960"/>
    <n v="0"/>
    <n v="0"/>
    <m/>
    <n v="317960"/>
    <n v="0"/>
    <n v="317960"/>
    <n v="0"/>
    <m/>
    <n v="0"/>
    <m/>
    <m/>
    <d v="2024-01-31T00:00:00"/>
  </r>
  <r>
    <n v="891300047"/>
    <s v="CLINICA PALMIRA S.A."/>
    <s v="FECP142835"/>
    <s v="FECP"/>
    <n v="142835"/>
    <s v="FECP142835"/>
    <s v="891300047_FECP142835"/>
    <d v="2023-12-09T19:09:16"/>
    <d v="2024-01-15T15:52:07"/>
    <n v="474440"/>
    <n v="474440"/>
    <x v="3"/>
    <s v="Finalizada"/>
    <m/>
    <m/>
    <n v="474440"/>
    <n v="0"/>
    <n v="0"/>
    <m/>
    <n v="474440"/>
    <n v="0"/>
    <n v="474440"/>
    <n v="464951"/>
    <n v="1222383864"/>
    <n v="0"/>
    <m/>
    <m/>
    <d v="2024-01-31T00:00:00"/>
  </r>
  <r>
    <n v="891300047"/>
    <s v="CLINICA PALMIRA S.A."/>
    <s v="FECP142878"/>
    <s v="FECP"/>
    <n v="142878"/>
    <s v="FECP142878"/>
    <s v="891300047_FECP142878"/>
    <d v="2023-12-10T12:52:45"/>
    <d v="2024-01-15T15:56:56"/>
    <n v="457755"/>
    <n v="457755"/>
    <x v="0"/>
    <s v="Devuelta"/>
    <m/>
    <m/>
    <n v="0"/>
    <n v="457755"/>
    <n v="0"/>
    <s v="Se realiza devolucion de la factura, al validar informacion no se evidencia autorizacion para los servicios facturados, por favor validar con el area encargada."/>
    <n v="0"/>
    <n v="0"/>
    <n v="0"/>
    <n v="0"/>
    <m/>
    <n v="0"/>
    <m/>
    <m/>
    <d v="2024-01-31T00:00:00"/>
  </r>
  <r>
    <n v="891300047"/>
    <s v="CLINICA PALMIRA S.A."/>
    <s v="FECP142939"/>
    <s v="FECP"/>
    <n v="142939"/>
    <s v="FECP142939"/>
    <s v="891300047_FECP142939"/>
    <d v="2023-12-11T09:10:53"/>
    <d v="2024-01-15T15:59:21"/>
    <n v="409933"/>
    <n v="409933"/>
    <x v="3"/>
    <s v="Finalizada"/>
    <m/>
    <m/>
    <n v="409933"/>
    <n v="0"/>
    <n v="0"/>
    <m/>
    <n v="409933"/>
    <n v="0"/>
    <n v="409933"/>
    <n v="0"/>
    <m/>
    <n v="0"/>
    <m/>
    <m/>
    <d v="2024-01-31T00:00:00"/>
  </r>
  <r>
    <n v="891300047"/>
    <s v="CLINICA PALMIRA S.A."/>
    <s v="FECP142943"/>
    <s v="FECP"/>
    <n v="142943"/>
    <s v="FECP142943"/>
    <s v="891300047_FECP142943"/>
    <d v="2023-12-11T09:25:25"/>
    <d v="2024-01-12T11:39:08"/>
    <n v="371567"/>
    <n v="371567"/>
    <x v="3"/>
    <s v="Finalizada"/>
    <m/>
    <m/>
    <n v="371567"/>
    <n v="0"/>
    <n v="0"/>
    <m/>
    <n v="371567"/>
    <n v="0"/>
    <n v="371567"/>
    <n v="0"/>
    <m/>
    <n v="0"/>
    <m/>
    <m/>
    <d v="2024-01-31T00:00:00"/>
  </r>
  <r>
    <n v="891300047"/>
    <s v="CLINICA PALMIRA S.A."/>
    <s v="FECP143239"/>
    <s v="FECP"/>
    <n v="143239"/>
    <s v="FECP143239"/>
    <s v="891300047_FECP143239"/>
    <d v="2023-12-13T11:38:45"/>
    <d v="2024-02-01T07:00:00"/>
    <n v="53154"/>
    <n v="53154"/>
    <x v="6"/>
    <s v="Para auditoria de pertinencia"/>
    <m/>
    <m/>
    <n v="0"/>
    <n v="0"/>
    <n v="0"/>
    <m/>
    <n v="0"/>
    <n v="0"/>
    <n v="0"/>
    <n v="0"/>
    <m/>
    <n v="0"/>
    <m/>
    <m/>
    <d v="2024-01-31T00:00:00"/>
  </r>
  <r>
    <n v="891300047"/>
    <s v="CLINICA PALMIRA S.A."/>
    <s v="FECP143253"/>
    <s v="FECP"/>
    <n v="143253"/>
    <s v="FECP143253"/>
    <s v="891300047_FECP143253"/>
    <d v="2023-12-13T12:07:42"/>
    <d v="2024-02-01T07:00:00"/>
    <n v="689901"/>
    <n v="689901"/>
    <x v="6"/>
    <s v="Para auditoria de pertinencia"/>
    <m/>
    <m/>
    <n v="0"/>
    <n v="0"/>
    <n v="0"/>
    <m/>
    <n v="0"/>
    <n v="0"/>
    <n v="0"/>
    <n v="0"/>
    <m/>
    <n v="0"/>
    <m/>
    <m/>
    <d v="2024-01-31T00:00:00"/>
  </r>
  <r>
    <n v="891300047"/>
    <s v="CLINICA PALMIRA S.A."/>
    <s v="FECP143343"/>
    <s v="FECP"/>
    <n v="143343"/>
    <s v="FECP143343"/>
    <s v="891300047_FECP143343"/>
    <d v="2023-12-13T16:11:58"/>
    <d v="2024-02-01T07:00:00"/>
    <n v="2678923"/>
    <n v="2678923"/>
    <x v="3"/>
    <s v="Finalizada"/>
    <m/>
    <m/>
    <n v="2678923"/>
    <n v="0"/>
    <n v="0"/>
    <m/>
    <n v="2678923"/>
    <n v="0"/>
    <n v="2678923"/>
    <n v="0"/>
    <m/>
    <n v="0"/>
    <m/>
    <m/>
    <d v="2024-01-31T00:00:00"/>
  </r>
  <r>
    <n v="891300047"/>
    <s v="CLINICA PALMIRA S.A."/>
    <s v="FECP143416"/>
    <s v="FECP"/>
    <n v="143416"/>
    <s v="FECP143416"/>
    <s v="891300047_FECP143416"/>
    <d v="2023-12-14T11:04:28"/>
    <d v="2024-02-01T07:00:00"/>
    <n v="39788"/>
    <n v="39788"/>
    <x v="3"/>
    <s v="Finalizada"/>
    <m/>
    <m/>
    <n v="43888"/>
    <n v="0"/>
    <n v="0"/>
    <m/>
    <n v="43888"/>
    <n v="0"/>
    <n v="43888"/>
    <n v="0"/>
    <m/>
    <n v="0"/>
    <m/>
    <m/>
    <d v="2024-01-31T00:00:00"/>
  </r>
  <r>
    <n v="891300047"/>
    <s v="CLINICA PALMIRA S.A."/>
    <s v="FECP143430"/>
    <s v="FECP"/>
    <n v="143430"/>
    <s v="FECP143430"/>
    <s v="891300047_FECP143430"/>
    <d v="2023-12-14T12:51:44"/>
    <d v="2024-01-12T13:42:50"/>
    <n v="52221"/>
    <n v="52221"/>
    <x v="3"/>
    <s v="Finalizada"/>
    <m/>
    <m/>
    <n v="52221"/>
    <n v="0"/>
    <n v="0"/>
    <m/>
    <n v="52221"/>
    <n v="0"/>
    <n v="52221"/>
    <n v="52221"/>
    <n v="1222383870"/>
    <n v="0"/>
    <m/>
    <m/>
    <d v="2024-01-31T00:00:00"/>
  </r>
  <r>
    <n v="891300047"/>
    <s v="CLINICA PALMIRA S.A."/>
    <s v="FECP143433"/>
    <s v="FECP"/>
    <n v="143433"/>
    <s v="FECP143433"/>
    <s v="891300047_FECP143433"/>
    <d v="2023-12-14T13:02:06"/>
    <d v="2024-02-01T07:00:00"/>
    <n v="153356"/>
    <n v="153356"/>
    <x v="6"/>
    <s v="Para auditoria de pertinencia"/>
    <m/>
    <m/>
    <n v="0"/>
    <n v="0"/>
    <n v="0"/>
    <m/>
    <n v="0"/>
    <n v="0"/>
    <n v="0"/>
    <n v="0"/>
    <m/>
    <n v="0"/>
    <m/>
    <m/>
    <d v="2024-01-31T00:00:00"/>
  </r>
  <r>
    <n v="891300047"/>
    <s v="CLINICA PALMIRA S.A."/>
    <s v="FECP143519"/>
    <s v="FECP"/>
    <n v="143519"/>
    <s v="FECP143519"/>
    <s v="891300047_FECP143519"/>
    <d v="2023-12-15T10:31:38"/>
    <d v="2024-01-12T13:49:37"/>
    <n v="156877"/>
    <n v="156877"/>
    <x v="3"/>
    <s v="Finalizada"/>
    <m/>
    <m/>
    <n v="156877"/>
    <n v="0"/>
    <n v="0"/>
    <m/>
    <n v="156877"/>
    <n v="0"/>
    <n v="156877"/>
    <n v="156877"/>
    <n v="1222383871"/>
    <n v="0"/>
    <m/>
    <m/>
    <d v="2024-01-31T00:00:00"/>
  </r>
  <r>
    <n v="891300047"/>
    <s v="CLINICA PALMIRA S.A."/>
    <s v="FECP143662"/>
    <s v="FECP"/>
    <n v="143662"/>
    <s v="FECP143662"/>
    <s v="891300047_FECP143662"/>
    <d v="2023-12-16T09:15:03"/>
    <d v="2024-02-01T07:00:00"/>
    <n v="93453"/>
    <n v="93453"/>
    <x v="6"/>
    <s v="Para auditoria de pertinencia"/>
    <m/>
    <m/>
    <n v="0"/>
    <n v="0"/>
    <n v="0"/>
    <m/>
    <n v="0"/>
    <n v="0"/>
    <n v="0"/>
    <n v="0"/>
    <m/>
    <n v="0"/>
    <m/>
    <m/>
    <d v="2024-01-31T00:00:00"/>
  </r>
  <r>
    <n v="891300047"/>
    <s v="CLINICA PALMIRA S.A."/>
    <s v="FECP144906"/>
    <s v="FECP"/>
    <n v="144906"/>
    <s v="FECP144906"/>
    <s v="891300047_FECP144906"/>
    <d v="2023-12-27T11:40:31"/>
    <d v="2024-02-01T07:00:00"/>
    <n v="39788"/>
    <n v="39788"/>
    <x v="3"/>
    <s v="Finalizada"/>
    <m/>
    <m/>
    <n v="43888"/>
    <n v="0"/>
    <n v="0"/>
    <m/>
    <n v="43888"/>
    <n v="0"/>
    <n v="43888"/>
    <n v="0"/>
    <m/>
    <n v="0"/>
    <m/>
    <m/>
    <d v="2024-01-31T00:00:00"/>
  </r>
  <r>
    <n v="891300047"/>
    <s v="CLINICA PALMIRA S.A."/>
    <s v="FECP144908"/>
    <s v="FECP"/>
    <n v="144908"/>
    <s v="FECP144908"/>
    <s v="891300047_FECP144908"/>
    <d v="2023-12-27T11:43:31"/>
    <d v="2024-02-01T07:00:00"/>
    <n v="39788"/>
    <n v="39788"/>
    <x v="3"/>
    <s v="Finalizada"/>
    <m/>
    <m/>
    <n v="43888"/>
    <n v="0"/>
    <n v="0"/>
    <m/>
    <n v="43888"/>
    <n v="0"/>
    <n v="43888"/>
    <n v="0"/>
    <m/>
    <n v="0"/>
    <m/>
    <m/>
    <d v="2024-01-31T00:00:00"/>
  </r>
  <r>
    <n v="891300047"/>
    <s v="CLINICA PALMIRA S.A."/>
    <s v="FECP144910"/>
    <s v="FECP"/>
    <n v="144910"/>
    <s v="FECP144910"/>
    <s v="891300047_FECP144910"/>
    <d v="2023-12-27T11:56:44"/>
    <d v="2024-01-12T14:00:15"/>
    <n v="43888"/>
    <n v="43888"/>
    <x v="3"/>
    <s v="Finalizada"/>
    <m/>
    <m/>
    <n v="43888"/>
    <n v="0"/>
    <n v="0"/>
    <m/>
    <n v="43888"/>
    <n v="0"/>
    <n v="43888"/>
    <n v="43888"/>
    <n v="1222381902"/>
    <n v="0"/>
    <m/>
    <m/>
    <d v="2024-01-31T00:00:00"/>
  </r>
  <r>
    <n v="891300047"/>
    <s v="CLINICA PALMIRA S.A."/>
    <s v="FECP144912"/>
    <s v="FECP"/>
    <n v="144912"/>
    <s v="FECP144912"/>
    <s v="891300047_FECP144912"/>
    <d v="2023-12-27T12:01:41"/>
    <d v="2024-02-01T07:00:00"/>
    <n v="27488"/>
    <n v="27488"/>
    <x v="3"/>
    <s v="Finalizada"/>
    <m/>
    <m/>
    <n v="43888"/>
    <n v="0"/>
    <n v="0"/>
    <m/>
    <n v="43888"/>
    <n v="0"/>
    <n v="43888"/>
    <n v="0"/>
    <m/>
    <n v="0"/>
    <m/>
    <m/>
    <d v="2024-01-31T00:00:00"/>
  </r>
  <r>
    <n v="891300047"/>
    <s v="CLINICA PALMIRA S.A."/>
    <s v="FECP144914"/>
    <s v="FECP"/>
    <n v="144914"/>
    <s v="FECP144914"/>
    <s v="891300047_FECP144914"/>
    <d v="2023-12-27T12:06:18"/>
    <d v="2024-02-01T07:00:00"/>
    <n v="39788"/>
    <n v="39788"/>
    <x v="3"/>
    <s v="Finalizada"/>
    <m/>
    <m/>
    <n v="43888"/>
    <n v="0"/>
    <n v="0"/>
    <m/>
    <n v="43888"/>
    <n v="0"/>
    <n v="43888"/>
    <n v="0"/>
    <m/>
    <n v="0"/>
    <m/>
    <m/>
    <d v="2024-01-31T00:00:00"/>
  </r>
  <r>
    <n v="891300047"/>
    <s v="CLINICA PALMIRA S.A."/>
    <s v="FECP144915"/>
    <s v="FECP"/>
    <n v="144915"/>
    <s v="FECP144915"/>
    <s v="891300047_FECP144915"/>
    <d v="2023-12-27T12:09:16"/>
    <d v="2024-02-01T07:00:00"/>
    <n v="16823"/>
    <n v="16823"/>
    <x v="3"/>
    <s v="Finalizada"/>
    <m/>
    <m/>
    <n v="20923"/>
    <n v="0"/>
    <n v="0"/>
    <m/>
    <n v="20923"/>
    <n v="0"/>
    <n v="20923"/>
    <n v="0"/>
    <m/>
    <n v="0"/>
    <m/>
    <m/>
    <d v="2024-01-31T00:00:00"/>
  </r>
  <r>
    <n v="891300047"/>
    <s v="CLINICA PALMIRA S.A."/>
    <s v="FECP144939"/>
    <s v="FECP"/>
    <n v="144939"/>
    <s v="FECP144939"/>
    <s v="891300047_FECP144939"/>
    <d v="2023-12-27T12:47:59"/>
    <d v="2024-02-01T07:00:00"/>
    <n v="39788"/>
    <n v="39788"/>
    <x v="0"/>
    <s v="Devuelta"/>
    <m/>
    <m/>
    <n v="0"/>
    <n v="39788"/>
    <n v="0"/>
    <s v="AUT/ Se devuelve factura  Servicio redireccionado para otro prestador,  el NAP #122300130758   anexo en factura  en estado anulado NO valido para facturar.  JAM"/>
    <n v="0"/>
    <n v="0"/>
    <n v="0"/>
    <n v="0"/>
    <m/>
    <n v="0"/>
    <m/>
    <m/>
    <d v="2024-01-31T00:00:00"/>
  </r>
  <r>
    <n v="891300047"/>
    <s v="CLINICA PALMIRA S.A."/>
    <s v="FECP145245"/>
    <s v="FECP"/>
    <n v="145245"/>
    <s v="FECP145245"/>
    <s v="891300047_FECP145245"/>
    <d v="2023-12-29T10:39:59"/>
    <d v="2024-01-12T14:02:56"/>
    <n v="2686461"/>
    <n v="2686461"/>
    <x v="4"/>
    <s v="Para respuesta prestador"/>
    <m/>
    <m/>
    <n v="2686461"/>
    <n v="0"/>
    <n v="37136"/>
    <s v="Se aplica glosa por tarifa al servicio facturado 750101 LEGRADO UTERINO OBSTÉTRICO POSPARTO O POSABORTO POR DILATACIÓN Y CURETAJE al validar informacion se evidencia que la tarifa pactada es de $ 562.864 y facturan el servicio a $600.000  Se reconoce a tarifa pactada y se glosa la diferencia."/>
    <n v="2686461"/>
    <n v="0"/>
    <n v="2649325"/>
    <n v="2596338"/>
    <n v="1222379379"/>
    <n v="0"/>
    <m/>
    <m/>
    <d v="2024-01-31T00:00:00"/>
  </r>
  <r>
    <n v="891300047"/>
    <s v="CLINICA PALMIRA S.A."/>
    <s v="FECP145534"/>
    <s v="FECP"/>
    <n v="145534"/>
    <s v="FECP145534"/>
    <s v="891300047_FECP145534"/>
    <d v="2023-12-31T11:56:41"/>
    <d v="2024-02-01T07:00:00"/>
    <n v="36548"/>
    <n v="36548"/>
    <x v="3"/>
    <s v="Finalizada"/>
    <m/>
    <m/>
    <n v="36548"/>
    <n v="0"/>
    <n v="0"/>
    <m/>
    <n v="36548"/>
    <n v="0"/>
    <n v="36548"/>
    <n v="36548"/>
    <n v="1222384118"/>
    <n v="0"/>
    <m/>
    <m/>
    <d v="2024-01-31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2" cacheId="1"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location ref="B2:E10" firstHeaderRow="0" firstDataRow="1" firstDataCol="1"/>
  <pivotFields count="28">
    <pivotField showAll="0"/>
    <pivotField showAll="0"/>
    <pivotField showAll="0"/>
    <pivotField showAll="0"/>
    <pivotField showAll="0"/>
    <pivotField showAll="0"/>
    <pivotField showAll="0"/>
    <pivotField showAll="0"/>
    <pivotField numFmtId="164" showAll="0"/>
    <pivotField showAll="0"/>
    <pivotField dataField="1" numFmtId="167" showAll="0"/>
    <pivotField axis="axisRow" dataField="1" showAll="0">
      <items count="8">
        <item x="5"/>
        <item x="1"/>
        <item x="0"/>
        <item x="6"/>
        <item x="3"/>
        <item x="4"/>
        <item x="2"/>
        <item t="default"/>
      </items>
    </pivotField>
    <pivotField showAll="0"/>
    <pivotField showAll="0"/>
    <pivotField showAll="0"/>
    <pivotField numFmtId="167" showAll="0"/>
    <pivotField numFmtId="167" showAll="0"/>
    <pivotField dataField="1" numFmtId="167" showAll="0"/>
    <pivotField showAll="0"/>
    <pivotField numFmtId="167" showAll="0"/>
    <pivotField numFmtId="167" showAll="0"/>
    <pivotField numFmtId="167" showAll="0"/>
    <pivotField showAll="0"/>
    <pivotField showAll="0"/>
    <pivotField numFmtId="167" showAll="0"/>
    <pivotField showAll="0"/>
    <pivotField showAll="0"/>
    <pivotField numFmtId="14" showAll="0"/>
  </pivotFields>
  <rowFields count="1">
    <field x="11"/>
  </rowFields>
  <rowItems count="8">
    <i>
      <x/>
    </i>
    <i>
      <x v="1"/>
    </i>
    <i>
      <x v="2"/>
    </i>
    <i>
      <x v="3"/>
    </i>
    <i>
      <x v="4"/>
    </i>
    <i>
      <x v="5"/>
    </i>
    <i>
      <x v="6"/>
    </i>
    <i t="grand">
      <x/>
    </i>
  </rowItems>
  <colFields count="1">
    <field x="-2"/>
  </colFields>
  <colItems count="3">
    <i>
      <x/>
    </i>
    <i i="1">
      <x v="1"/>
    </i>
    <i i="2">
      <x v="2"/>
    </i>
  </colItems>
  <dataFields count="3">
    <dataField name="Cant Facturas" fld="11" subtotal="count" baseField="0" baseItem="0"/>
    <dataField name="Saldo IPS " fld="10" baseField="0" baseItem="0" numFmtId="167"/>
    <dataField name=" Valor Glosa Pendiente " fld="17" baseField="0" baseItem="0" numFmtId="167"/>
  </dataFields>
  <formats count="29">
    <format dxfId="28">
      <pivotArea outline="0" collapsedLevelsAreSubtotals="1" fieldPosition="0">
        <references count="1">
          <reference field="4294967294" count="1" selected="0">
            <x v="1"/>
          </reference>
        </references>
      </pivotArea>
    </format>
    <format dxfId="27">
      <pivotArea dataOnly="0" labelOnly="1" outline="0" fieldPosition="0">
        <references count="1">
          <reference field="4294967294" count="1">
            <x v="1"/>
          </reference>
        </references>
      </pivotArea>
    </format>
    <format dxfId="26">
      <pivotArea field="11" type="button" dataOnly="0" labelOnly="1" outline="0" axis="axisRow" fieldPosition="0"/>
    </format>
    <format dxfId="25">
      <pivotArea field="11" type="button" dataOnly="0" labelOnly="1" outline="0" axis="axisRow" fieldPosition="0"/>
    </format>
    <format dxfId="24">
      <pivotArea dataOnly="0" labelOnly="1" grandRow="1" outline="0" fieldPosition="0"/>
    </format>
    <format dxfId="23">
      <pivotArea outline="0" collapsedLevelsAreSubtotals="1" fieldPosition="0">
        <references count="1">
          <reference field="4294967294" count="1" selected="0">
            <x v="0"/>
          </reference>
        </references>
      </pivotArea>
    </format>
    <format dxfId="22">
      <pivotArea dataOnly="0" labelOnly="1" outline="0" fieldPosition="0">
        <references count="1">
          <reference field="4294967294" count="1">
            <x v="0"/>
          </reference>
        </references>
      </pivotArea>
    </format>
    <format dxfId="21">
      <pivotArea outline="0" collapsedLevelsAreSubtotals="1" fieldPosition="0">
        <references count="1">
          <reference field="4294967294" count="1" selected="0">
            <x v="0"/>
          </reference>
        </references>
      </pivotArea>
    </format>
    <format dxfId="20">
      <pivotArea dataOnly="0" labelOnly="1" outline="0" fieldPosition="0">
        <references count="1">
          <reference field="4294967294" count="1">
            <x v="0"/>
          </reference>
        </references>
      </pivotArea>
    </format>
    <format dxfId="19">
      <pivotArea type="all" dataOnly="0" outline="0" fieldPosition="0"/>
    </format>
    <format dxfId="18">
      <pivotArea outline="0" collapsedLevelsAreSubtotals="1" fieldPosition="0"/>
    </format>
    <format dxfId="17">
      <pivotArea field="11" type="button" dataOnly="0" labelOnly="1" outline="0" axis="axisRow" fieldPosition="0"/>
    </format>
    <format dxfId="16">
      <pivotArea dataOnly="0" labelOnly="1" fieldPosition="0">
        <references count="1">
          <reference field="11" count="0"/>
        </references>
      </pivotArea>
    </format>
    <format dxfId="15">
      <pivotArea dataOnly="0" labelOnly="1" grandRow="1" outline="0" fieldPosition="0"/>
    </format>
    <format dxfId="14">
      <pivotArea dataOnly="0" labelOnly="1" outline="0" fieldPosition="0">
        <references count="1">
          <reference field="4294967294" count="2">
            <x v="0"/>
            <x v="1"/>
          </reference>
        </references>
      </pivotArea>
    </format>
    <format dxfId="13">
      <pivotArea outline="0" collapsedLevelsAreSubtotals="1" fieldPosition="0">
        <references count="1">
          <reference field="4294967294" count="1" selected="0">
            <x v="0"/>
          </reference>
        </references>
      </pivotArea>
    </format>
    <format dxfId="12">
      <pivotArea dataOnly="0" labelOnly="1" outline="0" fieldPosition="0">
        <references count="1">
          <reference field="4294967294" count="1">
            <x v="0"/>
          </reference>
        </references>
      </pivotArea>
    </format>
    <format dxfId="11">
      <pivotArea field="11" type="button" dataOnly="0" labelOnly="1" outline="0" axis="axisRow" fieldPosition="0"/>
    </format>
    <format dxfId="10">
      <pivotArea dataOnly="0" labelOnly="1" outline="0" fieldPosition="0">
        <references count="1">
          <reference field="4294967294" count="2">
            <x v="0"/>
            <x v="1"/>
          </reference>
        </references>
      </pivotArea>
    </format>
    <format dxfId="9">
      <pivotArea grandRow="1" outline="0" collapsedLevelsAreSubtotals="1" fieldPosition="0"/>
    </format>
    <format dxfId="8">
      <pivotArea dataOnly="0" labelOnly="1" grandRow="1" outline="0" fieldPosition="0"/>
    </format>
    <format dxfId="7">
      <pivotArea outline="0" collapsedLevelsAreSubtotals="1" fieldPosition="0">
        <references count="1">
          <reference field="4294967294" count="1" selected="0">
            <x v="2"/>
          </reference>
        </references>
      </pivotArea>
    </format>
    <format dxfId="6">
      <pivotArea dataOnly="0" labelOnly="1" outline="0" fieldPosition="0">
        <references count="1">
          <reference field="4294967294" count="1">
            <x v="2"/>
          </reference>
        </references>
      </pivotArea>
    </format>
    <format dxfId="5">
      <pivotArea field="11" type="button" dataOnly="0" labelOnly="1" outline="0" axis="axisRow" fieldPosition="0"/>
    </format>
    <format dxfId="4">
      <pivotArea dataOnly="0" labelOnly="1" outline="0" fieldPosition="0">
        <references count="1">
          <reference field="4294967294" count="3">
            <x v="0"/>
            <x v="1"/>
            <x v="2"/>
          </reference>
        </references>
      </pivotArea>
    </format>
    <format dxfId="3">
      <pivotArea field="11" type="button" dataOnly="0" labelOnly="1" outline="0" axis="axisRow" fieldPosition="0"/>
    </format>
    <format dxfId="2">
      <pivotArea dataOnly="0" labelOnly="1" outline="0" fieldPosition="0">
        <references count="1">
          <reference field="4294967294" count="3">
            <x v="0"/>
            <x v="1"/>
            <x v="2"/>
          </reference>
        </references>
      </pivotArea>
    </format>
    <format dxfId="1">
      <pivotArea field="11" type="button" dataOnly="0" labelOnly="1" outline="0" axis="axisRow" fieldPosition="0"/>
    </format>
    <format dxfId="0">
      <pivotArea dataOnly="0" labelOnly="1" outline="0" fieldPosition="0">
        <references count="1">
          <reference field="4294967294" count="3">
            <x v="0"/>
            <x v="1"/>
            <x v="2"/>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50"/>
  <sheetViews>
    <sheetView workbookViewId="0"/>
  </sheetViews>
  <sheetFormatPr baseColWidth="10" defaultRowHeight="14.5" x14ac:dyDescent="0.35"/>
  <cols>
    <col min="11" max="11" width="13.453125" style="22" customWidth="1"/>
    <col min="12" max="12" width="14.54296875" style="22" customWidth="1"/>
    <col min="13" max="13" width="11.453125" style="22"/>
  </cols>
  <sheetData>
    <row r="1" spans="1:12" x14ac:dyDescent="0.35">
      <c r="A1" s="5" t="s">
        <v>446</v>
      </c>
      <c r="B1" s="6"/>
      <c r="C1" s="6"/>
      <c r="D1" s="7"/>
      <c r="E1" s="8"/>
      <c r="F1" s="6"/>
      <c r="G1" s="6"/>
    </row>
    <row r="2" spans="1:12" x14ac:dyDescent="0.35">
      <c r="A2" s="5" t="s">
        <v>0</v>
      </c>
      <c r="B2" s="6"/>
      <c r="C2" s="6"/>
      <c r="D2" s="7"/>
      <c r="E2" s="8"/>
      <c r="F2" s="6"/>
      <c r="G2" s="6"/>
    </row>
    <row r="3" spans="1:12" x14ac:dyDescent="0.35">
      <c r="A3" s="5"/>
      <c r="B3" s="6"/>
      <c r="C3" s="6"/>
      <c r="D3" s="7"/>
      <c r="E3" s="8"/>
      <c r="F3" s="6"/>
      <c r="G3" s="6"/>
    </row>
    <row r="4" spans="1:12" x14ac:dyDescent="0.35">
      <c r="A4" s="5"/>
      <c r="B4" s="6"/>
      <c r="C4" s="6"/>
      <c r="D4" s="7"/>
      <c r="E4" s="8"/>
      <c r="F4" s="6"/>
      <c r="G4" s="6"/>
    </row>
    <row r="5" spans="1:12" x14ac:dyDescent="0.35">
      <c r="A5" s="5"/>
      <c r="B5" s="6"/>
      <c r="C5" s="6"/>
      <c r="D5" s="7"/>
      <c r="E5" s="8"/>
      <c r="F5" s="6"/>
      <c r="G5" s="6"/>
    </row>
    <row r="6" spans="1:12" x14ac:dyDescent="0.35">
      <c r="A6" s="5" t="s">
        <v>2</v>
      </c>
      <c r="B6" s="6"/>
      <c r="C6" s="6"/>
      <c r="D6" s="7" t="s">
        <v>1</v>
      </c>
      <c r="E6" s="8"/>
      <c r="F6" s="6"/>
      <c r="G6" s="6"/>
    </row>
    <row r="7" spans="1:12" x14ac:dyDescent="0.35">
      <c r="A7" s="6"/>
      <c r="B7" s="8" t="s">
        <v>3</v>
      </c>
      <c r="C7" s="6"/>
      <c r="D7" s="7" t="s">
        <v>449</v>
      </c>
      <c r="E7" s="8"/>
      <c r="F7" s="6"/>
      <c r="G7" s="6"/>
    </row>
    <row r="8" spans="1:12" x14ac:dyDescent="0.35">
      <c r="A8" s="6"/>
      <c r="B8" s="8" t="s">
        <v>4</v>
      </c>
      <c r="C8" s="6"/>
      <c r="D8" s="7"/>
      <c r="E8" s="8"/>
      <c r="F8" s="6"/>
      <c r="G8" s="6"/>
    </row>
    <row r="9" spans="1:12" x14ac:dyDescent="0.35">
      <c r="A9" s="6"/>
      <c r="B9" s="6"/>
      <c r="C9" s="6"/>
      <c r="D9" s="6"/>
      <c r="E9" s="6"/>
      <c r="F9" s="6"/>
      <c r="G9" s="6"/>
    </row>
    <row r="10" spans="1:12" x14ac:dyDescent="0.35">
      <c r="A10" s="6"/>
      <c r="B10" s="6"/>
      <c r="C10" s="6"/>
      <c r="D10" s="6"/>
      <c r="E10" s="6"/>
      <c r="F10" s="6"/>
      <c r="G10" s="6"/>
    </row>
    <row r="11" spans="1:12" x14ac:dyDescent="0.35">
      <c r="A11" s="6"/>
      <c r="B11" s="6"/>
      <c r="C11" s="6"/>
      <c r="D11" s="6"/>
      <c r="E11" s="6"/>
      <c r="F11" s="6"/>
      <c r="G11" s="6"/>
    </row>
    <row r="12" spans="1:12" x14ac:dyDescent="0.35">
      <c r="A12" s="1" t="s">
        <v>5</v>
      </c>
      <c r="B12" s="1" t="s">
        <v>447</v>
      </c>
      <c r="C12" s="1" t="s">
        <v>5</v>
      </c>
      <c r="D12" s="9" t="s">
        <v>6</v>
      </c>
      <c r="E12" s="10" t="s">
        <v>7</v>
      </c>
      <c r="F12" s="10" t="s">
        <v>448</v>
      </c>
      <c r="G12" s="2" t="s">
        <v>8</v>
      </c>
      <c r="K12" s="23" t="s">
        <v>457</v>
      </c>
      <c r="L12" s="23" t="s">
        <v>458</v>
      </c>
    </row>
    <row r="13" spans="1:12" x14ac:dyDescent="0.35">
      <c r="A13" s="1" t="s">
        <v>9</v>
      </c>
      <c r="B13" s="1" t="s">
        <v>450</v>
      </c>
      <c r="C13" s="1">
        <v>70192</v>
      </c>
      <c r="D13" s="9">
        <v>43777</v>
      </c>
      <c r="E13" s="10">
        <v>382538</v>
      </c>
      <c r="F13" s="10">
        <v>382538</v>
      </c>
      <c r="G13" s="2">
        <v>43831</v>
      </c>
      <c r="K13" s="24" t="s">
        <v>459</v>
      </c>
      <c r="L13" s="25">
        <v>6553235</v>
      </c>
    </row>
    <row r="14" spans="1:12" x14ac:dyDescent="0.35">
      <c r="A14" s="1" t="s">
        <v>10</v>
      </c>
      <c r="B14" s="1" t="s">
        <v>450</v>
      </c>
      <c r="C14" s="1">
        <v>71216</v>
      </c>
      <c r="D14" s="9">
        <v>43838</v>
      </c>
      <c r="E14" s="10">
        <v>75706</v>
      </c>
      <c r="F14" s="10">
        <v>75706</v>
      </c>
      <c r="G14" s="2">
        <v>43922</v>
      </c>
      <c r="K14" s="24" t="s">
        <v>460</v>
      </c>
      <c r="L14" s="25">
        <v>21308355</v>
      </c>
    </row>
    <row r="15" spans="1:12" x14ac:dyDescent="0.35">
      <c r="A15" s="1" t="s">
        <v>11</v>
      </c>
      <c r="B15" s="1" t="s">
        <v>455</v>
      </c>
      <c r="C15" s="1">
        <v>8249</v>
      </c>
      <c r="D15" s="9">
        <v>43859</v>
      </c>
      <c r="E15" s="10">
        <v>82809</v>
      </c>
      <c r="F15" s="10">
        <v>82809</v>
      </c>
      <c r="G15" s="2">
        <v>43952</v>
      </c>
      <c r="K15" s="24" t="s">
        <v>461</v>
      </c>
      <c r="L15" s="25">
        <v>8098953</v>
      </c>
    </row>
    <row r="16" spans="1:12" x14ac:dyDescent="0.35">
      <c r="A16" s="1" t="s">
        <v>12</v>
      </c>
      <c r="B16" s="1" t="s">
        <v>450</v>
      </c>
      <c r="C16" s="1">
        <v>72257</v>
      </c>
      <c r="D16" s="9">
        <v>43873</v>
      </c>
      <c r="E16" s="10">
        <v>1993929</v>
      </c>
      <c r="F16" s="10">
        <v>1993929</v>
      </c>
      <c r="G16" s="2">
        <v>43983</v>
      </c>
      <c r="K16" s="24">
        <v>44927</v>
      </c>
      <c r="L16" s="25">
        <v>78334</v>
      </c>
    </row>
    <row r="17" spans="1:12" x14ac:dyDescent="0.35">
      <c r="A17" s="1" t="s">
        <v>13</v>
      </c>
      <c r="B17" s="1" t="s">
        <v>450</v>
      </c>
      <c r="C17" s="1">
        <v>73605</v>
      </c>
      <c r="D17" s="9">
        <v>43948</v>
      </c>
      <c r="E17" s="10">
        <v>501580</v>
      </c>
      <c r="F17" s="10">
        <v>501580</v>
      </c>
      <c r="G17" s="2">
        <v>43983</v>
      </c>
      <c r="K17" s="24">
        <v>44958</v>
      </c>
      <c r="L17" s="25">
        <v>128969</v>
      </c>
    </row>
    <row r="18" spans="1:12" x14ac:dyDescent="0.35">
      <c r="A18" s="1" t="s">
        <v>14</v>
      </c>
      <c r="B18" s="1" t="s">
        <v>450</v>
      </c>
      <c r="C18" s="1">
        <v>72287</v>
      </c>
      <c r="D18" s="9">
        <v>43874</v>
      </c>
      <c r="E18" s="10">
        <v>43032</v>
      </c>
      <c r="F18" s="10">
        <v>43032</v>
      </c>
      <c r="G18" s="2">
        <v>44044</v>
      </c>
      <c r="K18" s="24">
        <v>44986</v>
      </c>
      <c r="L18" s="26">
        <v>3188963</v>
      </c>
    </row>
    <row r="19" spans="1:12" x14ac:dyDescent="0.35">
      <c r="A19" s="1" t="s">
        <v>15</v>
      </c>
      <c r="B19" s="1" t="s">
        <v>450</v>
      </c>
      <c r="C19" s="1">
        <v>72290</v>
      </c>
      <c r="D19" s="9">
        <v>43874</v>
      </c>
      <c r="E19" s="10">
        <v>1196616</v>
      </c>
      <c r="F19" s="10">
        <v>1196616</v>
      </c>
      <c r="G19" s="2">
        <v>44044</v>
      </c>
      <c r="K19" s="24">
        <v>45017</v>
      </c>
      <c r="L19" s="26">
        <v>17569119</v>
      </c>
    </row>
    <row r="20" spans="1:12" x14ac:dyDescent="0.35">
      <c r="A20" s="1" t="s">
        <v>16</v>
      </c>
      <c r="B20" s="1" t="s">
        <v>450</v>
      </c>
      <c r="C20" s="1">
        <v>73337</v>
      </c>
      <c r="D20" s="9">
        <v>43936</v>
      </c>
      <c r="E20" s="10">
        <v>114868</v>
      </c>
      <c r="F20" s="10">
        <v>114868</v>
      </c>
      <c r="G20" s="2">
        <v>44044</v>
      </c>
      <c r="K20" s="24">
        <v>45047</v>
      </c>
      <c r="L20" s="25">
        <v>25132309</v>
      </c>
    </row>
    <row r="21" spans="1:12" x14ac:dyDescent="0.35">
      <c r="A21" s="1" t="s">
        <v>17</v>
      </c>
      <c r="B21" s="1" t="s">
        <v>450</v>
      </c>
      <c r="C21" s="1">
        <v>73594</v>
      </c>
      <c r="D21" s="9">
        <v>43948</v>
      </c>
      <c r="E21" s="10">
        <v>1088253</v>
      </c>
      <c r="F21" s="10">
        <v>1088253</v>
      </c>
      <c r="G21" s="2">
        <v>44044</v>
      </c>
      <c r="K21" s="24">
        <v>45078</v>
      </c>
      <c r="L21" s="25">
        <v>2587830</v>
      </c>
    </row>
    <row r="22" spans="1:12" x14ac:dyDescent="0.35">
      <c r="A22" s="1" t="s">
        <v>18</v>
      </c>
      <c r="B22" s="1" t="s">
        <v>450</v>
      </c>
      <c r="C22" s="1">
        <v>73621</v>
      </c>
      <c r="D22" s="9">
        <v>43948</v>
      </c>
      <c r="E22" s="10">
        <v>110448</v>
      </c>
      <c r="F22" s="10">
        <v>110448</v>
      </c>
      <c r="G22" s="2">
        <v>44044</v>
      </c>
      <c r="K22" s="24">
        <v>45108</v>
      </c>
      <c r="L22" s="26">
        <v>47523044</v>
      </c>
    </row>
    <row r="23" spans="1:12" x14ac:dyDescent="0.35">
      <c r="A23" s="1" t="s">
        <v>19</v>
      </c>
      <c r="B23" s="1" t="s">
        <v>454</v>
      </c>
      <c r="C23" s="1">
        <v>1754</v>
      </c>
      <c r="D23" s="9">
        <v>44022</v>
      </c>
      <c r="E23" s="10">
        <v>101640</v>
      </c>
      <c r="F23" s="10">
        <v>101640</v>
      </c>
      <c r="G23" s="2">
        <v>44044</v>
      </c>
      <c r="K23" s="24">
        <v>45139</v>
      </c>
      <c r="L23" s="26">
        <v>59464983</v>
      </c>
    </row>
    <row r="24" spans="1:12" x14ac:dyDescent="0.35">
      <c r="A24" s="1" t="s">
        <v>20</v>
      </c>
      <c r="B24" s="1" t="s">
        <v>451</v>
      </c>
      <c r="C24" s="1">
        <v>5</v>
      </c>
      <c r="D24" s="9">
        <v>44051</v>
      </c>
      <c r="E24" s="10">
        <v>427828</v>
      </c>
      <c r="F24" s="10">
        <v>427828</v>
      </c>
      <c r="G24" s="2">
        <v>44075</v>
      </c>
      <c r="K24" s="24">
        <v>45200</v>
      </c>
      <c r="L24" s="26">
        <v>9062253</v>
      </c>
    </row>
    <row r="25" spans="1:12" x14ac:dyDescent="0.35">
      <c r="A25" s="1" t="s">
        <v>21</v>
      </c>
      <c r="B25" s="1" t="s">
        <v>452</v>
      </c>
      <c r="C25" s="1">
        <v>3104</v>
      </c>
      <c r="D25" s="9">
        <v>44089</v>
      </c>
      <c r="E25" s="10">
        <v>216994</v>
      </c>
      <c r="F25" s="10">
        <v>216994</v>
      </c>
      <c r="G25" s="2">
        <v>44105</v>
      </c>
      <c r="K25" s="24">
        <v>45231</v>
      </c>
      <c r="L25" s="10">
        <v>35758166</v>
      </c>
    </row>
    <row r="26" spans="1:12" x14ac:dyDescent="0.35">
      <c r="A26" s="1" t="s">
        <v>22</v>
      </c>
      <c r="B26" s="1" t="s">
        <v>452</v>
      </c>
      <c r="C26" s="1">
        <v>3326</v>
      </c>
      <c r="D26" s="9">
        <v>44090</v>
      </c>
      <c r="E26" s="10">
        <v>216994</v>
      </c>
      <c r="F26" s="10">
        <v>216994</v>
      </c>
      <c r="G26" s="2">
        <v>44105</v>
      </c>
      <c r="K26" s="24">
        <v>45261</v>
      </c>
      <c r="L26" s="10">
        <v>26952611</v>
      </c>
    </row>
    <row r="27" spans="1:12" x14ac:dyDescent="0.35">
      <c r="A27" s="1" t="s">
        <v>23</v>
      </c>
      <c r="B27" s="1" t="s">
        <v>450</v>
      </c>
      <c r="C27" s="1">
        <v>74847</v>
      </c>
      <c r="D27" s="9">
        <v>44018</v>
      </c>
      <c r="E27" s="10">
        <v>553212</v>
      </c>
      <c r="F27" s="10">
        <v>553212</v>
      </c>
      <c r="G27" s="2">
        <v>44197</v>
      </c>
      <c r="K27" s="24">
        <v>45292</v>
      </c>
      <c r="L27" s="10">
        <v>19012718</v>
      </c>
    </row>
    <row r="28" spans="1:12" x14ac:dyDescent="0.35">
      <c r="A28" s="1" t="s">
        <v>26</v>
      </c>
      <c r="B28" s="1" t="s">
        <v>450</v>
      </c>
      <c r="C28" s="1">
        <v>74990</v>
      </c>
      <c r="D28" s="9">
        <v>44022</v>
      </c>
      <c r="E28" s="10">
        <v>640933</v>
      </c>
      <c r="F28" s="10">
        <v>640933</v>
      </c>
      <c r="G28" s="2">
        <v>44197</v>
      </c>
      <c r="K28" s="27" t="s">
        <v>465</v>
      </c>
      <c r="L28" s="25">
        <f>SUM(L13:L27)</f>
        <v>282419842</v>
      </c>
    </row>
    <row r="29" spans="1:12" x14ac:dyDescent="0.35">
      <c r="A29" s="1" t="s">
        <v>39</v>
      </c>
      <c r="B29" s="1" t="s">
        <v>451</v>
      </c>
      <c r="C29" s="1">
        <v>2321</v>
      </c>
      <c r="D29" s="9">
        <v>44182</v>
      </c>
      <c r="E29" s="10">
        <v>433988</v>
      </c>
      <c r="F29" s="10">
        <v>433988</v>
      </c>
      <c r="G29" s="2">
        <v>44197</v>
      </c>
      <c r="K29"/>
      <c r="L29"/>
    </row>
    <row r="30" spans="1:12" x14ac:dyDescent="0.35">
      <c r="A30" s="1" t="s">
        <v>27</v>
      </c>
      <c r="B30" s="1" t="s">
        <v>451</v>
      </c>
      <c r="C30" s="1">
        <v>353</v>
      </c>
      <c r="D30" s="9">
        <v>44064</v>
      </c>
      <c r="E30" s="10">
        <v>220000</v>
      </c>
      <c r="F30" s="10">
        <v>220000</v>
      </c>
      <c r="G30" s="2">
        <v>44197</v>
      </c>
      <c r="K30" t="s">
        <v>463</v>
      </c>
      <c r="L30"/>
    </row>
    <row r="31" spans="1:12" x14ac:dyDescent="0.35">
      <c r="A31" s="1" t="s">
        <v>29</v>
      </c>
      <c r="B31" s="1" t="s">
        <v>451</v>
      </c>
      <c r="C31" s="1">
        <v>505</v>
      </c>
      <c r="D31" s="9">
        <v>44071</v>
      </c>
      <c r="E31" s="10">
        <v>220000</v>
      </c>
      <c r="F31" s="10">
        <v>220000</v>
      </c>
      <c r="G31" s="2">
        <v>44197</v>
      </c>
      <c r="K31" s="28" t="s">
        <v>464</v>
      </c>
      <c r="L31" s="28" t="s">
        <v>462</v>
      </c>
    </row>
    <row r="32" spans="1:12" x14ac:dyDescent="0.35">
      <c r="A32" s="1" t="s">
        <v>30</v>
      </c>
      <c r="B32" s="1" t="s">
        <v>451</v>
      </c>
      <c r="C32" s="1">
        <v>516</v>
      </c>
      <c r="D32" s="9">
        <v>44074</v>
      </c>
      <c r="E32" s="10">
        <v>322519</v>
      </c>
      <c r="F32" s="10">
        <v>322519</v>
      </c>
      <c r="G32" s="2">
        <v>44197</v>
      </c>
      <c r="K32" s="2">
        <v>45170</v>
      </c>
      <c r="L32" s="27">
        <v>0</v>
      </c>
    </row>
    <row r="33" spans="1:12" x14ac:dyDescent="0.35">
      <c r="A33" s="1" t="s">
        <v>31</v>
      </c>
      <c r="B33" s="1" t="s">
        <v>451</v>
      </c>
      <c r="C33" s="1">
        <v>583</v>
      </c>
      <c r="D33" s="9">
        <v>44074</v>
      </c>
      <c r="E33" s="10">
        <v>5652192</v>
      </c>
      <c r="F33" s="10">
        <v>5652192</v>
      </c>
      <c r="G33" s="2">
        <v>44197</v>
      </c>
      <c r="K33" s="2">
        <v>45200</v>
      </c>
      <c r="L33" s="29">
        <v>2619795</v>
      </c>
    </row>
    <row r="34" spans="1:12" x14ac:dyDescent="0.35">
      <c r="A34" s="1" t="s">
        <v>32</v>
      </c>
      <c r="B34" s="1" t="s">
        <v>451</v>
      </c>
      <c r="C34" s="1">
        <v>584</v>
      </c>
      <c r="D34" s="9">
        <v>44074</v>
      </c>
      <c r="E34" s="10">
        <v>111880</v>
      </c>
      <c r="F34" s="10">
        <v>111880</v>
      </c>
      <c r="G34" s="2">
        <v>44197</v>
      </c>
      <c r="K34" s="2">
        <v>45231</v>
      </c>
      <c r="L34" s="29">
        <v>1129203</v>
      </c>
    </row>
    <row r="35" spans="1:12" x14ac:dyDescent="0.35">
      <c r="A35" s="1" t="s">
        <v>33</v>
      </c>
      <c r="B35" s="1" t="s">
        <v>451</v>
      </c>
      <c r="C35" s="1">
        <v>586</v>
      </c>
      <c r="D35" s="9">
        <v>44074</v>
      </c>
      <c r="E35" s="10">
        <v>115677</v>
      </c>
      <c r="F35" s="10">
        <v>115677</v>
      </c>
      <c r="G35" s="2">
        <v>44197</v>
      </c>
      <c r="K35" s="2">
        <v>45261</v>
      </c>
      <c r="L35" s="25">
        <v>540322</v>
      </c>
    </row>
    <row r="36" spans="1:12" x14ac:dyDescent="0.35">
      <c r="A36" s="1" t="s">
        <v>34</v>
      </c>
      <c r="B36" s="1" t="s">
        <v>451</v>
      </c>
      <c r="C36" s="1">
        <v>587</v>
      </c>
      <c r="D36" s="9">
        <v>44074</v>
      </c>
      <c r="E36" s="10">
        <v>149184</v>
      </c>
      <c r="F36" s="10">
        <v>149184</v>
      </c>
      <c r="G36" s="2">
        <v>44197</v>
      </c>
      <c r="K36" s="2">
        <v>45292</v>
      </c>
      <c r="L36" s="25">
        <v>0</v>
      </c>
    </row>
    <row r="37" spans="1:12" x14ac:dyDescent="0.35">
      <c r="A37" s="1" t="s">
        <v>35</v>
      </c>
      <c r="B37" s="1" t="s">
        <v>451</v>
      </c>
      <c r="C37" s="1">
        <v>594</v>
      </c>
      <c r="D37" s="9">
        <v>44075</v>
      </c>
      <c r="E37" s="10">
        <v>321040</v>
      </c>
      <c r="F37" s="10">
        <v>321040</v>
      </c>
      <c r="G37" s="2">
        <v>44197</v>
      </c>
    </row>
    <row r="38" spans="1:12" x14ac:dyDescent="0.35">
      <c r="A38" s="1" t="s">
        <v>36</v>
      </c>
      <c r="B38" s="1" t="s">
        <v>451</v>
      </c>
      <c r="C38" s="1">
        <v>638</v>
      </c>
      <c r="D38" s="9">
        <v>44076</v>
      </c>
      <c r="E38" s="10">
        <v>2089755</v>
      </c>
      <c r="F38" s="10">
        <v>2089755</v>
      </c>
      <c r="G38" s="2">
        <v>44197</v>
      </c>
    </row>
    <row r="39" spans="1:12" x14ac:dyDescent="0.35">
      <c r="A39" s="1" t="s">
        <v>37</v>
      </c>
      <c r="B39" s="1" t="s">
        <v>451</v>
      </c>
      <c r="C39" s="1">
        <v>760</v>
      </c>
      <c r="D39" s="9">
        <v>44081</v>
      </c>
      <c r="E39" s="10">
        <v>220000</v>
      </c>
      <c r="F39" s="10">
        <v>220000</v>
      </c>
      <c r="G39" s="2">
        <v>44197</v>
      </c>
    </row>
    <row r="40" spans="1:12" x14ac:dyDescent="0.35">
      <c r="A40" s="1" t="s">
        <v>38</v>
      </c>
      <c r="B40" s="1" t="s">
        <v>451</v>
      </c>
      <c r="C40" s="1">
        <v>905</v>
      </c>
      <c r="D40" s="9">
        <v>44089</v>
      </c>
      <c r="E40" s="10">
        <v>990966</v>
      </c>
      <c r="F40" s="10">
        <v>990966</v>
      </c>
      <c r="G40" s="2">
        <v>44197</v>
      </c>
    </row>
    <row r="41" spans="1:12" x14ac:dyDescent="0.35">
      <c r="A41" s="1" t="s">
        <v>24</v>
      </c>
      <c r="B41" s="1" t="s">
        <v>454</v>
      </c>
      <c r="C41" s="1">
        <v>1454</v>
      </c>
      <c r="D41" s="9">
        <v>44018</v>
      </c>
      <c r="E41" s="10">
        <v>198900</v>
      </c>
      <c r="F41" s="10">
        <v>198900</v>
      </c>
      <c r="G41" s="2">
        <v>44197</v>
      </c>
    </row>
    <row r="42" spans="1:12" x14ac:dyDescent="0.35">
      <c r="A42" s="1" t="s">
        <v>25</v>
      </c>
      <c r="B42" s="1" t="s">
        <v>454</v>
      </c>
      <c r="C42" s="1">
        <v>1688</v>
      </c>
      <c r="D42" s="9">
        <v>44021</v>
      </c>
      <c r="E42" s="10">
        <v>198900</v>
      </c>
      <c r="F42" s="10">
        <v>198900</v>
      </c>
      <c r="G42" s="2">
        <v>44197</v>
      </c>
    </row>
    <row r="43" spans="1:12" x14ac:dyDescent="0.35">
      <c r="A43" s="1" t="s">
        <v>28</v>
      </c>
      <c r="B43" s="1" t="s">
        <v>456</v>
      </c>
      <c r="C43" s="1">
        <v>36</v>
      </c>
      <c r="D43" s="9">
        <v>44067</v>
      </c>
      <c r="E43" s="10">
        <v>135506</v>
      </c>
      <c r="F43" s="10">
        <v>135506</v>
      </c>
      <c r="G43" s="2">
        <v>44197</v>
      </c>
    </row>
    <row r="44" spans="1:12" x14ac:dyDescent="0.35">
      <c r="A44" s="1" t="s">
        <v>40</v>
      </c>
      <c r="B44" s="1" t="s">
        <v>452</v>
      </c>
      <c r="C44" s="1">
        <v>12998</v>
      </c>
      <c r="D44" s="9">
        <v>44212</v>
      </c>
      <c r="E44" s="10">
        <v>216994</v>
      </c>
      <c r="F44" s="10">
        <v>216994</v>
      </c>
      <c r="G44" s="2">
        <v>44228</v>
      </c>
    </row>
    <row r="45" spans="1:12" x14ac:dyDescent="0.35">
      <c r="A45" s="1" t="s">
        <v>41</v>
      </c>
      <c r="B45" s="1" t="s">
        <v>452</v>
      </c>
      <c r="C45" s="1">
        <v>13009</v>
      </c>
      <c r="D45" s="9">
        <v>44212</v>
      </c>
      <c r="E45" s="10">
        <v>216994</v>
      </c>
      <c r="F45" s="10">
        <v>216994</v>
      </c>
      <c r="G45" s="2">
        <v>44228</v>
      </c>
    </row>
    <row r="46" spans="1:12" x14ac:dyDescent="0.35">
      <c r="A46" s="1" t="s">
        <v>42</v>
      </c>
      <c r="B46" s="1" t="s">
        <v>452</v>
      </c>
      <c r="C46" s="1">
        <v>13072</v>
      </c>
      <c r="D46" s="9">
        <v>44214</v>
      </c>
      <c r="E46" s="10">
        <v>297826</v>
      </c>
      <c r="F46" s="10">
        <v>297826</v>
      </c>
      <c r="G46" s="2">
        <v>44228</v>
      </c>
    </row>
    <row r="47" spans="1:12" x14ac:dyDescent="0.35">
      <c r="A47" s="1" t="s">
        <v>43</v>
      </c>
      <c r="B47" s="1" t="s">
        <v>452</v>
      </c>
      <c r="C47" s="1">
        <v>13075</v>
      </c>
      <c r="D47" s="9">
        <v>44214</v>
      </c>
      <c r="E47" s="10">
        <v>297826</v>
      </c>
      <c r="F47" s="10">
        <v>297826</v>
      </c>
      <c r="G47" s="2">
        <v>44228</v>
      </c>
    </row>
    <row r="48" spans="1:12" x14ac:dyDescent="0.35">
      <c r="A48" s="1" t="s">
        <v>44</v>
      </c>
      <c r="B48" s="1" t="s">
        <v>452</v>
      </c>
      <c r="C48" s="1">
        <v>13080</v>
      </c>
      <c r="D48" s="9">
        <v>44214</v>
      </c>
      <c r="E48" s="10">
        <v>297826</v>
      </c>
      <c r="F48" s="10">
        <v>297826</v>
      </c>
      <c r="G48" s="2">
        <v>44228</v>
      </c>
    </row>
    <row r="49" spans="1:7" x14ac:dyDescent="0.35">
      <c r="A49" s="1" t="s">
        <v>45</v>
      </c>
      <c r="B49" s="1" t="s">
        <v>452</v>
      </c>
      <c r="C49" s="1">
        <v>13547</v>
      </c>
      <c r="D49" s="9">
        <v>44218</v>
      </c>
      <c r="E49" s="10">
        <v>80832</v>
      </c>
      <c r="F49" s="10">
        <v>80832</v>
      </c>
      <c r="G49" s="2">
        <v>44228</v>
      </c>
    </row>
    <row r="50" spans="1:7" x14ac:dyDescent="0.35">
      <c r="A50" s="1" t="s">
        <v>46</v>
      </c>
      <c r="B50" s="1" t="s">
        <v>452</v>
      </c>
      <c r="C50" s="1">
        <v>15468</v>
      </c>
      <c r="D50" s="9">
        <v>44242</v>
      </c>
      <c r="E50" s="10">
        <v>80832</v>
      </c>
      <c r="F50" s="10">
        <v>80832</v>
      </c>
      <c r="G50" s="2">
        <v>44256</v>
      </c>
    </row>
    <row r="51" spans="1:7" x14ac:dyDescent="0.35">
      <c r="A51" s="1" t="s">
        <v>47</v>
      </c>
      <c r="B51" s="1" t="s">
        <v>451</v>
      </c>
      <c r="C51" s="1">
        <v>2685</v>
      </c>
      <c r="D51" s="9">
        <v>44214</v>
      </c>
      <c r="E51" s="10">
        <v>216994</v>
      </c>
      <c r="F51" s="10">
        <v>216994</v>
      </c>
      <c r="G51" s="2">
        <v>44287</v>
      </c>
    </row>
    <row r="52" spans="1:7" x14ac:dyDescent="0.35">
      <c r="A52" s="1" t="s">
        <v>50</v>
      </c>
      <c r="B52" s="1" t="s">
        <v>451</v>
      </c>
      <c r="C52" s="1">
        <v>3174</v>
      </c>
      <c r="D52" s="9">
        <v>44246</v>
      </c>
      <c r="E52" s="10">
        <v>249451</v>
      </c>
      <c r="F52" s="10">
        <v>249451</v>
      </c>
      <c r="G52" s="2">
        <v>44287</v>
      </c>
    </row>
    <row r="53" spans="1:7" x14ac:dyDescent="0.35">
      <c r="A53" s="1" t="s">
        <v>51</v>
      </c>
      <c r="B53" s="1" t="s">
        <v>451</v>
      </c>
      <c r="C53" s="1">
        <v>3299</v>
      </c>
      <c r="D53" s="9">
        <v>44254</v>
      </c>
      <c r="E53" s="10">
        <v>149924</v>
      </c>
      <c r="F53" s="10">
        <v>149924</v>
      </c>
      <c r="G53" s="2">
        <v>44287</v>
      </c>
    </row>
    <row r="54" spans="1:7" x14ac:dyDescent="0.35">
      <c r="A54" s="1" t="s">
        <v>48</v>
      </c>
      <c r="B54" s="1" t="s">
        <v>452</v>
      </c>
      <c r="C54" s="1">
        <v>13099</v>
      </c>
      <c r="D54" s="9">
        <v>44214</v>
      </c>
      <c r="E54" s="10">
        <v>297826</v>
      </c>
      <c r="F54" s="10">
        <v>297826</v>
      </c>
      <c r="G54" s="2">
        <v>44287</v>
      </c>
    </row>
    <row r="55" spans="1:7" x14ac:dyDescent="0.35">
      <c r="A55" s="1" t="s">
        <v>49</v>
      </c>
      <c r="B55" s="1" t="s">
        <v>452</v>
      </c>
      <c r="C55" s="1">
        <v>13990</v>
      </c>
      <c r="D55" s="9">
        <v>44225</v>
      </c>
      <c r="E55" s="10">
        <v>316994</v>
      </c>
      <c r="F55" s="10">
        <v>316994</v>
      </c>
      <c r="G55" s="2">
        <v>44287</v>
      </c>
    </row>
    <row r="56" spans="1:7" x14ac:dyDescent="0.35">
      <c r="A56" s="1" t="s">
        <v>52</v>
      </c>
      <c r="B56" s="1" t="s">
        <v>452</v>
      </c>
      <c r="C56" s="1">
        <v>16514</v>
      </c>
      <c r="D56" s="9">
        <v>44256</v>
      </c>
      <c r="E56" s="10">
        <v>80832</v>
      </c>
      <c r="F56" s="10">
        <v>80832</v>
      </c>
      <c r="G56" s="2">
        <v>44287</v>
      </c>
    </row>
    <row r="57" spans="1:7" x14ac:dyDescent="0.35">
      <c r="A57" s="1" t="s">
        <v>53</v>
      </c>
      <c r="B57" s="1" t="s">
        <v>452</v>
      </c>
      <c r="C57" s="1">
        <v>16556</v>
      </c>
      <c r="D57" s="9">
        <v>44257</v>
      </c>
      <c r="E57" s="10">
        <v>216994</v>
      </c>
      <c r="F57" s="10">
        <v>216994</v>
      </c>
      <c r="G57" s="2">
        <v>44287</v>
      </c>
    </row>
    <row r="58" spans="1:7" x14ac:dyDescent="0.35">
      <c r="A58" s="1" t="s">
        <v>54</v>
      </c>
      <c r="B58" s="1" t="s">
        <v>452</v>
      </c>
      <c r="C58" s="1">
        <v>17932</v>
      </c>
      <c r="D58" s="9">
        <v>44279</v>
      </c>
      <c r="E58" s="10">
        <v>80832</v>
      </c>
      <c r="F58" s="10">
        <v>80832</v>
      </c>
      <c r="G58" s="2">
        <v>44287</v>
      </c>
    </row>
    <row r="59" spans="1:7" x14ac:dyDescent="0.35">
      <c r="A59" s="1" t="s">
        <v>55</v>
      </c>
      <c r="B59" s="1" t="s">
        <v>452</v>
      </c>
      <c r="C59" s="1">
        <v>22047</v>
      </c>
      <c r="D59" s="9">
        <v>44328</v>
      </c>
      <c r="E59" s="10">
        <v>80832</v>
      </c>
      <c r="F59" s="10">
        <v>80832</v>
      </c>
      <c r="G59" s="2">
        <v>44348</v>
      </c>
    </row>
    <row r="60" spans="1:7" x14ac:dyDescent="0.35">
      <c r="A60" s="1" t="s">
        <v>56</v>
      </c>
      <c r="B60" s="1" t="s">
        <v>452</v>
      </c>
      <c r="C60" s="1">
        <v>24883</v>
      </c>
      <c r="D60" s="9">
        <v>44369</v>
      </c>
      <c r="E60" s="10">
        <v>80832</v>
      </c>
      <c r="F60" s="10">
        <v>80832</v>
      </c>
      <c r="G60" s="2">
        <v>44378</v>
      </c>
    </row>
    <row r="61" spans="1:7" x14ac:dyDescent="0.35">
      <c r="A61" s="1" t="s">
        <v>57</v>
      </c>
      <c r="B61" s="1" t="s">
        <v>452</v>
      </c>
      <c r="C61" s="1">
        <v>25514</v>
      </c>
      <c r="D61" s="9">
        <v>44378</v>
      </c>
      <c r="E61" s="10">
        <v>216994</v>
      </c>
      <c r="F61" s="10">
        <v>216994</v>
      </c>
      <c r="G61" s="2">
        <v>44409</v>
      </c>
    </row>
    <row r="62" spans="1:7" x14ac:dyDescent="0.35">
      <c r="A62" s="1" t="s">
        <v>58</v>
      </c>
      <c r="B62" s="1" t="s">
        <v>452</v>
      </c>
      <c r="C62" s="1">
        <v>25990</v>
      </c>
      <c r="D62" s="9">
        <v>44385</v>
      </c>
      <c r="E62" s="10">
        <v>80832</v>
      </c>
      <c r="F62" s="10">
        <v>80832</v>
      </c>
      <c r="G62" s="2">
        <v>44409</v>
      </c>
    </row>
    <row r="63" spans="1:7" x14ac:dyDescent="0.35">
      <c r="A63" s="1" t="s">
        <v>59</v>
      </c>
      <c r="B63" s="1" t="s">
        <v>452</v>
      </c>
      <c r="C63" s="1">
        <v>26587</v>
      </c>
      <c r="D63" s="9">
        <v>44394</v>
      </c>
      <c r="E63" s="10">
        <v>297826</v>
      </c>
      <c r="F63" s="10">
        <v>297826</v>
      </c>
      <c r="G63" s="2">
        <v>44409</v>
      </c>
    </row>
    <row r="64" spans="1:7" x14ac:dyDescent="0.35">
      <c r="A64" s="1" t="s">
        <v>60</v>
      </c>
      <c r="B64" s="1" t="s">
        <v>452</v>
      </c>
      <c r="C64" s="1">
        <v>29566</v>
      </c>
      <c r="D64" s="9">
        <v>44425</v>
      </c>
      <c r="E64" s="10">
        <v>297826</v>
      </c>
      <c r="F64" s="10">
        <v>297826</v>
      </c>
      <c r="G64" s="2">
        <v>44440</v>
      </c>
    </row>
    <row r="65" spans="1:7" x14ac:dyDescent="0.35">
      <c r="A65" s="1" t="s">
        <v>61</v>
      </c>
      <c r="B65" s="1" t="s">
        <v>452</v>
      </c>
      <c r="C65" s="1">
        <v>29940</v>
      </c>
      <c r="D65" s="9">
        <v>44428</v>
      </c>
      <c r="E65" s="10">
        <v>80832</v>
      </c>
      <c r="F65" s="10">
        <v>80832</v>
      </c>
      <c r="G65" s="2">
        <v>44440</v>
      </c>
    </row>
    <row r="66" spans="1:7" x14ac:dyDescent="0.35">
      <c r="A66" s="1" t="s">
        <v>62</v>
      </c>
      <c r="B66" s="1" t="s">
        <v>452</v>
      </c>
      <c r="C66" s="1">
        <v>30240</v>
      </c>
      <c r="D66" s="9">
        <v>44431</v>
      </c>
      <c r="E66" s="10">
        <v>80832</v>
      </c>
      <c r="F66" s="10">
        <v>80832</v>
      </c>
      <c r="G66" s="2">
        <v>44440</v>
      </c>
    </row>
    <row r="67" spans="1:7" x14ac:dyDescent="0.35">
      <c r="A67" s="1" t="s">
        <v>63</v>
      </c>
      <c r="B67" s="1" t="s">
        <v>452</v>
      </c>
      <c r="C67" s="1">
        <v>31649</v>
      </c>
      <c r="D67" s="9">
        <v>44442</v>
      </c>
      <c r="E67" s="10">
        <v>297826</v>
      </c>
      <c r="F67" s="10">
        <v>297826</v>
      </c>
      <c r="G67" s="2">
        <v>44470</v>
      </c>
    </row>
    <row r="68" spans="1:7" x14ac:dyDescent="0.35">
      <c r="A68" s="1" t="s">
        <v>64</v>
      </c>
      <c r="B68" s="1" t="s">
        <v>452</v>
      </c>
      <c r="C68" s="1">
        <v>31670</v>
      </c>
      <c r="D68" s="9">
        <v>44442</v>
      </c>
      <c r="E68" s="10">
        <v>297826</v>
      </c>
      <c r="F68" s="10">
        <v>297826</v>
      </c>
      <c r="G68" s="2">
        <v>44470</v>
      </c>
    </row>
    <row r="69" spans="1:7" x14ac:dyDescent="0.35">
      <c r="A69" s="1" t="s">
        <v>65</v>
      </c>
      <c r="B69" s="1" t="s">
        <v>452</v>
      </c>
      <c r="C69" s="1">
        <v>31676</v>
      </c>
      <c r="D69" s="9">
        <v>44442</v>
      </c>
      <c r="E69" s="10">
        <v>297826</v>
      </c>
      <c r="F69" s="10">
        <v>297826</v>
      </c>
      <c r="G69" s="2">
        <v>44470</v>
      </c>
    </row>
    <row r="70" spans="1:7" x14ac:dyDescent="0.35">
      <c r="A70" s="1" t="s">
        <v>66</v>
      </c>
      <c r="B70" s="1" t="s">
        <v>452</v>
      </c>
      <c r="C70" s="1">
        <v>32579</v>
      </c>
      <c r="D70" s="9">
        <v>44452</v>
      </c>
      <c r="E70" s="10">
        <v>297826</v>
      </c>
      <c r="F70" s="10">
        <v>297826</v>
      </c>
      <c r="G70" s="2">
        <v>44470</v>
      </c>
    </row>
    <row r="71" spans="1:7" x14ac:dyDescent="0.35">
      <c r="A71" s="1" t="s">
        <v>68</v>
      </c>
      <c r="B71" s="1" t="s">
        <v>451</v>
      </c>
      <c r="C71" s="1">
        <v>6363</v>
      </c>
      <c r="D71" s="9">
        <v>44485</v>
      </c>
      <c r="E71" s="10">
        <v>80832</v>
      </c>
      <c r="F71" s="10">
        <v>80832</v>
      </c>
      <c r="G71" s="2">
        <v>44501</v>
      </c>
    </row>
    <row r="72" spans="1:7" x14ac:dyDescent="0.35">
      <c r="A72" s="1" t="s">
        <v>67</v>
      </c>
      <c r="B72" s="1" t="s">
        <v>452</v>
      </c>
      <c r="C72" s="1">
        <v>34956</v>
      </c>
      <c r="D72" s="9">
        <v>44483</v>
      </c>
      <c r="E72" s="10">
        <v>216994</v>
      </c>
      <c r="F72" s="10">
        <v>216994</v>
      </c>
      <c r="G72" s="2">
        <v>44501</v>
      </c>
    </row>
    <row r="73" spans="1:7" x14ac:dyDescent="0.35">
      <c r="A73" s="1" t="s">
        <v>69</v>
      </c>
      <c r="B73" s="1" t="s">
        <v>452</v>
      </c>
      <c r="C73" s="1">
        <v>35410</v>
      </c>
      <c r="D73" s="9">
        <v>44486</v>
      </c>
      <c r="E73" s="10">
        <v>216994</v>
      </c>
      <c r="F73" s="10">
        <v>216994</v>
      </c>
      <c r="G73" s="2">
        <v>44501</v>
      </c>
    </row>
    <row r="74" spans="1:7" x14ac:dyDescent="0.35">
      <c r="A74" s="1" t="s">
        <v>70</v>
      </c>
      <c r="B74" s="1" t="s">
        <v>452</v>
      </c>
      <c r="C74" s="1">
        <v>35423</v>
      </c>
      <c r="D74" s="9">
        <v>44486</v>
      </c>
      <c r="E74" s="10">
        <v>216994</v>
      </c>
      <c r="F74" s="10">
        <v>216994</v>
      </c>
      <c r="G74" s="2">
        <v>44501</v>
      </c>
    </row>
    <row r="75" spans="1:7" x14ac:dyDescent="0.35">
      <c r="A75" s="1" t="s">
        <v>71</v>
      </c>
      <c r="B75" s="1" t="s">
        <v>451</v>
      </c>
      <c r="C75" s="1">
        <v>3463</v>
      </c>
      <c r="D75" s="9">
        <v>44270</v>
      </c>
      <c r="E75" s="10">
        <v>1630135</v>
      </c>
      <c r="F75" s="10">
        <v>1630135</v>
      </c>
      <c r="G75" s="2">
        <v>44531</v>
      </c>
    </row>
    <row r="76" spans="1:7" x14ac:dyDescent="0.35">
      <c r="A76" s="1" t="s">
        <v>73</v>
      </c>
      <c r="B76" s="1" t="s">
        <v>452</v>
      </c>
      <c r="C76" s="1">
        <v>37051</v>
      </c>
      <c r="D76" s="9">
        <v>44504</v>
      </c>
      <c r="E76" s="10">
        <v>80832</v>
      </c>
      <c r="F76" s="10">
        <v>80832</v>
      </c>
      <c r="G76" s="2">
        <v>44531</v>
      </c>
    </row>
    <row r="77" spans="1:7" x14ac:dyDescent="0.35">
      <c r="A77" s="1" t="s">
        <v>74</v>
      </c>
      <c r="B77" s="1" t="s">
        <v>452</v>
      </c>
      <c r="C77" s="1">
        <v>39100</v>
      </c>
      <c r="D77" s="9">
        <v>44524</v>
      </c>
      <c r="E77" s="10">
        <v>80832</v>
      </c>
      <c r="F77" s="10">
        <v>80832</v>
      </c>
      <c r="G77" s="2">
        <v>44531</v>
      </c>
    </row>
    <row r="78" spans="1:7" x14ac:dyDescent="0.35">
      <c r="A78" s="1" t="s">
        <v>72</v>
      </c>
      <c r="B78" s="1" t="s">
        <v>456</v>
      </c>
      <c r="C78" s="1">
        <v>1191</v>
      </c>
      <c r="D78" s="9">
        <v>44432</v>
      </c>
      <c r="E78" s="10">
        <v>703003</v>
      </c>
      <c r="F78" s="10">
        <v>703003</v>
      </c>
      <c r="G78" s="2">
        <v>44531</v>
      </c>
    </row>
    <row r="79" spans="1:7" x14ac:dyDescent="0.35">
      <c r="A79" s="1" t="s">
        <v>78</v>
      </c>
      <c r="B79" s="1" t="s">
        <v>451</v>
      </c>
      <c r="C79" s="1">
        <v>7042</v>
      </c>
      <c r="D79" s="9">
        <v>44525</v>
      </c>
      <c r="E79" s="10">
        <v>216994</v>
      </c>
      <c r="F79" s="10">
        <v>216994</v>
      </c>
      <c r="G79" s="2">
        <v>44562</v>
      </c>
    </row>
    <row r="80" spans="1:7" x14ac:dyDescent="0.35">
      <c r="A80" s="1" t="s">
        <v>79</v>
      </c>
      <c r="B80" s="1" t="s">
        <v>452</v>
      </c>
      <c r="C80" s="1">
        <v>39608</v>
      </c>
      <c r="D80" s="9">
        <v>44525</v>
      </c>
      <c r="E80" s="10">
        <v>216994</v>
      </c>
      <c r="F80" s="10">
        <v>216994</v>
      </c>
      <c r="G80" s="2">
        <v>44562</v>
      </c>
    </row>
    <row r="81" spans="1:7" x14ac:dyDescent="0.35">
      <c r="A81" s="1" t="s">
        <v>75</v>
      </c>
      <c r="B81" s="1" t="s">
        <v>456</v>
      </c>
      <c r="C81" s="1">
        <v>1190</v>
      </c>
      <c r="D81" s="9">
        <v>44432</v>
      </c>
      <c r="E81" s="10">
        <v>389606</v>
      </c>
      <c r="F81" s="10">
        <v>389606</v>
      </c>
      <c r="G81" s="2">
        <v>44562</v>
      </c>
    </row>
    <row r="82" spans="1:7" x14ac:dyDescent="0.35">
      <c r="A82" s="1" t="s">
        <v>76</v>
      </c>
      <c r="B82" s="1" t="s">
        <v>456</v>
      </c>
      <c r="C82" s="1">
        <v>1480</v>
      </c>
      <c r="D82" s="9">
        <v>44512</v>
      </c>
      <c r="E82" s="10">
        <v>2540818</v>
      </c>
      <c r="F82" s="10">
        <v>2540818</v>
      </c>
      <c r="G82" s="2">
        <v>44562</v>
      </c>
    </row>
    <row r="83" spans="1:7" x14ac:dyDescent="0.35">
      <c r="A83" s="1" t="s">
        <v>77</v>
      </c>
      <c r="B83" s="1" t="s">
        <v>456</v>
      </c>
      <c r="C83" s="1">
        <v>1512</v>
      </c>
      <c r="D83" s="9">
        <v>44523</v>
      </c>
      <c r="E83" s="10">
        <v>372329</v>
      </c>
      <c r="F83" s="10">
        <v>372329</v>
      </c>
      <c r="G83" s="2">
        <v>44562</v>
      </c>
    </row>
    <row r="84" spans="1:7" x14ac:dyDescent="0.35">
      <c r="A84" s="1" t="s">
        <v>80</v>
      </c>
      <c r="B84" s="1" t="s">
        <v>452</v>
      </c>
      <c r="C84" s="1">
        <v>49672</v>
      </c>
      <c r="D84" s="9">
        <v>44617</v>
      </c>
      <c r="E84" s="10">
        <v>297826</v>
      </c>
      <c r="F84" s="10">
        <v>297826</v>
      </c>
      <c r="G84" s="2">
        <v>44621</v>
      </c>
    </row>
    <row r="85" spans="1:7" x14ac:dyDescent="0.35">
      <c r="A85" s="1" t="s">
        <v>81</v>
      </c>
      <c r="B85" s="1" t="s">
        <v>452</v>
      </c>
      <c r="C85" s="1">
        <v>50377</v>
      </c>
      <c r="D85" s="9">
        <v>44623</v>
      </c>
      <c r="E85" s="10">
        <v>216994</v>
      </c>
      <c r="F85" s="10">
        <v>216994</v>
      </c>
      <c r="G85" s="2">
        <v>44652</v>
      </c>
    </row>
    <row r="86" spans="1:7" x14ac:dyDescent="0.35">
      <c r="A86" s="1" t="s">
        <v>82</v>
      </c>
      <c r="B86" s="1" t="s">
        <v>452</v>
      </c>
      <c r="C86" s="1">
        <v>67092</v>
      </c>
      <c r="D86" s="9">
        <v>44707</v>
      </c>
      <c r="E86" s="10">
        <v>203989</v>
      </c>
      <c r="F86" s="10">
        <v>203989</v>
      </c>
      <c r="G86" s="2">
        <v>44713</v>
      </c>
    </row>
    <row r="87" spans="1:7" x14ac:dyDescent="0.35">
      <c r="A87" s="1" t="s">
        <v>84</v>
      </c>
      <c r="B87" s="1" t="s">
        <v>452</v>
      </c>
      <c r="C87" s="1">
        <v>78529</v>
      </c>
      <c r="D87" s="9">
        <v>44765</v>
      </c>
      <c r="E87" s="10">
        <v>250267</v>
      </c>
      <c r="F87" s="10">
        <v>250267</v>
      </c>
      <c r="G87" s="2">
        <v>44774</v>
      </c>
    </row>
    <row r="88" spans="1:7" x14ac:dyDescent="0.35">
      <c r="A88" s="1" t="s">
        <v>83</v>
      </c>
      <c r="B88" s="1" t="s">
        <v>456</v>
      </c>
      <c r="C88" s="1">
        <v>1840</v>
      </c>
      <c r="D88" s="9">
        <v>44621</v>
      </c>
      <c r="E88" s="10">
        <v>177891</v>
      </c>
      <c r="F88" s="10">
        <v>177891</v>
      </c>
      <c r="G88" s="2">
        <v>44774</v>
      </c>
    </row>
    <row r="89" spans="1:7" x14ac:dyDescent="0.35">
      <c r="A89" s="1" t="s">
        <v>88</v>
      </c>
      <c r="B89" s="1" t="s">
        <v>451</v>
      </c>
      <c r="C89" s="1">
        <v>11845</v>
      </c>
      <c r="D89" s="9">
        <v>44832</v>
      </c>
      <c r="E89" s="10">
        <v>1996125</v>
      </c>
      <c r="F89" s="10">
        <v>1996125</v>
      </c>
      <c r="G89" s="2">
        <v>44835</v>
      </c>
    </row>
    <row r="90" spans="1:7" x14ac:dyDescent="0.35">
      <c r="A90" s="1" t="s">
        <v>85</v>
      </c>
      <c r="B90" s="1" t="s">
        <v>452</v>
      </c>
      <c r="C90" s="1">
        <v>86275</v>
      </c>
      <c r="D90" s="9">
        <v>44808</v>
      </c>
      <c r="E90" s="10">
        <v>152101</v>
      </c>
      <c r="F90" s="10">
        <v>152101</v>
      </c>
      <c r="G90" s="2">
        <v>44835</v>
      </c>
    </row>
    <row r="91" spans="1:7" x14ac:dyDescent="0.35">
      <c r="A91" s="1" t="s">
        <v>86</v>
      </c>
      <c r="B91" s="1" t="s">
        <v>452</v>
      </c>
      <c r="C91" s="1">
        <v>86584</v>
      </c>
      <c r="D91" s="9">
        <v>44811</v>
      </c>
      <c r="E91" s="10">
        <v>60740</v>
      </c>
      <c r="F91" s="10">
        <v>60740</v>
      </c>
      <c r="G91" s="2">
        <v>44835</v>
      </c>
    </row>
    <row r="92" spans="1:7" x14ac:dyDescent="0.35">
      <c r="A92" s="1" t="s">
        <v>87</v>
      </c>
      <c r="B92" s="1" t="s">
        <v>452</v>
      </c>
      <c r="C92" s="1">
        <v>89290</v>
      </c>
      <c r="D92" s="9">
        <v>44828</v>
      </c>
      <c r="E92" s="10">
        <v>17223</v>
      </c>
      <c r="F92" s="10">
        <v>17223</v>
      </c>
      <c r="G92" s="2">
        <v>44835</v>
      </c>
    </row>
    <row r="93" spans="1:7" x14ac:dyDescent="0.35">
      <c r="A93" s="1" t="s">
        <v>89</v>
      </c>
      <c r="B93" s="1" t="s">
        <v>452</v>
      </c>
      <c r="C93" s="1">
        <v>96023</v>
      </c>
      <c r="D93" s="9">
        <v>44861</v>
      </c>
      <c r="E93" s="10">
        <v>17223</v>
      </c>
      <c r="F93" s="10">
        <v>17223</v>
      </c>
      <c r="G93" s="2">
        <v>44866</v>
      </c>
    </row>
    <row r="94" spans="1:7" x14ac:dyDescent="0.35">
      <c r="A94" s="1" t="s">
        <v>90</v>
      </c>
      <c r="B94" s="1" t="s">
        <v>452</v>
      </c>
      <c r="C94" s="1">
        <v>96850</v>
      </c>
      <c r="D94" s="9">
        <v>44864</v>
      </c>
      <c r="E94" s="10">
        <v>80863</v>
      </c>
      <c r="F94" s="10">
        <v>80863</v>
      </c>
      <c r="G94" s="2">
        <v>44866</v>
      </c>
    </row>
    <row r="95" spans="1:7" x14ac:dyDescent="0.35">
      <c r="A95" s="1" t="s">
        <v>92</v>
      </c>
      <c r="B95" s="1" t="s">
        <v>452</v>
      </c>
      <c r="C95" s="1">
        <v>100033</v>
      </c>
      <c r="D95" s="9">
        <v>44888</v>
      </c>
      <c r="E95" s="10">
        <v>216994</v>
      </c>
      <c r="F95" s="10">
        <v>216994</v>
      </c>
      <c r="G95" s="2">
        <v>44896</v>
      </c>
    </row>
    <row r="96" spans="1:7" x14ac:dyDescent="0.35">
      <c r="A96" s="1" t="s">
        <v>91</v>
      </c>
      <c r="B96" s="1" t="s">
        <v>452</v>
      </c>
      <c r="C96" s="1">
        <v>98233</v>
      </c>
      <c r="D96" s="9">
        <v>44874</v>
      </c>
      <c r="E96" s="10">
        <v>673976</v>
      </c>
      <c r="F96" s="10">
        <v>673976</v>
      </c>
      <c r="G96" s="2">
        <v>44896</v>
      </c>
    </row>
    <row r="97" spans="1:7" x14ac:dyDescent="0.35">
      <c r="A97" s="3" t="s">
        <v>93</v>
      </c>
      <c r="B97" s="3" t="s">
        <v>453</v>
      </c>
      <c r="C97" s="3">
        <v>433</v>
      </c>
      <c r="D97" s="9">
        <v>44918.506527777798</v>
      </c>
      <c r="E97" s="13">
        <v>43888</v>
      </c>
      <c r="F97" s="13">
        <v>43888</v>
      </c>
      <c r="G97" s="2">
        <v>44927</v>
      </c>
    </row>
    <row r="98" spans="1:7" x14ac:dyDescent="0.35">
      <c r="A98" s="3" t="s">
        <v>94</v>
      </c>
      <c r="B98" s="3" t="s">
        <v>453</v>
      </c>
      <c r="C98" s="3">
        <v>570</v>
      </c>
      <c r="D98" s="9">
        <v>44921.637222222198</v>
      </c>
      <c r="E98" s="13">
        <v>17223</v>
      </c>
      <c r="F98" s="13">
        <v>17223</v>
      </c>
      <c r="G98" s="2">
        <v>44927</v>
      </c>
    </row>
    <row r="99" spans="1:7" x14ac:dyDescent="0.35">
      <c r="A99" s="3" t="s">
        <v>95</v>
      </c>
      <c r="B99" s="3" t="s">
        <v>453</v>
      </c>
      <c r="C99" s="3">
        <v>689</v>
      </c>
      <c r="D99" s="9">
        <v>44925.519780092603</v>
      </c>
      <c r="E99" s="13">
        <v>17223</v>
      </c>
      <c r="F99" s="13">
        <v>17223</v>
      </c>
      <c r="G99" s="2">
        <v>44927</v>
      </c>
    </row>
    <row r="100" spans="1:7" x14ac:dyDescent="0.35">
      <c r="A100" s="3" t="s">
        <v>96</v>
      </c>
      <c r="B100" s="1" t="s">
        <v>452</v>
      </c>
      <c r="C100" s="3">
        <v>107733</v>
      </c>
      <c r="D100" s="9">
        <v>44936</v>
      </c>
      <c r="E100" s="4">
        <v>80863</v>
      </c>
      <c r="F100" s="13">
        <v>80863</v>
      </c>
      <c r="G100" s="2">
        <v>44958</v>
      </c>
    </row>
    <row r="101" spans="1:7" x14ac:dyDescent="0.35">
      <c r="A101" s="3" t="s">
        <v>97</v>
      </c>
      <c r="B101" s="1" t="s">
        <v>452</v>
      </c>
      <c r="C101" s="3">
        <v>108078</v>
      </c>
      <c r="D101" s="9">
        <v>44936</v>
      </c>
      <c r="E101" s="4">
        <v>48106</v>
      </c>
      <c r="F101" s="13">
        <v>48106</v>
      </c>
      <c r="G101" s="2">
        <v>44958</v>
      </c>
    </row>
    <row r="102" spans="1:7" x14ac:dyDescent="0.35">
      <c r="A102" s="3" t="s">
        <v>98</v>
      </c>
      <c r="B102" s="3" t="s">
        <v>453</v>
      </c>
      <c r="C102" s="3">
        <v>4013</v>
      </c>
      <c r="D102" s="9">
        <v>44964.6640625</v>
      </c>
      <c r="E102" s="4">
        <v>734440</v>
      </c>
      <c r="F102" s="13">
        <v>734440</v>
      </c>
      <c r="G102" s="2">
        <v>44986</v>
      </c>
    </row>
    <row r="103" spans="1:7" x14ac:dyDescent="0.35">
      <c r="A103" s="3" t="s">
        <v>99</v>
      </c>
      <c r="B103" s="3" t="s">
        <v>453</v>
      </c>
      <c r="C103" s="3">
        <v>5691</v>
      </c>
      <c r="D103" s="9">
        <v>44974.540486111102</v>
      </c>
      <c r="E103" s="4">
        <v>1045173</v>
      </c>
      <c r="F103" s="13">
        <v>1045173</v>
      </c>
      <c r="G103" s="2">
        <v>44986</v>
      </c>
    </row>
    <row r="104" spans="1:7" x14ac:dyDescent="0.35">
      <c r="A104" s="3" t="s">
        <v>100</v>
      </c>
      <c r="B104" s="3" t="s">
        <v>453</v>
      </c>
      <c r="C104" s="3">
        <v>5692</v>
      </c>
      <c r="D104" s="9">
        <v>44974.542893518497</v>
      </c>
      <c r="E104" s="4">
        <v>1927079</v>
      </c>
      <c r="F104" s="10">
        <v>63103</v>
      </c>
      <c r="G104" s="2">
        <v>44986</v>
      </c>
    </row>
    <row r="105" spans="1:7" x14ac:dyDescent="0.35">
      <c r="A105" s="3" t="s">
        <v>101</v>
      </c>
      <c r="B105" s="3" t="s">
        <v>453</v>
      </c>
      <c r="C105" s="3">
        <v>8665</v>
      </c>
      <c r="D105" s="9">
        <v>44985.6191666667</v>
      </c>
      <c r="E105" s="4">
        <v>1346247</v>
      </c>
      <c r="F105" s="13">
        <v>1346247</v>
      </c>
      <c r="G105" s="2">
        <v>44986</v>
      </c>
    </row>
    <row r="106" spans="1:7" x14ac:dyDescent="0.35">
      <c r="A106" s="3" t="s">
        <v>102</v>
      </c>
      <c r="B106" s="1" t="s">
        <v>451</v>
      </c>
      <c r="C106" s="3">
        <v>14089</v>
      </c>
      <c r="D106" s="9">
        <v>44978</v>
      </c>
      <c r="E106" s="4">
        <v>1135369</v>
      </c>
      <c r="F106" s="10">
        <v>452814</v>
      </c>
      <c r="G106" s="2">
        <v>45017</v>
      </c>
    </row>
    <row r="107" spans="1:7" x14ac:dyDescent="0.35">
      <c r="A107" s="3" t="s">
        <v>103</v>
      </c>
      <c r="B107" s="1" t="s">
        <v>451</v>
      </c>
      <c r="C107" s="3">
        <v>14095</v>
      </c>
      <c r="D107" s="9">
        <v>44978</v>
      </c>
      <c r="E107" s="4">
        <v>2141700</v>
      </c>
      <c r="F107" s="13">
        <v>2141700</v>
      </c>
      <c r="G107" s="2">
        <v>45017</v>
      </c>
    </row>
    <row r="108" spans="1:7" x14ac:dyDescent="0.35">
      <c r="A108" s="3" t="s">
        <v>104</v>
      </c>
      <c r="B108" s="1" t="s">
        <v>451</v>
      </c>
      <c r="C108" s="3">
        <v>14102</v>
      </c>
      <c r="D108" s="9">
        <v>44978</v>
      </c>
      <c r="E108" s="4">
        <v>1387816</v>
      </c>
      <c r="F108" s="10">
        <v>404012</v>
      </c>
      <c r="G108" s="2">
        <v>45017</v>
      </c>
    </row>
    <row r="109" spans="1:7" x14ac:dyDescent="0.35">
      <c r="A109" s="3" t="s">
        <v>105</v>
      </c>
      <c r="B109" s="1" t="s">
        <v>451</v>
      </c>
      <c r="C109" s="3">
        <v>14109</v>
      </c>
      <c r="D109" s="9">
        <v>44978</v>
      </c>
      <c r="E109" s="4">
        <v>10081273</v>
      </c>
      <c r="F109" s="10">
        <v>634286</v>
      </c>
      <c r="G109" s="2">
        <v>45017</v>
      </c>
    </row>
    <row r="110" spans="1:7" x14ac:dyDescent="0.35">
      <c r="A110" s="3" t="s">
        <v>106</v>
      </c>
      <c r="B110" s="1" t="s">
        <v>451</v>
      </c>
      <c r="C110" s="3">
        <v>14116</v>
      </c>
      <c r="D110" s="9">
        <v>44978</v>
      </c>
      <c r="E110" s="4">
        <v>18811216</v>
      </c>
      <c r="F110" s="13">
        <v>1964349</v>
      </c>
      <c r="G110" s="2">
        <v>45017</v>
      </c>
    </row>
    <row r="111" spans="1:7" x14ac:dyDescent="0.35">
      <c r="A111" s="3" t="s">
        <v>109</v>
      </c>
      <c r="B111" s="3" t="s">
        <v>453</v>
      </c>
      <c r="C111" s="3">
        <v>10965</v>
      </c>
      <c r="D111" s="9">
        <v>44998.539490740703</v>
      </c>
      <c r="E111" s="4">
        <v>1013405</v>
      </c>
      <c r="F111" s="10">
        <v>13110</v>
      </c>
      <c r="G111" s="2">
        <v>45017</v>
      </c>
    </row>
    <row r="112" spans="1:7" x14ac:dyDescent="0.35">
      <c r="A112" s="3" t="s">
        <v>110</v>
      </c>
      <c r="B112" s="3" t="s">
        <v>453</v>
      </c>
      <c r="C112" s="3">
        <v>11557</v>
      </c>
      <c r="D112" s="9">
        <v>45000.469687500001</v>
      </c>
      <c r="E112" s="4">
        <v>162310</v>
      </c>
      <c r="F112" s="13">
        <v>162310</v>
      </c>
      <c r="G112" s="2">
        <v>45017</v>
      </c>
    </row>
    <row r="113" spans="1:7" x14ac:dyDescent="0.35">
      <c r="A113" s="3" t="s">
        <v>111</v>
      </c>
      <c r="B113" s="3" t="s">
        <v>453</v>
      </c>
      <c r="C113" s="3">
        <v>13618</v>
      </c>
      <c r="D113" s="9">
        <v>45007.667974536998</v>
      </c>
      <c r="E113" s="4">
        <v>3195034</v>
      </c>
      <c r="F113" s="13">
        <v>3195034</v>
      </c>
      <c r="G113" s="2">
        <v>45017</v>
      </c>
    </row>
    <row r="114" spans="1:7" x14ac:dyDescent="0.35">
      <c r="A114" s="3" t="s">
        <v>112</v>
      </c>
      <c r="B114" s="3" t="s">
        <v>453</v>
      </c>
      <c r="C114" s="3">
        <v>14176</v>
      </c>
      <c r="D114" s="9">
        <v>45008.660208333298</v>
      </c>
      <c r="E114" s="4">
        <v>1246621</v>
      </c>
      <c r="F114" s="10">
        <v>411463</v>
      </c>
      <c r="G114" s="2">
        <v>45017</v>
      </c>
    </row>
    <row r="115" spans="1:7" x14ac:dyDescent="0.35">
      <c r="A115" s="3" t="s">
        <v>113</v>
      </c>
      <c r="B115" s="3" t="s">
        <v>453</v>
      </c>
      <c r="C115" s="3">
        <v>14191</v>
      </c>
      <c r="D115" s="9">
        <v>45008.670381944401</v>
      </c>
      <c r="E115" s="4">
        <v>3404459</v>
      </c>
      <c r="F115" s="13">
        <v>3404459</v>
      </c>
      <c r="G115" s="2">
        <v>45017</v>
      </c>
    </row>
    <row r="116" spans="1:7" x14ac:dyDescent="0.35">
      <c r="A116" s="3" t="s">
        <v>114</v>
      </c>
      <c r="B116" s="3" t="s">
        <v>453</v>
      </c>
      <c r="C116" s="3">
        <v>14196</v>
      </c>
      <c r="D116" s="9">
        <v>45008.678807870398</v>
      </c>
      <c r="E116" s="4">
        <v>2143082</v>
      </c>
      <c r="F116" s="13">
        <v>2143082</v>
      </c>
      <c r="G116" s="2">
        <v>45017</v>
      </c>
    </row>
    <row r="117" spans="1:7" x14ac:dyDescent="0.35">
      <c r="A117" s="3" t="s">
        <v>115</v>
      </c>
      <c r="B117" s="3" t="s">
        <v>453</v>
      </c>
      <c r="C117" s="3">
        <v>15519</v>
      </c>
      <c r="D117" s="9">
        <v>45012.499363425901</v>
      </c>
      <c r="E117" s="4">
        <v>4044049</v>
      </c>
      <c r="F117" s="10">
        <v>515156</v>
      </c>
      <c r="G117" s="2">
        <v>45017</v>
      </c>
    </row>
    <row r="118" spans="1:7" x14ac:dyDescent="0.35">
      <c r="A118" s="3" t="s">
        <v>107</v>
      </c>
      <c r="B118" s="3" t="s">
        <v>453</v>
      </c>
      <c r="C118" s="3">
        <v>9684</v>
      </c>
      <c r="D118" s="9">
        <v>44991.450821759303</v>
      </c>
      <c r="E118" s="4">
        <v>2021126</v>
      </c>
      <c r="F118" s="13">
        <v>2021126</v>
      </c>
      <c r="G118" s="2">
        <v>45017</v>
      </c>
    </row>
    <row r="119" spans="1:7" x14ac:dyDescent="0.35">
      <c r="A119" s="3" t="s">
        <v>108</v>
      </c>
      <c r="B119" s="3" t="s">
        <v>453</v>
      </c>
      <c r="C119" s="3">
        <v>9693</v>
      </c>
      <c r="D119" s="9">
        <v>44991.463125000002</v>
      </c>
      <c r="E119" s="4">
        <v>9609142</v>
      </c>
      <c r="F119" s="10">
        <v>106218</v>
      </c>
      <c r="G119" s="2">
        <v>45017</v>
      </c>
    </row>
    <row r="120" spans="1:7" x14ac:dyDescent="0.35">
      <c r="A120" s="14" t="s">
        <v>117</v>
      </c>
      <c r="B120" s="1" t="s">
        <v>451</v>
      </c>
      <c r="C120" s="14">
        <v>15316</v>
      </c>
      <c r="D120" s="9">
        <v>45020</v>
      </c>
      <c r="E120" s="15">
        <v>2055289</v>
      </c>
      <c r="F120" s="15">
        <v>129290</v>
      </c>
      <c r="G120" s="2">
        <v>45047</v>
      </c>
    </row>
    <row r="121" spans="1:7" x14ac:dyDescent="0.35">
      <c r="A121" s="14" t="s">
        <v>118</v>
      </c>
      <c r="B121" s="1" t="s">
        <v>451</v>
      </c>
      <c r="C121" s="14">
        <v>15321</v>
      </c>
      <c r="D121" s="9">
        <v>45042</v>
      </c>
      <c r="E121" s="15">
        <v>12620417</v>
      </c>
      <c r="F121" s="15">
        <v>12620417</v>
      </c>
      <c r="G121" s="2">
        <v>45047</v>
      </c>
    </row>
    <row r="122" spans="1:7" x14ac:dyDescent="0.35">
      <c r="A122" s="14" t="s">
        <v>119</v>
      </c>
      <c r="B122" s="1" t="s">
        <v>451</v>
      </c>
      <c r="C122" s="14">
        <v>15322</v>
      </c>
      <c r="D122" s="9">
        <v>45042</v>
      </c>
      <c r="E122" s="15">
        <v>11292539</v>
      </c>
      <c r="F122" s="15">
        <v>11292539</v>
      </c>
      <c r="G122" s="2">
        <v>45047</v>
      </c>
    </row>
    <row r="123" spans="1:7" x14ac:dyDescent="0.35">
      <c r="A123" s="3" t="s">
        <v>116</v>
      </c>
      <c r="B123" s="3" t="s">
        <v>453</v>
      </c>
      <c r="C123" s="3">
        <v>17792</v>
      </c>
      <c r="D123" s="9">
        <v>45027.4430208333</v>
      </c>
      <c r="E123" s="4">
        <v>1090063</v>
      </c>
      <c r="F123" s="13">
        <v>1090063</v>
      </c>
      <c r="G123" s="2">
        <v>45047</v>
      </c>
    </row>
    <row r="124" spans="1:7" x14ac:dyDescent="0.35">
      <c r="A124" s="14" t="s">
        <v>120</v>
      </c>
      <c r="B124" s="1" t="s">
        <v>451</v>
      </c>
      <c r="C124" s="14">
        <v>15354</v>
      </c>
      <c r="D124" s="9">
        <v>45065</v>
      </c>
      <c r="E124" s="4">
        <v>16275400</v>
      </c>
      <c r="F124" s="13">
        <v>1471208</v>
      </c>
      <c r="G124" s="2">
        <v>45078</v>
      </c>
    </row>
    <row r="125" spans="1:7" x14ac:dyDescent="0.35">
      <c r="A125" s="14" t="s">
        <v>121</v>
      </c>
      <c r="B125" s="3" t="s">
        <v>453</v>
      </c>
      <c r="C125" s="14">
        <v>28365</v>
      </c>
      <c r="D125" s="9">
        <v>45065.374444444402</v>
      </c>
      <c r="E125" s="4">
        <v>222943</v>
      </c>
      <c r="F125" s="13">
        <v>200000</v>
      </c>
      <c r="G125" s="2">
        <v>45078</v>
      </c>
    </row>
    <row r="126" spans="1:7" x14ac:dyDescent="0.35">
      <c r="A126" s="14" t="s">
        <v>122</v>
      </c>
      <c r="B126" s="3" t="s">
        <v>453</v>
      </c>
      <c r="C126" s="14">
        <v>31193</v>
      </c>
      <c r="D126" s="9">
        <v>45076.652592592603</v>
      </c>
      <c r="E126" s="4">
        <v>916622</v>
      </c>
      <c r="F126" s="13">
        <v>916622</v>
      </c>
      <c r="G126" s="2">
        <v>45078</v>
      </c>
    </row>
    <row r="127" spans="1:7" x14ac:dyDescent="0.35">
      <c r="A127" s="3" t="s">
        <v>136</v>
      </c>
      <c r="B127" s="1" t="s">
        <v>452</v>
      </c>
      <c r="C127" s="3">
        <v>110240</v>
      </c>
      <c r="D127" s="9">
        <v>45099.328194444402</v>
      </c>
      <c r="E127" s="4">
        <v>51485</v>
      </c>
      <c r="F127" s="4">
        <v>51485</v>
      </c>
      <c r="G127" s="2">
        <v>45108</v>
      </c>
    </row>
    <row r="128" spans="1:7" x14ac:dyDescent="0.35">
      <c r="A128" s="3" t="s">
        <v>137</v>
      </c>
      <c r="B128" s="1" t="s">
        <v>452</v>
      </c>
      <c r="C128" s="3">
        <v>110245</v>
      </c>
      <c r="D128" s="9">
        <v>45099.344039351898</v>
      </c>
      <c r="E128" s="4">
        <v>59693</v>
      </c>
      <c r="F128" s="4">
        <v>59693</v>
      </c>
      <c r="G128" s="2">
        <v>45108</v>
      </c>
    </row>
    <row r="129" spans="1:7" x14ac:dyDescent="0.35">
      <c r="A129" s="3" t="s">
        <v>138</v>
      </c>
      <c r="B129" s="1" t="s">
        <v>452</v>
      </c>
      <c r="C129" s="3">
        <v>110271</v>
      </c>
      <c r="D129" s="9">
        <v>45099.449097222197</v>
      </c>
      <c r="E129" s="4">
        <v>237078</v>
      </c>
      <c r="F129" s="4">
        <v>237078</v>
      </c>
      <c r="G129" s="2">
        <v>45108</v>
      </c>
    </row>
    <row r="130" spans="1:7" x14ac:dyDescent="0.35">
      <c r="A130" s="3" t="s">
        <v>139</v>
      </c>
      <c r="B130" s="1" t="s">
        <v>452</v>
      </c>
      <c r="C130" s="3">
        <v>110448</v>
      </c>
      <c r="D130" s="9">
        <v>45099.707245370402</v>
      </c>
      <c r="E130" s="4">
        <v>294633</v>
      </c>
      <c r="F130" s="4">
        <v>294633</v>
      </c>
      <c r="G130" s="2">
        <v>45108</v>
      </c>
    </row>
    <row r="131" spans="1:7" x14ac:dyDescent="0.35">
      <c r="A131" s="3" t="s">
        <v>140</v>
      </c>
      <c r="B131" s="1" t="s">
        <v>452</v>
      </c>
      <c r="C131" s="3">
        <v>110651</v>
      </c>
      <c r="D131" s="9">
        <v>45101.406354166698</v>
      </c>
      <c r="E131" s="4">
        <v>90724</v>
      </c>
      <c r="F131" s="4">
        <v>90724</v>
      </c>
      <c r="G131" s="2">
        <v>45108</v>
      </c>
    </row>
    <row r="132" spans="1:7" x14ac:dyDescent="0.35">
      <c r="A132" s="3" t="s">
        <v>141</v>
      </c>
      <c r="B132" s="1" t="s">
        <v>452</v>
      </c>
      <c r="C132" s="3">
        <v>110681</v>
      </c>
      <c r="D132" s="9">
        <v>45101.436099537001</v>
      </c>
      <c r="E132" s="4">
        <v>312537</v>
      </c>
      <c r="F132" s="4">
        <v>312537</v>
      </c>
      <c r="G132" s="2">
        <v>45108</v>
      </c>
    </row>
    <row r="133" spans="1:7" x14ac:dyDescent="0.35">
      <c r="A133" s="3" t="s">
        <v>142</v>
      </c>
      <c r="B133" s="1" t="s">
        <v>452</v>
      </c>
      <c r="C133" s="3">
        <v>110871</v>
      </c>
      <c r="D133" s="9">
        <v>45102.517187500001</v>
      </c>
      <c r="E133" s="4">
        <v>88972</v>
      </c>
      <c r="F133" s="4">
        <v>88972</v>
      </c>
      <c r="G133" s="2">
        <v>45108</v>
      </c>
    </row>
    <row r="134" spans="1:7" x14ac:dyDescent="0.35">
      <c r="A134" s="3" t="s">
        <v>143</v>
      </c>
      <c r="B134" s="1" t="s">
        <v>452</v>
      </c>
      <c r="C134" s="3">
        <v>111010</v>
      </c>
      <c r="D134" s="9">
        <v>45103.482337963003</v>
      </c>
      <c r="E134" s="4">
        <v>144577</v>
      </c>
      <c r="F134" s="4">
        <v>144577</v>
      </c>
      <c r="G134" s="2">
        <v>45108</v>
      </c>
    </row>
    <row r="135" spans="1:7" x14ac:dyDescent="0.35">
      <c r="A135" s="3" t="s">
        <v>144</v>
      </c>
      <c r="B135" s="1" t="s">
        <v>452</v>
      </c>
      <c r="C135" s="3">
        <v>111168</v>
      </c>
      <c r="D135" s="9">
        <v>45103.660289351901</v>
      </c>
      <c r="E135" s="4">
        <v>20780</v>
      </c>
      <c r="F135" s="4">
        <v>20780</v>
      </c>
      <c r="G135" s="2">
        <v>45108</v>
      </c>
    </row>
    <row r="136" spans="1:7" x14ac:dyDescent="0.35">
      <c r="A136" s="3" t="s">
        <v>145</v>
      </c>
      <c r="B136" s="1" t="s">
        <v>452</v>
      </c>
      <c r="C136" s="3">
        <v>111551</v>
      </c>
      <c r="D136" s="9">
        <v>45105.528298611098</v>
      </c>
      <c r="E136" s="4">
        <v>463840</v>
      </c>
      <c r="F136" s="4">
        <v>463840</v>
      </c>
      <c r="G136" s="2">
        <v>45108</v>
      </c>
    </row>
    <row r="137" spans="1:7" x14ac:dyDescent="0.35">
      <c r="A137" s="3" t="s">
        <v>146</v>
      </c>
      <c r="B137" s="1" t="s">
        <v>452</v>
      </c>
      <c r="C137" s="3">
        <v>111575</v>
      </c>
      <c r="D137" s="9">
        <v>45105.579259259299</v>
      </c>
      <c r="E137" s="4">
        <v>5943017</v>
      </c>
      <c r="F137" s="4">
        <v>5943017</v>
      </c>
      <c r="G137" s="2">
        <v>45108</v>
      </c>
    </row>
    <row r="138" spans="1:7" x14ac:dyDescent="0.35">
      <c r="A138" s="3" t="s">
        <v>148</v>
      </c>
      <c r="B138" s="1" t="s">
        <v>452</v>
      </c>
      <c r="C138" s="3">
        <v>111578</v>
      </c>
      <c r="D138" s="9">
        <v>45105.5840509259</v>
      </c>
      <c r="E138" s="4">
        <v>1182378</v>
      </c>
      <c r="F138" s="4">
        <v>1182378</v>
      </c>
      <c r="G138" s="2">
        <v>45108</v>
      </c>
    </row>
    <row r="139" spans="1:7" x14ac:dyDescent="0.35">
      <c r="A139" s="3" t="s">
        <v>147</v>
      </c>
      <c r="B139" s="1" t="s">
        <v>452</v>
      </c>
      <c r="C139" s="3">
        <v>111582</v>
      </c>
      <c r="D139" s="9">
        <v>45105.587488425903</v>
      </c>
      <c r="E139" s="4">
        <v>706234</v>
      </c>
      <c r="F139" s="4">
        <v>706234</v>
      </c>
      <c r="G139" s="2">
        <v>45108</v>
      </c>
    </row>
    <row r="140" spans="1:7" x14ac:dyDescent="0.35">
      <c r="A140" s="3" t="s">
        <v>149</v>
      </c>
      <c r="B140" s="1" t="s">
        <v>452</v>
      </c>
      <c r="C140" s="3">
        <v>111610</v>
      </c>
      <c r="D140" s="9">
        <v>45105.612256944398</v>
      </c>
      <c r="E140" s="4">
        <v>25485</v>
      </c>
      <c r="F140" s="4">
        <v>25485</v>
      </c>
      <c r="G140" s="2">
        <v>45108</v>
      </c>
    </row>
    <row r="141" spans="1:7" x14ac:dyDescent="0.35">
      <c r="A141" s="3" t="s">
        <v>150</v>
      </c>
      <c r="B141" s="1" t="s">
        <v>452</v>
      </c>
      <c r="C141" s="3">
        <v>111617</v>
      </c>
      <c r="D141" s="9">
        <v>45105.617627314801</v>
      </c>
      <c r="E141" s="4">
        <v>162102</v>
      </c>
      <c r="F141" s="4">
        <v>162102</v>
      </c>
      <c r="G141" s="2">
        <v>45108</v>
      </c>
    </row>
    <row r="142" spans="1:7" x14ac:dyDescent="0.35">
      <c r="A142" s="3" t="s">
        <v>151</v>
      </c>
      <c r="B142" s="1" t="s">
        <v>452</v>
      </c>
      <c r="C142" s="3">
        <v>111810</v>
      </c>
      <c r="D142" s="9">
        <v>45106.477615740703</v>
      </c>
      <c r="E142" s="4">
        <v>1291438</v>
      </c>
      <c r="F142" s="4">
        <v>1291438</v>
      </c>
      <c r="G142" s="2">
        <v>45108</v>
      </c>
    </row>
    <row r="143" spans="1:7" x14ac:dyDescent="0.35">
      <c r="A143" s="3" t="s">
        <v>152</v>
      </c>
      <c r="B143" s="1" t="s">
        <v>452</v>
      </c>
      <c r="C143" s="3">
        <v>111819</v>
      </c>
      <c r="D143" s="9">
        <v>45106.490150463003</v>
      </c>
      <c r="E143" s="4">
        <v>794946</v>
      </c>
      <c r="F143" s="4">
        <v>794946</v>
      </c>
      <c r="G143" s="2">
        <v>45108</v>
      </c>
    </row>
    <row r="144" spans="1:7" x14ac:dyDescent="0.35">
      <c r="A144" s="3" t="s">
        <v>153</v>
      </c>
      <c r="B144" s="1" t="s">
        <v>452</v>
      </c>
      <c r="C144" s="3">
        <v>111844</v>
      </c>
      <c r="D144" s="9">
        <v>45106.535092592603</v>
      </c>
      <c r="E144" s="4">
        <v>6984392</v>
      </c>
      <c r="F144" s="4">
        <v>6984392</v>
      </c>
      <c r="G144" s="2">
        <v>45108</v>
      </c>
    </row>
    <row r="145" spans="1:7" x14ac:dyDescent="0.35">
      <c r="A145" s="3" t="s">
        <v>154</v>
      </c>
      <c r="B145" s="1" t="s">
        <v>452</v>
      </c>
      <c r="C145" s="3">
        <v>111895</v>
      </c>
      <c r="D145" s="9">
        <v>45106.608506944402</v>
      </c>
      <c r="E145" s="4">
        <v>174559</v>
      </c>
      <c r="F145" s="4">
        <v>174559</v>
      </c>
      <c r="G145" s="2">
        <v>45108</v>
      </c>
    </row>
    <row r="146" spans="1:7" x14ac:dyDescent="0.35">
      <c r="A146" s="3" t="s">
        <v>155</v>
      </c>
      <c r="B146" s="1" t="s">
        <v>452</v>
      </c>
      <c r="C146" s="3">
        <v>111910</v>
      </c>
      <c r="D146" s="9">
        <v>45106.619375000002</v>
      </c>
      <c r="E146" s="4">
        <v>2287579</v>
      </c>
      <c r="F146" s="4">
        <v>2287579</v>
      </c>
      <c r="G146" s="2">
        <v>45108</v>
      </c>
    </row>
    <row r="147" spans="1:7" x14ac:dyDescent="0.35">
      <c r="A147" s="3" t="s">
        <v>156</v>
      </c>
      <c r="B147" s="1" t="s">
        <v>452</v>
      </c>
      <c r="C147" s="3">
        <v>111912</v>
      </c>
      <c r="D147" s="9">
        <v>45106.621111111097</v>
      </c>
      <c r="E147" s="4">
        <v>1992607</v>
      </c>
      <c r="F147" s="4">
        <v>1992607</v>
      </c>
      <c r="G147" s="2">
        <v>45108</v>
      </c>
    </row>
    <row r="148" spans="1:7" x14ac:dyDescent="0.35">
      <c r="A148" s="3" t="s">
        <v>157</v>
      </c>
      <c r="B148" s="1" t="s">
        <v>452</v>
      </c>
      <c r="C148" s="3">
        <v>111924</v>
      </c>
      <c r="D148" s="9">
        <v>45106.627534722204</v>
      </c>
      <c r="E148" s="4">
        <v>1030839</v>
      </c>
      <c r="F148" s="4">
        <v>1030839</v>
      </c>
      <c r="G148" s="2">
        <v>45108</v>
      </c>
    </row>
    <row r="149" spans="1:7" x14ac:dyDescent="0.35">
      <c r="A149" s="3" t="s">
        <v>158</v>
      </c>
      <c r="B149" s="1" t="s">
        <v>452</v>
      </c>
      <c r="C149" s="3">
        <v>111930</v>
      </c>
      <c r="D149" s="9">
        <v>45106.6306944444</v>
      </c>
      <c r="E149" s="4">
        <v>1102659</v>
      </c>
      <c r="F149" s="4">
        <v>1102659</v>
      </c>
      <c r="G149" s="2">
        <v>45108</v>
      </c>
    </row>
    <row r="150" spans="1:7" x14ac:dyDescent="0.35">
      <c r="A150" s="3" t="s">
        <v>159</v>
      </c>
      <c r="B150" s="1" t="s">
        <v>452</v>
      </c>
      <c r="C150" s="3">
        <v>111933</v>
      </c>
      <c r="D150" s="9">
        <v>45106.635497685202</v>
      </c>
      <c r="E150" s="4">
        <v>166957</v>
      </c>
      <c r="F150" s="4">
        <v>166957</v>
      </c>
      <c r="G150" s="2">
        <v>45108</v>
      </c>
    </row>
    <row r="151" spans="1:7" x14ac:dyDescent="0.35">
      <c r="A151" s="3" t="s">
        <v>160</v>
      </c>
      <c r="B151" s="1" t="s">
        <v>452</v>
      </c>
      <c r="C151" s="3">
        <v>111952</v>
      </c>
      <c r="D151" s="9">
        <v>45106.647256944401</v>
      </c>
      <c r="E151" s="4">
        <v>2548127</v>
      </c>
      <c r="F151" s="4">
        <v>2548127</v>
      </c>
      <c r="G151" s="2">
        <v>45108</v>
      </c>
    </row>
    <row r="152" spans="1:7" x14ac:dyDescent="0.35">
      <c r="A152" s="3" t="s">
        <v>161</v>
      </c>
      <c r="B152" s="1" t="s">
        <v>452</v>
      </c>
      <c r="C152" s="3">
        <v>111978</v>
      </c>
      <c r="D152" s="9">
        <v>45106.662233796298</v>
      </c>
      <c r="E152" s="4">
        <v>897721</v>
      </c>
      <c r="F152" s="4">
        <v>897721</v>
      </c>
      <c r="G152" s="2">
        <v>45108</v>
      </c>
    </row>
    <row r="153" spans="1:7" x14ac:dyDescent="0.35">
      <c r="A153" s="3" t="s">
        <v>162</v>
      </c>
      <c r="B153" s="1" t="s">
        <v>452</v>
      </c>
      <c r="C153" s="3">
        <v>111983</v>
      </c>
      <c r="D153" s="9">
        <v>45106.666273148097</v>
      </c>
      <c r="E153" s="4">
        <v>2466434</v>
      </c>
      <c r="F153" s="4">
        <v>2466434</v>
      </c>
      <c r="G153" s="2">
        <v>45108</v>
      </c>
    </row>
    <row r="154" spans="1:7" x14ac:dyDescent="0.35">
      <c r="A154" s="3" t="s">
        <v>163</v>
      </c>
      <c r="B154" s="1" t="s">
        <v>452</v>
      </c>
      <c r="C154" s="3">
        <v>112000</v>
      </c>
      <c r="D154" s="9">
        <v>45106.681840277801</v>
      </c>
      <c r="E154" s="4">
        <v>3908508</v>
      </c>
      <c r="F154" s="4">
        <v>3908508</v>
      </c>
      <c r="G154" s="2">
        <v>45108</v>
      </c>
    </row>
    <row r="155" spans="1:7" x14ac:dyDescent="0.35">
      <c r="A155" s="3" t="s">
        <v>164</v>
      </c>
      <c r="B155" s="1" t="s">
        <v>452</v>
      </c>
      <c r="C155" s="3">
        <v>112003</v>
      </c>
      <c r="D155" s="9">
        <v>45106.685856481497</v>
      </c>
      <c r="E155" s="4">
        <v>1946689</v>
      </c>
      <c r="F155" s="4">
        <v>1946689</v>
      </c>
      <c r="G155" s="2">
        <v>45108</v>
      </c>
    </row>
    <row r="156" spans="1:7" x14ac:dyDescent="0.35">
      <c r="A156" s="3" t="s">
        <v>165</v>
      </c>
      <c r="B156" s="1" t="s">
        <v>452</v>
      </c>
      <c r="C156" s="3">
        <v>112008</v>
      </c>
      <c r="D156" s="9">
        <v>45106.689328703702</v>
      </c>
      <c r="E156" s="4">
        <v>1346679</v>
      </c>
      <c r="F156" s="4">
        <v>1346679</v>
      </c>
      <c r="G156" s="2">
        <v>45108</v>
      </c>
    </row>
    <row r="157" spans="1:7" x14ac:dyDescent="0.35">
      <c r="A157" s="3" t="s">
        <v>166</v>
      </c>
      <c r="B157" s="1" t="s">
        <v>452</v>
      </c>
      <c r="C157" s="3">
        <v>112012</v>
      </c>
      <c r="D157" s="9">
        <v>45106.692777777796</v>
      </c>
      <c r="E157" s="4">
        <v>744678</v>
      </c>
      <c r="F157" s="4">
        <v>744678</v>
      </c>
      <c r="G157" s="2">
        <v>45108</v>
      </c>
    </row>
    <row r="158" spans="1:7" x14ac:dyDescent="0.35">
      <c r="A158" s="3" t="s">
        <v>167</v>
      </c>
      <c r="B158" s="1" t="s">
        <v>452</v>
      </c>
      <c r="C158" s="3">
        <v>112015</v>
      </c>
      <c r="D158" s="9">
        <v>45106.695706018501</v>
      </c>
      <c r="E158" s="4">
        <v>1178009</v>
      </c>
      <c r="F158" s="4">
        <v>1178009</v>
      </c>
      <c r="G158" s="2">
        <v>45108</v>
      </c>
    </row>
    <row r="159" spans="1:7" x14ac:dyDescent="0.35">
      <c r="A159" s="3" t="s">
        <v>168</v>
      </c>
      <c r="B159" s="1" t="s">
        <v>452</v>
      </c>
      <c r="C159" s="3">
        <v>112025</v>
      </c>
      <c r="D159" s="9">
        <v>45106.703460648103</v>
      </c>
      <c r="E159" s="4">
        <v>4748237</v>
      </c>
      <c r="F159" s="4">
        <v>4748237</v>
      </c>
      <c r="G159" s="2">
        <v>45108</v>
      </c>
    </row>
    <row r="160" spans="1:7" x14ac:dyDescent="0.35">
      <c r="A160" s="3" t="s">
        <v>169</v>
      </c>
      <c r="B160" s="1" t="s">
        <v>452</v>
      </c>
      <c r="C160" s="3">
        <v>112158</v>
      </c>
      <c r="D160" s="9">
        <v>45107.425925925898</v>
      </c>
      <c r="E160" s="4">
        <v>131780</v>
      </c>
      <c r="F160" s="4">
        <v>131780</v>
      </c>
      <c r="G160" s="2">
        <v>45108</v>
      </c>
    </row>
    <row r="161" spans="1:7" x14ac:dyDescent="0.35">
      <c r="A161" s="3" t="s">
        <v>170</v>
      </c>
      <c r="B161" s="1" t="s">
        <v>452</v>
      </c>
      <c r="C161" s="3">
        <v>112418</v>
      </c>
      <c r="D161" s="9">
        <v>45107.638761574097</v>
      </c>
      <c r="E161" s="4">
        <v>52420</v>
      </c>
      <c r="F161" s="4">
        <v>52420</v>
      </c>
      <c r="G161" s="2">
        <v>45108</v>
      </c>
    </row>
    <row r="162" spans="1:7" x14ac:dyDescent="0.35">
      <c r="A162" s="3" t="s">
        <v>171</v>
      </c>
      <c r="B162" s="1" t="s">
        <v>452</v>
      </c>
      <c r="C162" s="3">
        <v>112475</v>
      </c>
      <c r="D162" s="9">
        <v>45107.666319444397</v>
      </c>
      <c r="E162" s="4">
        <v>43888</v>
      </c>
      <c r="F162" s="4">
        <v>43888</v>
      </c>
      <c r="G162" s="2">
        <v>45108</v>
      </c>
    </row>
    <row r="163" spans="1:7" x14ac:dyDescent="0.35">
      <c r="A163" s="3" t="s">
        <v>123</v>
      </c>
      <c r="B163" s="3" t="s">
        <v>453</v>
      </c>
      <c r="C163" s="3">
        <v>31801</v>
      </c>
      <c r="D163" s="9">
        <v>45078.503333333298</v>
      </c>
      <c r="E163" s="4">
        <v>352086</v>
      </c>
      <c r="F163" s="4">
        <v>352086</v>
      </c>
      <c r="G163" s="2">
        <v>45108</v>
      </c>
    </row>
    <row r="164" spans="1:7" x14ac:dyDescent="0.35">
      <c r="A164" s="3" t="s">
        <v>124</v>
      </c>
      <c r="B164" s="3" t="s">
        <v>453</v>
      </c>
      <c r="C164" s="3">
        <v>31961</v>
      </c>
      <c r="D164" s="9">
        <v>45078.6633912037</v>
      </c>
      <c r="E164" s="4">
        <v>44670</v>
      </c>
      <c r="F164" s="4">
        <v>44670</v>
      </c>
      <c r="G164" s="2">
        <v>45108</v>
      </c>
    </row>
    <row r="165" spans="1:7" x14ac:dyDescent="0.35">
      <c r="A165" s="3" t="s">
        <v>125</v>
      </c>
      <c r="B165" s="3" t="s">
        <v>453</v>
      </c>
      <c r="C165" s="3">
        <v>32070</v>
      </c>
      <c r="D165" s="9">
        <v>45079.394895833299</v>
      </c>
      <c r="E165" s="4">
        <v>143199</v>
      </c>
      <c r="F165" s="4">
        <v>143199</v>
      </c>
      <c r="G165" s="2">
        <v>45108</v>
      </c>
    </row>
    <row r="166" spans="1:7" x14ac:dyDescent="0.35">
      <c r="A166" s="3" t="s">
        <v>126</v>
      </c>
      <c r="B166" s="3" t="s">
        <v>453</v>
      </c>
      <c r="C166" s="3">
        <v>32574</v>
      </c>
      <c r="D166" s="9">
        <v>45083.651319444398</v>
      </c>
      <c r="E166" s="4">
        <v>58028</v>
      </c>
      <c r="F166" s="4">
        <v>58028</v>
      </c>
      <c r="G166" s="2">
        <v>45108</v>
      </c>
    </row>
    <row r="167" spans="1:7" x14ac:dyDescent="0.35">
      <c r="A167" s="3" t="s">
        <v>127</v>
      </c>
      <c r="B167" s="3" t="s">
        <v>453</v>
      </c>
      <c r="C167" s="3">
        <v>32638</v>
      </c>
      <c r="D167" s="9">
        <v>45084.404953703699</v>
      </c>
      <c r="E167" s="4">
        <v>22960</v>
      </c>
      <c r="F167" s="4">
        <v>22960</v>
      </c>
      <c r="G167" s="2">
        <v>45108</v>
      </c>
    </row>
    <row r="168" spans="1:7" x14ac:dyDescent="0.35">
      <c r="A168" s="3" t="s">
        <v>128</v>
      </c>
      <c r="B168" s="3" t="s">
        <v>453</v>
      </c>
      <c r="C168" s="3">
        <v>32748</v>
      </c>
      <c r="D168" s="9">
        <v>45084.5920833333</v>
      </c>
      <c r="E168" s="4">
        <v>58028</v>
      </c>
      <c r="F168" s="4">
        <v>58028</v>
      </c>
      <c r="G168" s="2">
        <v>45108</v>
      </c>
    </row>
    <row r="169" spans="1:7" x14ac:dyDescent="0.35">
      <c r="A169" s="3" t="s">
        <v>129</v>
      </c>
      <c r="B169" s="3" t="s">
        <v>453</v>
      </c>
      <c r="C169" s="3">
        <v>32789</v>
      </c>
      <c r="D169" s="9">
        <v>45084.6401273148</v>
      </c>
      <c r="E169" s="4">
        <v>207806</v>
      </c>
      <c r="F169" s="4">
        <v>207806</v>
      </c>
      <c r="G169" s="2">
        <v>45108</v>
      </c>
    </row>
    <row r="170" spans="1:7" x14ac:dyDescent="0.35">
      <c r="A170" s="3" t="s">
        <v>130</v>
      </c>
      <c r="B170" s="3" t="s">
        <v>453</v>
      </c>
      <c r="C170" s="3">
        <v>32802</v>
      </c>
      <c r="D170" s="9">
        <v>45084.6563888889</v>
      </c>
      <c r="E170" s="4">
        <v>177966</v>
      </c>
      <c r="F170" s="4">
        <v>177966</v>
      </c>
      <c r="G170" s="2">
        <v>45108</v>
      </c>
    </row>
    <row r="171" spans="1:7" x14ac:dyDescent="0.35">
      <c r="A171" s="3" t="s">
        <v>131</v>
      </c>
      <c r="B171" s="3" t="s">
        <v>453</v>
      </c>
      <c r="C171" s="3">
        <v>33357</v>
      </c>
      <c r="D171" s="9">
        <v>45091.4153703704</v>
      </c>
      <c r="E171" s="4">
        <v>209767</v>
      </c>
      <c r="F171" s="4">
        <v>209767</v>
      </c>
      <c r="G171" s="2">
        <v>45108</v>
      </c>
    </row>
    <row r="172" spans="1:7" x14ac:dyDescent="0.35">
      <c r="A172" s="3" t="s">
        <v>132</v>
      </c>
      <c r="B172" s="3" t="s">
        <v>453</v>
      </c>
      <c r="C172" s="3">
        <v>33914</v>
      </c>
      <c r="D172" s="9">
        <v>45092.7415162037</v>
      </c>
      <c r="E172" s="4">
        <v>64183</v>
      </c>
      <c r="F172" s="4">
        <v>64183</v>
      </c>
      <c r="G172" s="2">
        <v>45108</v>
      </c>
    </row>
    <row r="173" spans="1:7" x14ac:dyDescent="0.35">
      <c r="A173" s="3" t="s">
        <v>133</v>
      </c>
      <c r="B173" s="3" t="s">
        <v>453</v>
      </c>
      <c r="C173" s="3">
        <v>34167</v>
      </c>
      <c r="D173" s="9">
        <v>45095.425671296303</v>
      </c>
      <c r="E173" s="4">
        <v>28692</v>
      </c>
      <c r="F173" s="4">
        <v>28692</v>
      </c>
      <c r="G173" s="2">
        <v>45108</v>
      </c>
    </row>
    <row r="174" spans="1:7" x14ac:dyDescent="0.35">
      <c r="A174" s="3" t="s">
        <v>134</v>
      </c>
      <c r="B174" s="3" t="s">
        <v>453</v>
      </c>
      <c r="C174" s="3">
        <v>34329</v>
      </c>
      <c r="D174" s="9">
        <v>45097.617210648103</v>
      </c>
      <c r="E174" s="4">
        <v>421175</v>
      </c>
      <c r="F174" s="4">
        <v>421175</v>
      </c>
      <c r="G174" s="2">
        <v>45108</v>
      </c>
    </row>
    <row r="175" spans="1:7" x14ac:dyDescent="0.35">
      <c r="A175" s="3" t="s">
        <v>135</v>
      </c>
      <c r="B175" s="3" t="s">
        <v>453</v>
      </c>
      <c r="C175" s="3">
        <v>34385</v>
      </c>
      <c r="D175" s="9">
        <v>45097.736539351798</v>
      </c>
      <c r="E175" s="4">
        <v>111803</v>
      </c>
      <c r="F175" s="4">
        <v>111803</v>
      </c>
      <c r="G175" s="2">
        <v>45108</v>
      </c>
    </row>
    <row r="176" spans="1:7" x14ac:dyDescent="0.35">
      <c r="A176" s="16" t="s">
        <v>198</v>
      </c>
      <c r="B176" s="1" t="s">
        <v>451</v>
      </c>
      <c r="C176" s="16">
        <v>15366</v>
      </c>
      <c r="D176" s="9">
        <v>45105</v>
      </c>
      <c r="E176" s="17">
        <v>7438222</v>
      </c>
      <c r="F176" s="17">
        <v>7438222</v>
      </c>
      <c r="G176" s="2">
        <v>45139</v>
      </c>
    </row>
    <row r="177" spans="1:7" x14ac:dyDescent="0.35">
      <c r="A177" s="16" t="s">
        <v>199</v>
      </c>
      <c r="B177" s="1" t="s">
        <v>451</v>
      </c>
      <c r="C177" s="16">
        <v>15367</v>
      </c>
      <c r="D177" s="9">
        <v>45105</v>
      </c>
      <c r="E177" s="17">
        <v>1750095</v>
      </c>
      <c r="F177" s="17">
        <v>1750095</v>
      </c>
      <c r="G177" s="2">
        <v>45139</v>
      </c>
    </row>
    <row r="178" spans="1:7" x14ac:dyDescent="0.35">
      <c r="A178" s="16" t="s">
        <v>200</v>
      </c>
      <c r="B178" s="1" t="s">
        <v>451</v>
      </c>
      <c r="C178" s="16">
        <v>15368</v>
      </c>
      <c r="D178" s="9">
        <v>45105</v>
      </c>
      <c r="E178" s="17">
        <v>9385176</v>
      </c>
      <c r="F178" s="17">
        <v>9385176</v>
      </c>
      <c r="G178" s="2">
        <v>45139</v>
      </c>
    </row>
    <row r="179" spans="1:7" x14ac:dyDescent="0.35">
      <c r="A179" s="16" t="s">
        <v>201</v>
      </c>
      <c r="B179" s="1" t="s">
        <v>451</v>
      </c>
      <c r="C179" s="16">
        <v>15369</v>
      </c>
      <c r="D179" s="9">
        <v>45105</v>
      </c>
      <c r="E179" s="17">
        <v>4241563</v>
      </c>
      <c r="F179" s="17">
        <v>4241563</v>
      </c>
      <c r="G179" s="2">
        <v>45139</v>
      </c>
    </row>
    <row r="180" spans="1:7" x14ac:dyDescent="0.35">
      <c r="A180" s="16" t="s">
        <v>202</v>
      </c>
      <c r="B180" s="1" t="s">
        <v>451</v>
      </c>
      <c r="C180" s="16">
        <v>15370</v>
      </c>
      <c r="D180" s="9">
        <v>45105</v>
      </c>
      <c r="E180" s="17">
        <v>8896109</v>
      </c>
      <c r="F180" s="17">
        <v>8896109</v>
      </c>
      <c r="G180" s="2">
        <v>45139</v>
      </c>
    </row>
    <row r="181" spans="1:7" x14ac:dyDescent="0.35">
      <c r="A181" s="16" t="s">
        <v>174</v>
      </c>
      <c r="B181" s="1" t="s">
        <v>451</v>
      </c>
      <c r="C181" s="16">
        <v>15371</v>
      </c>
      <c r="D181" s="9">
        <v>45106</v>
      </c>
      <c r="E181" s="17">
        <v>2582608</v>
      </c>
      <c r="F181" s="17">
        <v>2582608</v>
      </c>
      <c r="G181" s="2">
        <v>45139</v>
      </c>
    </row>
    <row r="182" spans="1:7" x14ac:dyDescent="0.35">
      <c r="A182" s="16" t="s">
        <v>203</v>
      </c>
      <c r="B182" s="1" t="s">
        <v>451</v>
      </c>
      <c r="C182" s="16">
        <v>15372</v>
      </c>
      <c r="D182" s="9">
        <v>45108</v>
      </c>
      <c r="E182" s="17">
        <v>7478993</v>
      </c>
      <c r="F182" s="17">
        <v>7478993</v>
      </c>
      <c r="G182" s="2">
        <v>45139</v>
      </c>
    </row>
    <row r="183" spans="1:7" x14ac:dyDescent="0.35">
      <c r="A183" s="16" t="s">
        <v>172</v>
      </c>
      <c r="B183" s="1" t="s">
        <v>452</v>
      </c>
      <c r="C183" s="16">
        <v>111588</v>
      </c>
      <c r="D183" s="9">
        <v>45105.592685185198</v>
      </c>
      <c r="E183" s="17">
        <v>7694580</v>
      </c>
      <c r="F183" s="17">
        <v>7694580</v>
      </c>
      <c r="G183" s="2">
        <v>45139</v>
      </c>
    </row>
    <row r="184" spans="1:7" x14ac:dyDescent="0.35">
      <c r="A184" s="16" t="s">
        <v>173</v>
      </c>
      <c r="B184" s="1" t="s">
        <v>452</v>
      </c>
      <c r="C184" s="16">
        <v>111914</v>
      </c>
      <c r="D184" s="9">
        <v>45106.623622685198</v>
      </c>
      <c r="E184" s="17">
        <v>1717801</v>
      </c>
      <c r="F184" s="17">
        <v>1717801</v>
      </c>
      <c r="G184" s="2">
        <v>45139</v>
      </c>
    </row>
    <row r="185" spans="1:7" x14ac:dyDescent="0.35">
      <c r="A185" s="16" t="s">
        <v>178</v>
      </c>
      <c r="B185" s="1" t="s">
        <v>452</v>
      </c>
      <c r="C185" s="16">
        <v>112593</v>
      </c>
      <c r="D185" s="9">
        <v>45108.569016203699</v>
      </c>
      <c r="E185" s="17">
        <v>49374</v>
      </c>
      <c r="F185" s="17">
        <v>49374</v>
      </c>
      <c r="G185" s="2">
        <v>45139</v>
      </c>
    </row>
    <row r="186" spans="1:7" x14ac:dyDescent="0.35">
      <c r="A186" s="16" t="s">
        <v>179</v>
      </c>
      <c r="B186" s="1" t="s">
        <v>452</v>
      </c>
      <c r="C186" s="16">
        <v>112726</v>
      </c>
      <c r="D186" s="9">
        <v>45112.554803240702</v>
      </c>
      <c r="E186" s="17">
        <v>179742</v>
      </c>
      <c r="F186" s="17">
        <v>179742</v>
      </c>
      <c r="G186" s="2">
        <v>45139</v>
      </c>
    </row>
    <row r="187" spans="1:7" x14ac:dyDescent="0.35">
      <c r="A187" s="16" t="s">
        <v>180</v>
      </c>
      <c r="B187" s="1" t="s">
        <v>452</v>
      </c>
      <c r="C187" s="16">
        <v>113283</v>
      </c>
      <c r="D187" s="9">
        <v>45117.539699074099</v>
      </c>
      <c r="E187" s="17">
        <v>3285254</v>
      </c>
      <c r="F187" s="17">
        <v>3285254</v>
      </c>
      <c r="G187" s="2">
        <v>45139</v>
      </c>
    </row>
    <row r="188" spans="1:7" x14ac:dyDescent="0.35">
      <c r="A188" s="16" t="s">
        <v>181</v>
      </c>
      <c r="B188" s="1" t="s">
        <v>452</v>
      </c>
      <c r="C188" s="16">
        <v>113615</v>
      </c>
      <c r="D188" s="9">
        <v>45120.556944444397</v>
      </c>
      <c r="E188" s="17">
        <v>101344</v>
      </c>
      <c r="F188" s="17">
        <v>101344</v>
      </c>
      <c r="G188" s="2">
        <v>45139</v>
      </c>
    </row>
    <row r="189" spans="1:7" x14ac:dyDescent="0.35">
      <c r="A189" s="16" t="s">
        <v>182</v>
      </c>
      <c r="B189" s="1" t="s">
        <v>452</v>
      </c>
      <c r="C189" s="16">
        <v>113860</v>
      </c>
      <c r="D189" s="9">
        <v>45121.630648148202</v>
      </c>
      <c r="E189" s="17">
        <v>197142</v>
      </c>
      <c r="F189" s="17">
        <v>197142</v>
      </c>
      <c r="G189" s="2">
        <v>45139</v>
      </c>
    </row>
    <row r="190" spans="1:7" x14ac:dyDescent="0.35">
      <c r="A190" s="16" t="s">
        <v>183</v>
      </c>
      <c r="B190" s="1" t="s">
        <v>452</v>
      </c>
      <c r="C190" s="16">
        <v>113998</v>
      </c>
      <c r="D190" s="9">
        <v>45122.670983796299</v>
      </c>
      <c r="E190" s="17">
        <v>436147</v>
      </c>
      <c r="F190" s="17">
        <v>436147</v>
      </c>
      <c r="G190" s="2">
        <v>45139</v>
      </c>
    </row>
    <row r="191" spans="1:7" x14ac:dyDescent="0.35">
      <c r="A191" s="16" t="s">
        <v>184</v>
      </c>
      <c r="B191" s="1" t="s">
        <v>452</v>
      </c>
      <c r="C191" s="16">
        <v>114087</v>
      </c>
      <c r="D191" s="9">
        <v>45124.540937500002</v>
      </c>
      <c r="E191" s="17">
        <v>86272</v>
      </c>
      <c r="F191" s="17">
        <v>86272</v>
      </c>
      <c r="G191" s="2">
        <v>45139</v>
      </c>
    </row>
    <row r="192" spans="1:7" x14ac:dyDescent="0.35">
      <c r="A192" s="16" t="s">
        <v>185</v>
      </c>
      <c r="B192" s="1" t="s">
        <v>452</v>
      </c>
      <c r="C192" s="16">
        <v>114389</v>
      </c>
      <c r="D192" s="9">
        <v>45125.597268518497</v>
      </c>
      <c r="E192" s="17">
        <v>73129</v>
      </c>
      <c r="F192" s="17">
        <v>73129</v>
      </c>
      <c r="G192" s="2">
        <v>45139</v>
      </c>
    </row>
    <row r="193" spans="1:7" x14ac:dyDescent="0.35">
      <c r="A193" s="16" t="s">
        <v>175</v>
      </c>
      <c r="B193" s="1" t="s">
        <v>452</v>
      </c>
      <c r="C193" s="16">
        <v>114576</v>
      </c>
      <c r="D193" s="9">
        <v>45126.5082175926</v>
      </c>
      <c r="E193" s="17">
        <v>38143</v>
      </c>
      <c r="F193" s="17">
        <v>38143</v>
      </c>
      <c r="G193" s="2">
        <v>45139</v>
      </c>
    </row>
    <row r="194" spans="1:7" x14ac:dyDescent="0.35">
      <c r="A194" s="16" t="s">
        <v>186</v>
      </c>
      <c r="B194" s="1" t="s">
        <v>452</v>
      </c>
      <c r="C194" s="16">
        <v>114742</v>
      </c>
      <c r="D194" s="9">
        <v>45128.485300925902</v>
      </c>
      <c r="E194" s="17">
        <v>44670</v>
      </c>
      <c r="F194" s="17">
        <v>44670</v>
      </c>
      <c r="G194" s="2">
        <v>45139</v>
      </c>
    </row>
    <row r="195" spans="1:7" x14ac:dyDescent="0.35">
      <c r="A195" s="16" t="s">
        <v>187</v>
      </c>
      <c r="B195" s="1" t="s">
        <v>452</v>
      </c>
      <c r="C195" s="16">
        <v>114945</v>
      </c>
      <c r="D195" s="9">
        <v>45129.487141203703</v>
      </c>
      <c r="E195" s="17">
        <v>874573</v>
      </c>
      <c r="F195" s="17">
        <v>874573</v>
      </c>
      <c r="G195" s="2">
        <v>45139</v>
      </c>
    </row>
    <row r="196" spans="1:7" x14ac:dyDescent="0.35">
      <c r="A196" s="16" t="s">
        <v>188</v>
      </c>
      <c r="B196" s="1" t="s">
        <v>452</v>
      </c>
      <c r="C196" s="16">
        <v>115400</v>
      </c>
      <c r="D196" s="9">
        <v>45132.648287037002</v>
      </c>
      <c r="E196" s="17">
        <v>507625</v>
      </c>
      <c r="F196" s="17">
        <v>507625</v>
      </c>
      <c r="G196" s="2">
        <v>45139</v>
      </c>
    </row>
    <row r="197" spans="1:7" x14ac:dyDescent="0.35">
      <c r="A197" s="16" t="s">
        <v>189</v>
      </c>
      <c r="B197" s="1" t="s">
        <v>452</v>
      </c>
      <c r="C197" s="16">
        <v>115403</v>
      </c>
      <c r="D197" s="9">
        <v>45132.650254629603</v>
      </c>
      <c r="E197" s="17">
        <v>412320</v>
      </c>
      <c r="F197" s="17">
        <v>412320</v>
      </c>
      <c r="G197" s="2">
        <v>45139</v>
      </c>
    </row>
    <row r="198" spans="1:7" x14ac:dyDescent="0.35">
      <c r="A198" s="16" t="s">
        <v>176</v>
      </c>
      <c r="B198" s="1" t="s">
        <v>452</v>
      </c>
      <c r="C198" s="16">
        <v>115405</v>
      </c>
      <c r="D198" s="9">
        <v>45132.651701388902</v>
      </c>
      <c r="E198" s="17">
        <v>565882</v>
      </c>
      <c r="F198" s="10">
        <v>193409</v>
      </c>
      <c r="G198" s="2">
        <v>45139</v>
      </c>
    </row>
    <row r="199" spans="1:7" x14ac:dyDescent="0.35">
      <c r="A199" s="16" t="s">
        <v>190</v>
      </c>
      <c r="B199" s="1" t="s">
        <v>452</v>
      </c>
      <c r="C199" s="16">
        <v>115406</v>
      </c>
      <c r="D199" s="9">
        <v>45132.653055555602</v>
      </c>
      <c r="E199" s="17">
        <v>544018</v>
      </c>
      <c r="F199" s="17">
        <v>544018</v>
      </c>
      <c r="G199" s="2">
        <v>45139</v>
      </c>
    </row>
    <row r="200" spans="1:7" x14ac:dyDescent="0.35">
      <c r="A200" s="16" t="s">
        <v>177</v>
      </c>
      <c r="B200" s="1" t="s">
        <v>452</v>
      </c>
      <c r="C200" s="16">
        <v>115407</v>
      </c>
      <c r="D200" s="9">
        <v>45132.654884259297</v>
      </c>
      <c r="E200" s="17">
        <v>582240</v>
      </c>
      <c r="F200" s="10">
        <v>199140</v>
      </c>
      <c r="G200" s="2">
        <v>45139</v>
      </c>
    </row>
    <row r="201" spans="1:7" x14ac:dyDescent="0.35">
      <c r="A201" s="16" t="s">
        <v>191</v>
      </c>
      <c r="B201" s="1" t="s">
        <v>452</v>
      </c>
      <c r="C201" s="16">
        <v>115468</v>
      </c>
      <c r="D201" s="9">
        <v>45132.706747685203</v>
      </c>
      <c r="E201" s="17">
        <v>20780</v>
      </c>
      <c r="F201" s="17">
        <v>20780</v>
      </c>
      <c r="G201" s="2">
        <v>45139</v>
      </c>
    </row>
    <row r="202" spans="1:7" x14ac:dyDescent="0.35">
      <c r="A202" s="16" t="s">
        <v>192</v>
      </c>
      <c r="B202" s="1" t="s">
        <v>452</v>
      </c>
      <c r="C202" s="16">
        <v>115550</v>
      </c>
      <c r="D202" s="9">
        <v>45133.444328703699</v>
      </c>
      <c r="E202" s="17">
        <v>227105</v>
      </c>
      <c r="F202" s="17">
        <v>227105</v>
      </c>
      <c r="G202" s="2">
        <v>45139</v>
      </c>
    </row>
    <row r="203" spans="1:7" x14ac:dyDescent="0.35">
      <c r="A203" s="16" t="s">
        <v>193</v>
      </c>
      <c r="B203" s="1" t="s">
        <v>452</v>
      </c>
      <c r="C203" s="16">
        <v>115703</v>
      </c>
      <c r="D203" s="9">
        <v>45134.460462962998</v>
      </c>
      <c r="E203" s="17">
        <v>194486</v>
      </c>
      <c r="F203" s="17">
        <v>194486</v>
      </c>
      <c r="G203" s="2">
        <v>45139</v>
      </c>
    </row>
    <row r="204" spans="1:7" x14ac:dyDescent="0.35">
      <c r="A204" s="16" t="s">
        <v>194</v>
      </c>
      <c r="B204" s="1" t="s">
        <v>452</v>
      </c>
      <c r="C204" s="16">
        <v>115945</v>
      </c>
      <c r="D204" s="9">
        <v>45135.423125000001</v>
      </c>
      <c r="E204" s="17">
        <v>46780</v>
      </c>
      <c r="F204" s="10">
        <v>13155</v>
      </c>
      <c r="G204" s="2">
        <v>45139</v>
      </c>
    </row>
    <row r="205" spans="1:7" x14ac:dyDescent="0.35">
      <c r="A205" s="16" t="s">
        <v>195</v>
      </c>
      <c r="B205" s="1" t="s">
        <v>452</v>
      </c>
      <c r="C205" s="16">
        <v>116168</v>
      </c>
      <c r="D205" s="9">
        <v>45136.3843865741</v>
      </c>
      <c r="E205" s="17">
        <v>458185</v>
      </c>
      <c r="F205" s="17">
        <v>458185</v>
      </c>
      <c r="G205" s="2">
        <v>45139</v>
      </c>
    </row>
    <row r="206" spans="1:7" x14ac:dyDescent="0.35">
      <c r="A206" s="16" t="s">
        <v>196</v>
      </c>
      <c r="B206" s="1" t="s">
        <v>452</v>
      </c>
      <c r="C206" s="16">
        <v>116641</v>
      </c>
      <c r="D206" s="9">
        <v>45138.675706018497</v>
      </c>
      <c r="E206" s="17">
        <v>104035</v>
      </c>
      <c r="F206" s="17">
        <v>104035</v>
      </c>
      <c r="G206" s="2">
        <v>45139</v>
      </c>
    </row>
    <row r="207" spans="1:7" x14ac:dyDescent="0.35">
      <c r="A207" s="16" t="s">
        <v>197</v>
      </c>
      <c r="B207" s="1" t="s">
        <v>452</v>
      </c>
      <c r="C207" s="16">
        <v>116646</v>
      </c>
      <c r="D207" s="9">
        <v>45138.687384259298</v>
      </c>
      <c r="E207" s="17">
        <v>39788</v>
      </c>
      <c r="F207" s="17">
        <v>39788</v>
      </c>
      <c r="G207" s="2">
        <v>45139</v>
      </c>
    </row>
    <row r="208" spans="1:7" x14ac:dyDescent="0.35">
      <c r="A208" s="16" t="s">
        <v>207</v>
      </c>
      <c r="B208" s="1" t="s">
        <v>452</v>
      </c>
      <c r="C208" s="16">
        <v>116682</v>
      </c>
      <c r="D208" s="18">
        <v>45139.3616203704</v>
      </c>
      <c r="E208" s="17">
        <v>213987</v>
      </c>
      <c r="F208" s="17">
        <v>213987</v>
      </c>
      <c r="G208" s="11">
        <v>45200</v>
      </c>
    </row>
    <row r="209" spans="1:7" x14ac:dyDescent="0.35">
      <c r="A209" s="16" t="s">
        <v>204</v>
      </c>
      <c r="B209" s="1" t="s">
        <v>452</v>
      </c>
      <c r="C209" s="16">
        <v>116696</v>
      </c>
      <c r="D209" s="18">
        <v>45139.377372685201</v>
      </c>
      <c r="E209" s="17">
        <v>87117</v>
      </c>
      <c r="F209" s="17">
        <v>87117</v>
      </c>
      <c r="G209" s="11">
        <v>45200</v>
      </c>
    </row>
    <row r="210" spans="1:7" x14ac:dyDescent="0.35">
      <c r="A210" s="16" t="s">
        <v>208</v>
      </c>
      <c r="B210" s="1" t="s">
        <v>452</v>
      </c>
      <c r="C210" s="16">
        <v>117256</v>
      </c>
      <c r="D210" s="18">
        <v>45141.671770833302</v>
      </c>
      <c r="E210" s="17">
        <v>206844</v>
      </c>
      <c r="F210" s="17">
        <v>206844</v>
      </c>
      <c r="G210" s="11">
        <v>45200</v>
      </c>
    </row>
    <row r="211" spans="1:7" x14ac:dyDescent="0.35">
      <c r="A211" s="16" t="s">
        <v>209</v>
      </c>
      <c r="B211" s="1" t="s">
        <v>452</v>
      </c>
      <c r="C211" s="16">
        <v>119553</v>
      </c>
      <c r="D211" s="18">
        <v>45153.341481481497</v>
      </c>
      <c r="E211" s="17">
        <v>51485</v>
      </c>
      <c r="F211" s="17">
        <v>51485</v>
      </c>
      <c r="G211" s="11">
        <v>45200</v>
      </c>
    </row>
    <row r="212" spans="1:7" x14ac:dyDescent="0.35">
      <c r="A212" s="16" t="s">
        <v>210</v>
      </c>
      <c r="B212" s="1" t="s">
        <v>452</v>
      </c>
      <c r="C212" s="16">
        <v>119669</v>
      </c>
      <c r="D212" s="18">
        <v>45153.492835648103</v>
      </c>
      <c r="E212" s="17">
        <v>133127</v>
      </c>
      <c r="F212" s="17">
        <v>133127</v>
      </c>
      <c r="G212" s="11">
        <v>45200</v>
      </c>
    </row>
    <row r="213" spans="1:7" x14ac:dyDescent="0.35">
      <c r="A213" s="16" t="s">
        <v>229</v>
      </c>
      <c r="B213" s="1" t="s">
        <v>452</v>
      </c>
      <c r="C213" s="16">
        <v>119846</v>
      </c>
      <c r="D213" s="18">
        <v>45153.726550925901</v>
      </c>
      <c r="E213" s="17">
        <v>337394</v>
      </c>
      <c r="F213" s="17">
        <v>337394</v>
      </c>
      <c r="G213" s="11">
        <v>45200</v>
      </c>
    </row>
    <row r="214" spans="1:7" x14ac:dyDescent="0.35">
      <c r="A214" s="16" t="s">
        <v>211</v>
      </c>
      <c r="B214" s="1" t="s">
        <v>452</v>
      </c>
      <c r="C214" s="16">
        <v>120262</v>
      </c>
      <c r="D214" s="18">
        <v>45155.487442129597</v>
      </c>
      <c r="E214" s="17">
        <v>24990</v>
      </c>
      <c r="F214" s="17">
        <v>24990</v>
      </c>
      <c r="G214" s="11">
        <v>45200</v>
      </c>
    </row>
    <row r="215" spans="1:7" x14ac:dyDescent="0.35">
      <c r="A215" s="16" t="s">
        <v>212</v>
      </c>
      <c r="B215" s="1" t="s">
        <v>452</v>
      </c>
      <c r="C215" s="16">
        <v>120354</v>
      </c>
      <c r="D215" s="18">
        <v>45155.6323611111</v>
      </c>
      <c r="E215" s="17">
        <v>27057</v>
      </c>
      <c r="F215" s="17">
        <v>27057</v>
      </c>
      <c r="G215" s="11">
        <v>45200</v>
      </c>
    </row>
    <row r="216" spans="1:7" x14ac:dyDescent="0.35">
      <c r="A216" s="16" t="s">
        <v>213</v>
      </c>
      <c r="B216" s="1" t="s">
        <v>452</v>
      </c>
      <c r="C216" s="16">
        <v>120369</v>
      </c>
      <c r="D216" s="18">
        <v>45155.662708333301</v>
      </c>
      <c r="E216" s="17">
        <v>25749</v>
      </c>
      <c r="F216" s="17">
        <v>25749</v>
      </c>
      <c r="G216" s="11">
        <v>45200</v>
      </c>
    </row>
    <row r="217" spans="1:7" x14ac:dyDescent="0.35">
      <c r="A217" s="16" t="s">
        <v>214</v>
      </c>
      <c r="B217" s="1" t="s">
        <v>452</v>
      </c>
      <c r="C217" s="16">
        <v>120446</v>
      </c>
      <c r="D217" s="18">
        <v>45156.328159722201</v>
      </c>
      <c r="E217" s="17">
        <v>27057</v>
      </c>
      <c r="F217" s="17">
        <v>27057</v>
      </c>
      <c r="G217" s="11">
        <v>45200</v>
      </c>
    </row>
    <row r="218" spans="1:7" x14ac:dyDescent="0.35">
      <c r="A218" s="16" t="s">
        <v>215</v>
      </c>
      <c r="B218" s="1" t="s">
        <v>452</v>
      </c>
      <c r="C218" s="16">
        <v>120556</v>
      </c>
      <c r="D218" s="18">
        <v>45156.478298611102</v>
      </c>
      <c r="E218" s="17">
        <v>38119</v>
      </c>
      <c r="F218" s="17">
        <v>38119</v>
      </c>
      <c r="G218" s="11">
        <v>45200</v>
      </c>
    </row>
    <row r="219" spans="1:7" x14ac:dyDescent="0.35">
      <c r="A219" s="16" t="s">
        <v>216</v>
      </c>
      <c r="B219" s="1" t="s">
        <v>452</v>
      </c>
      <c r="C219" s="16">
        <v>120942</v>
      </c>
      <c r="D219" s="18">
        <v>45158.4302314815</v>
      </c>
      <c r="E219" s="17">
        <v>63577</v>
      </c>
      <c r="F219" s="17">
        <v>63577</v>
      </c>
      <c r="G219" s="11">
        <v>45200</v>
      </c>
    </row>
    <row r="220" spans="1:7" x14ac:dyDescent="0.35">
      <c r="A220" s="16" t="s">
        <v>217</v>
      </c>
      <c r="B220" s="1" t="s">
        <v>452</v>
      </c>
      <c r="C220" s="16">
        <v>122132</v>
      </c>
      <c r="D220" s="18">
        <v>45163.520752314798</v>
      </c>
      <c r="E220" s="17">
        <v>46780</v>
      </c>
      <c r="F220" s="17">
        <v>46780</v>
      </c>
      <c r="G220" s="11">
        <v>45200</v>
      </c>
    </row>
    <row r="221" spans="1:7" x14ac:dyDescent="0.35">
      <c r="A221" s="16" t="s">
        <v>218</v>
      </c>
      <c r="B221" s="1" t="s">
        <v>452</v>
      </c>
      <c r="C221" s="16">
        <v>122396</v>
      </c>
      <c r="D221" s="18">
        <v>45164.784340277802</v>
      </c>
      <c r="E221" s="17">
        <v>378084</v>
      </c>
      <c r="F221" s="17">
        <v>378084</v>
      </c>
      <c r="G221" s="11">
        <v>45200</v>
      </c>
    </row>
    <row r="222" spans="1:7" x14ac:dyDescent="0.35">
      <c r="A222" s="16" t="s">
        <v>219</v>
      </c>
      <c r="B222" s="1" t="s">
        <v>452</v>
      </c>
      <c r="C222" s="16">
        <v>122468</v>
      </c>
      <c r="D222" s="18">
        <v>45166.395949074104</v>
      </c>
      <c r="E222" s="17">
        <v>20780</v>
      </c>
      <c r="F222" s="17">
        <v>20780</v>
      </c>
      <c r="G222" s="11">
        <v>45200</v>
      </c>
    </row>
    <row r="223" spans="1:7" x14ac:dyDescent="0.35">
      <c r="A223" s="16" t="s">
        <v>220</v>
      </c>
      <c r="B223" s="1" t="s">
        <v>452</v>
      </c>
      <c r="C223" s="16">
        <v>122496</v>
      </c>
      <c r="D223" s="18">
        <v>45166.433831018498</v>
      </c>
      <c r="E223" s="17">
        <v>24877</v>
      </c>
      <c r="F223" s="17">
        <v>24877</v>
      </c>
      <c r="G223" s="11">
        <v>45200</v>
      </c>
    </row>
    <row r="224" spans="1:7" x14ac:dyDescent="0.35">
      <c r="A224" s="16" t="s">
        <v>221</v>
      </c>
      <c r="B224" s="1" t="s">
        <v>452</v>
      </c>
      <c r="C224" s="16">
        <v>122545</v>
      </c>
      <c r="D224" s="18">
        <v>45166.492245370398</v>
      </c>
      <c r="E224" s="17">
        <v>74327</v>
      </c>
      <c r="F224" s="17">
        <v>74327</v>
      </c>
      <c r="G224" s="11">
        <v>45200</v>
      </c>
    </row>
    <row r="225" spans="1:7" x14ac:dyDescent="0.35">
      <c r="A225" s="16" t="s">
        <v>222</v>
      </c>
      <c r="B225" s="1" t="s">
        <v>452</v>
      </c>
      <c r="C225" s="16">
        <v>122603</v>
      </c>
      <c r="D225" s="18">
        <v>45166.570081018501</v>
      </c>
      <c r="E225" s="17">
        <v>204803</v>
      </c>
      <c r="F225" s="17">
        <v>204803</v>
      </c>
      <c r="G225" s="11">
        <v>45200</v>
      </c>
    </row>
    <row r="226" spans="1:7" x14ac:dyDescent="0.35">
      <c r="A226" s="16" t="s">
        <v>223</v>
      </c>
      <c r="B226" s="1" t="s">
        <v>452</v>
      </c>
      <c r="C226" s="16">
        <v>122624</v>
      </c>
      <c r="D226" s="18">
        <v>45166.592303240701</v>
      </c>
      <c r="E226" s="17">
        <v>138702</v>
      </c>
      <c r="F226" s="17">
        <v>138702</v>
      </c>
      <c r="G226" s="11">
        <v>45200</v>
      </c>
    </row>
    <row r="227" spans="1:7" x14ac:dyDescent="0.35">
      <c r="A227" s="16" t="s">
        <v>224</v>
      </c>
      <c r="B227" s="1" t="s">
        <v>452</v>
      </c>
      <c r="C227" s="16">
        <v>122844</v>
      </c>
      <c r="D227" s="18">
        <v>45167.3844791667</v>
      </c>
      <c r="E227" s="17">
        <v>25080</v>
      </c>
      <c r="F227" s="17">
        <v>25080</v>
      </c>
      <c r="G227" s="11">
        <v>45200</v>
      </c>
    </row>
    <row r="228" spans="1:7" x14ac:dyDescent="0.35">
      <c r="A228" s="16" t="s">
        <v>225</v>
      </c>
      <c r="B228" s="1" t="s">
        <v>452</v>
      </c>
      <c r="C228" s="16">
        <v>122881</v>
      </c>
      <c r="D228" s="18">
        <v>45167.412384259304</v>
      </c>
      <c r="E228" s="17">
        <v>20780</v>
      </c>
      <c r="F228" s="17">
        <v>20780</v>
      </c>
      <c r="G228" s="11">
        <v>45200</v>
      </c>
    </row>
    <row r="229" spans="1:7" x14ac:dyDescent="0.35">
      <c r="A229" s="16" t="s">
        <v>226</v>
      </c>
      <c r="B229" s="1" t="s">
        <v>452</v>
      </c>
      <c r="C229" s="16">
        <v>123082</v>
      </c>
      <c r="D229" s="18">
        <v>45167.611921296302</v>
      </c>
      <c r="E229" s="17">
        <v>63236</v>
      </c>
      <c r="F229" s="17">
        <v>63236</v>
      </c>
      <c r="G229" s="11">
        <v>45200</v>
      </c>
    </row>
    <row r="230" spans="1:7" x14ac:dyDescent="0.35">
      <c r="A230" s="16" t="s">
        <v>205</v>
      </c>
      <c r="B230" s="1" t="s">
        <v>452</v>
      </c>
      <c r="C230" s="16">
        <v>123193</v>
      </c>
      <c r="D230" s="18">
        <v>45167.6867824074</v>
      </c>
      <c r="E230" s="17">
        <v>322082</v>
      </c>
      <c r="F230" s="17">
        <v>322082</v>
      </c>
      <c r="G230" s="11">
        <v>45200</v>
      </c>
    </row>
    <row r="231" spans="1:7" x14ac:dyDescent="0.35">
      <c r="A231" s="16" t="s">
        <v>227</v>
      </c>
      <c r="B231" s="1" t="s">
        <v>452</v>
      </c>
      <c r="C231" s="16">
        <v>123214</v>
      </c>
      <c r="D231" s="18">
        <v>45167.772141203699</v>
      </c>
      <c r="E231" s="17">
        <v>500311</v>
      </c>
      <c r="F231" s="17">
        <v>500311</v>
      </c>
      <c r="G231" s="11">
        <v>45200</v>
      </c>
    </row>
    <row r="232" spans="1:7" x14ac:dyDescent="0.35">
      <c r="A232" s="16" t="s">
        <v>206</v>
      </c>
      <c r="B232" s="1" t="s">
        <v>452</v>
      </c>
      <c r="C232" s="16">
        <v>123413</v>
      </c>
      <c r="D232" s="18">
        <v>45168.505648148202</v>
      </c>
      <c r="E232" s="17">
        <v>215135</v>
      </c>
      <c r="F232" s="17">
        <v>215135</v>
      </c>
      <c r="G232" s="11">
        <v>45200</v>
      </c>
    </row>
    <row r="233" spans="1:7" x14ac:dyDescent="0.35">
      <c r="A233" s="16" t="s">
        <v>228</v>
      </c>
      <c r="B233" s="1" t="s">
        <v>452</v>
      </c>
      <c r="C233" s="16">
        <v>123762</v>
      </c>
      <c r="D233" s="18">
        <v>45169.411041666703</v>
      </c>
      <c r="E233" s="17">
        <v>46780</v>
      </c>
      <c r="F233" s="17">
        <v>46780</v>
      </c>
      <c r="G233" s="11">
        <v>45200</v>
      </c>
    </row>
    <row r="234" spans="1:7" x14ac:dyDescent="0.35">
      <c r="A234" s="16" t="s">
        <v>233</v>
      </c>
      <c r="B234" s="1" t="s">
        <v>452</v>
      </c>
      <c r="C234" s="16">
        <v>124903</v>
      </c>
      <c r="D234" s="18">
        <v>45174.409490740698</v>
      </c>
      <c r="E234" s="17">
        <v>157089</v>
      </c>
      <c r="F234" s="17">
        <v>157089</v>
      </c>
      <c r="G234" s="11">
        <v>45200</v>
      </c>
    </row>
    <row r="235" spans="1:7" x14ac:dyDescent="0.35">
      <c r="A235" s="16" t="s">
        <v>230</v>
      </c>
      <c r="B235" s="1" t="s">
        <v>452</v>
      </c>
      <c r="C235" s="16">
        <v>126860</v>
      </c>
      <c r="D235" s="18">
        <v>45182.656458333302</v>
      </c>
      <c r="E235" s="17">
        <v>142624</v>
      </c>
      <c r="F235" s="17">
        <v>142624</v>
      </c>
      <c r="G235" s="11">
        <v>45200</v>
      </c>
    </row>
    <row r="236" spans="1:7" x14ac:dyDescent="0.35">
      <c r="A236" s="16" t="s">
        <v>234</v>
      </c>
      <c r="B236" s="1" t="s">
        <v>452</v>
      </c>
      <c r="C236" s="16">
        <v>127100</v>
      </c>
      <c r="D236" s="18">
        <v>45183.465879629599</v>
      </c>
      <c r="E236" s="17">
        <v>234643</v>
      </c>
      <c r="F236" s="17">
        <v>234643</v>
      </c>
      <c r="G236" s="11">
        <v>45200</v>
      </c>
    </row>
    <row r="237" spans="1:7" x14ac:dyDescent="0.35">
      <c r="A237" s="16" t="s">
        <v>231</v>
      </c>
      <c r="B237" s="1" t="s">
        <v>452</v>
      </c>
      <c r="C237" s="16">
        <v>127434</v>
      </c>
      <c r="D237" s="18">
        <v>45184.449537036999</v>
      </c>
      <c r="E237" s="17">
        <v>137183</v>
      </c>
      <c r="F237" s="17">
        <v>137183</v>
      </c>
      <c r="G237" s="11">
        <v>45200</v>
      </c>
    </row>
    <row r="238" spans="1:7" x14ac:dyDescent="0.35">
      <c r="A238" s="16" t="s">
        <v>235</v>
      </c>
      <c r="B238" s="1" t="s">
        <v>452</v>
      </c>
      <c r="C238" s="16">
        <v>128241</v>
      </c>
      <c r="D238" s="18">
        <v>45188.619189814803</v>
      </c>
      <c r="E238" s="17">
        <v>382467</v>
      </c>
      <c r="F238" s="17">
        <v>382467</v>
      </c>
      <c r="G238" s="11">
        <v>45200</v>
      </c>
    </row>
    <row r="239" spans="1:7" x14ac:dyDescent="0.35">
      <c r="A239" s="16" t="s">
        <v>236</v>
      </c>
      <c r="B239" s="1" t="s">
        <v>452</v>
      </c>
      <c r="C239" s="16">
        <v>128449</v>
      </c>
      <c r="D239" s="18">
        <v>45189.680104166699</v>
      </c>
      <c r="E239" s="17">
        <v>58028</v>
      </c>
      <c r="F239" s="17">
        <v>58028</v>
      </c>
      <c r="G239" s="11">
        <v>45200</v>
      </c>
    </row>
    <row r="240" spans="1:7" x14ac:dyDescent="0.35">
      <c r="A240" s="16" t="s">
        <v>232</v>
      </c>
      <c r="B240" s="1" t="s">
        <v>452</v>
      </c>
      <c r="C240" s="16">
        <v>130252</v>
      </c>
      <c r="D240" s="18">
        <v>45198.651967592603</v>
      </c>
      <c r="E240" s="17">
        <v>4631959</v>
      </c>
      <c r="F240" s="17">
        <v>4631959</v>
      </c>
      <c r="G240" s="11">
        <v>45200</v>
      </c>
    </row>
    <row r="241" spans="1:7" x14ac:dyDescent="0.35">
      <c r="A241" s="16" t="s">
        <v>237</v>
      </c>
      <c r="B241" s="1" t="s">
        <v>452</v>
      </c>
      <c r="C241" s="16">
        <v>124655</v>
      </c>
      <c r="D241" s="18">
        <v>45172.632430555597</v>
      </c>
      <c r="E241" s="17">
        <v>96484</v>
      </c>
      <c r="F241" s="17">
        <v>96484</v>
      </c>
      <c r="G241" s="11">
        <v>45231</v>
      </c>
    </row>
    <row r="242" spans="1:7" x14ac:dyDescent="0.35">
      <c r="A242" s="16" t="s">
        <v>238</v>
      </c>
      <c r="B242" s="1" t="s">
        <v>452</v>
      </c>
      <c r="C242" s="16">
        <v>124760</v>
      </c>
      <c r="D242" s="18">
        <v>45173.553009259304</v>
      </c>
      <c r="E242" s="17">
        <v>191233</v>
      </c>
      <c r="F242" s="17">
        <v>191233</v>
      </c>
      <c r="G242" s="11">
        <v>45231</v>
      </c>
    </row>
    <row r="243" spans="1:7" x14ac:dyDescent="0.35">
      <c r="A243" s="16" t="s">
        <v>239</v>
      </c>
      <c r="B243" s="1" t="s">
        <v>452</v>
      </c>
      <c r="C243" s="16">
        <v>125020</v>
      </c>
      <c r="D243" s="18">
        <v>45174.646921296298</v>
      </c>
      <c r="E243" s="17">
        <v>370561</v>
      </c>
      <c r="F243" s="17">
        <v>370561</v>
      </c>
      <c r="G243" s="11">
        <v>45231</v>
      </c>
    </row>
    <row r="244" spans="1:7" x14ac:dyDescent="0.35">
      <c r="A244" s="16" t="s">
        <v>240</v>
      </c>
      <c r="B244" s="1" t="s">
        <v>452</v>
      </c>
      <c r="C244" s="16">
        <v>125369</v>
      </c>
      <c r="D244" s="18">
        <v>45176.751203703701</v>
      </c>
      <c r="E244" s="17">
        <v>390975</v>
      </c>
      <c r="F244" s="17">
        <v>390975</v>
      </c>
      <c r="G244" s="11">
        <v>45231</v>
      </c>
    </row>
    <row r="245" spans="1:7" x14ac:dyDescent="0.35">
      <c r="A245" s="16" t="s">
        <v>241</v>
      </c>
      <c r="B245" s="1" t="s">
        <v>452</v>
      </c>
      <c r="C245" s="16">
        <v>125750</v>
      </c>
      <c r="D245" s="18">
        <v>45178.420694444401</v>
      </c>
      <c r="E245" s="17">
        <v>39788</v>
      </c>
      <c r="F245" s="17">
        <v>39788</v>
      </c>
      <c r="G245" s="11">
        <v>45231</v>
      </c>
    </row>
    <row r="246" spans="1:7" x14ac:dyDescent="0.35">
      <c r="A246" s="16" t="s">
        <v>242</v>
      </c>
      <c r="B246" s="1" t="s">
        <v>452</v>
      </c>
      <c r="C246" s="16">
        <v>126008</v>
      </c>
      <c r="D246" s="18">
        <v>45180.469791666699</v>
      </c>
      <c r="E246" s="17">
        <v>273373</v>
      </c>
      <c r="F246" s="17">
        <v>273373</v>
      </c>
      <c r="G246" s="11">
        <v>45231</v>
      </c>
    </row>
    <row r="247" spans="1:7" x14ac:dyDescent="0.35">
      <c r="A247" s="16" t="s">
        <v>243</v>
      </c>
      <c r="B247" s="1" t="s">
        <v>452</v>
      </c>
      <c r="C247" s="16">
        <v>126038</v>
      </c>
      <c r="D247" s="18">
        <v>45180.540034722202</v>
      </c>
      <c r="E247" s="17">
        <v>44558</v>
      </c>
      <c r="F247" s="17">
        <v>44558</v>
      </c>
      <c r="G247" s="11">
        <v>45231</v>
      </c>
    </row>
    <row r="248" spans="1:7" x14ac:dyDescent="0.35">
      <c r="A248" s="16" t="s">
        <v>244</v>
      </c>
      <c r="B248" s="1" t="s">
        <v>452</v>
      </c>
      <c r="C248" s="16">
        <v>126042</v>
      </c>
      <c r="D248" s="18">
        <v>45180.546701388899</v>
      </c>
      <c r="E248" s="17">
        <v>152263</v>
      </c>
      <c r="F248" s="17">
        <v>152263</v>
      </c>
      <c r="G248" s="11">
        <v>45231</v>
      </c>
    </row>
    <row r="249" spans="1:7" x14ac:dyDescent="0.35">
      <c r="A249" s="16" t="s">
        <v>245</v>
      </c>
      <c r="B249" s="1" t="s">
        <v>452</v>
      </c>
      <c r="C249" s="16">
        <v>126050</v>
      </c>
      <c r="D249" s="18">
        <v>45180.557083333297</v>
      </c>
      <c r="E249" s="17">
        <v>73982</v>
      </c>
      <c r="F249" s="17">
        <v>73982</v>
      </c>
      <c r="G249" s="11">
        <v>45231</v>
      </c>
    </row>
    <row r="250" spans="1:7" x14ac:dyDescent="0.35">
      <c r="A250" s="16" t="s">
        <v>246</v>
      </c>
      <c r="B250" s="1" t="s">
        <v>452</v>
      </c>
      <c r="C250" s="16">
        <v>126111</v>
      </c>
      <c r="D250" s="18">
        <v>45180.629189814797</v>
      </c>
      <c r="E250" s="17">
        <v>66972</v>
      </c>
      <c r="F250" s="17">
        <v>66972</v>
      </c>
      <c r="G250" s="11">
        <v>45231</v>
      </c>
    </row>
    <row r="251" spans="1:7" x14ac:dyDescent="0.35">
      <c r="A251" s="16" t="s">
        <v>247</v>
      </c>
      <c r="B251" s="1" t="s">
        <v>452</v>
      </c>
      <c r="C251" s="16">
        <v>126119</v>
      </c>
      <c r="D251" s="18">
        <v>45180.642280092601</v>
      </c>
      <c r="E251" s="17">
        <v>69077</v>
      </c>
      <c r="F251" s="17">
        <v>69077</v>
      </c>
      <c r="G251" s="11">
        <v>45231</v>
      </c>
    </row>
    <row r="252" spans="1:7" x14ac:dyDescent="0.35">
      <c r="A252" s="16" t="s">
        <v>248</v>
      </c>
      <c r="B252" s="1" t="s">
        <v>452</v>
      </c>
      <c r="C252" s="16">
        <v>126221</v>
      </c>
      <c r="D252" s="18">
        <v>45181.338726851798</v>
      </c>
      <c r="E252" s="17">
        <v>321921</v>
      </c>
      <c r="F252" s="17">
        <v>321921</v>
      </c>
      <c r="G252" s="11">
        <v>45231</v>
      </c>
    </row>
    <row r="253" spans="1:7" x14ac:dyDescent="0.35">
      <c r="A253" s="16" t="s">
        <v>249</v>
      </c>
      <c r="B253" s="1" t="s">
        <v>452</v>
      </c>
      <c r="C253" s="16">
        <v>126475</v>
      </c>
      <c r="D253" s="18">
        <v>45181.666689814803</v>
      </c>
      <c r="E253" s="17">
        <v>27057</v>
      </c>
      <c r="F253" s="17">
        <v>27057</v>
      </c>
      <c r="G253" s="11">
        <v>45231</v>
      </c>
    </row>
    <row r="254" spans="1:7" x14ac:dyDescent="0.35">
      <c r="A254" s="16" t="s">
        <v>250</v>
      </c>
      <c r="B254" s="1" t="s">
        <v>452</v>
      </c>
      <c r="C254" s="16">
        <v>126528</v>
      </c>
      <c r="D254" s="18">
        <v>45181.710509259297</v>
      </c>
      <c r="E254" s="17">
        <v>158121</v>
      </c>
      <c r="F254" s="17">
        <v>158121</v>
      </c>
      <c r="G254" s="11">
        <v>45231</v>
      </c>
    </row>
    <row r="255" spans="1:7" x14ac:dyDescent="0.35">
      <c r="A255" s="16" t="s">
        <v>251</v>
      </c>
      <c r="B255" s="1" t="s">
        <v>452</v>
      </c>
      <c r="C255" s="16">
        <v>126534</v>
      </c>
      <c r="D255" s="18">
        <v>45181.720046296301</v>
      </c>
      <c r="E255" s="17">
        <v>60990</v>
      </c>
      <c r="F255" s="17">
        <v>60990</v>
      </c>
      <c r="G255" s="11">
        <v>45231</v>
      </c>
    </row>
    <row r="256" spans="1:7" x14ac:dyDescent="0.35">
      <c r="A256" s="16" t="s">
        <v>252</v>
      </c>
      <c r="B256" s="1" t="s">
        <v>452</v>
      </c>
      <c r="C256" s="16">
        <v>126541</v>
      </c>
      <c r="D256" s="18">
        <v>45181.7342824074</v>
      </c>
      <c r="E256" s="17">
        <v>193807</v>
      </c>
      <c r="F256" s="17">
        <v>193807</v>
      </c>
      <c r="G256" s="11">
        <v>45231</v>
      </c>
    </row>
    <row r="257" spans="1:7" x14ac:dyDescent="0.35">
      <c r="A257" s="16" t="s">
        <v>253</v>
      </c>
      <c r="B257" s="1" t="s">
        <v>452</v>
      </c>
      <c r="C257" s="16">
        <v>126547</v>
      </c>
      <c r="D257" s="18">
        <v>45181.741875</v>
      </c>
      <c r="E257" s="17">
        <v>81743</v>
      </c>
      <c r="F257" s="17">
        <v>81743</v>
      </c>
      <c r="G257" s="11">
        <v>45231</v>
      </c>
    </row>
    <row r="258" spans="1:7" x14ac:dyDescent="0.35">
      <c r="A258" s="16" t="s">
        <v>254</v>
      </c>
      <c r="B258" s="1" t="s">
        <v>452</v>
      </c>
      <c r="C258" s="16">
        <v>126599</v>
      </c>
      <c r="D258" s="18">
        <v>45182.401898148099</v>
      </c>
      <c r="E258" s="17">
        <v>105190</v>
      </c>
      <c r="F258" s="17">
        <v>105190</v>
      </c>
      <c r="G258" s="11">
        <v>45231</v>
      </c>
    </row>
    <row r="259" spans="1:7" x14ac:dyDescent="0.35">
      <c r="A259" s="16" t="s">
        <v>255</v>
      </c>
      <c r="B259" s="1" t="s">
        <v>452</v>
      </c>
      <c r="C259" s="16">
        <v>127034</v>
      </c>
      <c r="D259" s="18">
        <v>45183.394664351901</v>
      </c>
      <c r="E259" s="17">
        <v>149968</v>
      </c>
      <c r="F259" s="17">
        <v>149968</v>
      </c>
      <c r="G259" s="11">
        <v>45231</v>
      </c>
    </row>
    <row r="260" spans="1:7" x14ac:dyDescent="0.35">
      <c r="A260" s="16" t="s">
        <v>256</v>
      </c>
      <c r="B260" s="1" t="s">
        <v>452</v>
      </c>
      <c r="C260" s="16">
        <v>127102</v>
      </c>
      <c r="D260" s="18">
        <v>45183.466203703698</v>
      </c>
      <c r="E260" s="17">
        <v>320048</v>
      </c>
      <c r="F260" s="17">
        <v>320048</v>
      </c>
      <c r="G260" s="11">
        <v>45231</v>
      </c>
    </row>
    <row r="261" spans="1:7" x14ac:dyDescent="0.35">
      <c r="A261" s="16" t="s">
        <v>257</v>
      </c>
      <c r="B261" s="1" t="s">
        <v>452</v>
      </c>
      <c r="C261" s="16">
        <v>127204</v>
      </c>
      <c r="D261" s="18">
        <v>45183.558067129597</v>
      </c>
      <c r="E261" s="17">
        <v>1990410</v>
      </c>
      <c r="F261" s="17">
        <v>1990410</v>
      </c>
      <c r="G261" s="11">
        <v>45231</v>
      </c>
    </row>
    <row r="262" spans="1:7" x14ac:dyDescent="0.35">
      <c r="A262" s="16" t="s">
        <v>258</v>
      </c>
      <c r="B262" s="1" t="s">
        <v>452</v>
      </c>
      <c r="C262" s="16">
        <v>127421</v>
      </c>
      <c r="D262" s="18">
        <v>45184.437280092599</v>
      </c>
      <c r="E262" s="17">
        <v>46780</v>
      </c>
      <c r="F262" s="17">
        <v>46780</v>
      </c>
      <c r="G262" s="11">
        <v>45231</v>
      </c>
    </row>
    <row r="263" spans="1:7" x14ac:dyDescent="0.35">
      <c r="A263" s="16" t="s">
        <v>259</v>
      </c>
      <c r="B263" s="1" t="s">
        <v>452</v>
      </c>
      <c r="C263" s="16">
        <v>127462</v>
      </c>
      <c r="D263" s="18">
        <v>45184.484791666699</v>
      </c>
      <c r="E263" s="17">
        <v>243207</v>
      </c>
      <c r="F263" s="17">
        <v>243207</v>
      </c>
      <c r="G263" s="11">
        <v>45231</v>
      </c>
    </row>
    <row r="264" spans="1:7" x14ac:dyDescent="0.35">
      <c r="A264" s="16" t="s">
        <v>260</v>
      </c>
      <c r="B264" s="1" t="s">
        <v>452</v>
      </c>
      <c r="C264" s="16">
        <v>127997</v>
      </c>
      <c r="D264" s="18">
        <v>45187.605706018498</v>
      </c>
      <c r="E264" s="17">
        <v>44670</v>
      </c>
      <c r="F264" s="17">
        <v>44670</v>
      </c>
      <c r="G264" s="11">
        <v>45231</v>
      </c>
    </row>
    <row r="265" spans="1:7" x14ac:dyDescent="0.35">
      <c r="A265" s="16" t="s">
        <v>261</v>
      </c>
      <c r="B265" s="1" t="s">
        <v>452</v>
      </c>
      <c r="C265" s="16">
        <v>128047</v>
      </c>
      <c r="D265" s="18">
        <v>45187.665497685201</v>
      </c>
      <c r="E265" s="17">
        <v>24990</v>
      </c>
      <c r="F265" s="17">
        <v>24990</v>
      </c>
      <c r="G265" s="11">
        <v>45231</v>
      </c>
    </row>
    <row r="266" spans="1:7" x14ac:dyDescent="0.35">
      <c r="A266" s="16" t="s">
        <v>262</v>
      </c>
      <c r="B266" s="1" t="s">
        <v>452</v>
      </c>
      <c r="C266" s="16">
        <v>128060</v>
      </c>
      <c r="D266" s="18">
        <v>45187.680486111101</v>
      </c>
      <c r="E266" s="17">
        <v>272379</v>
      </c>
      <c r="F266" s="17">
        <v>272379</v>
      </c>
      <c r="G266" s="11">
        <v>45231</v>
      </c>
    </row>
    <row r="267" spans="1:7" x14ac:dyDescent="0.35">
      <c r="A267" s="16" t="s">
        <v>263</v>
      </c>
      <c r="B267" s="1" t="s">
        <v>452</v>
      </c>
      <c r="C267" s="16">
        <v>128235</v>
      </c>
      <c r="D267" s="18">
        <v>45188.614224536999</v>
      </c>
      <c r="E267" s="17">
        <v>297284</v>
      </c>
      <c r="F267" s="17">
        <v>297284</v>
      </c>
      <c r="G267" s="11">
        <v>45231</v>
      </c>
    </row>
    <row r="268" spans="1:7" x14ac:dyDescent="0.35">
      <c r="A268" s="16" t="s">
        <v>264</v>
      </c>
      <c r="B268" s="1" t="s">
        <v>452</v>
      </c>
      <c r="C268" s="16">
        <v>128577</v>
      </c>
      <c r="D268" s="18">
        <v>45190.484965277799</v>
      </c>
      <c r="E268" s="17">
        <v>50900</v>
      </c>
      <c r="F268" s="17">
        <v>50900</v>
      </c>
      <c r="G268" s="11">
        <v>45231</v>
      </c>
    </row>
    <row r="269" spans="1:7" x14ac:dyDescent="0.35">
      <c r="A269" s="16" t="s">
        <v>265</v>
      </c>
      <c r="B269" s="1" t="s">
        <v>452</v>
      </c>
      <c r="C269" s="16">
        <v>128789</v>
      </c>
      <c r="D269" s="18">
        <v>45191.289675925902</v>
      </c>
      <c r="E269" s="17">
        <v>46780</v>
      </c>
      <c r="F269" s="17">
        <v>46780</v>
      </c>
      <c r="G269" s="11">
        <v>45231</v>
      </c>
    </row>
    <row r="270" spans="1:7" x14ac:dyDescent="0.35">
      <c r="A270" s="16" t="s">
        <v>266</v>
      </c>
      <c r="B270" s="1" t="s">
        <v>452</v>
      </c>
      <c r="C270" s="16">
        <v>128799</v>
      </c>
      <c r="D270" s="18">
        <v>45191.322395833296</v>
      </c>
      <c r="E270" s="17">
        <v>263820</v>
      </c>
      <c r="F270" s="17">
        <v>263820</v>
      </c>
      <c r="G270" s="11">
        <v>45231</v>
      </c>
    </row>
    <row r="271" spans="1:7" x14ac:dyDescent="0.35">
      <c r="A271" s="16" t="s">
        <v>267</v>
      </c>
      <c r="B271" s="1" t="s">
        <v>452</v>
      </c>
      <c r="C271" s="16">
        <v>128979</v>
      </c>
      <c r="D271" s="18">
        <v>45191.636111111096</v>
      </c>
      <c r="E271" s="17">
        <v>50900</v>
      </c>
      <c r="F271" s="17">
        <v>50900</v>
      </c>
      <c r="G271" s="11">
        <v>45231</v>
      </c>
    </row>
    <row r="272" spans="1:7" x14ac:dyDescent="0.35">
      <c r="A272" s="16" t="s">
        <v>268</v>
      </c>
      <c r="B272" s="1" t="s">
        <v>452</v>
      </c>
      <c r="C272" s="16">
        <v>129047</v>
      </c>
      <c r="D272" s="18">
        <v>45192.436168981498</v>
      </c>
      <c r="E272" s="17">
        <v>113977</v>
      </c>
      <c r="F272" s="17">
        <v>113977</v>
      </c>
      <c r="G272" s="11">
        <v>45231</v>
      </c>
    </row>
    <row r="273" spans="1:7" x14ac:dyDescent="0.35">
      <c r="A273" s="16" t="s">
        <v>269</v>
      </c>
      <c r="B273" s="1" t="s">
        <v>452</v>
      </c>
      <c r="C273" s="16">
        <v>129065</v>
      </c>
      <c r="D273" s="18">
        <v>45192.456678240698</v>
      </c>
      <c r="E273" s="17">
        <v>114246</v>
      </c>
      <c r="F273" s="17">
        <v>114246</v>
      </c>
      <c r="G273" s="11">
        <v>45231</v>
      </c>
    </row>
    <row r="274" spans="1:7" x14ac:dyDescent="0.35">
      <c r="A274" s="16" t="s">
        <v>270</v>
      </c>
      <c r="B274" s="1" t="s">
        <v>452</v>
      </c>
      <c r="C274" s="16">
        <v>129080</v>
      </c>
      <c r="D274" s="18">
        <v>45192.513437499998</v>
      </c>
      <c r="E274" s="17">
        <v>75780</v>
      </c>
      <c r="F274" s="17">
        <v>75780</v>
      </c>
      <c r="G274" s="11">
        <v>45231</v>
      </c>
    </row>
    <row r="275" spans="1:7" x14ac:dyDescent="0.35">
      <c r="A275" s="16" t="s">
        <v>271</v>
      </c>
      <c r="B275" s="1" t="s">
        <v>452</v>
      </c>
      <c r="C275" s="16">
        <v>129127</v>
      </c>
      <c r="D275" s="18">
        <v>45193.6784259259</v>
      </c>
      <c r="E275" s="17">
        <v>284574</v>
      </c>
      <c r="F275" s="17">
        <v>284574</v>
      </c>
      <c r="G275" s="11">
        <v>45231</v>
      </c>
    </row>
    <row r="276" spans="1:7" x14ac:dyDescent="0.35">
      <c r="A276" s="16" t="s">
        <v>272</v>
      </c>
      <c r="B276" s="1" t="s">
        <v>452</v>
      </c>
      <c r="C276" s="16">
        <v>129150</v>
      </c>
      <c r="D276" s="18">
        <v>45194.324212963002</v>
      </c>
      <c r="E276" s="17">
        <v>322563</v>
      </c>
      <c r="F276" s="17">
        <v>322563</v>
      </c>
      <c r="G276" s="11">
        <v>45231</v>
      </c>
    </row>
    <row r="277" spans="1:7" x14ac:dyDescent="0.35">
      <c r="A277" s="16" t="s">
        <v>273</v>
      </c>
      <c r="B277" s="1" t="s">
        <v>452</v>
      </c>
      <c r="C277" s="16">
        <v>129249</v>
      </c>
      <c r="D277" s="18">
        <v>45194.644074074102</v>
      </c>
      <c r="E277" s="17">
        <v>292839</v>
      </c>
      <c r="F277" s="17">
        <v>292839</v>
      </c>
      <c r="G277" s="11">
        <v>45231</v>
      </c>
    </row>
    <row r="278" spans="1:7" x14ac:dyDescent="0.35">
      <c r="A278" s="16" t="s">
        <v>274</v>
      </c>
      <c r="B278" s="1" t="s">
        <v>452</v>
      </c>
      <c r="C278" s="16">
        <v>129304</v>
      </c>
      <c r="D278" s="18">
        <v>45195.369143518503</v>
      </c>
      <c r="E278" s="17">
        <v>283095</v>
      </c>
      <c r="F278" s="17">
        <v>283095</v>
      </c>
      <c r="G278" s="11">
        <v>45231</v>
      </c>
    </row>
    <row r="279" spans="1:7" x14ac:dyDescent="0.35">
      <c r="A279" s="16" t="s">
        <v>275</v>
      </c>
      <c r="B279" s="1" t="s">
        <v>452</v>
      </c>
      <c r="C279" s="16">
        <v>129393</v>
      </c>
      <c r="D279" s="18">
        <v>45195.523738425902</v>
      </c>
      <c r="E279" s="17">
        <v>20780</v>
      </c>
      <c r="F279" s="17">
        <v>20780</v>
      </c>
      <c r="G279" s="11">
        <v>45231</v>
      </c>
    </row>
    <row r="280" spans="1:7" x14ac:dyDescent="0.35">
      <c r="A280" s="16" t="s">
        <v>276</v>
      </c>
      <c r="B280" s="1" t="s">
        <v>452</v>
      </c>
      <c r="C280" s="16">
        <v>129454</v>
      </c>
      <c r="D280" s="18">
        <v>45195.600648148102</v>
      </c>
      <c r="E280" s="17">
        <v>117010</v>
      </c>
      <c r="F280" s="17">
        <v>117010</v>
      </c>
      <c r="G280" s="11">
        <v>45231</v>
      </c>
    </row>
    <row r="281" spans="1:7" x14ac:dyDescent="0.35">
      <c r="A281" s="16" t="s">
        <v>277</v>
      </c>
      <c r="B281" s="1" t="s">
        <v>452</v>
      </c>
      <c r="C281" s="16">
        <v>129638</v>
      </c>
      <c r="D281" s="18">
        <v>45196.638229166703</v>
      </c>
      <c r="E281" s="17">
        <v>51485</v>
      </c>
      <c r="F281" s="17">
        <v>51485</v>
      </c>
      <c r="G281" s="11">
        <v>45231</v>
      </c>
    </row>
    <row r="282" spans="1:7" x14ac:dyDescent="0.35">
      <c r="A282" s="16" t="s">
        <v>278</v>
      </c>
      <c r="B282" s="1" t="s">
        <v>452</v>
      </c>
      <c r="C282" s="16">
        <v>129818</v>
      </c>
      <c r="D282" s="18">
        <v>45197.427222222199</v>
      </c>
      <c r="E282" s="17">
        <v>50900</v>
      </c>
      <c r="F282" s="17">
        <v>50900</v>
      </c>
      <c r="G282" s="11">
        <v>45231</v>
      </c>
    </row>
    <row r="283" spans="1:7" x14ac:dyDescent="0.35">
      <c r="A283" s="16" t="s">
        <v>279</v>
      </c>
      <c r="B283" s="1" t="s">
        <v>452</v>
      </c>
      <c r="C283" s="16">
        <v>130014</v>
      </c>
      <c r="D283" s="18">
        <v>45197.642719907402</v>
      </c>
      <c r="E283" s="17">
        <v>157213</v>
      </c>
      <c r="F283" s="17">
        <v>157213</v>
      </c>
      <c r="G283" s="11">
        <v>45231</v>
      </c>
    </row>
    <row r="284" spans="1:7" x14ac:dyDescent="0.35">
      <c r="A284" s="16" t="s">
        <v>280</v>
      </c>
      <c r="B284" s="1" t="s">
        <v>452</v>
      </c>
      <c r="C284" s="16">
        <v>130083</v>
      </c>
      <c r="D284" s="18">
        <v>45197.723333333299</v>
      </c>
      <c r="E284" s="17">
        <v>40808</v>
      </c>
      <c r="F284" s="17">
        <v>40808</v>
      </c>
      <c r="G284" s="11">
        <v>45231</v>
      </c>
    </row>
    <row r="285" spans="1:7" x14ac:dyDescent="0.35">
      <c r="A285" s="16" t="s">
        <v>281</v>
      </c>
      <c r="B285" s="1" t="s">
        <v>452</v>
      </c>
      <c r="C285" s="16">
        <v>130170</v>
      </c>
      <c r="D285" s="18">
        <v>45198.485439814802</v>
      </c>
      <c r="E285" s="17">
        <v>50900</v>
      </c>
      <c r="F285" s="17">
        <v>50900</v>
      </c>
      <c r="G285" s="11">
        <v>45231</v>
      </c>
    </row>
    <row r="286" spans="1:7" x14ac:dyDescent="0.35">
      <c r="A286" s="16" t="s">
        <v>282</v>
      </c>
      <c r="B286" s="1" t="s">
        <v>452</v>
      </c>
      <c r="C286" s="16">
        <v>130428</v>
      </c>
      <c r="D286" s="18">
        <v>45199.434050925898</v>
      </c>
      <c r="E286" s="17">
        <v>350498</v>
      </c>
      <c r="F286" s="17">
        <v>350498</v>
      </c>
      <c r="G286" s="11">
        <v>45231</v>
      </c>
    </row>
    <row r="287" spans="1:7" x14ac:dyDescent="0.35">
      <c r="A287" s="16" t="s">
        <v>283</v>
      </c>
      <c r="B287" s="1" t="s">
        <v>452</v>
      </c>
      <c r="C287" s="16">
        <v>131090</v>
      </c>
      <c r="D287" s="18">
        <v>45208.3907638889</v>
      </c>
      <c r="E287" s="17">
        <v>2915787</v>
      </c>
      <c r="F287" s="17">
        <v>2915787</v>
      </c>
      <c r="G287" s="11">
        <v>45231</v>
      </c>
    </row>
    <row r="288" spans="1:7" x14ac:dyDescent="0.35">
      <c r="A288" s="16" t="s">
        <v>284</v>
      </c>
      <c r="B288" s="1" t="s">
        <v>452</v>
      </c>
      <c r="C288" s="16">
        <v>135170</v>
      </c>
      <c r="D288" s="18">
        <v>45229.709988425901</v>
      </c>
      <c r="E288" s="17">
        <v>2138612</v>
      </c>
      <c r="F288" s="17">
        <v>2138612</v>
      </c>
      <c r="G288" s="11">
        <v>45231</v>
      </c>
    </row>
    <row r="289" spans="1:7" x14ac:dyDescent="0.35">
      <c r="A289" s="16" t="s">
        <v>285</v>
      </c>
      <c r="B289" s="1" t="s">
        <v>452</v>
      </c>
      <c r="C289" s="16">
        <v>135172</v>
      </c>
      <c r="D289" s="18">
        <v>45229.710613425901</v>
      </c>
      <c r="E289" s="17">
        <v>2083443</v>
      </c>
      <c r="F289" s="17">
        <v>2083443</v>
      </c>
      <c r="G289" s="11">
        <v>45231</v>
      </c>
    </row>
    <row r="290" spans="1:7" x14ac:dyDescent="0.35">
      <c r="A290" s="16" t="s">
        <v>286</v>
      </c>
      <c r="B290" s="1" t="s">
        <v>452</v>
      </c>
      <c r="C290" s="16">
        <v>135174</v>
      </c>
      <c r="D290" s="18">
        <v>45229.7114814815</v>
      </c>
      <c r="E290" s="17">
        <v>2013341</v>
      </c>
      <c r="F290" s="17">
        <v>2013341</v>
      </c>
      <c r="G290" s="11">
        <v>45231</v>
      </c>
    </row>
    <row r="291" spans="1:7" x14ac:dyDescent="0.35">
      <c r="A291" s="16" t="s">
        <v>294</v>
      </c>
      <c r="B291" s="1" t="s">
        <v>452</v>
      </c>
      <c r="C291" s="16">
        <v>135175</v>
      </c>
      <c r="D291" s="18">
        <v>45229.711967592601</v>
      </c>
      <c r="E291" s="17">
        <v>1914381</v>
      </c>
      <c r="F291" s="17">
        <v>1914381</v>
      </c>
      <c r="G291" s="11">
        <v>45231</v>
      </c>
    </row>
    <row r="292" spans="1:7" x14ac:dyDescent="0.35">
      <c r="A292" s="16" t="s">
        <v>287</v>
      </c>
      <c r="B292" s="1" t="s">
        <v>452</v>
      </c>
      <c r="C292" s="16">
        <v>135176</v>
      </c>
      <c r="D292" s="18">
        <v>45229.712164351899</v>
      </c>
      <c r="E292" s="17">
        <v>3575422</v>
      </c>
      <c r="F292" s="17">
        <v>3575422</v>
      </c>
      <c r="G292" s="11">
        <v>45231</v>
      </c>
    </row>
    <row r="293" spans="1:7" x14ac:dyDescent="0.35">
      <c r="A293" s="16" t="s">
        <v>288</v>
      </c>
      <c r="B293" s="1" t="s">
        <v>452</v>
      </c>
      <c r="C293" s="16">
        <v>135177</v>
      </c>
      <c r="D293" s="18">
        <v>45229.712893518503</v>
      </c>
      <c r="E293" s="17">
        <v>3391741</v>
      </c>
      <c r="F293" s="17">
        <v>3391741</v>
      </c>
      <c r="G293" s="11">
        <v>45231</v>
      </c>
    </row>
    <row r="294" spans="1:7" x14ac:dyDescent="0.35">
      <c r="A294" s="16" t="s">
        <v>289</v>
      </c>
      <c r="B294" s="1" t="s">
        <v>452</v>
      </c>
      <c r="C294" s="16">
        <v>135178</v>
      </c>
      <c r="D294" s="18">
        <v>45229.713437500002</v>
      </c>
      <c r="E294" s="17">
        <v>873207</v>
      </c>
      <c r="F294" s="17">
        <v>873207</v>
      </c>
      <c r="G294" s="11">
        <v>45231</v>
      </c>
    </row>
    <row r="295" spans="1:7" x14ac:dyDescent="0.35">
      <c r="A295" s="16" t="s">
        <v>290</v>
      </c>
      <c r="B295" s="1" t="s">
        <v>452</v>
      </c>
      <c r="C295" s="16">
        <v>135179</v>
      </c>
      <c r="D295" s="18">
        <v>45229.7139930556</v>
      </c>
      <c r="E295" s="17">
        <v>2060634</v>
      </c>
      <c r="F295" s="17">
        <v>2060634</v>
      </c>
      <c r="G295" s="11">
        <v>45231</v>
      </c>
    </row>
    <row r="296" spans="1:7" x14ac:dyDescent="0.35">
      <c r="A296" s="16" t="s">
        <v>291</v>
      </c>
      <c r="B296" s="1" t="s">
        <v>452</v>
      </c>
      <c r="C296" s="16">
        <v>135180</v>
      </c>
      <c r="D296" s="18">
        <v>45229.714652777802</v>
      </c>
      <c r="E296" s="17">
        <v>2114196</v>
      </c>
      <c r="F296" s="17">
        <v>2114196</v>
      </c>
      <c r="G296" s="11">
        <v>45231</v>
      </c>
    </row>
    <row r="297" spans="1:7" x14ac:dyDescent="0.35">
      <c r="A297" s="16" t="s">
        <v>292</v>
      </c>
      <c r="B297" s="1" t="s">
        <v>452</v>
      </c>
      <c r="C297" s="16">
        <v>135183</v>
      </c>
      <c r="D297" s="18">
        <v>45229.716782407399</v>
      </c>
      <c r="E297" s="17">
        <v>2863554</v>
      </c>
      <c r="F297" s="17">
        <v>2863554</v>
      </c>
      <c r="G297" s="11">
        <v>45231</v>
      </c>
    </row>
    <row r="298" spans="1:7" x14ac:dyDescent="0.35">
      <c r="A298" s="16" t="s">
        <v>293</v>
      </c>
      <c r="B298" s="1" t="s">
        <v>452</v>
      </c>
      <c r="C298" s="16">
        <v>135401</v>
      </c>
      <c r="D298" s="18">
        <v>45230.517731481501</v>
      </c>
      <c r="E298" s="17">
        <v>966949</v>
      </c>
      <c r="F298" s="17">
        <v>966949</v>
      </c>
      <c r="G298" s="11">
        <v>45231</v>
      </c>
    </row>
    <row r="299" spans="1:7" x14ac:dyDescent="0.35">
      <c r="A299" s="19" t="s">
        <v>295</v>
      </c>
      <c r="B299" s="1" t="s">
        <v>452</v>
      </c>
      <c r="C299" s="19">
        <v>135637</v>
      </c>
      <c r="D299" s="20">
        <v>45231.361423611103</v>
      </c>
      <c r="E299" s="21">
        <v>180433</v>
      </c>
      <c r="F299" s="21">
        <v>180433</v>
      </c>
      <c r="G299" s="12">
        <v>45261</v>
      </c>
    </row>
    <row r="300" spans="1:7" x14ac:dyDescent="0.35">
      <c r="A300" s="19" t="s">
        <v>296</v>
      </c>
      <c r="B300" s="1" t="s">
        <v>452</v>
      </c>
      <c r="C300" s="19">
        <v>135649</v>
      </c>
      <c r="D300" s="20">
        <v>45231.4055324074</v>
      </c>
      <c r="E300" s="21">
        <v>668249</v>
      </c>
      <c r="F300" s="21">
        <v>668249</v>
      </c>
      <c r="G300" s="12">
        <v>45261</v>
      </c>
    </row>
    <row r="301" spans="1:7" x14ac:dyDescent="0.35">
      <c r="A301" s="19" t="s">
        <v>305</v>
      </c>
      <c r="B301" s="1" t="s">
        <v>452</v>
      </c>
      <c r="C301" s="19">
        <v>135687</v>
      </c>
      <c r="D301" s="20">
        <v>45236</v>
      </c>
      <c r="E301" s="21">
        <v>101770</v>
      </c>
      <c r="F301" s="21">
        <v>101770</v>
      </c>
      <c r="G301" s="12">
        <v>45261</v>
      </c>
    </row>
    <row r="302" spans="1:7" x14ac:dyDescent="0.35">
      <c r="A302" s="19" t="s">
        <v>297</v>
      </c>
      <c r="B302" s="1" t="s">
        <v>452</v>
      </c>
      <c r="C302" s="19">
        <v>135760</v>
      </c>
      <c r="D302" s="20">
        <v>45231.754594907397</v>
      </c>
      <c r="E302" s="21">
        <v>234067</v>
      </c>
      <c r="F302" s="21">
        <v>234067</v>
      </c>
      <c r="G302" s="12">
        <v>45261</v>
      </c>
    </row>
    <row r="303" spans="1:7" x14ac:dyDescent="0.35">
      <c r="A303" s="19" t="s">
        <v>298</v>
      </c>
      <c r="B303" s="1" t="s">
        <v>452</v>
      </c>
      <c r="C303" s="19">
        <v>135784</v>
      </c>
      <c r="D303" s="20">
        <v>45231.814409722203</v>
      </c>
      <c r="E303" s="21">
        <v>25933</v>
      </c>
      <c r="F303" s="21">
        <v>25933</v>
      </c>
      <c r="G303" s="12">
        <v>45261</v>
      </c>
    </row>
    <row r="304" spans="1:7" x14ac:dyDescent="0.35">
      <c r="A304" s="19" t="s">
        <v>299</v>
      </c>
      <c r="B304" s="1" t="s">
        <v>452</v>
      </c>
      <c r="C304" s="19">
        <v>135785</v>
      </c>
      <c r="D304" s="20">
        <v>45231.815671296303</v>
      </c>
      <c r="E304" s="21">
        <v>20780</v>
      </c>
      <c r="F304" s="21">
        <v>20780</v>
      </c>
      <c r="G304" s="12">
        <v>45261</v>
      </c>
    </row>
    <row r="305" spans="1:7" x14ac:dyDescent="0.35">
      <c r="A305" s="19" t="s">
        <v>300</v>
      </c>
      <c r="B305" s="1" t="s">
        <v>452</v>
      </c>
      <c r="C305" s="19">
        <v>136173</v>
      </c>
      <c r="D305" s="20">
        <v>45234.3222916667</v>
      </c>
      <c r="E305" s="21">
        <v>20780</v>
      </c>
      <c r="F305" s="21">
        <v>20780</v>
      </c>
      <c r="G305" s="12">
        <v>45261</v>
      </c>
    </row>
    <row r="306" spans="1:7" x14ac:dyDescent="0.35">
      <c r="A306" s="19" t="s">
        <v>301</v>
      </c>
      <c r="B306" s="1" t="s">
        <v>452</v>
      </c>
      <c r="C306" s="19">
        <v>136175</v>
      </c>
      <c r="D306" s="20">
        <v>45234.325995370396</v>
      </c>
      <c r="E306" s="21">
        <v>243806</v>
      </c>
      <c r="F306" s="21">
        <v>243806</v>
      </c>
      <c r="G306" s="12">
        <v>45261</v>
      </c>
    </row>
    <row r="307" spans="1:7" x14ac:dyDescent="0.35">
      <c r="A307" s="19" t="s">
        <v>302</v>
      </c>
      <c r="B307" s="1" t="s">
        <v>452</v>
      </c>
      <c r="C307" s="19">
        <v>136191</v>
      </c>
      <c r="D307" s="20">
        <v>45234.378090277802</v>
      </c>
      <c r="E307" s="21">
        <v>276693</v>
      </c>
      <c r="F307" s="21">
        <v>276693</v>
      </c>
      <c r="G307" s="12">
        <v>45261</v>
      </c>
    </row>
    <row r="308" spans="1:7" x14ac:dyDescent="0.35">
      <c r="A308" s="19" t="s">
        <v>303</v>
      </c>
      <c r="B308" s="1" t="s">
        <v>452</v>
      </c>
      <c r="C308" s="19">
        <v>136205</v>
      </c>
      <c r="D308" s="20">
        <v>45234.443877314799</v>
      </c>
      <c r="E308" s="21">
        <v>188183</v>
      </c>
      <c r="F308" s="21">
        <v>188183</v>
      </c>
      <c r="G308" s="12">
        <v>45261</v>
      </c>
    </row>
    <row r="309" spans="1:7" x14ac:dyDescent="0.35">
      <c r="A309" s="19" t="s">
        <v>304</v>
      </c>
      <c r="B309" s="1" t="s">
        <v>452</v>
      </c>
      <c r="C309" s="19">
        <v>136216</v>
      </c>
      <c r="D309" s="20">
        <v>45234.4905208333</v>
      </c>
      <c r="E309" s="21">
        <v>72442</v>
      </c>
      <c r="F309" s="21">
        <v>72442</v>
      </c>
      <c r="G309" s="12">
        <v>45261</v>
      </c>
    </row>
    <row r="310" spans="1:7" x14ac:dyDescent="0.35">
      <c r="A310" s="19" t="s">
        <v>306</v>
      </c>
      <c r="B310" s="1" t="s">
        <v>452</v>
      </c>
      <c r="C310" s="19">
        <v>136449</v>
      </c>
      <c r="D310" s="20">
        <v>45236.611724536997</v>
      </c>
      <c r="E310" s="21">
        <v>107837</v>
      </c>
      <c r="F310" s="21">
        <v>107837</v>
      </c>
      <c r="G310" s="12">
        <v>45261</v>
      </c>
    </row>
    <row r="311" spans="1:7" x14ac:dyDescent="0.35">
      <c r="A311" s="19" t="s">
        <v>307</v>
      </c>
      <c r="B311" s="1" t="s">
        <v>452</v>
      </c>
      <c r="C311" s="19">
        <v>136511</v>
      </c>
      <c r="D311" s="20">
        <v>45236.843009259297</v>
      </c>
      <c r="E311" s="21">
        <v>168758</v>
      </c>
      <c r="F311" s="21">
        <v>168758</v>
      </c>
      <c r="G311" s="12">
        <v>45261</v>
      </c>
    </row>
    <row r="312" spans="1:7" x14ac:dyDescent="0.35">
      <c r="A312" s="19" t="s">
        <v>308</v>
      </c>
      <c r="B312" s="1" t="s">
        <v>452</v>
      </c>
      <c r="C312" s="19">
        <v>136869</v>
      </c>
      <c r="D312" s="20">
        <v>45238.41375</v>
      </c>
      <c r="E312" s="21">
        <v>63590</v>
      </c>
      <c r="F312" s="21">
        <v>63590</v>
      </c>
      <c r="G312" s="12">
        <v>45261</v>
      </c>
    </row>
    <row r="313" spans="1:7" x14ac:dyDescent="0.35">
      <c r="A313" s="19" t="s">
        <v>309</v>
      </c>
      <c r="B313" s="1" t="s">
        <v>452</v>
      </c>
      <c r="C313" s="19">
        <v>136918</v>
      </c>
      <c r="D313" s="20">
        <v>45238.483090277798</v>
      </c>
      <c r="E313" s="21">
        <v>69691</v>
      </c>
      <c r="F313" s="21">
        <v>69691</v>
      </c>
      <c r="G313" s="12">
        <v>45261</v>
      </c>
    </row>
    <row r="314" spans="1:7" x14ac:dyDescent="0.35">
      <c r="A314" s="19" t="s">
        <v>310</v>
      </c>
      <c r="B314" s="1" t="s">
        <v>452</v>
      </c>
      <c r="C314" s="19">
        <v>136979</v>
      </c>
      <c r="D314" s="20">
        <v>45238.536493055602</v>
      </c>
      <c r="E314" s="21">
        <v>53323</v>
      </c>
      <c r="F314" s="21">
        <v>53323</v>
      </c>
      <c r="G314" s="12">
        <v>45261</v>
      </c>
    </row>
    <row r="315" spans="1:7" x14ac:dyDescent="0.35">
      <c r="A315" s="19" t="s">
        <v>311</v>
      </c>
      <c r="B315" s="1" t="s">
        <v>452</v>
      </c>
      <c r="C315" s="19">
        <v>137134</v>
      </c>
      <c r="D315" s="20">
        <v>45239.405428240701</v>
      </c>
      <c r="E315" s="21">
        <v>46780</v>
      </c>
      <c r="F315" s="21">
        <v>46780</v>
      </c>
      <c r="G315" s="12">
        <v>45261</v>
      </c>
    </row>
    <row r="316" spans="1:7" x14ac:dyDescent="0.35">
      <c r="A316" s="19" t="s">
        <v>312</v>
      </c>
      <c r="B316" s="1" t="s">
        <v>452</v>
      </c>
      <c r="C316" s="19">
        <v>137147</v>
      </c>
      <c r="D316" s="20">
        <v>45239.503773148201</v>
      </c>
      <c r="E316" s="21">
        <v>5920937</v>
      </c>
      <c r="F316" s="21">
        <v>5920937</v>
      </c>
      <c r="G316" s="12">
        <v>45261</v>
      </c>
    </row>
    <row r="317" spans="1:7" x14ac:dyDescent="0.35">
      <c r="A317" s="19" t="s">
        <v>313</v>
      </c>
      <c r="B317" s="1" t="s">
        <v>452</v>
      </c>
      <c r="C317" s="19">
        <v>137186</v>
      </c>
      <c r="D317" s="20">
        <v>45239.597094907404</v>
      </c>
      <c r="E317" s="21">
        <v>266664</v>
      </c>
      <c r="F317" s="21">
        <v>266664</v>
      </c>
      <c r="G317" s="12">
        <v>45261</v>
      </c>
    </row>
    <row r="318" spans="1:7" x14ac:dyDescent="0.35">
      <c r="A318" s="19" t="s">
        <v>314</v>
      </c>
      <c r="B318" s="1" t="s">
        <v>452</v>
      </c>
      <c r="C318" s="19">
        <v>137190</v>
      </c>
      <c r="D318" s="20">
        <v>45239.600821759297</v>
      </c>
      <c r="E318" s="21">
        <v>122188</v>
      </c>
      <c r="F318" s="21">
        <v>122188</v>
      </c>
      <c r="G318" s="12">
        <v>45261</v>
      </c>
    </row>
    <row r="319" spans="1:7" x14ac:dyDescent="0.35">
      <c r="A319" s="19" t="s">
        <v>315</v>
      </c>
      <c r="B319" s="1" t="s">
        <v>452</v>
      </c>
      <c r="C319" s="19">
        <v>137257</v>
      </c>
      <c r="D319" s="20">
        <v>45239.706284722197</v>
      </c>
      <c r="E319" s="21">
        <v>31140</v>
      </c>
      <c r="F319" s="21">
        <v>31140</v>
      </c>
      <c r="G319" s="12">
        <v>45261</v>
      </c>
    </row>
    <row r="320" spans="1:7" x14ac:dyDescent="0.35">
      <c r="A320" s="19" t="s">
        <v>316</v>
      </c>
      <c r="B320" s="1" t="s">
        <v>452</v>
      </c>
      <c r="C320" s="19">
        <v>137340</v>
      </c>
      <c r="D320" s="20">
        <v>45240.342916666697</v>
      </c>
      <c r="E320" s="21">
        <v>104213</v>
      </c>
      <c r="F320" s="21">
        <v>104213</v>
      </c>
      <c r="G320" s="12">
        <v>45261</v>
      </c>
    </row>
    <row r="321" spans="1:7" x14ac:dyDescent="0.35">
      <c r="A321" s="19" t="s">
        <v>317</v>
      </c>
      <c r="B321" s="1" t="s">
        <v>452</v>
      </c>
      <c r="C321" s="19">
        <v>137347</v>
      </c>
      <c r="D321" s="20">
        <v>45240.3500810185</v>
      </c>
      <c r="E321" s="21">
        <v>257697</v>
      </c>
      <c r="F321" s="21">
        <v>257697</v>
      </c>
      <c r="G321" s="12">
        <v>45261</v>
      </c>
    </row>
    <row r="322" spans="1:7" x14ac:dyDescent="0.35">
      <c r="A322" s="19" t="s">
        <v>318</v>
      </c>
      <c r="B322" s="1" t="s">
        <v>452</v>
      </c>
      <c r="C322" s="19">
        <v>137699</v>
      </c>
      <c r="D322" s="20">
        <v>45241.507326388899</v>
      </c>
      <c r="E322" s="21">
        <v>106476</v>
      </c>
      <c r="F322" s="21">
        <v>106476</v>
      </c>
      <c r="G322" s="12">
        <v>45261</v>
      </c>
    </row>
    <row r="323" spans="1:7" x14ac:dyDescent="0.35">
      <c r="A323" s="19" t="s">
        <v>348</v>
      </c>
      <c r="B323" s="1" t="s">
        <v>452</v>
      </c>
      <c r="C323" s="19">
        <v>137870</v>
      </c>
      <c r="D323" s="20">
        <v>45241.729270833297</v>
      </c>
      <c r="E323" s="21">
        <v>16823</v>
      </c>
      <c r="F323" s="21">
        <v>16823</v>
      </c>
      <c r="G323" s="12">
        <v>45261</v>
      </c>
    </row>
    <row r="324" spans="1:7" x14ac:dyDescent="0.35">
      <c r="A324" s="19" t="s">
        <v>355</v>
      </c>
      <c r="B324" s="1" t="s">
        <v>452</v>
      </c>
      <c r="C324" s="19">
        <v>137871</v>
      </c>
      <c r="D324" s="20">
        <v>45241.731562499997</v>
      </c>
      <c r="E324" s="21">
        <v>43888</v>
      </c>
      <c r="F324" s="21">
        <v>43888</v>
      </c>
      <c r="G324" s="12">
        <v>45261</v>
      </c>
    </row>
    <row r="325" spans="1:7" x14ac:dyDescent="0.35">
      <c r="A325" s="19" t="s">
        <v>349</v>
      </c>
      <c r="B325" s="1" t="s">
        <v>452</v>
      </c>
      <c r="C325" s="19">
        <v>137872</v>
      </c>
      <c r="D325" s="20">
        <v>45241.7332060185</v>
      </c>
      <c r="E325" s="21">
        <v>39788</v>
      </c>
      <c r="F325" s="21">
        <v>39788</v>
      </c>
      <c r="G325" s="12">
        <v>45261</v>
      </c>
    </row>
    <row r="326" spans="1:7" x14ac:dyDescent="0.35">
      <c r="A326" s="19" t="s">
        <v>350</v>
      </c>
      <c r="B326" s="1" t="s">
        <v>452</v>
      </c>
      <c r="C326" s="19">
        <v>137873</v>
      </c>
      <c r="D326" s="20">
        <v>45241.734814814801</v>
      </c>
      <c r="E326" s="21">
        <v>39788</v>
      </c>
      <c r="F326" s="21">
        <v>39788</v>
      </c>
      <c r="G326" s="12">
        <v>45261</v>
      </c>
    </row>
    <row r="327" spans="1:7" x14ac:dyDescent="0.35">
      <c r="A327" s="19" t="s">
        <v>351</v>
      </c>
      <c r="B327" s="1" t="s">
        <v>452</v>
      </c>
      <c r="C327" s="19">
        <v>137874</v>
      </c>
      <c r="D327" s="20">
        <v>45241.736597222203</v>
      </c>
      <c r="E327" s="21">
        <v>39788</v>
      </c>
      <c r="F327" s="21">
        <v>39788</v>
      </c>
      <c r="G327" s="12">
        <v>45261</v>
      </c>
    </row>
    <row r="328" spans="1:7" x14ac:dyDescent="0.35">
      <c r="A328" s="19" t="s">
        <v>352</v>
      </c>
      <c r="B328" s="1" t="s">
        <v>452</v>
      </c>
      <c r="C328" s="19">
        <v>137875</v>
      </c>
      <c r="D328" s="20">
        <v>45241.738113425898</v>
      </c>
      <c r="E328" s="21">
        <v>39788</v>
      </c>
      <c r="F328" s="21">
        <v>39788</v>
      </c>
      <c r="G328" s="12">
        <v>45261</v>
      </c>
    </row>
    <row r="329" spans="1:7" x14ac:dyDescent="0.35">
      <c r="A329" s="19" t="s">
        <v>353</v>
      </c>
      <c r="B329" s="1" t="s">
        <v>452</v>
      </c>
      <c r="C329" s="19">
        <v>137876</v>
      </c>
      <c r="D329" s="20">
        <v>45241.739398148202</v>
      </c>
      <c r="E329" s="21">
        <v>39788</v>
      </c>
      <c r="F329" s="21">
        <v>39788</v>
      </c>
      <c r="G329" s="12">
        <v>45261</v>
      </c>
    </row>
    <row r="330" spans="1:7" x14ac:dyDescent="0.35">
      <c r="A330" s="19" t="s">
        <v>354</v>
      </c>
      <c r="B330" s="1" t="s">
        <v>452</v>
      </c>
      <c r="C330" s="19">
        <v>137887</v>
      </c>
      <c r="D330" s="20">
        <v>45242.254560185203</v>
      </c>
      <c r="E330" s="21">
        <v>39788</v>
      </c>
      <c r="F330" s="21">
        <v>39788</v>
      </c>
      <c r="G330" s="12">
        <v>45261</v>
      </c>
    </row>
    <row r="331" spans="1:7" x14ac:dyDescent="0.35">
      <c r="A331" s="19" t="s">
        <v>319</v>
      </c>
      <c r="B331" s="1" t="s">
        <v>452</v>
      </c>
      <c r="C331" s="19">
        <v>138120</v>
      </c>
      <c r="D331" s="20">
        <v>45242.923009259299</v>
      </c>
      <c r="E331" s="21">
        <v>442240</v>
      </c>
      <c r="F331" s="21">
        <v>442240</v>
      </c>
      <c r="G331" s="12">
        <v>45261</v>
      </c>
    </row>
    <row r="332" spans="1:7" x14ac:dyDescent="0.35">
      <c r="A332" s="19" t="s">
        <v>320</v>
      </c>
      <c r="B332" s="1" t="s">
        <v>452</v>
      </c>
      <c r="C332" s="19">
        <v>138149</v>
      </c>
      <c r="D332" s="20">
        <v>45243.187986111101</v>
      </c>
      <c r="E332" s="21">
        <v>120816</v>
      </c>
      <c r="F332" s="21">
        <v>120816</v>
      </c>
      <c r="G332" s="12">
        <v>45261</v>
      </c>
    </row>
    <row r="333" spans="1:7" x14ac:dyDescent="0.35">
      <c r="A333" s="19" t="s">
        <v>321</v>
      </c>
      <c r="B333" s="1" t="s">
        <v>452</v>
      </c>
      <c r="C333" s="19">
        <v>138387</v>
      </c>
      <c r="D333" s="20">
        <v>45243.7026273148</v>
      </c>
      <c r="E333" s="21">
        <v>46780</v>
      </c>
      <c r="F333" s="21">
        <v>46780</v>
      </c>
      <c r="G333" s="12">
        <v>45261</v>
      </c>
    </row>
    <row r="334" spans="1:7" x14ac:dyDescent="0.35">
      <c r="A334" s="19" t="s">
        <v>322</v>
      </c>
      <c r="B334" s="1" t="s">
        <v>452</v>
      </c>
      <c r="C334" s="19">
        <v>138403</v>
      </c>
      <c r="D334" s="20">
        <v>45243.743541666699</v>
      </c>
      <c r="E334" s="21">
        <v>50877</v>
      </c>
      <c r="F334" s="21">
        <v>50877</v>
      </c>
      <c r="G334" s="12">
        <v>45261</v>
      </c>
    </row>
    <row r="335" spans="1:7" x14ac:dyDescent="0.35">
      <c r="A335" s="19" t="s">
        <v>323</v>
      </c>
      <c r="B335" s="1" t="s">
        <v>452</v>
      </c>
      <c r="C335" s="19">
        <v>138738</v>
      </c>
      <c r="D335" s="20">
        <v>45244.6546296296</v>
      </c>
      <c r="E335" s="21">
        <v>86582</v>
      </c>
      <c r="F335" s="21">
        <v>86582</v>
      </c>
      <c r="G335" s="12">
        <v>45261</v>
      </c>
    </row>
    <row r="336" spans="1:7" x14ac:dyDescent="0.35">
      <c r="A336" s="19" t="s">
        <v>324</v>
      </c>
      <c r="B336" s="1" t="s">
        <v>452</v>
      </c>
      <c r="C336" s="19">
        <v>139031</v>
      </c>
      <c r="D336" s="20">
        <v>45245.682349536997</v>
      </c>
      <c r="E336" s="21">
        <v>106456</v>
      </c>
      <c r="F336" s="21">
        <v>106456</v>
      </c>
      <c r="G336" s="12">
        <v>45261</v>
      </c>
    </row>
    <row r="337" spans="1:7" x14ac:dyDescent="0.35">
      <c r="A337" s="19" t="s">
        <v>325</v>
      </c>
      <c r="B337" s="1" t="s">
        <v>452</v>
      </c>
      <c r="C337" s="19">
        <v>139139</v>
      </c>
      <c r="D337" s="20">
        <v>45246.444155092599</v>
      </c>
      <c r="E337" s="21">
        <v>271918</v>
      </c>
      <c r="F337" s="21">
        <v>271918</v>
      </c>
      <c r="G337" s="12">
        <v>45261</v>
      </c>
    </row>
    <row r="338" spans="1:7" x14ac:dyDescent="0.35">
      <c r="A338" s="19" t="s">
        <v>326</v>
      </c>
      <c r="B338" s="1" t="s">
        <v>452</v>
      </c>
      <c r="C338" s="19">
        <v>139151</v>
      </c>
      <c r="D338" s="20">
        <v>45246.451087963003</v>
      </c>
      <c r="E338" s="21">
        <v>377536</v>
      </c>
      <c r="F338" s="21">
        <v>377536</v>
      </c>
      <c r="G338" s="12">
        <v>45261</v>
      </c>
    </row>
    <row r="339" spans="1:7" x14ac:dyDescent="0.35">
      <c r="A339" s="19" t="s">
        <v>327</v>
      </c>
      <c r="B339" s="1" t="s">
        <v>452</v>
      </c>
      <c r="C339" s="19">
        <v>139264</v>
      </c>
      <c r="D339" s="20">
        <v>45246.6098726852</v>
      </c>
      <c r="E339" s="21">
        <v>69813</v>
      </c>
      <c r="F339" s="21">
        <v>69813</v>
      </c>
      <c r="G339" s="12">
        <v>45261</v>
      </c>
    </row>
    <row r="340" spans="1:7" x14ac:dyDescent="0.35">
      <c r="A340" s="19" t="s">
        <v>328</v>
      </c>
      <c r="B340" s="1" t="s">
        <v>452</v>
      </c>
      <c r="C340" s="19">
        <v>139400</v>
      </c>
      <c r="D340" s="20">
        <v>45247.354953703703</v>
      </c>
      <c r="E340" s="21">
        <v>12641491</v>
      </c>
      <c r="F340" s="21">
        <v>12641491</v>
      </c>
      <c r="G340" s="12">
        <v>45261</v>
      </c>
    </row>
    <row r="341" spans="1:7" x14ac:dyDescent="0.35">
      <c r="A341" s="19" t="s">
        <v>329</v>
      </c>
      <c r="B341" s="1" t="s">
        <v>452</v>
      </c>
      <c r="C341" s="19">
        <v>139425</v>
      </c>
      <c r="D341" s="20">
        <v>45247.380706018499</v>
      </c>
      <c r="E341" s="21">
        <v>61963</v>
      </c>
      <c r="F341" s="21">
        <v>61963</v>
      </c>
      <c r="G341" s="12">
        <v>45261</v>
      </c>
    </row>
    <row r="342" spans="1:7" x14ac:dyDescent="0.35">
      <c r="A342" s="19" t="s">
        <v>330</v>
      </c>
      <c r="B342" s="1" t="s">
        <v>452</v>
      </c>
      <c r="C342" s="19">
        <v>139450</v>
      </c>
      <c r="D342" s="20">
        <v>45247.407395833303</v>
      </c>
      <c r="E342" s="21">
        <v>46780</v>
      </c>
      <c r="F342" s="21">
        <v>46780</v>
      </c>
      <c r="G342" s="12">
        <v>45261</v>
      </c>
    </row>
    <row r="343" spans="1:7" x14ac:dyDescent="0.35">
      <c r="A343" s="19" t="s">
        <v>331</v>
      </c>
      <c r="B343" s="1" t="s">
        <v>452</v>
      </c>
      <c r="C343" s="19">
        <v>139519</v>
      </c>
      <c r="D343" s="20">
        <v>45247.4840625</v>
      </c>
      <c r="E343" s="21">
        <v>20780</v>
      </c>
      <c r="F343" s="21">
        <v>20780</v>
      </c>
      <c r="G343" s="12">
        <v>45261</v>
      </c>
    </row>
    <row r="344" spans="1:7" x14ac:dyDescent="0.35">
      <c r="A344" s="19" t="s">
        <v>332</v>
      </c>
      <c r="B344" s="1" t="s">
        <v>452</v>
      </c>
      <c r="C344" s="19">
        <v>139706</v>
      </c>
      <c r="D344" s="20">
        <v>45248.643946759301</v>
      </c>
      <c r="E344" s="21">
        <v>286902</v>
      </c>
      <c r="F344" s="21">
        <v>286902</v>
      </c>
      <c r="G344" s="12">
        <v>45261</v>
      </c>
    </row>
    <row r="345" spans="1:7" x14ac:dyDescent="0.35">
      <c r="A345" s="19" t="s">
        <v>333</v>
      </c>
      <c r="B345" s="1" t="s">
        <v>452</v>
      </c>
      <c r="C345" s="19">
        <v>139870</v>
      </c>
      <c r="D345" s="20">
        <v>45250.449618055602</v>
      </c>
      <c r="E345" s="21">
        <v>564292</v>
      </c>
      <c r="F345" s="21">
        <v>564292</v>
      </c>
      <c r="G345" s="12">
        <v>45261</v>
      </c>
    </row>
    <row r="346" spans="1:7" x14ac:dyDescent="0.35">
      <c r="A346" s="19" t="s">
        <v>334</v>
      </c>
      <c r="B346" s="1" t="s">
        <v>452</v>
      </c>
      <c r="C346" s="19">
        <v>139885</v>
      </c>
      <c r="D346" s="20">
        <v>45250.468645833302</v>
      </c>
      <c r="E346" s="21">
        <v>46780</v>
      </c>
      <c r="F346" s="21">
        <v>46780</v>
      </c>
      <c r="G346" s="12">
        <v>45261</v>
      </c>
    </row>
    <row r="347" spans="1:7" x14ac:dyDescent="0.35">
      <c r="A347" s="19" t="s">
        <v>335</v>
      </c>
      <c r="B347" s="1" t="s">
        <v>452</v>
      </c>
      <c r="C347" s="19">
        <v>140103</v>
      </c>
      <c r="D347" s="20">
        <v>45251.760995370401</v>
      </c>
      <c r="E347" s="21">
        <v>62293</v>
      </c>
      <c r="F347" s="21">
        <v>62293</v>
      </c>
      <c r="G347" s="12">
        <v>45261</v>
      </c>
    </row>
    <row r="348" spans="1:7" x14ac:dyDescent="0.35">
      <c r="A348" s="19" t="s">
        <v>336</v>
      </c>
      <c r="B348" s="1" t="s">
        <v>452</v>
      </c>
      <c r="C348" s="19">
        <v>140334</v>
      </c>
      <c r="D348" s="20">
        <v>45253.511597222197</v>
      </c>
      <c r="E348" s="21">
        <v>79713</v>
      </c>
      <c r="F348" s="21">
        <v>79713</v>
      </c>
      <c r="G348" s="12">
        <v>45261</v>
      </c>
    </row>
    <row r="349" spans="1:7" x14ac:dyDescent="0.35">
      <c r="A349" s="19" t="s">
        <v>337</v>
      </c>
      <c r="B349" s="1" t="s">
        <v>452</v>
      </c>
      <c r="C349" s="19">
        <v>140465</v>
      </c>
      <c r="D349" s="20">
        <v>45254.450937499998</v>
      </c>
      <c r="E349" s="21">
        <v>70915</v>
      </c>
      <c r="F349" s="21">
        <v>70915</v>
      </c>
      <c r="G349" s="12">
        <v>45261</v>
      </c>
    </row>
    <row r="350" spans="1:7" x14ac:dyDescent="0.35">
      <c r="A350" s="19" t="s">
        <v>338</v>
      </c>
      <c r="B350" s="1" t="s">
        <v>452</v>
      </c>
      <c r="C350" s="19">
        <v>140489</v>
      </c>
      <c r="D350" s="20">
        <v>45254.545127314799</v>
      </c>
      <c r="E350" s="21">
        <v>396179</v>
      </c>
      <c r="F350" s="21">
        <v>396179</v>
      </c>
      <c r="G350" s="12">
        <v>45261</v>
      </c>
    </row>
    <row r="351" spans="1:7" x14ac:dyDescent="0.35">
      <c r="A351" s="19" t="s">
        <v>339</v>
      </c>
      <c r="B351" s="1" t="s">
        <v>452</v>
      </c>
      <c r="C351" s="19">
        <v>140597</v>
      </c>
      <c r="D351" s="20">
        <v>45255.567581018498</v>
      </c>
      <c r="E351" s="21">
        <v>87142</v>
      </c>
      <c r="F351" s="21">
        <v>87142</v>
      </c>
      <c r="G351" s="12">
        <v>45261</v>
      </c>
    </row>
    <row r="352" spans="1:7" x14ac:dyDescent="0.35">
      <c r="A352" s="19" t="s">
        <v>340</v>
      </c>
      <c r="B352" s="1" t="s">
        <v>452</v>
      </c>
      <c r="C352" s="19">
        <v>140725</v>
      </c>
      <c r="D352" s="20">
        <v>45257.289074074099</v>
      </c>
      <c r="E352" s="21">
        <v>245409</v>
      </c>
      <c r="F352" s="21">
        <v>245409</v>
      </c>
      <c r="G352" s="12">
        <v>45261</v>
      </c>
    </row>
    <row r="353" spans="1:7" x14ac:dyDescent="0.35">
      <c r="A353" s="19" t="s">
        <v>341</v>
      </c>
      <c r="B353" s="1" t="s">
        <v>452</v>
      </c>
      <c r="C353" s="19">
        <v>140967</v>
      </c>
      <c r="D353" s="20">
        <v>45257.6538194444</v>
      </c>
      <c r="E353" s="21">
        <v>142071</v>
      </c>
      <c r="F353" s="21">
        <v>142071</v>
      </c>
      <c r="G353" s="12">
        <v>45261</v>
      </c>
    </row>
    <row r="354" spans="1:7" x14ac:dyDescent="0.35">
      <c r="A354" s="19" t="s">
        <v>342</v>
      </c>
      <c r="B354" s="1" t="s">
        <v>452</v>
      </c>
      <c r="C354" s="19">
        <v>140991</v>
      </c>
      <c r="D354" s="20">
        <v>45257.689155092601</v>
      </c>
      <c r="E354" s="21">
        <v>271244</v>
      </c>
      <c r="F354" s="21">
        <v>271244</v>
      </c>
      <c r="G354" s="12">
        <v>45261</v>
      </c>
    </row>
    <row r="355" spans="1:7" x14ac:dyDescent="0.35">
      <c r="A355" s="19" t="s">
        <v>343</v>
      </c>
      <c r="B355" s="1" t="s">
        <v>452</v>
      </c>
      <c r="C355" s="19">
        <v>140993</v>
      </c>
      <c r="D355" s="20">
        <v>45257.690567129597</v>
      </c>
      <c r="E355" s="21">
        <v>289556</v>
      </c>
      <c r="F355" s="21">
        <v>289556</v>
      </c>
      <c r="G355" s="12">
        <v>45261</v>
      </c>
    </row>
    <row r="356" spans="1:7" x14ac:dyDescent="0.35">
      <c r="A356" s="19" t="s">
        <v>344</v>
      </c>
      <c r="B356" s="1" t="s">
        <v>452</v>
      </c>
      <c r="C356" s="19">
        <v>141015</v>
      </c>
      <c r="D356" s="20">
        <v>45258.332638888904</v>
      </c>
      <c r="E356" s="21">
        <v>67969</v>
      </c>
      <c r="F356" s="21">
        <v>67969</v>
      </c>
      <c r="G356" s="12">
        <v>45261</v>
      </c>
    </row>
    <row r="357" spans="1:7" x14ac:dyDescent="0.35">
      <c r="A357" s="19" t="s">
        <v>345</v>
      </c>
      <c r="B357" s="1" t="s">
        <v>452</v>
      </c>
      <c r="C357" s="19">
        <v>141088</v>
      </c>
      <c r="D357" s="20">
        <v>45258.452557870398</v>
      </c>
      <c r="E357" s="21">
        <v>94675</v>
      </c>
      <c r="F357" s="21">
        <v>94675</v>
      </c>
      <c r="G357" s="12">
        <v>45261</v>
      </c>
    </row>
    <row r="358" spans="1:7" x14ac:dyDescent="0.35">
      <c r="A358" s="19" t="s">
        <v>346</v>
      </c>
      <c r="B358" s="1" t="s">
        <v>452</v>
      </c>
      <c r="C358" s="19">
        <v>141089</v>
      </c>
      <c r="D358" s="20">
        <v>45258.452789351897</v>
      </c>
      <c r="E358" s="21">
        <v>49211</v>
      </c>
      <c r="F358" s="21">
        <v>49211</v>
      </c>
      <c r="G358" s="12">
        <v>45261</v>
      </c>
    </row>
    <row r="359" spans="1:7" x14ac:dyDescent="0.35">
      <c r="A359" s="19" t="s">
        <v>347</v>
      </c>
      <c r="B359" s="1" t="s">
        <v>452</v>
      </c>
      <c r="C359" s="19">
        <v>141182</v>
      </c>
      <c r="D359" s="20">
        <v>45258.560543981497</v>
      </c>
      <c r="E359" s="21">
        <v>84614</v>
      </c>
      <c r="F359" s="21">
        <v>84614</v>
      </c>
      <c r="G359" s="12">
        <v>45261</v>
      </c>
    </row>
    <row r="360" spans="1:7" x14ac:dyDescent="0.35">
      <c r="A360" s="19" t="s">
        <v>356</v>
      </c>
      <c r="B360" s="1" t="s">
        <v>452</v>
      </c>
      <c r="C360" s="19">
        <v>142529</v>
      </c>
      <c r="D360" s="20">
        <v>45267.701388888898</v>
      </c>
      <c r="E360" s="21">
        <v>16823</v>
      </c>
      <c r="F360" s="21">
        <v>16823</v>
      </c>
      <c r="G360" s="12">
        <v>45261</v>
      </c>
    </row>
    <row r="361" spans="1:7" x14ac:dyDescent="0.35">
      <c r="A361" s="19" t="s">
        <v>357</v>
      </c>
      <c r="B361" s="1" t="s">
        <v>452</v>
      </c>
      <c r="C361" s="19">
        <v>142530</v>
      </c>
      <c r="D361" s="20">
        <v>45267.7044328704</v>
      </c>
      <c r="E361" s="21">
        <v>16823</v>
      </c>
      <c r="F361" s="21">
        <v>16823</v>
      </c>
      <c r="G361" s="12">
        <v>45261</v>
      </c>
    </row>
    <row r="362" spans="1:7" x14ac:dyDescent="0.35">
      <c r="A362" s="19" t="s">
        <v>358</v>
      </c>
      <c r="B362" s="1" t="s">
        <v>452</v>
      </c>
      <c r="C362" s="19">
        <v>142531</v>
      </c>
      <c r="D362" s="20">
        <v>45267.706030092602</v>
      </c>
      <c r="E362" s="21">
        <v>27488</v>
      </c>
      <c r="F362" s="21">
        <v>27488</v>
      </c>
      <c r="G362" s="12">
        <v>45261</v>
      </c>
    </row>
    <row r="363" spans="1:7" x14ac:dyDescent="0.35">
      <c r="A363" s="19" t="s">
        <v>359</v>
      </c>
      <c r="B363" s="1" t="s">
        <v>452</v>
      </c>
      <c r="C363" s="19">
        <v>142532</v>
      </c>
      <c r="D363" s="20">
        <v>45267.707499999997</v>
      </c>
      <c r="E363" s="21">
        <v>39788</v>
      </c>
      <c r="F363" s="21">
        <v>39788</v>
      </c>
      <c r="G363" s="12">
        <v>45261</v>
      </c>
    </row>
    <row r="364" spans="1:7" x14ac:dyDescent="0.35">
      <c r="A364" s="19" t="s">
        <v>360</v>
      </c>
      <c r="B364" s="1" t="s">
        <v>452</v>
      </c>
      <c r="C364" s="19">
        <v>142948</v>
      </c>
      <c r="D364" s="20">
        <v>45271.418379629598</v>
      </c>
      <c r="E364" s="21">
        <v>16823</v>
      </c>
      <c r="F364" s="21">
        <v>16823</v>
      </c>
      <c r="G364" s="12">
        <v>45261</v>
      </c>
    </row>
    <row r="365" spans="1:7" x14ac:dyDescent="0.35">
      <c r="A365" s="16" t="s">
        <v>377</v>
      </c>
      <c r="B365" s="1" t="s">
        <v>452</v>
      </c>
      <c r="C365" s="16">
        <v>130612</v>
      </c>
      <c r="D365" s="18">
        <v>45202.335659722201</v>
      </c>
      <c r="E365" s="17">
        <v>182802</v>
      </c>
      <c r="F365" s="17">
        <v>182802</v>
      </c>
      <c r="G365" s="12">
        <v>45292</v>
      </c>
    </row>
    <row r="366" spans="1:7" x14ac:dyDescent="0.35">
      <c r="A366" s="16" t="s">
        <v>378</v>
      </c>
      <c r="B366" s="1" t="s">
        <v>452</v>
      </c>
      <c r="C366" s="16">
        <v>130622</v>
      </c>
      <c r="D366" s="18">
        <v>45202.368796296301</v>
      </c>
      <c r="E366" s="17">
        <v>50900</v>
      </c>
      <c r="F366" s="17">
        <v>50900</v>
      </c>
      <c r="G366" s="12">
        <v>45292</v>
      </c>
    </row>
    <row r="367" spans="1:7" x14ac:dyDescent="0.35">
      <c r="A367" s="16" t="s">
        <v>379</v>
      </c>
      <c r="B367" s="1" t="s">
        <v>452</v>
      </c>
      <c r="C367" s="16">
        <v>130872</v>
      </c>
      <c r="D367" s="18">
        <v>45204.5940162037</v>
      </c>
      <c r="E367" s="17">
        <v>50900</v>
      </c>
      <c r="F367" s="17">
        <v>50900</v>
      </c>
      <c r="G367" s="12">
        <v>45292</v>
      </c>
    </row>
    <row r="368" spans="1:7" x14ac:dyDescent="0.35">
      <c r="A368" s="16" t="s">
        <v>380</v>
      </c>
      <c r="B368" s="1" t="s">
        <v>452</v>
      </c>
      <c r="C368" s="16">
        <v>131105</v>
      </c>
      <c r="D368" s="18">
        <v>45208.427372685197</v>
      </c>
      <c r="E368" s="17">
        <v>50900</v>
      </c>
      <c r="F368" s="17">
        <v>50900</v>
      </c>
      <c r="G368" s="12">
        <v>45292</v>
      </c>
    </row>
    <row r="369" spans="1:7" x14ac:dyDescent="0.35">
      <c r="A369" s="16" t="s">
        <v>381</v>
      </c>
      <c r="B369" s="1" t="s">
        <v>452</v>
      </c>
      <c r="C369" s="16">
        <v>131129</v>
      </c>
      <c r="D369" s="18">
        <v>45208.480486111097</v>
      </c>
      <c r="E369" s="17">
        <v>39788</v>
      </c>
      <c r="F369" s="17">
        <v>39788</v>
      </c>
      <c r="G369" s="12">
        <v>45292</v>
      </c>
    </row>
    <row r="370" spans="1:7" x14ac:dyDescent="0.35">
      <c r="A370" s="16" t="s">
        <v>382</v>
      </c>
      <c r="B370" s="1" t="s">
        <v>452</v>
      </c>
      <c r="C370" s="16">
        <v>131258</v>
      </c>
      <c r="D370" s="18">
        <v>45208.776041666701</v>
      </c>
      <c r="E370" s="17">
        <v>202375</v>
      </c>
      <c r="F370" s="17">
        <v>202375</v>
      </c>
      <c r="G370" s="12">
        <v>45292</v>
      </c>
    </row>
    <row r="371" spans="1:7" x14ac:dyDescent="0.35">
      <c r="A371" s="16" t="s">
        <v>383</v>
      </c>
      <c r="B371" s="1" t="s">
        <v>452</v>
      </c>
      <c r="C371" s="16">
        <v>131310</v>
      </c>
      <c r="D371" s="18">
        <v>45209.381770833301</v>
      </c>
      <c r="E371" s="17">
        <v>49374</v>
      </c>
      <c r="F371" s="17">
        <v>49374</v>
      </c>
      <c r="G371" s="12">
        <v>45292</v>
      </c>
    </row>
    <row r="372" spans="1:7" x14ac:dyDescent="0.35">
      <c r="A372" s="16" t="s">
        <v>384</v>
      </c>
      <c r="B372" s="1" t="s">
        <v>452</v>
      </c>
      <c r="C372" s="16">
        <v>131494</v>
      </c>
      <c r="D372" s="18">
        <v>45210.540416666699</v>
      </c>
      <c r="E372" s="17">
        <v>157278</v>
      </c>
      <c r="F372" s="17">
        <v>157278</v>
      </c>
      <c r="G372" s="12">
        <v>45292</v>
      </c>
    </row>
    <row r="373" spans="1:7" x14ac:dyDescent="0.35">
      <c r="A373" s="16" t="s">
        <v>385</v>
      </c>
      <c r="B373" s="1" t="s">
        <v>452</v>
      </c>
      <c r="C373" s="16">
        <v>131576</v>
      </c>
      <c r="D373" s="18">
        <v>45211.303935185198</v>
      </c>
      <c r="E373" s="17">
        <v>39178</v>
      </c>
      <c r="F373" s="17">
        <v>39178</v>
      </c>
      <c r="G373" s="12">
        <v>45292</v>
      </c>
    </row>
    <row r="374" spans="1:7" x14ac:dyDescent="0.35">
      <c r="A374" s="16" t="s">
        <v>386</v>
      </c>
      <c r="B374" s="1" t="s">
        <v>452</v>
      </c>
      <c r="C374" s="16">
        <v>131591</v>
      </c>
      <c r="D374" s="18">
        <v>45211.337731481501</v>
      </c>
      <c r="E374" s="17">
        <v>74479</v>
      </c>
      <c r="F374" s="17">
        <v>74479</v>
      </c>
      <c r="G374" s="12">
        <v>45292</v>
      </c>
    </row>
    <row r="375" spans="1:7" x14ac:dyDescent="0.35">
      <c r="A375" s="16" t="s">
        <v>387</v>
      </c>
      <c r="B375" s="1" t="s">
        <v>452</v>
      </c>
      <c r="C375" s="16">
        <v>131642</v>
      </c>
      <c r="D375" s="18">
        <v>45211.399421296301</v>
      </c>
      <c r="E375" s="17">
        <v>114045</v>
      </c>
      <c r="F375" s="17">
        <v>114045</v>
      </c>
      <c r="G375" s="12">
        <v>45292</v>
      </c>
    </row>
    <row r="376" spans="1:7" x14ac:dyDescent="0.35">
      <c r="A376" s="16" t="s">
        <v>388</v>
      </c>
      <c r="B376" s="1" t="s">
        <v>452</v>
      </c>
      <c r="C376" s="16">
        <v>131982</v>
      </c>
      <c r="D376" s="18">
        <v>45212.5013078704</v>
      </c>
      <c r="E376" s="17">
        <v>105203</v>
      </c>
      <c r="F376" s="17">
        <v>105203</v>
      </c>
      <c r="G376" s="12">
        <v>45292</v>
      </c>
    </row>
    <row r="377" spans="1:7" x14ac:dyDescent="0.35">
      <c r="A377" s="16" t="s">
        <v>389</v>
      </c>
      <c r="B377" s="1" t="s">
        <v>452</v>
      </c>
      <c r="C377" s="16">
        <v>131995</v>
      </c>
      <c r="D377" s="18">
        <v>45212.537025463003</v>
      </c>
      <c r="E377" s="17">
        <v>233747</v>
      </c>
      <c r="F377" s="17">
        <v>233747</v>
      </c>
      <c r="G377" s="12">
        <v>45292</v>
      </c>
    </row>
    <row r="378" spans="1:7" x14ac:dyDescent="0.35">
      <c r="A378" s="16" t="s">
        <v>390</v>
      </c>
      <c r="B378" s="1" t="s">
        <v>452</v>
      </c>
      <c r="C378" s="16">
        <v>132302</v>
      </c>
      <c r="D378" s="18">
        <v>45217.360821759299</v>
      </c>
      <c r="E378" s="17">
        <v>50900</v>
      </c>
      <c r="F378" s="17">
        <v>50900</v>
      </c>
      <c r="G378" s="12">
        <v>45292</v>
      </c>
    </row>
    <row r="379" spans="1:7" x14ac:dyDescent="0.35">
      <c r="A379" s="16" t="s">
        <v>391</v>
      </c>
      <c r="B379" s="1" t="s">
        <v>452</v>
      </c>
      <c r="C379" s="16">
        <v>132738</v>
      </c>
      <c r="D379" s="18">
        <v>45219.337233796301</v>
      </c>
      <c r="E379" s="17">
        <v>39788</v>
      </c>
      <c r="F379" s="17">
        <v>39788</v>
      </c>
      <c r="G379" s="12">
        <v>45292</v>
      </c>
    </row>
    <row r="380" spans="1:7" x14ac:dyDescent="0.35">
      <c r="A380" s="16" t="s">
        <v>392</v>
      </c>
      <c r="B380" s="1" t="s">
        <v>452</v>
      </c>
      <c r="C380" s="16">
        <v>132989</v>
      </c>
      <c r="D380" s="18">
        <v>45220.391215277799</v>
      </c>
      <c r="E380" s="17">
        <v>27057</v>
      </c>
      <c r="F380" s="17">
        <v>27057</v>
      </c>
      <c r="G380" s="12">
        <v>45292</v>
      </c>
    </row>
    <row r="381" spans="1:7" x14ac:dyDescent="0.35">
      <c r="A381" s="16" t="s">
        <v>393</v>
      </c>
      <c r="B381" s="1" t="s">
        <v>452</v>
      </c>
      <c r="C381" s="16">
        <v>133137</v>
      </c>
      <c r="D381" s="18">
        <v>45221.584756944401</v>
      </c>
      <c r="E381" s="17">
        <v>235146</v>
      </c>
      <c r="F381" s="17">
        <v>235146</v>
      </c>
      <c r="G381" s="12">
        <v>45292</v>
      </c>
    </row>
    <row r="382" spans="1:7" x14ac:dyDescent="0.35">
      <c r="A382" s="16" t="s">
        <v>394</v>
      </c>
      <c r="B382" s="1" t="s">
        <v>452</v>
      </c>
      <c r="C382" s="16">
        <v>133234</v>
      </c>
      <c r="D382" s="18">
        <v>45222.326701388898</v>
      </c>
      <c r="E382" s="17">
        <v>229042</v>
      </c>
      <c r="F382" s="17">
        <v>229042</v>
      </c>
      <c r="G382" s="12">
        <v>45292</v>
      </c>
    </row>
    <row r="383" spans="1:7" x14ac:dyDescent="0.35">
      <c r="A383" s="16" t="s">
        <v>395</v>
      </c>
      <c r="B383" s="1" t="s">
        <v>452</v>
      </c>
      <c r="C383" s="16">
        <v>133275</v>
      </c>
      <c r="D383" s="18">
        <v>45222.383726851898</v>
      </c>
      <c r="E383" s="17">
        <v>84247</v>
      </c>
      <c r="F383" s="17">
        <v>84247</v>
      </c>
      <c r="G383" s="12">
        <v>45292</v>
      </c>
    </row>
    <row r="384" spans="1:7" x14ac:dyDescent="0.35">
      <c r="A384" s="16" t="s">
        <v>396</v>
      </c>
      <c r="B384" s="1" t="s">
        <v>452</v>
      </c>
      <c r="C384" s="16">
        <v>133311</v>
      </c>
      <c r="D384" s="18">
        <v>45222.411203703698</v>
      </c>
      <c r="E384" s="17">
        <v>20780</v>
      </c>
      <c r="F384" s="17">
        <v>20780</v>
      </c>
      <c r="G384" s="12">
        <v>45292</v>
      </c>
    </row>
    <row r="385" spans="1:7" x14ac:dyDescent="0.35">
      <c r="A385" s="16" t="s">
        <v>397</v>
      </c>
      <c r="B385" s="1" t="s">
        <v>452</v>
      </c>
      <c r="C385" s="16">
        <v>133393</v>
      </c>
      <c r="D385" s="18">
        <v>45222.510347222204</v>
      </c>
      <c r="E385" s="17">
        <v>46780</v>
      </c>
      <c r="F385" s="17">
        <v>46780</v>
      </c>
      <c r="G385" s="12">
        <v>45292</v>
      </c>
    </row>
    <row r="386" spans="1:7" x14ac:dyDescent="0.35">
      <c r="A386" s="16" t="s">
        <v>398</v>
      </c>
      <c r="B386" s="1" t="s">
        <v>452</v>
      </c>
      <c r="C386" s="16">
        <v>133405</v>
      </c>
      <c r="D386" s="18">
        <v>45222.524178240703</v>
      </c>
      <c r="E386" s="17">
        <v>124850</v>
      </c>
      <c r="F386" s="17">
        <v>124850</v>
      </c>
      <c r="G386" s="12">
        <v>45292</v>
      </c>
    </row>
    <row r="387" spans="1:7" x14ac:dyDescent="0.35">
      <c r="A387" s="16" t="s">
        <v>399</v>
      </c>
      <c r="B387" s="1" t="s">
        <v>452</v>
      </c>
      <c r="C387" s="16">
        <v>133577</v>
      </c>
      <c r="D387" s="18">
        <v>45223.359143518501</v>
      </c>
      <c r="E387" s="17">
        <v>157780</v>
      </c>
      <c r="F387" s="17">
        <v>157780</v>
      </c>
      <c r="G387" s="12">
        <v>45292</v>
      </c>
    </row>
    <row r="388" spans="1:7" x14ac:dyDescent="0.35">
      <c r="A388" s="16" t="s">
        <v>400</v>
      </c>
      <c r="B388" s="1" t="s">
        <v>452</v>
      </c>
      <c r="C388" s="16">
        <v>133651</v>
      </c>
      <c r="D388" s="18">
        <v>45223.432245370401</v>
      </c>
      <c r="E388" s="17">
        <v>238599</v>
      </c>
      <c r="F388" s="17">
        <v>238599</v>
      </c>
      <c r="G388" s="12">
        <v>45292</v>
      </c>
    </row>
    <row r="389" spans="1:7" x14ac:dyDescent="0.35">
      <c r="A389" s="16" t="s">
        <v>401</v>
      </c>
      <c r="B389" s="1" t="s">
        <v>452</v>
      </c>
      <c r="C389" s="16">
        <v>133665</v>
      </c>
      <c r="D389" s="18">
        <v>45223.4436921296</v>
      </c>
      <c r="E389" s="17">
        <v>302272</v>
      </c>
      <c r="F389" s="17">
        <v>302272</v>
      </c>
      <c r="G389" s="12">
        <v>45292</v>
      </c>
    </row>
    <row r="390" spans="1:7" x14ac:dyDescent="0.35">
      <c r="A390" s="16" t="s">
        <v>362</v>
      </c>
      <c r="B390" s="1" t="s">
        <v>452</v>
      </c>
      <c r="C390" s="16">
        <v>133755</v>
      </c>
      <c r="D390" s="18">
        <v>45223.503993055601</v>
      </c>
      <c r="E390" s="17">
        <v>51075</v>
      </c>
      <c r="F390" s="17">
        <v>51075</v>
      </c>
      <c r="G390" s="12">
        <v>45292</v>
      </c>
    </row>
    <row r="391" spans="1:7" x14ac:dyDescent="0.35">
      <c r="A391" s="16" t="s">
        <v>402</v>
      </c>
      <c r="B391" s="1" t="s">
        <v>452</v>
      </c>
      <c r="C391" s="16">
        <v>133940</v>
      </c>
      <c r="D391" s="18">
        <v>45224.3584722222</v>
      </c>
      <c r="E391" s="17">
        <v>245117</v>
      </c>
      <c r="F391" s="17">
        <v>245117</v>
      </c>
      <c r="G391" s="12">
        <v>45292</v>
      </c>
    </row>
    <row r="392" spans="1:7" x14ac:dyDescent="0.35">
      <c r="A392" s="16" t="s">
        <v>403</v>
      </c>
      <c r="B392" s="1" t="s">
        <v>452</v>
      </c>
      <c r="C392" s="16">
        <v>134075</v>
      </c>
      <c r="D392" s="18">
        <v>45224.529467592598</v>
      </c>
      <c r="E392" s="17">
        <v>172850</v>
      </c>
      <c r="F392" s="17">
        <v>172850</v>
      </c>
      <c r="G392" s="12">
        <v>45292</v>
      </c>
    </row>
    <row r="393" spans="1:7" x14ac:dyDescent="0.35">
      <c r="A393" s="16" t="s">
        <v>404</v>
      </c>
      <c r="B393" s="1" t="s">
        <v>452</v>
      </c>
      <c r="C393" s="16">
        <v>134076</v>
      </c>
      <c r="D393" s="18">
        <v>45224.534525463001</v>
      </c>
      <c r="E393" s="17">
        <v>225264</v>
      </c>
      <c r="F393" s="17">
        <v>225264</v>
      </c>
      <c r="G393" s="12">
        <v>45292</v>
      </c>
    </row>
    <row r="394" spans="1:7" x14ac:dyDescent="0.35">
      <c r="A394" s="16" t="s">
        <v>405</v>
      </c>
      <c r="B394" s="1" t="s">
        <v>452</v>
      </c>
      <c r="C394" s="16">
        <v>134231</v>
      </c>
      <c r="D394" s="18">
        <v>45225.418912036999</v>
      </c>
      <c r="E394" s="17">
        <v>125762</v>
      </c>
      <c r="F394" s="17">
        <v>125762</v>
      </c>
      <c r="G394" s="12">
        <v>45292</v>
      </c>
    </row>
    <row r="395" spans="1:7" x14ac:dyDescent="0.35">
      <c r="A395" s="16" t="s">
        <v>406</v>
      </c>
      <c r="B395" s="1" t="s">
        <v>452</v>
      </c>
      <c r="C395" s="16">
        <v>134268</v>
      </c>
      <c r="D395" s="18">
        <v>45225.467916666697</v>
      </c>
      <c r="E395" s="17">
        <v>150542</v>
      </c>
      <c r="F395" s="17">
        <v>150542</v>
      </c>
      <c r="G395" s="12">
        <v>45292</v>
      </c>
    </row>
    <row r="396" spans="1:7" x14ac:dyDescent="0.35">
      <c r="A396" s="16" t="s">
        <v>407</v>
      </c>
      <c r="B396" s="1" t="s">
        <v>452</v>
      </c>
      <c r="C396" s="16">
        <v>134375</v>
      </c>
      <c r="D396" s="18">
        <v>45225.581979166702</v>
      </c>
      <c r="E396" s="17">
        <v>217605</v>
      </c>
      <c r="F396" s="17">
        <v>217605</v>
      </c>
      <c r="G396" s="12">
        <v>45292</v>
      </c>
    </row>
    <row r="397" spans="1:7" x14ac:dyDescent="0.35">
      <c r="A397" s="16" t="s">
        <v>408</v>
      </c>
      <c r="B397" s="1" t="s">
        <v>452</v>
      </c>
      <c r="C397" s="16">
        <v>134385</v>
      </c>
      <c r="D397" s="18">
        <v>45225.590462963002</v>
      </c>
      <c r="E397" s="17">
        <v>32028</v>
      </c>
      <c r="F397" s="17">
        <v>32028</v>
      </c>
      <c r="G397" s="12">
        <v>45292</v>
      </c>
    </row>
    <row r="398" spans="1:7" x14ac:dyDescent="0.35">
      <c r="A398" s="16" t="s">
        <v>409</v>
      </c>
      <c r="B398" s="1" t="s">
        <v>452</v>
      </c>
      <c r="C398" s="16">
        <v>134388</v>
      </c>
      <c r="D398" s="18">
        <v>45225.593321759297</v>
      </c>
      <c r="E398" s="17">
        <v>404269</v>
      </c>
      <c r="F398" s="17">
        <v>404269</v>
      </c>
      <c r="G398" s="12">
        <v>45292</v>
      </c>
    </row>
    <row r="399" spans="1:7" x14ac:dyDescent="0.35">
      <c r="A399" s="16" t="s">
        <v>363</v>
      </c>
      <c r="B399" s="1" t="s">
        <v>452</v>
      </c>
      <c r="C399" s="16">
        <v>134400</v>
      </c>
      <c r="D399" s="18">
        <v>45225.598831018498</v>
      </c>
      <c r="E399" s="17">
        <v>206658</v>
      </c>
      <c r="F399" s="17">
        <v>206658</v>
      </c>
      <c r="G399" s="12">
        <v>45292</v>
      </c>
    </row>
    <row r="400" spans="1:7" x14ac:dyDescent="0.35">
      <c r="A400" s="16" t="s">
        <v>410</v>
      </c>
      <c r="B400" s="1" t="s">
        <v>452</v>
      </c>
      <c r="C400" s="16">
        <v>134504</v>
      </c>
      <c r="D400" s="18">
        <v>45226.378287036998</v>
      </c>
      <c r="E400" s="17">
        <v>105190</v>
      </c>
      <c r="F400" s="17">
        <v>105190</v>
      </c>
      <c r="G400" s="12">
        <v>45292</v>
      </c>
    </row>
    <row r="401" spans="1:7" x14ac:dyDescent="0.35">
      <c r="A401" s="16" t="s">
        <v>411</v>
      </c>
      <c r="B401" s="1" t="s">
        <v>452</v>
      </c>
      <c r="C401" s="16">
        <v>134601</v>
      </c>
      <c r="D401" s="18">
        <v>45226.536331018498</v>
      </c>
      <c r="E401" s="17">
        <v>122297</v>
      </c>
      <c r="F401" s="17">
        <v>122297</v>
      </c>
      <c r="G401" s="12">
        <v>45292</v>
      </c>
    </row>
    <row r="402" spans="1:7" x14ac:dyDescent="0.35">
      <c r="A402" s="16" t="s">
        <v>412</v>
      </c>
      <c r="B402" s="1" t="s">
        <v>452</v>
      </c>
      <c r="C402" s="16">
        <v>134808</v>
      </c>
      <c r="D402" s="18">
        <v>45227.429212962998</v>
      </c>
      <c r="E402" s="17">
        <v>157780</v>
      </c>
      <c r="F402" s="17">
        <v>157780</v>
      </c>
      <c r="G402" s="12">
        <v>45292</v>
      </c>
    </row>
    <row r="403" spans="1:7" x14ac:dyDescent="0.35">
      <c r="A403" s="16" t="s">
        <v>413</v>
      </c>
      <c r="B403" s="1" t="s">
        <v>452</v>
      </c>
      <c r="C403" s="16">
        <v>134848</v>
      </c>
      <c r="D403" s="18">
        <v>45227.504641203697</v>
      </c>
      <c r="E403" s="17">
        <v>51485</v>
      </c>
      <c r="F403" s="17">
        <v>51485</v>
      </c>
      <c r="G403" s="12">
        <v>45292</v>
      </c>
    </row>
    <row r="404" spans="1:7" x14ac:dyDescent="0.35">
      <c r="A404" s="16" t="s">
        <v>414</v>
      </c>
      <c r="B404" s="1" t="s">
        <v>452</v>
      </c>
      <c r="C404" s="16">
        <v>134896</v>
      </c>
      <c r="D404" s="18">
        <v>45228.396874999999</v>
      </c>
      <c r="E404" s="17">
        <v>107157</v>
      </c>
      <c r="F404" s="17">
        <v>107157</v>
      </c>
      <c r="G404" s="12">
        <v>45292</v>
      </c>
    </row>
    <row r="405" spans="1:7" x14ac:dyDescent="0.35">
      <c r="A405" s="16" t="s">
        <v>364</v>
      </c>
      <c r="B405" s="1" t="s">
        <v>452</v>
      </c>
      <c r="C405" s="16">
        <v>134915</v>
      </c>
      <c r="D405" s="18">
        <v>45228.463750000003</v>
      </c>
      <c r="E405" s="17">
        <v>177129</v>
      </c>
      <c r="F405" s="17">
        <v>177129</v>
      </c>
      <c r="G405" s="12">
        <v>45292</v>
      </c>
    </row>
    <row r="406" spans="1:7" x14ac:dyDescent="0.35">
      <c r="A406" s="16" t="s">
        <v>415</v>
      </c>
      <c r="B406" s="1" t="s">
        <v>452</v>
      </c>
      <c r="C406" s="16">
        <v>135095</v>
      </c>
      <c r="D406" s="18">
        <v>45229.6000347222</v>
      </c>
      <c r="E406" s="17">
        <v>84899</v>
      </c>
      <c r="F406" s="17">
        <v>84899</v>
      </c>
      <c r="G406" s="12">
        <v>45292</v>
      </c>
    </row>
    <row r="407" spans="1:7" x14ac:dyDescent="0.35">
      <c r="A407" s="16" t="s">
        <v>416</v>
      </c>
      <c r="B407" s="1" t="s">
        <v>452</v>
      </c>
      <c r="C407" s="16">
        <v>135142</v>
      </c>
      <c r="D407" s="18">
        <v>45229.675729166702</v>
      </c>
      <c r="E407" s="17">
        <v>161972</v>
      </c>
      <c r="F407" s="17">
        <v>161972</v>
      </c>
      <c r="G407" s="12">
        <v>45292</v>
      </c>
    </row>
    <row r="408" spans="1:7" x14ac:dyDescent="0.35">
      <c r="A408" s="16" t="s">
        <v>417</v>
      </c>
      <c r="B408" s="1" t="s">
        <v>452</v>
      </c>
      <c r="C408" s="16">
        <v>135280</v>
      </c>
      <c r="D408" s="18">
        <v>45230.370706018497</v>
      </c>
      <c r="E408" s="17">
        <v>200356</v>
      </c>
      <c r="F408" s="17">
        <v>200356</v>
      </c>
      <c r="G408" s="12">
        <v>45292</v>
      </c>
    </row>
    <row r="409" spans="1:7" x14ac:dyDescent="0.35">
      <c r="A409" s="16" t="s">
        <v>418</v>
      </c>
      <c r="B409" s="1" t="s">
        <v>452</v>
      </c>
      <c r="C409" s="16">
        <v>135336</v>
      </c>
      <c r="D409" s="18">
        <v>45230.461898148104</v>
      </c>
      <c r="E409" s="17">
        <v>269378</v>
      </c>
      <c r="F409" s="17">
        <v>269378</v>
      </c>
      <c r="G409" s="12">
        <v>45292</v>
      </c>
    </row>
    <row r="410" spans="1:7" x14ac:dyDescent="0.35">
      <c r="A410" s="16" t="s">
        <v>419</v>
      </c>
      <c r="B410" s="1" t="s">
        <v>452</v>
      </c>
      <c r="C410" s="16">
        <v>135404</v>
      </c>
      <c r="D410" s="18">
        <v>45230.520358796297</v>
      </c>
      <c r="E410" s="17">
        <v>834024</v>
      </c>
      <c r="F410" s="17">
        <v>834024</v>
      </c>
      <c r="G410" s="12">
        <v>45292</v>
      </c>
    </row>
    <row r="411" spans="1:7" x14ac:dyDescent="0.35">
      <c r="A411" s="16" t="s">
        <v>420</v>
      </c>
      <c r="B411" s="1" t="s">
        <v>452</v>
      </c>
      <c r="C411" s="16">
        <v>135406</v>
      </c>
      <c r="D411" s="18">
        <v>45230.5222222222</v>
      </c>
      <c r="E411" s="17">
        <v>560231</v>
      </c>
      <c r="F411" s="17">
        <v>560231</v>
      </c>
      <c r="G411" s="12">
        <v>45292</v>
      </c>
    </row>
    <row r="412" spans="1:7" x14ac:dyDescent="0.35">
      <c r="A412" s="16" t="s">
        <v>421</v>
      </c>
      <c r="B412" s="1" t="s">
        <v>452</v>
      </c>
      <c r="C412" s="16">
        <v>135410</v>
      </c>
      <c r="D412" s="18">
        <v>45230.523518518501</v>
      </c>
      <c r="E412" s="17">
        <v>72780</v>
      </c>
      <c r="F412" s="17">
        <v>72780</v>
      </c>
      <c r="G412" s="12">
        <v>45292</v>
      </c>
    </row>
    <row r="413" spans="1:7" x14ac:dyDescent="0.35">
      <c r="A413" s="16" t="s">
        <v>365</v>
      </c>
      <c r="B413" s="1" t="s">
        <v>452</v>
      </c>
      <c r="C413" s="16">
        <v>135762</v>
      </c>
      <c r="D413" s="18">
        <v>45231.761377314797</v>
      </c>
      <c r="E413" s="17">
        <v>46780</v>
      </c>
      <c r="F413" s="17">
        <v>46780</v>
      </c>
      <c r="G413" s="12">
        <v>45292</v>
      </c>
    </row>
    <row r="414" spans="1:7" x14ac:dyDescent="0.35">
      <c r="A414" s="16" t="s">
        <v>366</v>
      </c>
      <c r="B414" s="1" t="s">
        <v>452</v>
      </c>
      <c r="C414" s="16">
        <v>136500</v>
      </c>
      <c r="D414" s="18">
        <v>45236.8129050926</v>
      </c>
      <c r="E414" s="17">
        <v>22848</v>
      </c>
      <c r="F414" s="17">
        <v>22848</v>
      </c>
      <c r="G414" s="12">
        <v>45292</v>
      </c>
    </row>
    <row r="415" spans="1:7" x14ac:dyDescent="0.35">
      <c r="A415" s="16" t="s">
        <v>367</v>
      </c>
      <c r="B415" s="1" t="s">
        <v>452</v>
      </c>
      <c r="C415" s="16">
        <v>137297</v>
      </c>
      <c r="D415" s="18">
        <v>45240.277291666702</v>
      </c>
      <c r="E415" s="17">
        <v>277503</v>
      </c>
      <c r="F415" s="17">
        <v>277503</v>
      </c>
      <c r="G415" s="12">
        <v>45292</v>
      </c>
    </row>
    <row r="416" spans="1:7" x14ac:dyDescent="0.35">
      <c r="A416" s="16" t="s">
        <v>368</v>
      </c>
      <c r="B416" s="1" t="s">
        <v>452</v>
      </c>
      <c r="C416" s="16">
        <v>137715</v>
      </c>
      <c r="D416" s="18">
        <v>45241.518784722197</v>
      </c>
      <c r="E416" s="17">
        <v>108556</v>
      </c>
      <c r="F416" s="17">
        <v>108556</v>
      </c>
      <c r="G416" s="12">
        <v>45292</v>
      </c>
    </row>
    <row r="417" spans="1:7" x14ac:dyDescent="0.35">
      <c r="A417" s="16" t="s">
        <v>369</v>
      </c>
      <c r="B417" s="1" t="s">
        <v>452</v>
      </c>
      <c r="C417" s="16">
        <v>138979</v>
      </c>
      <c r="D417" s="18">
        <v>45245.607685185198</v>
      </c>
      <c r="E417" s="17">
        <v>246335</v>
      </c>
      <c r="F417" s="17">
        <v>246335</v>
      </c>
      <c r="G417" s="12">
        <v>45292</v>
      </c>
    </row>
    <row r="418" spans="1:7" x14ac:dyDescent="0.35">
      <c r="A418" s="16" t="s">
        <v>370</v>
      </c>
      <c r="B418" s="1" t="s">
        <v>452</v>
      </c>
      <c r="C418" s="16">
        <v>141421</v>
      </c>
      <c r="D418" s="18">
        <v>45259.611932870401</v>
      </c>
      <c r="E418" s="17">
        <v>85403</v>
      </c>
      <c r="F418" s="17">
        <v>85403</v>
      </c>
      <c r="G418" s="12">
        <v>45292</v>
      </c>
    </row>
    <row r="419" spans="1:7" x14ac:dyDescent="0.35">
      <c r="A419" s="16" t="s">
        <v>371</v>
      </c>
      <c r="B419" s="1" t="s">
        <v>452</v>
      </c>
      <c r="C419" s="16">
        <v>141496</v>
      </c>
      <c r="D419" s="18">
        <v>45259.747870370396</v>
      </c>
      <c r="E419" s="17">
        <v>120807</v>
      </c>
      <c r="F419" s="17">
        <v>120807</v>
      </c>
      <c r="G419" s="12">
        <v>45292</v>
      </c>
    </row>
    <row r="420" spans="1:7" x14ac:dyDescent="0.35">
      <c r="A420" s="16" t="s">
        <v>372</v>
      </c>
      <c r="B420" s="1" t="s">
        <v>452</v>
      </c>
      <c r="C420" s="16">
        <v>141680</v>
      </c>
      <c r="D420" s="18">
        <v>45260.574143518497</v>
      </c>
      <c r="E420" s="17">
        <v>55000</v>
      </c>
      <c r="F420" s="17">
        <v>55000</v>
      </c>
      <c r="G420" s="12">
        <v>45292</v>
      </c>
    </row>
    <row r="421" spans="1:7" x14ac:dyDescent="0.35">
      <c r="A421" s="16" t="s">
        <v>422</v>
      </c>
      <c r="B421" s="1" t="s">
        <v>452</v>
      </c>
      <c r="C421" s="16">
        <v>141751</v>
      </c>
      <c r="D421" s="18">
        <v>45261.3362037037</v>
      </c>
      <c r="E421" s="17">
        <v>371515</v>
      </c>
      <c r="F421" s="17">
        <v>371515</v>
      </c>
      <c r="G421" s="12">
        <v>45292</v>
      </c>
    </row>
    <row r="422" spans="1:7" x14ac:dyDescent="0.35">
      <c r="A422" s="16" t="s">
        <v>423</v>
      </c>
      <c r="B422" s="1" t="s">
        <v>452</v>
      </c>
      <c r="C422" s="16">
        <v>142032</v>
      </c>
      <c r="D422" s="18">
        <v>45264.628263888902</v>
      </c>
      <c r="E422" s="17">
        <v>24877</v>
      </c>
      <c r="F422" s="17">
        <v>24877</v>
      </c>
      <c r="G422" s="12">
        <v>45292</v>
      </c>
    </row>
    <row r="423" spans="1:7" x14ac:dyDescent="0.35">
      <c r="A423" s="16" t="s">
        <v>424</v>
      </c>
      <c r="B423" s="1" t="s">
        <v>452</v>
      </c>
      <c r="C423" s="16">
        <v>142349</v>
      </c>
      <c r="D423" s="18">
        <v>45266.577881944402</v>
      </c>
      <c r="E423" s="17">
        <v>380119</v>
      </c>
      <c r="F423" s="17">
        <v>380119</v>
      </c>
      <c r="G423" s="12">
        <v>45292</v>
      </c>
    </row>
    <row r="424" spans="1:7" x14ac:dyDescent="0.35">
      <c r="A424" s="16" t="s">
        <v>425</v>
      </c>
      <c r="B424" s="1" t="s">
        <v>452</v>
      </c>
      <c r="C424" s="16">
        <v>142375</v>
      </c>
      <c r="D424" s="18">
        <v>45266.6097800926</v>
      </c>
      <c r="E424" s="17">
        <v>340616</v>
      </c>
      <c r="F424" s="17">
        <v>340616</v>
      </c>
      <c r="G424" s="12">
        <v>45292</v>
      </c>
    </row>
    <row r="425" spans="1:7" x14ac:dyDescent="0.35">
      <c r="A425" s="16" t="s">
        <v>426</v>
      </c>
      <c r="B425" s="1" t="s">
        <v>452</v>
      </c>
      <c r="C425" s="16">
        <v>142450</v>
      </c>
      <c r="D425" s="18">
        <v>45267.447731481501</v>
      </c>
      <c r="E425" s="17">
        <v>55655</v>
      </c>
      <c r="F425" s="17">
        <v>55655</v>
      </c>
      <c r="G425" s="12">
        <v>45292</v>
      </c>
    </row>
    <row r="426" spans="1:7" x14ac:dyDescent="0.35">
      <c r="A426" s="16" t="s">
        <v>427</v>
      </c>
      <c r="B426" s="1" t="s">
        <v>452</v>
      </c>
      <c r="C426" s="16">
        <v>142570</v>
      </c>
      <c r="D426" s="18">
        <v>45268.369768518503</v>
      </c>
      <c r="E426" s="17">
        <v>158994</v>
      </c>
      <c r="F426" s="17">
        <v>158994</v>
      </c>
      <c r="G426" s="12">
        <v>45292</v>
      </c>
    </row>
    <row r="427" spans="1:7" x14ac:dyDescent="0.35">
      <c r="A427" s="16" t="s">
        <v>428</v>
      </c>
      <c r="B427" s="1" t="s">
        <v>452</v>
      </c>
      <c r="C427" s="16">
        <v>142665</v>
      </c>
      <c r="D427" s="18">
        <v>45268.498865740701</v>
      </c>
      <c r="E427" s="17">
        <v>153964</v>
      </c>
      <c r="F427" s="17">
        <v>153964</v>
      </c>
      <c r="G427" s="12">
        <v>45292</v>
      </c>
    </row>
    <row r="428" spans="1:7" x14ac:dyDescent="0.35">
      <c r="A428" s="16" t="s">
        <v>429</v>
      </c>
      <c r="B428" s="1" t="s">
        <v>452</v>
      </c>
      <c r="C428" s="16">
        <v>142824</v>
      </c>
      <c r="D428" s="18">
        <v>45269.680277777799</v>
      </c>
      <c r="E428" s="17">
        <v>317960</v>
      </c>
      <c r="F428" s="17">
        <v>317960</v>
      </c>
      <c r="G428" s="12">
        <v>45292</v>
      </c>
    </row>
    <row r="429" spans="1:7" x14ac:dyDescent="0.35">
      <c r="A429" s="16" t="s">
        <v>430</v>
      </c>
      <c r="B429" s="1" t="s">
        <v>452</v>
      </c>
      <c r="C429" s="16">
        <v>142835</v>
      </c>
      <c r="D429" s="18">
        <v>45269.798101851899</v>
      </c>
      <c r="E429" s="17">
        <v>474440</v>
      </c>
      <c r="F429" s="17">
        <v>474440</v>
      </c>
      <c r="G429" s="12">
        <v>45292</v>
      </c>
    </row>
    <row r="430" spans="1:7" x14ac:dyDescent="0.35">
      <c r="A430" s="16" t="s">
        <v>431</v>
      </c>
      <c r="B430" s="1" t="s">
        <v>452</v>
      </c>
      <c r="C430" s="16">
        <v>142878</v>
      </c>
      <c r="D430" s="18">
        <v>45270.5366319444</v>
      </c>
      <c r="E430" s="17">
        <v>457755</v>
      </c>
      <c r="F430" s="17">
        <v>457755</v>
      </c>
      <c r="G430" s="12">
        <v>45292</v>
      </c>
    </row>
    <row r="431" spans="1:7" x14ac:dyDescent="0.35">
      <c r="A431" s="16" t="s">
        <v>432</v>
      </c>
      <c r="B431" s="1" t="s">
        <v>452</v>
      </c>
      <c r="C431" s="16">
        <v>142939</v>
      </c>
      <c r="D431" s="18">
        <v>45271.382557870398</v>
      </c>
      <c r="E431" s="17">
        <v>409933</v>
      </c>
      <c r="F431" s="17">
        <v>409933</v>
      </c>
      <c r="G431" s="12">
        <v>45292</v>
      </c>
    </row>
    <row r="432" spans="1:7" x14ac:dyDescent="0.35">
      <c r="A432" s="16" t="s">
        <v>361</v>
      </c>
      <c r="B432" s="1" t="s">
        <v>452</v>
      </c>
      <c r="C432" s="16">
        <v>142943</v>
      </c>
      <c r="D432" s="18">
        <v>45271.392650463</v>
      </c>
      <c r="E432" s="17">
        <v>371567</v>
      </c>
      <c r="F432" s="17">
        <v>371567</v>
      </c>
      <c r="G432" s="12">
        <v>45292</v>
      </c>
    </row>
    <row r="433" spans="1:7" x14ac:dyDescent="0.35">
      <c r="A433" s="16" t="s">
        <v>433</v>
      </c>
      <c r="B433" s="1" t="s">
        <v>452</v>
      </c>
      <c r="C433" s="16">
        <v>143239</v>
      </c>
      <c r="D433" s="18">
        <v>45273.485243055598</v>
      </c>
      <c r="E433" s="17">
        <v>53154</v>
      </c>
      <c r="F433" s="17">
        <v>53154</v>
      </c>
      <c r="G433" s="12">
        <v>45292</v>
      </c>
    </row>
    <row r="434" spans="1:7" x14ac:dyDescent="0.35">
      <c r="A434" s="16" t="s">
        <v>434</v>
      </c>
      <c r="B434" s="1" t="s">
        <v>452</v>
      </c>
      <c r="C434" s="16">
        <v>143253</v>
      </c>
      <c r="D434" s="18">
        <v>45273.505347222199</v>
      </c>
      <c r="E434" s="17">
        <v>689901</v>
      </c>
      <c r="F434" s="17">
        <v>689901</v>
      </c>
      <c r="G434" s="12">
        <v>45292</v>
      </c>
    </row>
    <row r="435" spans="1:7" x14ac:dyDescent="0.35">
      <c r="A435" s="16" t="s">
        <v>435</v>
      </c>
      <c r="B435" s="1" t="s">
        <v>452</v>
      </c>
      <c r="C435" s="16">
        <v>143343</v>
      </c>
      <c r="D435" s="18">
        <v>45273.674976851798</v>
      </c>
      <c r="E435" s="17">
        <v>2678923</v>
      </c>
      <c r="F435" s="17">
        <v>2678923</v>
      </c>
      <c r="G435" s="12">
        <v>45292</v>
      </c>
    </row>
    <row r="436" spans="1:7" x14ac:dyDescent="0.35">
      <c r="A436" s="16" t="s">
        <v>436</v>
      </c>
      <c r="B436" s="1" t="s">
        <v>452</v>
      </c>
      <c r="C436" s="16">
        <v>143416</v>
      </c>
      <c r="D436" s="18">
        <v>45274.4614351852</v>
      </c>
      <c r="E436" s="17">
        <v>39788</v>
      </c>
      <c r="F436" s="17">
        <v>39788</v>
      </c>
      <c r="G436" s="12">
        <v>45292</v>
      </c>
    </row>
    <row r="437" spans="1:7" x14ac:dyDescent="0.35">
      <c r="A437" s="16" t="s">
        <v>373</v>
      </c>
      <c r="B437" s="1" t="s">
        <v>452</v>
      </c>
      <c r="C437" s="16">
        <v>143430</v>
      </c>
      <c r="D437" s="18">
        <v>45274.535925925898</v>
      </c>
      <c r="E437" s="17">
        <v>52221</v>
      </c>
      <c r="F437" s="17">
        <v>52221</v>
      </c>
      <c r="G437" s="12">
        <v>45292</v>
      </c>
    </row>
    <row r="438" spans="1:7" x14ac:dyDescent="0.35">
      <c r="A438" s="16" t="s">
        <v>437</v>
      </c>
      <c r="B438" s="1" t="s">
        <v>452</v>
      </c>
      <c r="C438" s="16">
        <v>143433</v>
      </c>
      <c r="D438" s="18">
        <v>45274.543124999997</v>
      </c>
      <c r="E438" s="17">
        <v>153356</v>
      </c>
      <c r="F438" s="17">
        <v>153356</v>
      </c>
      <c r="G438" s="12">
        <v>45292</v>
      </c>
    </row>
    <row r="439" spans="1:7" x14ac:dyDescent="0.35">
      <c r="A439" s="16" t="s">
        <v>374</v>
      </c>
      <c r="B439" s="1" t="s">
        <v>452</v>
      </c>
      <c r="C439" s="16">
        <v>143519</v>
      </c>
      <c r="D439" s="18">
        <v>45275.438634259299</v>
      </c>
      <c r="E439" s="17">
        <v>156877</v>
      </c>
      <c r="F439" s="17">
        <v>156877</v>
      </c>
      <c r="G439" s="12">
        <v>45292</v>
      </c>
    </row>
    <row r="440" spans="1:7" x14ac:dyDescent="0.35">
      <c r="A440" s="16" t="s">
        <v>438</v>
      </c>
      <c r="B440" s="1" t="s">
        <v>452</v>
      </c>
      <c r="C440" s="16">
        <v>143662</v>
      </c>
      <c r="D440" s="18">
        <v>45276.385451388902</v>
      </c>
      <c r="E440" s="17">
        <v>93453</v>
      </c>
      <c r="F440" s="17">
        <v>93453</v>
      </c>
      <c r="G440" s="12">
        <v>45292</v>
      </c>
    </row>
    <row r="441" spans="1:7" x14ac:dyDescent="0.35">
      <c r="A441" s="16" t="s">
        <v>439</v>
      </c>
      <c r="B441" s="1" t="s">
        <v>452</v>
      </c>
      <c r="C441" s="16">
        <v>144906</v>
      </c>
      <c r="D441" s="18">
        <v>45287.486469907402</v>
      </c>
      <c r="E441" s="17">
        <v>39788</v>
      </c>
      <c r="F441" s="17">
        <v>39788</v>
      </c>
      <c r="G441" s="12">
        <v>45292</v>
      </c>
    </row>
    <row r="442" spans="1:7" x14ac:dyDescent="0.35">
      <c r="A442" s="16" t="s">
        <v>440</v>
      </c>
      <c r="B442" s="1" t="s">
        <v>452</v>
      </c>
      <c r="C442" s="16">
        <v>144908</v>
      </c>
      <c r="D442" s="18">
        <v>45287.488553240699</v>
      </c>
      <c r="E442" s="17">
        <v>39788</v>
      </c>
      <c r="F442" s="17">
        <v>39788</v>
      </c>
      <c r="G442" s="12">
        <v>45292</v>
      </c>
    </row>
    <row r="443" spans="1:7" x14ac:dyDescent="0.35">
      <c r="A443" s="16" t="s">
        <v>375</v>
      </c>
      <c r="B443" s="1" t="s">
        <v>452</v>
      </c>
      <c r="C443" s="16">
        <v>144910</v>
      </c>
      <c r="D443" s="18">
        <v>45287.497731481497</v>
      </c>
      <c r="E443" s="17">
        <v>43888</v>
      </c>
      <c r="F443" s="17">
        <v>43888</v>
      </c>
      <c r="G443" s="12">
        <v>45292</v>
      </c>
    </row>
    <row r="444" spans="1:7" x14ac:dyDescent="0.35">
      <c r="A444" s="16" t="s">
        <v>441</v>
      </c>
      <c r="B444" s="1" t="s">
        <v>452</v>
      </c>
      <c r="C444" s="16">
        <v>144912</v>
      </c>
      <c r="D444" s="18">
        <v>45287.5011689815</v>
      </c>
      <c r="E444" s="17">
        <v>27488</v>
      </c>
      <c r="F444" s="17">
        <v>27488</v>
      </c>
      <c r="G444" s="12">
        <v>45292</v>
      </c>
    </row>
    <row r="445" spans="1:7" x14ac:dyDescent="0.35">
      <c r="A445" s="16" t="s">
        <v>442</v>
      </c>
      <c r="B445" s="1" t="s">
        <v>452</v>
      </c>
      <c r="C445" s="16">
        <v>144914</v>
      </c>
      <c r="D445" s="18">
        <v>45287.504374999997</v>
      </c>
      <c r="E445" s="17">
        <v>39788</v>
      </c>
      <c r="F445" s="17">
        <v>39788</v>
      </c>
      <c r="G445" s="12">
        <v>45292</v>
      </c>
    </row>
    <row r="446" spans="1:7" x14ac:dyDescent="0.35">
      <c r="A446" s="16" t="s">
        <v>443</v>
      </c>
      <c r="B446" s="1" t="s">
        <v>452</v>
      </c>
      <c r="C446" s="16">
        <v>144915</v>
      </c>
      <c r="D446" s="18">
        <v>45287.506435185198</v>
      </c>
      <c r="E446" s="17">
        <v>16823</v>
      </c>
      <c r="F446" s="17">
        <v>16823</v>
      </c>
      <c r="G446" s="12">
        <v>45292</v>
      </c>
    </row>
    <row r="447" spans="1:7" x14ac:dyDescent="0.35">
      <c r="A447" s="16" t="s">
        <v>444</v>
      </c>
      <c r="B447" s="1" t="s">
        <v>452</v>
      </c>
      <c r="C447" s="16">
        <v>144939</v>
      </c>
      <c r="D447" s="18">
        <v>45287.5333217593</v>
      </c>
      <c r="E447" s="17">
        <v>39788</v>
      </c>
      <c r="F447" s="17">
        <v>39788</v>
      </c>
      <c r="G447" s="12">
        <v>45292</v>
      </c>
    </row>
    <row r="448" spans="1:7" x14ac:dyDescent="0.35">
      <c r="A448" s="16" t="s">
        <v>376</v>
      </c>
      <c r="B448" s="1" t="s">
        <v>452</v>
      </c>
      <c r="C448" s="16">
        <v>145245</v>
      </c>
      <c r="D448" s="18">
        <v>45289.444432870398</v>
      </c>
      <c r="E448" s="17">
        <v>2686461</v>
      </c>
      <c r="F448" s="17">
        <v>2686461</v>
      </c>
      <c r="G448" s="12">
        <v>45292</v>
      </c>
    </row>
    <row r="449" spans="1:7" x14ac:dyDescent="0.35">
      <c r="A449" s="16" t="s">
        <v>445</v>
      </c>
      <c r="B449" s="1" t="s">
        <v>452</v>
      </c>
      <c r="C449" s="16">
        <v>145534</v>
      </c>
      <c r="D449" s="18">
        <v>45291.497696759303</v>
      </c>
      <c r="E449" s="17">
        <v>36548</v>
      </c>
      <c r="F449" s="17">
        <v>36548</v>
      </c>
      <c r="G449" s="12">
        <v>45292</v>
      </c>
    </row>
    <row r="450" spans="1:7" x14ac:dyDescent="0.35">
      <c r="A450" s="1"/>
      <c r="B450" s="1"/>
      <c r="C450" s="1"/>
      <c r="D450" s="9"/>
      <c r="E450" s="10"/>
      <c r="F450" s="10">
        <f>SUM(F13:F449)</f>
        <v>282419842</v>
      </c>
      <c r="G450" s="2"/>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10"/>
  <sheetViews>
    <sheetView showGridLines="0" workbookViewId="0">
      <selection activeCell="D15" sqref="D15"/>
    </sheetView>
  </sheetViews>
  <sheetFormatPr baseColWidth="10" defaultRowHeight="14.5" x14ac:dyDescent="0.35"/>
  <cols>
    <col min="1" max="1" width="7.90625" customWidth="1"/>
    <col min="2" max="2" width="75.08984375" customWidth="1"/>
    <col min="3" max="3" width="12.26953125" style="117" customWidth="1"/>
    <col min="4" max="4" width="12.1796875" style="51" customWidth="1"/>
    <col min="5" max="5" width="11.453125" style="51" customWidth="1"/>
  </cols>
  <sheetData>
    <row r="1" spans="2:5" ht="15" thickBot="1" x14ac:dyDescent="0.4"/>
    <row r="2" spans="2:5" s="133" customFormat="1" ht="29.5" thickBot="1" x14ac:dyDescent="0.4">
      <c r="B2" s="131" t="s">
        <v>1141</v>
      </c>
      <c r="C2" s="132" t="s">
        <v>1139</v>
      </c>
      <c r="D2" s="134" t="s">
        <v>1140</v>
      </c>
      <c r="E2" s="135" t="s">
        <v>1142</v>
      </c>
    </row>
    <row r="3" spans="2:5" x14ac:dyDescent="0.35">
      <c r="B3" s="123" t="s">
        <v>1114</v>
      </c>
      <c r="C3" s="127">
        <v>12</v>
      </c>
      <c r="D3" s="128">
        <v>1797032</v>
      </c>
      <c r="E3" s="118">
        <v>0</v>
      </c>
    </row>
    <row r="4" spans="2:5" x14ac:dyDescent="0.35">
      <c r="B4" s="124" t="s">
        <v>1083</v>
      </c>
      <c r="C4" s="120">
        <v>9</v>
      </c>
      <c r="D4" s="129">
        <v>1352999</v>
      </c>
      <c r="E4" s="119">
        <v>0</v>
      </c>
    </row>
    <row r="5" spans="2:5" x14ac:dyDescent="0.35">
      <c r="B5" s="124" t="s">
        <v>939</v>
      </c>
      <c r="C5" s="120">
        <v>152</v>
      </c>
      <c r="D5" s="129">
        <v>191290563</v>
      </c>
      <c r="E5" s="119">
        <v>0</v>
      </c>
    </row>
    <row r="6" spans="2:5" x14ac:dyDescent="0.35">
      <c r="B6" s="124" t="s">
        <v>1077</v>
      </c>
      <c r="C6" s="120">
        <v>4</v>
      </c>
      <c r="D6" s="129">
        <v>989864</v>
      </c>
      <c r="E6" s="119">
        <v>0</v>
      </c>
    </row>
    <row r="7" spans="2:5" x14ac:dyDescent="0.35">
      <c r="B7" s="124" t="s">
        <v>1113</v>
      </c>
      <c r="C7" s="120">
        <v>232</v>
      </c>
      <c r="D7" s="129">
        <v>72669185</v>
      </c>
      <c r="E7" s="119">
        <v>0</v>
      </c>
    </row>
    <row r="8" spans="2:5" x14ac:dyDescent="0.35">
      <c r="B8" s="124" t="s">
        <v>1078</v>
      </c>
      <c r="C8" s="120">
        <v>13</v>
      </c>
      <c r="D8" s="129">
        <v>7241861</v>
      </c>
      <c r="E8" s="119">
        <v>712345</v>
      </c>
    </row>
    <row r="9" spans="2:5" ht="15" thickBot="1" x14ac:dyDescent="0.4">
      <c r="B9" s="125" t="s">
        <v>1084</v>
      </c>
      <c r="C9" s="120">
        <v>15</v>
      </c>
      <c r="D9" s="129">
        <v>7078338</v>
      </c>
      <c r="E9" s="119">
        <v>6637118</v>
      </c>
    </row>
    <row r="10" spans="2:5" ht="15" thickBot="1" x14ac:dyDescent="0.4">
      <c r="B10" s="126" t="s">
        <v>1138</v>
      </c>
      <c r="C10" s="122">
        <v>437</v>
      </c>
      <c r="D10" s="130">
        <v>282419842</v>
      </c>
      <c r="E10" s="121">
        <v>7349463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444"/>
  <sheetViews>
    <sheetView showGridLines="0" topLeftCell="G1" zoomScale="80" zoomScaleNormal="80" workbookViewId="0">
      <selection activeCell="L11" sqref="L11"/>
    </sheetView>
  </sheetViews>
  <sheetFormatPr baseColWidth="10" defaultRowHeight="14.5" x14ac:dyDescent="0.35"/>
  <cols>
    <col min="1" max="1" width="10.90625" style="38"/>
    <col min="2" max="2" width="19.6328125" style="38" bestFit="1" customWidth="1"/>
    <col min="3" max="6" width="10.90625" style="38"/>
    <col min="7" max="7" width="21.7265625" style="38" bestFit="1" customWidth="1"/>
    <col min="8" max="8" width="10.90625" style="38"/>
    <col min="9" max="9" width="14" style="38" customWidth="1"/>
    <col min="10" max="10" width="10.90625" style="38"/>
    <col min="11" max="11" width="15.1796875" style="39" bestFit="1" customWidth="1"/>
    <col min="12" max="12" width="19.90625" style="31" customWidth="1"/>
    <col min="13" max="13" width="8.6328125" style="31" customWidth="1"/>
    <col min="14" max="14" width="13" style="31" customWidth="1"/>
    <col min="15" max="15" width="17.08984375" style="31" customWidth="1"/>
    <col min="16" max="17" width="14.1796875" style="51" bestFit="1" customWidth="1"/>
    <col min="18" max="18" width="13.1796875" style="51" bestFit="1" customWidth="1"/>
    <col min="19" max="19" width="13.1796875" style="51" customWidth="1"/>
    <col min="20" max="20" width="14.1796875" style="51" bestFit="1" customWidth="1"/>
    <col min="21" max="21" width="13.1796875" style="51" bestFit="1" customWidth="1"/>
    <col min="22" max="23" width="14.1796875" style="51" bestFit="1" customWidth="1"/>
    <col min="24" max="24" width="11.26953125" style="31" bestFit="1" customWidth="1"/>
    <col min="25" max="25" width="24.54296875" style="31" customWidth="1"/>
    <col min="26" max="26" width="14.1796875" style="31" customWidth="1"/>
    <col min="27" max="27" width="17.36328125" style="31" customWidth="1"/>
    <col min="28" max="28" width="14.08984375" style="31" customWidth="1"/>
    <col min="29" max="16384" width="10.90625" style="31"/>
  </cols>
  <sheetData>
    <row r="1" spans="1:28" s="30" customFormat="1" x14ac:dyDescent="0.35">
      <c r="A1" s="43"/>
      <c r="B1" s="43"/>
      <c r="C1" s="43"/>
      <c r="D1" s="43"/>
      <c r="E1" s="43"/>
      <c r="F1" s="43"/>
      <c r="G1" s="43"/>
      <c r="H1" s="43"/>
      <c r="I1" s="43"/>
      <c r="J1" s="43"/>
      <c r="K1" s="44">
        <f>SUBTOTAL(9,K3:K439)</f>
        <v>282419842</v>
      </c>
      <c r="N1" s="136"/>
      <c r="P1" s="44">
        <f t="shared" ref="P1:Y1" si="0">SUBTOTAL(9,P3:P439)</f>
        <v>230562239</v>
      </c>
      <c r="Q1" s="44">
        <f t="shared" si="0"/>
        <v>190152233</v>
      </c>
      <c r="R1" s="44">
        <f>SUBTOTAL(9,R3:R439)</f>
        <v>7349463</v>
      </c>
      <c r="S1" s="44"/>
      <c r="T1" s="44">
        <f t="shared" si="0"/>
        <v>230562239</v>
      </c>
      <c r="U1" s="44">
        <f t="shared" si="0"/>
        <v>3274899</v>
      </c>
      <c r="V1" s="44">
        <f t="shared" si="0"/>
        <v>146849338</v>
      </c>
      <c r="W1" s="44">
        <f t="shared" si="0"/>
        <v>35862033</v>
      </c>
      <c r="Y1" s="44">
        <f t="shared" si="0"/>
        <v>62741191</v>
      </c>
    </row>
    <row r="2" spans="1:28" s="37" customFormat="1" ht="29" x14ac:dyDescent="0.35">
      <c r="A2" s="28" t="s">
        <v>466</v>
      </c>
      <c r="B2" s="28" t="s">
        <v>467</v>
      </c>
      <c r="C2" s="34" t="s">
        <v>5</v>
      </c>
      <c r="D2" s="34" t="s">
        <v>447</v>
      </c>
      <c r="E2" s="34" t="s">
        <v>5</v>
      </c>
      <c r="F2" s="34" t="s">
        <v>471</v>
      </c>
      <c r="G2" s="45" t="s">
        <v>472</v>
      </c>
      <c r="H2" s="35" t="s">
        <v>468</v>
      </c>
      <c r="I2" s="48" t="s">
        <v>916</v>
      </c>
      <c r="J2" s="36" t="s">
        <v>469</v>
      </c>
      <c r="K2" s="46" t="s">
        <v>470</v>
      </c>
      <c r="L2" s="47" t="s">
        <v>910</v>
      </c>
      <c r="M2" s="28" t="s">
        <v>911</v>
      </c>
      <c r="N2" s="53" t="s">
        <v>924</v>
      </c>
      <c r="O2" s="53" t="s">
        <v>925</v>
      </c>
      <c r="P2" s="49" t="s">
        <v>917</v>
      </c>
      <c r="Q2" s="52" t="s">
        <v>918</v>
      </c>
      <c r="R2" s="52" t="s">
        <v>921</v>
      </c>
      <c r="S2" s="52" t="s">
        <v>923</v>
      </c>
      <c r="T2" s="49" t="s">
        <v>919</v>
      </c>
      <c r="U2" s="49" t="s">
        <v>920</v>
      </c>
      <c r="V2" s="49" t="s">
        <v>922</v>
      </c>
      <c r="W2" s="58" t="s">
        <v>926</v>
      </c>
      <c r="X2" s="47" t="s">
        <v>927</v>
      </c>
      <c r="Y2" s="56" t="s">
        <v>928</v>
      </c>
      <c r="Z2" s="54" t="s">
        <v>929</v>
      </c>
      <c r="AA2" s="54" t="s">
        <v>930</v>
      </c>
      <c r="AB2" s="28" t="s">
        <v>931</v>
      </c>
    </row>
    <row r="3" spans="1:28" x14ac:dyDescent="0.35">
      <c r="A3" s="33">
        <v>891300047</v>
      </c>
      <c r="B3" s="33" t="s">
        <v>446</v>
      </c>
      <c r="C3" s="1" t="s">
        <v>9</v>
      </c>
      <c r="D3" s="1" t="s">
        <v>450</v>
      </c>
      <c r="E3" s="1">
        <v>70192</v>
      </c>
      <c r="F3" s="1" t="s">
        <v>9</v>
      </c>
      <c r="G3" s="1" t="s">
        <v>473</v>
      </c>
      <c r="H3" s="9">
        <v>43777</v>
      </c>
      <c r="I3" s="9">
        <v>43840</v>
      </c>
      <c r="J3" s="10">
        <v>382538</v>
      </c>
      <c r="K3" s="40">
        <v>382538</v>
      </c>
      <c r="L3" s="33" t="s">
        <v>939</v>
      </c>
      <c r="M3" s="33" t="s">
        <v>912</v>
      </c>
      <c r="N3" s="33"/>
      <c r="O3" s="33"/>
      <c r="P3" s="50">
        <v>382538</v>
      </c>
      <c r="Q3" s="50">
        <v>382538</v>
      </c>
      <c r="R3" s="50">
        <v>0</v>
      </c>
      <c r="S3" s="50" t="s">
        <v>940</v>
      </c>
      <c r="T3" s="50">
        <v>382538</v>
      </c>
      <c r="U3" s="50">
        <v>0</v>
      </c>
      <c r="V3" s="50">
        <v>0</v>
      </c>
      <c r="W3" s="50">
        <v>0</v>
      </c>
      <c r="X3" s="33"/>
      <c r="Y3" s="50">
        <v>0</v>
      </c>
      <c r="Z3" s="33"/>
      <c r="AA3" s="33"/>
      <c r="AB3" s="55">
        <v>45322</v>
      </c>
    </row>
    <row r="4" spans="1:28" x14ac:dyDescent="0.35">
      <c r="A4" s="33">
        <v>891300047</v>
      </c>
      <c r="B4" s="33" t="s">
        <v>446</v>
      </c>
      <c r="C4" s="1" t="s">
        <v>10</v>
      </c>
      <c r="D4" s="1" t="s">
        <v>450</v>
      </c>
      <c r="E4" s="1">
        <v>71216</v>
      </c>
      <c r="F4" s="1" t="s">
        <v>10</v>
      </c>
      <c r="G4" s="1" t="s">
        <v>474</v>
      </c>
      <c r="H4" s="9">
        <v>43838</v>
      </c>
      <c r="I4" s="9">
        <v>43936</v>
      </c>
      <c r="J4" s="10">
        <v>75706</v>
      </c>
      <c r="K4" s="40">
        <v>75706</v>
      </c>
      <c r="L4" s="33" t="s">
        <v>939</v>
      </c>
      <c r="M4" s="33" t="s">
        <v>912</v>
      </c>
      <c r="N4" s="33"/>
      <c r="O4" s="33"/>
      <c r="P4" s="50">
        <v>75706</v>
      </c>
      <c r="Q4" s="50">
        <v>75706</v>
      </c>
      <c r="R4" s="50">
        <v>0</v>
      </c>
      <c r="S4" s="50" t="s">
        <v>941</v>
      </c>
      <c r="T4" s="50">
        <v>75706</v>
      </c>
      <c r="U4" s="50">
        <v>0</v>
      </c>
      <c r="V4" s="50">
        <v>0</v>
      </c>
      <c r="W4" s="50">
        <v>0</v>
      </c>
      <c r="X4" s="33"/>
      <c r="Y4" s="50">
        <v>0</v>
      </c>
      <c r="Z4" s="33"/>
      <c r="AA4" s="33"/>
      <c r="AB4" s="55">
        <v>45322</v>
      </c>
    </row>
    <row r="5" spans="1:28" x14ac:dyDescent="0.35">
      <c r="A5" s="33">
        <v>891300047</v>
      </c>
      <c r="B5" s="33" t="s">
        <v>446</v>
      </c>
      <c r="C5" s="1" t="s">
        <v>11</v>
      </c>
      <c r="D5" s="1" t="s">
        <v>455</v>
      </c>
      <c r="E5" s="1">
        <v>8249</v>
      </c>
      <c r="F5" s="1" t="s">
        <v>11</v>
      </c>
      <c r="G5" s="1" t="s">
        <v>475</v>
      </c>
      <c r="H5" s="9">
        <v>43859</v>
      </c>
      <c r="I5" s="9">
        <v>43967</v>
      </c>
      <c r="J5" s="10">
        <v>82809</v>
      </c>
      <c r="K5" s="40">
        <v>82809</v>
      </c>
      <c r="L5" s="33" t="s">
        <v>939</v>
      </c>
      <c r="M5" s="33" t="s">
        <v>912</v>
      </c>
      <c r="N5" s="33"/>
      <c r="O5" s="33"/>
      <c r="P5" s="50">
        <v>82809</v>
      </c>
      <c r="Q5" s="50">
        <v>82809</v>
      </c>
      <c r="R5" s="50">
        <v>0</v>
      </c>
      <c r="S5" s="50" t="s">
        <v>942</v>
      </c>
      <c r="T5" s="50">
        <v>82809</v>
      </c>
      <c r="U5" s="50">
        <v>0</v>
      </c>
      <c r="V5" s="50">
        <v>0</v>
      </c>
      <c r="W5" s="50">
        <v>0</v>
      </c>
      <c r="X5" s="33"/>
      <c r="Y5" s="50">
        <v>0</v>
      </c>
      <c r="Z5" s="33"/>
      <c r="AA5" s="33"/>
      <c r="AB5" s="55">
        <v>45322</v>
      </c>
    </row>
    <row r="6" spans="1:28" x14ac:dyDescent="0.35">
      <c r="A6" s="33">
        <v>891300047</v>
      </c>
      <c r="B6" s="33" t="s">
        <v>446</v>
      </c>
      <c r="C6" s="1" t="s">
        <v>12</v>
      </c>
      <c r="D6" s="1" t="s">
        <v>450</v>
      </c>
      <c r="E6" s="1">
        <v>72257</v>
      </c>
      <c r="F6" s="1" t="s">
        <v>12</v>
      </c>
      <c r="G6" s="1" t="s">
        <v>476</v>
      </c>
      <c r="H6" s="9">
        <v>43873</v>
      </c>
      <c r="I6" s="9">
        <v>43991</v>
      </c>
      <c r="J6" s="10">
        <v>1993929</v>
      </c>
      <c r="K6" s="40">
        <v>1993929</v>
      </c>
      <c r="L6" s="33" t="s">
        <v>939</v>
      </c>
      <c r="M6" s="33" t="s">
        <v>912</v>
      </c>
      <c r="N6" s="33"/>
      <c r="O6" s="33"/>
      <c r="P6" s="50">
        <v>1993929</v>
      </c>
      <c r="Q6" s="50">
        <v>1993929</v>
      </c>
      <c r="R6" s="50">
        <v>0</v>
      </c>
      <c r="S6" s="50" t="s">
        <v>943</v>
      </c>
      <c r="T6" s="50">
        <v>1993929</v>
      </c>
      <c r="U6" s="50">
        <v>0</v>
      </c>
      <c r="V6" s="50">
        <v>0</v>
      </c>
      <c r="W6" s="50">
        <v>0</v>
      </c>
      <c r="X6" s="33"/>
      <c r="Y6" s="50">
        <v>0</v>
      </c>
      <c r="Z6" s="33"/>
      <c r="AA6" s="33"/>
      <c r="AB6" s="55">
        <v>45322</v>
      </c>
    </row>
    <row r="7" spans="1:28" x14ac:dyDescent="0.35">
      <c r="A7" s="33">
        <v>891300047</v>
      </c>
      <c r="B7" s="33" t="s">
        <v>446</v>
      </c>
      <c r="C7" s="1" t="s">
        <v>13</v>
      </c>
      <c r="D7" s="1" t="s">
        <v>450</v>
      </c>
      <c r="E7" s="1">
        <v>73605</v>
      </c>
      <c r="F7" s="1" t="s">
        <v>13</v>
      </c>
      <c r="G7" s="1" t="s">
        <v>477</v>
      </c>
      <c r="H7" s="9">
        <v>43948</v>
      </c>
      <c r="I7" s="9">
        <v>43991</v>
      </c>
      <c r="J7" s="10">
        <v>501580</v>
      </c>
      <c r="K7" s="40">
        <v>501580</v>
      </c>
      <c r="L7" s="33" t="s">
        <v>939</v>
      </c>
      <c r="M7" s="33" t="s">
        <v>912</v>
      </c>
      <c r="N7" s="33"/>
      <c r="O7" s="33"/>
      <c r="P7" s="50">
        <v>501580</v>
      </c>
      <c r="Q7" s="50">
        <v>501580</v>
      </c>
      <c r="R7" s="50">
        <v>0</v>
      </c>
      <c r="S7" s="50" t="s">
        <v>944</v>
      </c>
      <c r="T7" s="50">
        <v>501580</v>
      </c>
      <c r="U7" s="50">
        <v>0</v>
      </c>
      <c r="V7" s="50">
        <v>0</v>
      </c>
      <c r="W7" s="50">
        <v>0</v>
      </c>
      <c r="X7" s="33"/>
      <c r="Y7" s="50">
        <v>0</v>
      </c>
      <c r="Z7" s="33"/>
      <c r="AA7" s="33"/>
      <c r="AB7" s="55">
        <v>45322</v>
      </c>
    </row>
    <row r="8" spans="1:28" x14ac:dyDescent="0.35">
      <c r="A8" s="33">
        <v>891300047</v>
      </c>
      <c r="B8" s="33" t="s">
        <v>446</v>
      </c>
      <c r="C8" s="1" t="s">
        <v>14</v>
      </c>
      <c r="D8" s="1" t="s">
        <v>450</v>
      </c>
      <c r="E8" s="1">
        <v>72287</v>
      </c>
      <c r="F8" s="1" t="s">
        <v>14</v>
      </c>
      <c r="G8" s="1" t="s">
        <v>478</v>
      </c>
      <c r="H8" s="9">
        <v>43874</v>
      </c>
      <c r="I8" s="9">
        <v>44060</v>
      </c>
      <c r="J8" s="10">
        <v>43032</v>
      </c>
      <c r="K8" s="40">
        <v>43032</v>
      </c>
      <c r="L8" s="33" t="s">
        <v>939</v>
      </c>
      <c r="M8" s="33" t="s">
        <v>912</v>
      </c>
      <c r="N8" s="33"/>
      <c r="O8" s="33"/>
      <c r="P8" s="50">
        <v>43032</v>
      </c>
      <c r="Q8" s="50">
        <v>43032</v>
      </c>
      <c r="R8" s="50">
        <v>0</v>
      </c>
      <c r="S8" s="50" t="s">
        <v>945</v>
      </c>
      <c r="T8" s="50">
        <v>43032</v>
      </c>
      <c r="U8" s="50">
        <v>0</v>
      </c>
      <c r="V8" s="50">
        <v>0</v>
      </c>
      <c r="W8" s="50">
        <v>0</v>
      </c>
      <c r="X8" s="33"/>
      <c r="Y8" s="50">
        <v>0</v>
      </c>
      <c r="Z8" s="33"/>
      <c r="AA8" s="33"/>
      <c r="AB8" s="55">
        <v>45322</v>
      </c>
    </row>
    <row r="9" spans="1:28" x14ac:dyDescent="0.35">
      <c r="A9" s="33">
        <v>891300047</v>
      </c>
      <c r="B9" s="33" t="s">
        <v>446</v>
      </c>
      <c r="C9" s="1" t="s">
        <v>15</v>
      </c>
      <c r="D9" s="1" t="s">
        <v>450</v>
      </c>
      <c r="E9" s="1">
        <v>72290</v>
      </c>
      <c r="F9" s="1" t="s">
        <v>15</v>
      </c>
      <c r="G9" s="1" t="s">
        <v>479</v>
      </c>
      <c r="H9" s="9">
        <v>43874</v>
      </c>
      <c r="I9" s="9">
        <v>44060</v>
      </c>
      <c r="J9" s="10">
        <v>1196616</v>
      </c>
      <c r="K9" s="40">
        <v>1196616</v>
      </c>
      <c r="L9" s="33" t="s">
        <v>939</v>
      </c>
      <c r="M9" s="33" t="s">
        <v>912</v>
      </c>
      <c r="N9" s="33"/>
      <c r="O9" s="33"/>
      <c r="P9" s="50">
        <v>1196616</v>
      </c>
      <c r="Q9" s="50">
        <v>1196616</v>
      </c>
      <c r="R9" s="50">
        <v>0</v>
      </c>
      <c r="S9" s="50" t="s">
        <v>946</v>
      </c>
      <c r="T9" s="50">
        <v>1196616</v>
      </c>
      <c r="U9" s="50">
        <v>0</v>
      </c>
      <c r="V9" s="50">
        <v>0</v>
      </c>
      <c r="W9" s="50">
        <v>0</v>
      </c>
      <c r="X9" s="33"/>
      <c r="Y9" s="50">
        <v>0</v>
      </c>
      <c r="Z9" s="33"/>
      <c r="AA9" s="33"/>
      <c r="AB9" s="55">
        <v>45322</v>
      </c>
    </row>
    <row r="10" spans="1:28" x14ac:dyDescent="0.35">
      <c r="A10" s="33">
        <v>891300047</v>
      </c>
      <c r="B10" s="33" t="s">
        <v>446</v>
      </c>
      <c r="C10" s="1" t="s">
        <v>16</v>
      </c>
      <c r="D10" s="1" t="s">
        <v>450</v>
      </c>
      <c r="E10" s="1">
        <v>73337</v>
      </c>
      <c r="F10" s="1" t="s">
        <v>16</v>
      </c>
      <c r="G10" s="1" t="s">
        <v>480</v>
      </c>
      <c r="H10" s="9">
        <v>43936</v>
      </c>
      <c r="I10" s="9">
        <v>44060</v>
      </c>
      <c r="J10" s="10">
        <v>114868</v>
      </c>
      <c r="K10" s="40">
        <v>114868</v>
      </c>
      <c r="L10" s="33" t="s">
        <v>939</v>
      </c>
      <c r="M10" s="33" t="s">
        <v>912</v>
      </c>
      <c r="N10" s="33"/>
      <c r="O10" s="33"/>
      <c r="P10" s="50">
        <v>114868</v>
      </c>
      <c r="Q10" s="50">
        <v>114868</v>
      </c>
      <c r="R10" s="50">
        <v>0</v>
      </c>
      <c r="S10" s="50" t="s">
        <v>947</v>
      </c>
      <c r="T10" s="50">
        <v>114868</v>
      </c>
      <c r="U10" s="50">
        <v>0</v>
      </c>
      <c r="V10" s="50">
        <v>0</v>
      </c>
      <c r="W10" s="50">
        <v>0</v>
      </c>
      <c r="X10" s="33"/>
      <c r="Y10" s="50">
        <v>0</v>
      </c>
      <c r="Z10" s="33"/>
      <c r="AA10" s="33"/>
      <c r="AB10" s="55">
        <v>45322</v>
      </c>
    </row>
    <row r="11" spans="1:28" x14ac:dyDescent="0.35">
      <c r="A11" s="33">
        <v>891300047</v>
      </c>
      <c r="B11" s="33" t="s">
        <v>446</v>
      </c>
      <c r="C11" s="1" t="s">
        <v>17</v>
      </c>
      <c r="D11" s="1" t="s">
        <v>450</v>
      </c>
      <c r="E11" s="1">
        <v>73594</v>
      </c>
      <c r="F11" s="1" t="s">
        <v>17</v>
      </c>
      <c r="G11" s="1" t="s">
        <v>481</v>
      </c>
      <c r="H11" s="9">
        <v>43948</v>
      </c>
      <c r="I11" s="9">
        <v>44060</v>
      </c>
      <c r="J11" s="10">
        <v>1088253</v>
      </c>
      <c r="K11" s="40">
        <v>1088253</v>
      </c>
      <c r="L11" s="33" t="s">
        <v>939</v>
      </c>
      <c r="M11" s="33" t="s">
        <v>912</v>
      </c>
      <c r="N11" s="33"/>
      <c r="O11" s="33"/>
      <c r="P11" s="50">
        <v>1088253</v>
      </c>
      <c r="Q11" s="50">
        <v>1088253</v>
      </c>
      <c r="R11" s="50">
        <v>0</v>
      </c>
      <c r="S11" s="50" t="s">
        <v>948</v>
      </c>
      <c r="T11" s="50">
        <v>1088253</v>
      </c>
      <c r="U11" s="50">
        <v>0</v>
      </c>
      <c r="V11" s="50">
        <v>0</v>
      </c>
      <c r="W11" s="50">
        <v>0</v>
      </c>
      <c r="X11" s="33"/>
      <c r="Y11" s="50">
        <v>0</v>
      </c>
      <c r="Z11" s="33"/>
      <c r="AA11" s="33"/>
      <c r="AB11" s="55">
        <v>45322</v>
      </c>
    </row>
    <row r="12" spans="1:28" x14ac:dyDescent="0.35">
      <c r="A12" s="33">
        <v>891300047</v>
      </c>
      <c r="B12" s="33" t="s">
        <v>446</v>
      </c>
      <c r="C12" s="1" t="s">
        <v>18</v>
      </c>
      <c r="D12" s="1" t="s">
        <v>450</v>
      </c>
      <c r="E12" s="1">
        <v>73621</v>
      </c>
      <c r="F12" s="1" t="s">
        <v>18</v>
      </c>
      <c r="G12" s="1" t="s">
        <v>482</v>
      </c>
      <c r="H12" s="9">
        <v>43948</v>
      </c>
      <c r="I12" s="9">
        <v>44060</v>
      </c>
      <c r="J12" s="10">
        <v>110448</v>
      </c>
      <c r="K12" s="40">
        <v>110448</v>
      </c>
      <c r="L12" s="33" t="s">
        <v>939</v>
      </c>
      <c r="M12" s="33" t="s">
        <v>912</v>
      </c>
      <c r="N12" s="33"/>
      <c r="O12" s="33"/>
      <c r="P12" s="50">
        <v>110448</v>
      </c>
      <c r="Q12" s="50">
        <v>110448</v>
      </c>
      <c r="R12" s="50">
        <v>0</v>
      </c>
      <c r="S12" s="50" t="s">
        <v>949</v>
      </c>
      <c r="T12" s="50">
        <v>110448</v>
      </c>
      <c r="U12" s="50">
        <v>0</v>
      </c>
      <c r="V12" s="50">
        <v>0</v>
      </c>
      <c r="W12" s="50">
        <v>0</v>
      </c>
      <c r="X12" s="33"/>
      <c r="Y12" s="50">
        <v>0</v>
      </c>
      <c r="Z12" s="33"/>
      <c r="AA12" s="33"/>
      <c r="AB12" s="55">
        <v>45322</v>
      </c>
    </row>
    <row r="13" spans="1:28" x14ac:dyDescent="0.35">
      <c r="A13" s="33">
        <v>891300047</v>
      </c>
      <c r="B13" s="33" t="s">
        <v>446</v>
      </c>
      <c r="C13" s="1" t="s">
        <v>19</v>
      </c>
      <c r="D13" s="1" t="s">
        <v>454</v>
      </c>
      <c r="E13" s="1">
        <v>1754</v>
      </c>
      <c r="F13" s="1" t="s">
        <v>19</v>
      </c>
      <c r="G13" s="1" t="s">
        <v>483</v>
      </c>
      <c r="H13" s="9">
        <v>44022</v>
      </c>
      <c r="I13" s="9">
        <v>44060</v>
      </c>
      <c r="J13" s="10">
        <v>101640</v>
      </c>
      <c r="K13" s="40">
        <v>101640</v>
      </c>
      <c r="L13" s="33" t="s">
        <v>939</v>
      </c>
      <c r="M13" s="33" t="s">
        <v>912</v>
      </c>
      <c r="N13" s="33"/>
      <c r="O13" s="33"/>
      <c r="P13" s="50">
        <v>101640</v>
      </c>
      <c r="Q13" s="50">
        <v>101640</v>
      </c>
      <c r="R13" s="50">
        <v>0</v>
      </c>
      <c r="S13" s="50" t="s">
        <v>950</v>
      </c>
      <c r="T13" s="50">
        <v>101640</v>
      </c>
      <c r="U13" s="50">
        <v>0</v>
      </c>
      <c r="V13" s="50">
        <v>0</v>
      </c>
      <c r="W13" s="50">
        <v>0</v>
      </c>
      <c r="X13" s="33"/>
      <c r="Y13" s="50">
        <v>0</v>
      </c>
      <c r="Z13" s="33"/>
      <c r="AA13" s="33"/>
      <c r="AB13" s="55">
        <v>45322</v>
      </c>
    </row>
    <row r="14" spans="1:28" x14ac:dyDescent="0.35">
      <c r="A14" s="33">
        <v>891300047</v>
      </c>
      <c r="B14" s="33" t="s">
        <v>446</v>
      </c>
      <c r="C14" s="1" t="s">
        <v>20</v>
      </c>
      <c r="D14" s="1" t="s">
        <v>451</v>
      </c>
      <c r="E14" s="1">
        <v>5</v>
      </c>
      <c r="F14" s="1" t="s">
        <v>20</v>
      </c>
      <c r="G14" s="1" t="s">
        <v>484</v>
      </c>
      <c r="H14" s="9">
        <v>44051</v>
      </c>
      <c r="I14" s="9">
        <v>44094</v>
      </c>
      <c r="J14" s="10">
        <v>427828</v>
      </c>
      <c r="K14" s="40">
        <v>427828</v>
      </c>
      <c r="L14" s="33" t="s">
        <v>939</v>
      </c>
      <c r="M14" s="33" t="s">
        <v>913</v>
      </c>
      <c r="N14" s="33"/>
      <c r="O14" s="33"/>
      <c r="P14" s="50">
        <v>427828</v>
      </c>
      <c r="Q14" s="50">
        <v>0</v>
      </c>
      <c r="R14" s="50">
        <v>0</v>
      </c>
      <c r="S14" s="50"/>
      <c r="T14" s="50">
        <v>427828</v>
      </c>
      <c r="U14" s="50">
        <v>427828</v>
      </c>
      <c r="V14" s="50">
        <v>0</v>
      </c>
      <c r="W14" s="50">
        <v>0</v>
      </c>
      <c r="X14" s="33"/>
      <c r="Y14" s="50">
        <v>0</v>
      </c>
      <c r="Z14" s="33"/>
      <c r="AA14" s="33"/>
      <c r="AB14" s="55">
        <v>45322</v>
      </c>
    </row>
    <row r="15" spans="1:28" x14ac:dyDescent="0.35">
      <c r="A15" s="33">
        <v>891300047</v>
      </c>
      <c r="B15" s="33" t="s">
        <v>446</v>
      </c>
      <c r="C15" s="1" t="s">
        <v>21</v>
      </c>
      <c r="D15" s="1" t="s">
        <v>452</v>
      </c>
      <c r="E15" s="1">
        <v>3104</v>
      </c>
      <c r="F15" s="1" t="s">
        <v>21</v>
      </c>
      <c r="G15" s="1" t="s">
        <v>485</v>
      </c>
      <c r="H15" s="9">
        <v>44089</v>
      </c>
      <c r="I15" s="9">
        <v>44118</v>
      </c>
      <c r="J15" s="10">
        <v>216994</v>
      </c>
      <c r="K15" s="40">
        <v>216994</v>
      </c>
      <c r="L15" s="33" t="s">
        <v>939</v>
      </c>
      <c r="M15" s="33" t="s">
        <v>913</v>
      </c>
      <c r="N15" s="33"/>
      <c r="O15" s="33"/>
      <c r="P15" s="50">
        <v>216994</v>
      </c>
      <c r="Q15" s="50">
        <v>0</v>
      </c>
      <c r="R15" s="50">
        <v>0</v>
      </c>
      <c r="S15" s="50"/>
      <c r="T15" s="50">
        <v>216994</v>
      </c>
      <c r="U15" s="50">
        <v>0</v>
      </c>
      <c r="V15" s="50">
        <v>216994</v>
      </c>
      <c r="W15" s="50">
        <v>212654</v>
      </c>
      <c r="X15" s="33">
        <v>1907494073</v>
      </c>
      <c r="Y15" s="50">
        <v>0</v>
      </c>
      <c r="Z15" s="33"/>
      <c r="AA15" s="33"/>
      <c r="AB15" s="55">
        <v>45322</v>
      </c>
    </row>
    <row r="16" spans="1:28" x14ac:dyDescent="0.35">
      <c r="A16" s="33">
        <v>891300047</v>
      </c>
      <c r="B16" s="33" t="s">
        <v>446</v>
      </c>
      <c r="C16" s="1" t="s">
        <v>22</v>
      </c>
      <c r="D16" s="1" t="s">
        <v>452</v>
      </c>
      <c r="E16" s="1">
        <v>3326</v>
      </c>
      <c r="F16" s="1" t="s">
        <v>22</v>
      </c>
      <c r="G16" s="1" t="s">
        <v>486</v>
      </c>
      <c r="H16" s="9">
        <v>44090</v>
      </c>
      <c r="I16" s="9">
        <v>44118</v>
      </c>
      <c r="J16" s="10">
        <v>216994</v>
      </c>
      <c r="K16" s="40">
        <v>216994</v>
      </c>
      <c r="L16" s="33" t="s">
        <v>939</v>
      </c>
      <c r="M16" s="33" t="s">
        <v>913</v>
      </c>
      <c r="N16" s="33"/>
      <c r="O16" s="33"/>
      <c r="P16" s="50">
        <v>216994</v>
      </c>
      <c r="Q16" s="50">
        <v>0</v>
      </c>
      <c r="R16" s="50">
        <v>0</v>
      </c>
      <c r="S16" s="50"/>
      <c r="T16" s="50">
        <v>216994</v>
      </c>
      <c r="U16" s="50">
        <v>0</v>
      </c>
      <c r="V16" s="50">
        <v>216994</v>
      </c>
      <c r="W16" s="50">
        <v>212654</v>
      </c>
      <c r="X16" s="33">
        <v>1907494074</v>
      </c>
      <c r="Y16" s="50">
        <v>0</v>
      </c>
      <c r="Z16" s="33"/>
      <c r="AA16" s="33"/>
      <c r="AB16" s="55">
        <v>45322</v>
      </c>
    </row>
    <row r="17" spans="1:28" x14ac:dyDescent="0.35">
      <c r="A17" s="33">
        <v>891300047</v>
      </c>
      <c r="B17" s="33" t="s">
        <v>446</v>
      </c>
      <c r="C17" s="1" t="s">
        <v>23</v>
      </c>
      <c r="D17" s="1" t="s">
        <v>450</v>
      </c>
      <c r="E17" s="1">
        <v>74847</v>
      </c>
      <c r="F17" s="1" t="s">
        <v>23</v>
      </c>
      <c r="G17" s="1" t="s">
        <v>487</v>
      </c>
      <c r="H17" s="9">
        <v>44018</v>
      </c>
      <c r="I17" s="9">
        <v>44211</v>
      </c>
      <c r="J17" s="10">
        <v>553212</v>
      </c>
      <c r="K17" s="40">
        <v>553212</v>
      </c>
      <c r="L17" s="33" t="s">
        <v>939</v>
      </c>
      <c r="M17" s="33" t="s">
        <v>912</v>
      </c>
      <c r="N17" s="33"/>
      <c r="O17" s="33"/>
      <c r="P17" s="50">
        <v>553212</v>
      </c>
      <c r="Q17" s="50">
        <v>553212</v>
      </c>
      <c r="R17" s="50">
        <v>0</v>
      </c>
      <c r="S17" s="50" t="s">
        <v>951</v>
      </c>
      <c r="T17" s="50">
        <v>553212</v>
      </c>
      <c r="U17" s="50">
        <v>0</v>
      </c>
      <c r="V17" s="50">
        <v>0</v>
      </c>
      <c r="W17" s="50">
        <v>0</v>
      </c>
      <c r="X17" s="33"/>
      <c r="Y17" s="50">
        <v>0</v>
      </c>
      <c r="Z17" s="33"/>
      <c r="AA17" s="33"/>
      <c r="AB17" s="55">
        <v>45322</v>
      </c>
    </row>
    <row r="18" spans="1:28" x14ac:dyDescent="0.35">
      <c r="A18" s="33">
        <v>891300047</v>
      </c>
      <c r="B18" s="33" t="s">
        <v>446</v>
      </c>
      <c r="C18" s="1" t="s">
        <v>26</v>
      </c>
      <c r="D18" s="1" t="s">
        <v>450</v>
      </c>
      <c r="E18" s="1">
        <v>74990</v>
      </c>
      <c r="F18" s="1" t="s">
        <v>26</v>
      </c>
      <c r="G18" s="1" t="s">
        <v>488</v>
      </c>
      <c r="H18" s="9">
        <v>44022</v>
      </c>
      <c r="I18" s="9">
        <v>44211</v>
      </c>
      <c r="J18" s="10">
        <v>640933</v>
      </c>
      <c r="K18" s="40">
        <v>640933</v>
      </c>
      <c r="L18" s="33" t="s">
        <v>939</v>
      </c>
      <c r="M18" s="33" t="s">
        <v>912</v>
      </c>
      <c r="N18" s="33"/>
      <c r="O18" s="33"/>
      <c r="P18" s="50">
        <v>640933</v>
      </c>
      <c r="Q18" s="50">
        <v>640933</v>
      </c>
      <c r="R18" s="50">
        <v>0</v>
      </c>
      <c r="S18" s="50" t="s">
        <v>952</v>
      </c>
      <c r="T18" s="50">
        <v>640933</v>
      </c>
      <c r="U18" s="50">
        <v>0</v>
      </c>
      <c r="V18" s="50">
        <v>0</v>
      </c>
      <c r="W18" s="50">
        <v>0</v>
      </c>
      <c r="X18" s="33"/>
      <c r="Y18" s="50">
        <v>0</v>
      </c>
      <c r="Z18" s="33"/>
      <c r="AA18" s="33"/>
      <c r="AB18" s="55">
        <v>45322</v>
      </c>
    </row>
    <row r="19" spans="1:28" x14ac:dyDescent="0.35">
      <c r="A19" s="33">
        <v>891300047</v>
      </c>
      <c r="B19" s="33" t="s">
        <v>446</v>
      </c>
      <c r="C19" s="1" t="s">
        <v>39</v>
      </c>
      <c r="D19" s="1" t="s">
        <v>451</v>
      </c>
      <c r="E19" s="1">
        <v>2321</v>
      </c>
      <c r="F19" s="1" t="s">
        <v>39</v>
      </c>
      <c r="G19" s="1" t="s">
        <v>489</v>
      </c>
      <c r="H19" s="9">
        <v>44182</v>
      </c>
      <c r="I19" s="9">
        <v>44212</v>
      </c>
      <c r="J19" s="10">
        <v>433988</v>
      </c>
      <c r="K19" s="40">
        <v>433988</v>
      </c>
      <c r="L19" s="33" t="s">
        <v>1083</v>
      </c>
      <c r="M19" s="33" t="s">
        <v>913</v>
      </c>
      <c r="N19" s="33" t="s">
        <v>1079</v>
      </c>
      <c r="O19" s="33" t="s">
        <v>1080</v>
      </c>
      <c r="P19" s="50">
        <v>433988</v>
      </c>
      <c r="Q19" s="50">
        <v>0</v>
      </c>
      <c r="R19" s="50">
        <v>0</v>
      </c>
      <c r="S19" s="50"/>
      <c r="T19" s="50">
        <v>433988</v>
      </c>
      <c r="U19" s="50">
        <v>0</v>
      </c>
      <c r="V19" s="50">
        <v>433988</v>
      </c>
      <c r="W19" s="50">
        <v>425308</v>
      </c>
      <c r="X19" s="33">
        <v>1221695869</v>
      </c>
      <c r="Y19" s="50">
        <v>0</v>
      </c>
      <c r="Z19" s="33"/>
      <c r="AA19" s="33"/>
      <c r="AB19" s="55">
        <v>45322</v>
      </c>
    </row>
    <row r="20" spans="1:28" x14ac:dyDescent="0.35">
      <c r="A20" s="33">
        <v>891300047</v>
      </c>
      <c r="B20" s="33" t="s">
        <v>446</v>
      </c>
      <c r="C20" s="1" t="s">
        <v>27</v>
      </c>
      <c r="D20" s="1" t="s">
        <v>451</v>
      </c>
      <c r="E20" s="1">
        <v>353</v>
      </c>
      <c r="F20" s="1" t="s">
        <v>27</v>
      </c>
      <c r="G20" s="1" t="s">
        <v>490</v>
      </c>
      <c r="H20" s="9">
        <v>44064</v>
      </c>
      <c r="I20" s="9">
        <v>44211</v>
      </c>
      <c r="J20" s="10">
        <v>220000</v>
      </c>
      <c r="K20" s="40">
        <v>220000</v>
      </c>
      <c r="L20" s="33" t="s">
        <v>939</v>
      </c>
      <c r="M20" s="33" t="s">
        <v>912</v>
      </c>
      <c r="N20" s="33"/>
      <c r="O20" s="33"/>
      <c r="P20" s="50">
        <v>220000</v>
      </c>
      <c r="Q20" s="50">
        <v>220000</v>
      </c>
      <c r="R20" s="50">
        <v>0</v>
      </c>
      <c r="S20" s="50" t="s">
        <v>953</v>
      </c>
      <c r="T20" s="50">
        <v>220000</v>
      </c>
      <c r="U20" s="50">
        <v>0</v>
      </c>
      <c r="V20" s="50">
        <v>0</v>
      </c>
      <c r="W20" s="50">
        <v>0</v>
      </c>
      <c r="X20" s="33"/>
      <c r="Y20" s="50">
        <v>0</v>
      </c>
      <c r="Z20" s="33"/>
      <c r="AA20" s="33"/>
      <c r="AB20" s="55">
        <v>45322</v>
      </c>
    </row>
    <row r="21" spans="1:28" x14ac:dyDescent="0.35">
      <c r="A21" s="33">
        <v>891300047</v>
      </c>
      <c r="B21" s="33" t="s">
        <v>446</v>
      </c>
      <c r="C21" s="1" t="s">
        <v>29</v>
      </c>
      <c r="D21" s="1" t="s">
        <v>451</v>
      </c>
      <c r="E21" s="1">
        <v>505</v>
      </c>
      <c r="F21" s="1" t="s">
        <v>29</v>
      </c>
      <c r="G21" s="1" t="s">
        <v>491</v>
      </c>
      <c r="H21" s="9">
        <v>44071</v>
      </c>
      <c r="I21" s="9">
        <v>44211</v>
      </c>
      <c r="J21" s="10">
        <v>220000</v>
      </c>
      <c r="K21" s="40">
        <v>220000</v>
      </c>
      <c r="L21" s="33" t="s">
        <v>939</v>
      </c>
      <c r="M21" s="33" t="s">
        <v>912</v>
      </c>
      <c r="N21" s="33"/>
      <c r="O21" s="33"/>
      <c r="P21" s="50">
        <v>220000</v>
      </c>
      <c r="Q21" s="50">
        <v>220000</v>
      </c>
      <c r="R21" s="50">
        <v>0</v>
      </c>
      <c r="S21" s="50" t="s">
        <v>954</v>
      </c>
      <c r="T21" s="50">
        <v>220000</v>
      </c>
      <c r="U21" s="50">
        <v>0</v>
      </c>
      <c r="V21" s="50">
        <v>0</v>
      </c>
      <c r="W21" s="50">
        <v>0</v>
      </c>
      <c r="X21" s="33"/>
      <c r="Y21" s="50">
        <v>0</v>
      </c>
      <c r="Z21" s="33"/>
      <c r="AA21" s="33"/>
      <c r="AB21" s="55">
        <v>45322</v>
      </c>
    </row>
    <row r="22" spans="1:28" x14ac:dyDescent="0.35">
      <c r="A22" s="33">
        <v>891300047</v>
      </c>
      <c r="B22" s="33" t="s">
        <v>446</v>
      </c>
      <c r="C22" s="1" t="s">
        <v>30</v>
      </c>
      <c r="D22" s="1" t="s">
        <v>451</v>
      </c>
      <c r="E22" s="1">
        <v>516</v>
      </c>
      <c r="F22" s="1" t="s">
        <v>30</v>
      </c>
      <c r="G22" s="1" t="s">
        <v>492</v>
      </c>
      <c r="H22" s="9">
        <v>44074</v>
      </c>
      <c r="I22" s="9">
        <v>44211</v>
      </c>
      <c r="J22" s="10">
        <v>322519</v>
      </c>
      <c r="K22" s="40">
        <v>322519</v>
      </c>
      <c r="L22" s="33" t="s">
        <v>939</v>
      </c>
      <c r="M22" s="33" t="s">
        <v>912</v>
      </c>
      <c r="N22" s="33"/>
      <c r="O22" s="33"/>
      <c r="P22" s="50">
        <v>322519</v>
      </c>
      <c r="Q22" s="50">
        <v>322519</v>
      </c>
      <c r="R22" s="50">
        <v>0</v>
      </c>
      <c r="S22" s="50" t="s">
        <v>955</v>
      </c>
      <c r="T22" s="50">
        <v>322519</v>
      </c>
      <c r="U22" s="50">
        <v>0</v>
      </c>
      <c r="V22" s="50">
        <v>0</v>
      </c>
      <c r="W22" s="50">
        <v>0</v>
      </c>
      <c r="X22" s="33"/>
      <c r="Y22" s="50">
        <v>0</v>
      </c>
      <c r="Z22" s="33"/>
      <c r="AA22" s="33"/>
      <c r="AB22" s="55">
        <v>45322</v>
      </c>
    </row>
    <row r="23" spans="1:28" x14ac:dyDescent="0.35">
      <c r="A23" s="33">
        <v>891300047</v>
      </c>
      <c r="B23" s="33" t="s">
        <v>446</v>
      </c>
      <c r="C23" s="1" t="s">
        <v>31</v>
      </c>
      <c r="D23" s="1" t="s">
        <v>451</v>
      </c>
      <c r="E23" s="1">
        <v>583</v>
      </c>
      <c r="F23" s="1" t="s">
        <v>31</v>
      </c>
      <c r="G23" s="1" t="s">
        <v>493</v>
      </c>
      <c r="H23" s="9">
        <v>44074</v>
      </c>
      <c r="I23" s="9">
        <v>44211</v>
      </c>
      <c r="J23" s="10">
        <v>5652192</v>
      </c>
      <c r="K23" s="40">
        <v>5652192</v>
      </c>
      <c r="L23" s="33" t="s">
        <v>939</v>
      </c>
      <c r="M23" s="33" t="s">
        <v>912</v>
      </c>
      <c r="N23" s="33"/>
      <c r="O23" s="33"/>
      <c r="P23" s="50">
        <v>5652192</v>
      </c>
      <c r="Q23" s="50">
        <v>5652192</v>
      </c>
      <c r="R23" s="50">
        <v>0</v>
      </c>
      <c r="S23" s="50" t="s">
        <v>956</v>
      </c>
      <c r="T23" s="50">
        <v>5652192</v>
      </c>
      <c r="U23" s="50">
        <v>0</v>
      </c>
      <c r="V23" s="50">
        <v>0</v>
      </c>
      <c r="W23" s="50">
        <v>0</v>
      </c>
      <c r="X23" s="33"/>
      <c r="Y23" s="50">
        <v>0</v>
      </c>
      <c r="Z23" s="33"/>
      <c r="AA23" s="33"/>
      <c r="AB23" s="55">
        <v>45322</v>
      </c>
    </row>
    <row r="24" spans="1:28" x14ac:dyDescent="0.35">
      <c r="A24" s="33">
        <v>891300047</v>
      </c>
      <c r="B24" s="33" t="s">
        <v>446</v>
      </c>
      <c r="C24" s="1" t="s">
        <v>32</v>
      </c>
      <c r="D24" s="1" t="s">
        <v>451</v>
      </c>
      <c r="E24" s="1">
        <v>584</v>
      </c>
      <c r="F24" s="1" t="s">
        <v>32</v>
      </c>
      <c r="G24" s="1" t="s">
        <v>494</v>
      </c>
      <c r="H24" s="9">
        <v>44074</v>
      </c>
      <c r="I24" s="9">
        <v>44211</v>
      </c>
      <c r="J24" s="10">
        <v>111880</v>
      </c>
      <c r="K24" s="40">
        <v>111880</v>
      </c>
      <c r="L24" s="33" t="s">
        <v>939</v>
      </c>
      <c r="M24" s="33" t="s">
        <v>912</v>
      </c>
      <c r="N24" s="33"/>
      <c r="O24" s="33"/>
      <c r="P24" s="50">
        <v>111880</v>
      </c>
      <c r="Q24" s="50">
        <v>111880</v>
      </c>
      <c r="R24" s="50">
        <v>0</v>
      </c>
      <c r="S24" s="50" t="s">
        <v>957</v>
      </c>
      <c r="T24" s="50">
        <v>111880</v>
      </c>
      <c r="U24" s="50">
        <v>0</v>
      </c>
      <c r="V24" s="50">
        <v>0</v>
      </c>
      <c r="W24" s="50">
        <v>0</v>
      </c>
      <c r="X24" s="33"/>
      <c r="Y24" s="50">
        <v>0</v>
      </c>
      <c r="Z24" s="33"/>
      <c r="AA24" s="33"/>
      <c r="AB24" s="55">
        <v>45322</v>
      </c>
    </row>
    <row r="25" spans="1:28" x14ac:dyDescent="0.35">
      <c r="A25" s="33">
        <v>891300047</v>
      </c>
      <c r="B25" s="33" t="s">
        <v>446</v>
      </c>
      <c r="C25" s="1" t="s">
        <v>33</v>
      </c>
      <c r="D25" s="1" t="s">
        <v>451</v>
      </c>
      <c r="E25" s="1">
        <v>586</v>
      </c>
      <c r="F25" s="1" t="s">
        <v>33</v>
      </c>
      <c r="G25" s="1" t="s">
        <v>495</v>
      </c>
      <c r="H25" s="9">
        <v>44074</v>
      </c>
      <c r="I25" s="9">
        <v>44319</v>
      </c>
      <c r="J25" s="10">
        <v>115677</v>
      </c>
      <c r="K25" s="40">
        <v>115677</v>
      </c>
      <c r="L25" s="33" t="s">
        <v>939</v>
      </c>
      <c r="M25" s="33" t="s">
        <v>912</v>
      </c>
      <c r="N25" s="33"/>
      <c r="O25" s="33"/>
      <c r="P25" s="50">
        <v>115677</v>
      </c>
      <c r="Q25" s="50">
        <v>115677</v>
      </c>
      <c r="R25" s="50">
        <v>0</v>
      </c>
      <c r="S25" s="50" t="s">
        <v>958</v>
      </c>
      <c r="T25" s="50">
        <v>115677</v>
      </c>
      <c r="U25" s="50">
        <v>0</v>
      </c>
      <c r="V25" s="50">
        <v>0</v>
      </c>
      <c r="W25" s="50">
        <v>0</v>
      </c>
      <c r="X25" s="33"/>
      <c r="Y25" s="50">
        <v>0</v>
      </c>
      <c r="Z25" s="33"/>
      <c r="AA25" s="33"/>
      <c r="AB25" s="55">
        <v>45322</v>
      </c>
    </row>
    <row r="26" spans="1:28" x14ac:dyDescent="0.35">
      <c r="A26" s="33">
        <v>891300047</v>
      </c>
      <c r="B26" s="33" t="s">
        <v>446</v>
      </c>
      <c r="C26" s="1" t="s">
        <v>34</v>
      </c>
      <c r="D26" s="1" t="s">
        <v>451</v>
      </c>
      <c r="E26" s="1">
        <v>587</v>
      </c>
      <c r="F26" s="1" t="s">
        <v>34</v>
      </c>
      <c r="G26" s="1" t="s">
        <v>496</v>
      </c>
      <c r="H26" s="9">
        <v>44074</v>
      </c>
      <c r="I26" s="9">
        <v>44211</v>
      </c>
      <c r="J26" s="10">
        <v>149184</v>
      </c>
      <c r="K26" s="40">
        <v>149184</v>
      </c>
      <c r="L26" s="33" t="s">
        <v>939</v>
      </c>
      <c r="M26" s="33" t="s">
        <v>912</v>
      </c>
      <c r="N26" s="33"/>
      <c r="O26" s="33"/>
      <c r="P26" s="50">
        <v>149184</v>
      </c>
      <c r="Q26" s="50">
        <v>149184</v>
      </c>
      <c r="R26" s="50">
        <v>0</v>
      </c>
      <c r="S26" s="50" t="s">
        <v>959</v>
      </c>
      <c r="T26" s="50">
        <v>149184</v>
      </c>
      <c r="U26" s="50">
        <v>0</v>
      </c>
      <c r="V26" s="50">
        <v>0</v>
      </c>
      <c r="W26" s="50">
        <v>0</v>
      </c>
      <c r="X26" s="33"/>
      <c r="Y26" s="50">
        <v>0</v>
      </c>
      <c r="Z26" s="33"/>
      <c r="AA26" s="33"/>
      <c r="AB26" s="55">
        <v>45322</v>
      </c>
    </row>
    <row r="27" spans="1:28" x14ac:dyDescent="0.35">
      <c r="A27" s="33">
        <v>891300047</v>
      </c>
      <c r="B27" s="33" t="s">
        <v>446</v>
      </c>
      <c r="C27" s="1" t="s">
        <v>35</v>
      </c>
      <c r="D27" s="1" t="s">
        <v>451</v>
      </c>
      <c r="E27" s="1">
        <v>594</v>
      </c>
      <c r="F27" s="1" t="s">
        <v>35</v>
      </c>
      <c r="G27" s="1" t="s">
        <v>497</v>
      </c>
      <c r="H27" s="9">
        <v>44075</v>
      </c>
      <c r="I27" s="9">
        <v>44211</v>
      </c>
      <c r="J27" s="10">
        <v>321040</v>
      </c>
      <c r="K27" s="40">
        <v>321040</v>
      </c>
      <c r="L27" s="33" t="s">
        <v>939</v>
      </c>
      <c r="M27" s="33" t="s">
        <v>912</v>
      </c>
      <c r="N27" s="33"/>
      <c r="O27" s="33"/>
      <c r="P27" s="50">
        <v>321040</v>
      </c>
      <c r="Q27" s="50">
        <v>321040</v>
      </c>
      <c r="R27" s="50">
        <v>0</v>
      </c>
      <c r="S27" s="50" t="s">
        <v>960</v>
      </c>
      <c r="T27" s="50">
        <v>321040</v>
      </c>
      <c r="U27" s="50">
        <v>0</v>
      </c>
      <c r="V27" s="50">
        <v>0</v>
      </c>
      <c r="W27" s="50">
        <v>0</v>
      </c>
      <c r="X27" s="33"/>
      <c r="Y27" s="50">
        <v>0</v>
      </c>
      <c r="Z27" s="33"/>
      <c r="AA27" s="33"/>
      <c r="AB27" s="55">
        <v>45322</v>
      </c>
    </row>
    <row r="28" spans="1:28" x14ac:dyDescent="0.35">
      <c r="A28" s="33">
        <v>891300047</v>
      </c>
      <c r="B28" s="33" t="s">
        <v>446</v>
      </c>
      <c r="C28" s="1" t="s">
        <v>36</v>
      </c>
      <c r="D28" s="1" t="s">
        <v>451</v>
      </c>
      <c r="E28" s="1">
        <v>638</v>
      </c>
      <c r="F28" s="1" t="s">
        <v>36</v>
      </c>
      <c r="G28" s="1" t="s">
        <v>498</v>
      </c>
      <c r="H28" s="9">
        <v>44076</v>
      </c>
      <c r="I28" s="9">
        <v>44211</v>
      </c>
      <c r="J28" s="10">
        <v>2089755</v>
      </c>
      <c r="K28" s="40">
        <v>2089755</v>
      </c>
      <c r="L28" s="33" t="s">
        <v>939</v>
      </c>
      <c r="M28" s="33" t="s">
        <v>913</v>
      </c>
      <c r="N28" s="33"/>
      <c r="O28" s="33"/>
      <c r="P28" s="50">
        <v>2089755</v>
      </c>
      <c r="Q28" s="50">
        <v>0</v>
      </c>
      <c r="R28" s="50">
        <v>0</v>
      </c>
      <c r="S28" s="50"/>
      <c r="T28" s="50">
        <v>2089755</v>
      </c>
      <c r="U28" s="50">
        <v>2089755</v>
      </c>
      <c r="V28" s="50">
        <v>0</v>
      </c>
      <c r="W28" s="50">
        <v>0</v>
      </c>
      <c r="X28" s="33"/>
      <c r="Y28" s="50">
        <v>0</v>
      </c>
      <c r="Z28" s="33"/>
      <c r="AA28" s="33"/>
      <c r="AB28" s="55">
        <v>45322</v>
      </c>
    </row>
    <row r="29" spans="1:28" x14ac:dyDescent="0.35">
      <c r="A29" s="33">
        <v>891300047</v>
      </c>
      <c r="B29" s="33" t="s">
        <v>446</v>
      </c>
      <c r="C29" s="1" t="s">
        <v>37</v>
      </c>
      <c r="D29" s="1" t="s">
        <v>451</v>
      </c>
      <c r="E29" s="1">
        <v>760</v>
      </c>
      <c r="F29" s="1" t="s">
        <v>37</v>
      </c>
      <c r="G29" s="1" t="s">
        <v>499</v>
      </c>
      <c r="H29" s="9">
        <v>44081</v>
      </c>
      <c r="I29" s="9">
        <v>44211</v>
      </c>
      <c r="J29" s="10">
        <v>220000</v>
      </c>
      <c r="K29" s="40">
        <v>220000</v>
      </c>
      <c r="L29" s="33" t="s">
        <v>939</v>
      </c>
      <c r="M29" s="33" t="s">
        <v>912</v>
      </c>
      <c r="N29" s="33"/>
      <c r="O29" s="33"/>
      <c r="P29" s="50">
        <v>220000</v>
      </c>
      <c r="Q29" s="50">
        <v>220000</v>
      </c>
      <c r="R29" s="50">
        <v>0</v>
      </c>
      <c r="S29" s="50" t="s">
        <v>961</v>
      </c>
      <c r="T29" s="50">
        <v>220000</v>
      </c>
      <c r="U29" s="50">
        <v>0</v>
      </c>
      <c r="V29" s="50">
        <v>0</v>
      </c>
      <c r="W29" s="50">
        <v>0</v>
      </c>
      <c r="X29" s="33"/>
      <c r="Y29" s="50">
        <v>0</v>
      </c>
      <c r="Z29" s="33"/>
      <c r="AA29" s="33"/>
      <c r="AB29" s="55">
        <v>45322</v>
      </c>
    </row>
    <row r="30" spans="1:28" x14ac:dyDescent="0.35">
      <c r="A30" s="33">
        <v>891300047</v>
      </c>
      <c r="B30" s="33" t="s">
        <v>446</v>
      </c>
      <c r="C30" s="1" t="s">
        <v>38</v>
      </c>
      <c r="D30" s="1" t="s">
        <v>451</v>
      </c>
      <c r="E30" s="1">
        <v>905</v>
      </c>
      <c r="F30" s="1" t="s">
        <v>38</v>
      </c>
      <c r="G30" s="1" t="s">
        <v>500</v>
      </c>
      <c r="H30" s="9">
        <v>44089</v>
      </c>
      <c r="I30" s="9">
        <v>44211</v>
      </c>
      <c r="J30" s="10">
        <v>990966</v>
      </c>
      <c r="K30" s="40">
        <v>990966</v>
      </c>
      <c r="L30" s="33" t="s">
        <v>939</v>
      </c>
      <c r="M30" s="33" t="s">
        <v>912</v>
      </c>
      <c r="N30" s="33"/>
      <c r="O30" s="33"/>
      <c r="P30" s="50">
        <v>990966</v>
      </c>
      <c r="Q30" s="50">
        <v>990966</v>
      </c>
      <c r="R30" s="50">
        <v>0</v>
      </c>
      <c r="S30" s="50" t="s">
        <v>962</v>
      </c>
      <c r="T30" s="50">
        <v>990966</v>
      </c>
      <c r="U30" s="50">
        <v>0</v>
      </c>
      <c r="V30" s="50">
        <v>0</v>
      </c>
      <c r="W30" s="50">
        <v>0</v>
      </c>
      <c r="X30" s="33"/>
      <c r="Y30" s="50">
        <v>0</v>
      </c>
      <c r="Z30" s="33"/>
      <c r="AA30" s="33"/>
      <c r="AB30" s="55">
        <v>45322</v>
      </c>
    </row>
    <row r="31" spans="1:28" x14ac:dyDescent="0.35">
      <c r="A31" s="33">
        <v>891300047</v>
      </c>
      <c r="B31" s="33" t="s">
        <v>446</v>
      </c>
      <c r="C31" s="1" t="s">
        <v>24</v>
      </c>
      <c r="D31" s="1" t="s">
        <v>454</v>
      </c>
      <c r="E31" s="1">
        <v>1454</v>
      </c>
      <c r="F31" s="1" t="s">
        <v>24</v>
      </c>
      <c r="G31" s="1" t="s">
        <v>501</v>
      </c>
      <c r="H31" s="9">
        <v>44018</v>
      </c>
      <c r="I31" s="9">
        <v>44211</v>
      </c>
      <c r="J31" s="10">
        <v>198900</v>
      </c>
      <c r="K31" s="40">
        <v>198900</v>
      </c>
      <c r="L31" s="33" t="s">
        <v>939</v>
      </c>
      <c r="M31" s="33" t="s">
        <v>912</v>
      </c>
      <c r="N31" s="33"/>
      <c r="O31" s="33"/>
      <c r="P31" s="50">
        <v>198900</v>
      </c>
      <c r="Q31" s="50">
        <v>198900</v>
      </c>
      <c r="R31" s="50">
        <v>0</v>
      </c>
      <c r="S31" s="50" t="s">
        <v>963</v>
      </c>
      <c r="T31" s="50">
        <v>198900</v>
      </c>
      <c r="U31" s="50">
        <v>0</v>
      </c>
      <c r="V31" s="50">
        <v>0</v>
      </c>
      <c r="W31" s="50">
        <v>0</v>
      </c>
      <c r="X31" s="33"/>
      <c r="Y31" s="50">
        <v>0</v>
      </c>
      <c r="Z31" s="33"/>
      <c r="AA31" s="33"/>
      <c r="AB31" s="55">
        <v>45322</v>
      </c>
    </row>
    <row r="32" spans="1:28" x14ac:dyDescent="0.35">
      <c r="A32" s="33">
        <v>891300047</v>
      </c>
      <c r="B32" s="33" t="s">
        <v>446</v>
      </c>
      <c r="C32" s="1" t="s">
        <v>25</v>
      </c>
      <c r="D32" s="1" t="s">
        <v>454</v>
      </c>
      <c r="E32" s="1">
        <v>1688</v>
      </c>
      <c r="F32" s="1" t="s">
        <v>25</v>
      </c>
      <c r="G32" s="1" t="s">
        <v>502</v>
      </c>
      <c r="H32" s="9">
        <v>44021</v>
      </c>
      <c r="I32" s="9">
        <v>44211</v>
      </c>
      <c r="J32" s="10">
        <v>198900</v>
      </c>
      <c r="K32" s="40">
        <v>198900</v>
      </c>
      <c r="L32" s="33" t="s">
        <v>939</v>
      </c>
      <c r="M32" s="33" t="s">
        <v>912</v>
      </c>
      <c r="N32" s="33"/>
      <c r="O32" s="33"/>
      <c r="P32" s="50">
        <v>198900</v>
      </c>
      <c r="Q32" s="50">
        <v>198900</v>
      </c>
      <c r="R32" s="50">
        <v>0</v>
      </c>
      <c r="S32" s="50" t="s">
        <v>964</v>
      </c>
      <c r="T32" s="50">
        <v>198900</v>
      </c>
      <c r="U32" s="50">
        <v>0</v>
      </c>
      <c r="V32" s="50">
        <v>0</v>
      </c>
      <c r="W32" s="50">
        <v>0</v>
      </c>
      <c r="X32" s="33"/>
      <c r="Y32" s="50">
        <v>0</v>
      </c>
      <c r="Z32" s="33"/>
      <c r="AA32" s="33"/>
      <c r="AB32" s="55">
        <v>45322</v>
      </c>
    </row>
    <row r="33" spans="1:28" x14ac:dyDescent="0.35">
      <c r="A33" s="33">
        <v>891300047</v>
      </c>
      <c r="B33" s="33" t="s">
        <v>446</v>
      </c>
      <c r="C33" s="1" t="s">
        <v>28</v>
      </c>
      <c r="D33" s="1" t="s">
        <v>456</v>
      </c>
      <c r="E33" s="1">
        <v>36</v>
      </c>
      <c r="F33" s="1" t="s">
        <v>28</v>
      </c>
      <c r="G33" s="1" t="s">
        <v>503</v>
      </c>
      <c r="H33" s="9">
        <v>44067</v>
      </c>
      <c r="I33" s="9">
        <v>44211</v>
      </c>
      <c r="J33" s="10">
        <v>135506</v>
      </c>
      <c r="K33" s="40">
        <v>135506</v>
      </c>
      <c r="L33" s="33" t="s">
        <v>939</v>
      </c>
      <c r="M33" s="33" t="s">
        <v>912</v>
      </c>
      <c r="N33" s="33"/>
      <c r="O33" s="33"/>
      <c r="P33" s="50">
        <v>135506</v>
      </c>
      <c r="Q33" s="50">
        <v>135506</v>
      </c>
      <c r="R33" s="50">
        <v>0</v>
      </c>
      <c r="S33" s="50" t="s">
        <v>965</v>
      </c>
      <c r="T33" s="50">
        <v>135506</v>
      </c>
      <c r="U33" s="50">
        <v>0</v>
      </c>
      <c r="V33" s="50">
        <v>0</v>
      </c>
      <c r="W33" s="50">
        <v>0</v>
      </c>
      <c r="X33" s="33"/>
      <c r="Y33" s="50">
        <v>0</v>
      </c>
      <c r="Z33" s="33"/>
      <c r="AA33" s="33"/>
      <c r="AB33" s="55">
        <v>45322</v>
      </c>
    </row>
    <row r="34" spans="1:28" x14ac:dyDescent="0.35">
      <c r="A34" s="33">
        <v>891300047</v>
      </c>
      <c r="B34" s="33" t="s">
        <v>446</v>
      </c>
      <c r="C34" s="1" t="s">
        <v>40</v>
      </c>
      <c r="D34" s="1" t="s">
        <v>452</v>
      </c>
      <c r="E34" s="1">
        <v>12998</v>
      </c>
      <c r="F34" s="1" t="s">
        <v>40</v>
      </c>
      <c r="G34" s="1" t="s">
        <v>504</v>
      </c>
      <c r="H34" s="9">
        <v>44212</v>
      </c>
      <c r="I34" s="9">
        <v>44243</v>
      </c>
      <c r="J34" s="10">
        <v>216994</v>
      </c>
      <c r="K34" s="40">
        <v>216994</v>
      </c>
      <c r="L34" s="33" t="s">
        <v>939</v>
      </c>
      <c r="M34" s="33" t="s">
        <v>912</v>
      </c>
      <c r="N34" s="33"/>
      <c r="O34" s="33"/>
      <c r="P34" s="50">
        <v>216994</v>
      </c>
      <c r="Q34" s="50">
        <v>216994</v>
      </c>
      <c r="R34" s="50">
        <v>0</v>
      </c>
      <c r="S34" s="50" t="s">
        <v>966</v>
      </c>
      <c r="T34" s="50">
        <v>216994</v>
      </c>
      <c r="U34" s="50">
        <v>0</v>
      </c>
      <c r="V34" s="50">
        <v>0</v>
      </c>
      <c r="W34" s="50">
        <v>0</v>
      </c>
      <c r="X34" s="33"/>
      <c r="Y34" s="50">
        <v>0</v>
      </c>
      <c r="Z34" s="33"/>
      <c r="AA34" s="33"/>
      <c r="AB34" s="55">
        <v>45322</v>
      </c>
    </row>
    <row r="35" spans="1:28" x14ac:dyDescent="0.35">
      <c r="A35" s="33">
        <v>891300047</v>
      </c>
      <c r="B35" s="33" t="s">
        <v>446</v>
      </c>
      <c r="C35" s="1" t="s">
        <v>41</v>
      </c>
      <c r="D35" s="1" t="s">
        <v>452</v>
      </c>
      <c r="E35" s="1">
        <v>13009</v>
      </c>
      <c r="F35" s="1" t="s">
        <v>41</v>
      </c>
      <c r="G35" s="1" t="s">
        <v>505</v>
      </c>
      <c r="H35" s="9">
        <v>44212</v>
      </c>
      <c r="I35" s="9">
        <v>44243</v>
      </c>
      <c r="J35" s="10">
        <v>216994</v>
      </c>
      <c r="K35" s="40">
        <v>216994</v>
      </c>
      <c r="L35" s="33" t="s">
        <v>939</v>
      </c>
      <c r="M35" s="33" t="s">
        <v>912</v>
      </c>
      <c r="N35" s="33"/>
      <c r="O35" s="33"/>
      <c r="P35" s="50">
        <v>216994</v>
      </c>
      <c r="Q35" s="50">
        <v>216994</v>
      </c>
      <c r="R35" s="50">
        <v>0</v>
      </c>
      <c r="S35" s="50" t="s">
        <v>967</v>
      </c>
      <c r="T35" s="50">
        <v>216994</v>
      </c>
      <c r="U35" s="50">
        <v>0</v>
      </c>
      <c r="V35" s="50">
        <v>0</v>
      </c>
      <c r="W35" s="50">
        <v>0</v>
      </c>
      <c r="X35" s="33"/>
      <c r="Y35" s="50">
        <v>0</v>
      </c>
      <c r="Z35" s="33"/>
      <c r="AA35" s="33"/>
      <c r="AB35" s="55">
        <v>45322</v>
      </c>
    </row>
    <row r="36" spans="1:28" x14ac:dyDescent="0.35">
      <c r="A36" s="33">
        <v>891300047</v>
      </c>
      <c r="B36" s="33" t="s">
        <v>446</v>
      </c>
      <c r="C36" s="1" t="s">
        <v>42</v>
      </c>
      <c r="D36" s="1" t="s">
        <v>452</v>
      </c>
      <c r="E36" s="1">
        <v>13072</v>
      </c>
      <c r="F36" s="1" t="s">
        <v>42</v>
      </c>
      <c r="G36" s="1" t="s">
        <v>506</v>
      </c>
      <c r="H36" s="9">
        <v>44214</v>
      </c>
      <c r="I36" s="9">
        <v>44243</v>
      </c>
      <c r="J36" s="10">
        <v>297826</v>
      </c>
      <c r="K36" s="40">
        <v>297826</v>
      </c>
      <c r="L36" s="33" t="s">
        <v>939</v>
      </c>
      <c r="M36" s="33" t="s">
        <v>912</v>
      </c>
      <c r="N36" s="33"/>
      <c r="O36" s="33"/>
      <c r="P36" s="50">
        <v>297826</v>
      </c>
      <c r="Q36" s="50">
        <v>297826</v>
      </c>
      <c r="R36" s="50">
        <v>0</v>
      </c>
      <c r="S36" s="50" t="s">
        <v>968</v>
      </c>
      <c r="T36" s="50">
        <v>297826</v>
      </c>
      <c r="U36" s="50">
        <v>0</v>
      </c>
      <c r="V36" s="50">
        <v>0</v>
      </c>
      <c r="W36" s="50">
        <v>0</v>
      </c>
      <c r="X36" s="33"/>
      <c r="Y36" s="50">
        <v>0</v>
      </c>
      <c r="Z36" s="33"/>
      <c r="AA36" s="33"/>
      <c r="AB36" s="55">
        <v>45322</v>
      </c>
    </row>
    <row r="37" spans="1:28" x14ac:dyDescent="0.35">
      <c r="A37" s="33">
        <v>891300047</v>
      </c>
      <c r="B37" s="33" t="s">
        <v>446</v>
      </c>
      <c r="C37" s="1" t="s">
        <v>43</v>
      </c>
      <c r="D37" s="1" t="s">
        <v>452</v>
      </c>
      <c r="E37" s="1">
        <v>13075</v>
      </c>
      <c r="F37" s="1" t="s">
        <v>43</v>
      </c>
      <c r="G37" s="1" t="s">
        <v>507</v>
      </c>
      <c r="H37" s="9">
        <v>44214</v>
      </c>
      <c r="I37" s="9">
        <v>44243</v>
      </c>
      <c r="J37" s="10">
        <v>297826</v>
      </c>
      <c r="K37" s="40">
        <v>297826</v>
      </c>
      <c r="L37" s="33" t="s">
        <v>939</v>
      </c>
      <c r="M37" s="33" t="s">
        <v>913</v>
      </c>
      <c r="N37" s="33"/>
      <c r="O37" s="33"/>
      <c r="P37" s="50">
        <v>297826</v>
      </c>
      <c r="Q37" s="50">
        <v>0</v>
      </c>
      <c r="R37" s="50">
        <v>0</v>
      </c>
      <c r="S37" s="50"/>
      <c r="T37" s="50">
        <v>297826</v>
      </c>
      <c r="U37" s="50">
        <v>297826</v>
      </c>
      <c r="V37" s="50">
        <v>0</v>
      </c>
      <c r="W37" s="50">
        <v>0</v>
      </c>
      <c r="X37" s="33"/>
      <c r="Y37" s="50">
        <v>0</v>
      </c>
      <c r="Z37" s="33"/>
      <c r="AA37" s="33"/>
      <c r="AB37" s="55">
        <v>45322</v>
      </c>
    </row>
    <row r="38" spans="1:28" x14ac:dyDescent="0.35">
      <c r="A38" s="33">
        <v>891300047</v>
      </c>
      <c r="B38" s="33" t="s">
        <v>446</v>
      </c>
      <c r="C38" s="1" t="s">
        <v>44</v>
      </c>
      <c r="D38" s="1" t="s">
        <v>452</v>
      </c>
      <c r="E38" s="1">
        <v>13080</v>
      </c>
      <c r="F38" s="1" t="s">
        <v>44</v>
      </c>
      <c r="G38" s="1" t="s">
        <v>508</v>
      </c>
      <c r="H38" s="9">
        <v>44214</v>
      </c>
      <c r="I38" s="9">
        <v>44243</v>
      </c>
      <c r="J38" s="10">
        <v>297826</v>
      </c>
      <c r="K38" s="40">
        <v>297826</v>
      </c>
      <c r="L38" s="33" t="s">
        <v>939</v>
      </c>
      <c r="M38" s="33" t="s">
        <v>912</v>
      </c>
      <c r="N38" s="33"/>
      <c r="O38" s="33"/>
      <c r="P38" s="50">
        <v>297826</v>
      </c>
      <c r="Q38" s="50">
        <v>297826</v>
      </c>
      <c r="R38" s="50">
        <v>0</v>
      </c>
      <c r="S38" s="50" t="s">
        <v>969</v>
      </c>
      <c r="T38" s="50">
        <v>297826</v>
      </c>
      <c r="U38" s="50">
        <v>0</v>
      </c>
      <c r="V38" s="50">
        <v>0</v>
      </c>
      <c r="W38" s="50">
        <v>0</v>
      </c>
      <c r="X38" s="33"/>
      <c r="Y38" s="50">
        <v>0</v>
      </c>
      <c r="Z38" s="33"/>
      <c r="AA38" s="33"/>
      <c r="AB38" s="55">
        <v>45322</v>
      </c>
    </row>
    <row r="39" spans="1:28" x14ac:dyDescent="0.35">
      <c r="A39" s="33">
        <v>891300047</v>
      </c>
      <c r="B39" s="33" t="s">
        <v>446</v>
      </c>
      <c r="C39" s="1" t="s">
        <v>45</v>
      </c>
      <c r="D39" s="1" t="s">
        <v>452</v>
      </c>
      <c r="E39" s="1">
        <v>13547</v>
      </c>
      <c r="F39" s="1" t="s">
        <v>45</v>
      </c>
      <c r="G39" s="1" t="s">
        <v>509</v>
      </c>
      <c r="H39" s="9">
        <v>44218</v>
      </c>
      <c r="I39" s="9">
        <v>44243</v>
      </c>
      <c r="J39" s="10">
        <v>80832</v>
      </c>
      <c r="K39" s="40">
        <v>80832</v>
      </c>
      <c r="L39" s="33" t="s">
        <v>939</v>
      </c>
      <c r="M39" s="33" t="s">
        <v>913</v>
      </c>
      <c r="N39" s="33"/>
      <c r="O39" s="33"/>
      <c r="P39" s="50">
        <v>80832</v>
      </c>
      <c r="Q39" s="50">
        <v>0</v>
      </c>
      <c r="R39" s="50">
        <v>0</v>
      </c>
      <c r="S39" s="50"/>
      <c r="T39" s="50">
        <v>80832</v>
      </c>
      <c r="U39" s="50">
        <v>80832</v>
      </c>
      <c r="V39" s="50">
        <v>0</v>
      </c>
      <c r="W39" s="50">
        <v>0</v>
      </c>
      <c r="X39" s="33"/>
      <c r="Y39" s="50">
        <v>0</v>
      </c>
      <c r="Z39" s="33"/>
      <c r="AA39" s="33"/>
      <c r="AB39" s="55">
        <v>45322</v>
      </c>
    </row>
    <row r="40" spans="1:28" x14ac:dyDescent="0.35">
      <c r="A40" s="33">
        <v>891300047</v>
      </c>
      <c r="B40" s="33" t="s">
        <v>446</v>
      </c>
      <c r="C40" s="1" t="s">
        <v>46</v>
      </c>
      <c r="D40" s="1" t="s">
        <v>452</v>
      </c>
      <c r="E40" s="1">
        <v>15468</v>
      </c>
      <c r="F40" s="1" t="s">
        <v>46</v>
      </c>
      <c r="G40" s="1" t="s">
        <v>510</v>
      </c>
      <c r="H40" s="9">
        <v>44242</v>
      </c>
      <c r="I40" s="9">
        <v>44273</v>
      </c>
      <c r="J40" s="10">
        <v>80832</v>
      </c>
      <c r="K40" s="40">
        <v>80832</v>
      </c>
      <c r="L40" s="33" t="s">
        <v>1083</v>
      </c>
      <c r="M40" s="33" t="s">
        <v>913</v>
      </c>
      <c r="N40" s="33" t="s">
        <v>1079</v>
      </c>
      <c r="O40" s="33" t="s">
        <v>1081</v>
      </c>
      <c r="P40" s="50">
        <v>80832</v>
      </c>
      <c r="Q40" s="50">
        <v>0</v>
      </c>
      <c r="R40" s="50">
        <v>0</v>
      </c>
      <c r="S40" s="50"/>
      <c r="T40" s="50">
        <v>80832</v>
      </c>
      <c r="U40" s="50">
        <v>0</v>
      </c>
      <c r="V40" s="50">
        <v>80832</v>
      </c>
      <c r="W40" s="50">
        <v>79215</v>
      </c>
      <c r="X40" s="33">
        <v>1908632483</v>
      </c>
      <c r="Y40" s="50">
        <v>0</v>
      </c>
      <c r="Z40" s="33"/>
      <c r="AA40" s="33"/>
      <c r="AB40" s="55">
        <v>45322</v>
      </c>
    </row>
    <row r="41" spans="1:28" x14ac:dyDescent="0.35">
      <c r="A41" s="33">
        <v>891300047</v>
      </c>
      <c r="B41" s="33" t="s">
        <v>446</v>
      </c>
      <c r="C41" s="1" t="s">
        <v>47</v>
      </c>
      <c r="D41" s="1" t="s">
        <v>451</v>
      </c>
      <c r="E41" s="1">
        <v>2685</v>
      </c>
      <c r="F41" s="1" t="s">
        <v>47</v>
      </c>
      <c r="G41" s="1" t="s">
        <v>511</v>
      </c>
      <c r="H41" s="9">
        <v>44214</v>
      </c>
      <c r="I41" s="9">
        <v>44294</v>
      </c>
      <c r="J41" s="10">
        <v>216994</v>
      </c>
      <c r="K41" s="40">
        <v>216994</v>
      </c>
      <c r="L41" s="33" t="s">
        <v>1083</v>
      </c>
      <c r="M41" s="33" t="s">
        <v>913</v>
      </c>
      <c r="N41" s="33" t="s">
        <v>1079</v>
      </c>
      <c r="O41" s="33" t="s">
        <v>1082</v>
      </c>
      <c r="P41" s="50">
        <v>216994</v>
      </c>
      <c r="Q41" s="50">
        <v>0</v>
      </c>
      <c r="R41" s="50">
        <v>0</v>
      </c>
      <c r="S41" s="50"/>
      <c r="T41" s="50">
        <v>216994</v>
      </c>
      <c r="U41" s="50">
        <v>0</v>
      </c>
      <c r="V41" s="50">
        <v>216994</v>
      </c>
      <c r="W41" s="50">
        <v>212654</v>
      </c>
      <c r="X41" s="33">
        <v>1221741406</v>
      </c>
      <c r="Y41" s="50">
        <v>0</v>
      </c>
      <c r="Z41" s="33"/>
      <c r="AA41" s="33"/>
      <c r="AB41" s="55">
        <v>45322</v>
      </c>
    </row>
    <row r="42" spans="1:28" x14ac:dyDescent="0.35">
      <c r="A42" s="33">
        <v>891300047</v>
      </c>
      <c r="B42" s="33" t="s">
        <v>446</v>
      </c>
      <c r="C42" s="1" t="s">
        <v>50</v>
      </c>
      <c r="D42" s="1" t="s">
        <v>451</v>
      </c>
      <c r="E42" s="1">
        <v>3174</v>
      </c>
      <c r="F42" s="1" t="s">
        <v>50</v>
      </c>
      <c r="G42" s="1" t="s">
        <v>512</v>
      </c>
      <c r="H42" s="9">
        <v>44246</v>
      </c>
      <c r="I42" s="9">
        <v>44294</v>
      </c>
      <c r="J42" s="10">
        <v>249451</v>
      </c>
      <c r="K42" s="40">
        <v>249451</v>
      </c>
      <c r="L42" s="33" t="s">
        <v>939</v>
      </c>
      <c r="M42" s="33" t="s">
        <v>912</v>
      </c>
      <c r="N42" s="33"/>
      <c r="O42" s="33"/>
      <c r="P42" s="50">
        <v>249451</v>
      </c>
      <c r="Q42" s="50">
        <v>249451</v>
      </c>
      <c r="R42" s="50">
        <v>0</v>
      </c>
      <c r="S42" s="50" t="s">
        <v>970</v>
      </c>
      <c r="T42" s="50">
        <v>249451</v>
      </c>
      <c r="U42" s="50">
        <v>0</v>
      </c>
      <c r="V42" s="50">
        <v>0</v>
      </c>
      <c r="W42" s="50">
        <v>0</v>
      </c>
      <c r="X42" s="33"/>
      <c r="Y42" s="50">
        <v>0</v>
      </c>
      <c r="Z42" s="33"/>
      <c r="AA42" s="33"/>
      <c r="AB42" s="55">
        <v>45322</v>
      </c>
    </row>
    <row r="43" spans="1:28" x14ac:dyDescent="0.35">
      <c r="A43" s="33">
        <v>891300047</v>
      </c>
      <c r="B43" s="33" t="s">
        <v>446</v>
      </c>
      <c r="C43" s="1" t="s">
        <v>51</v>
      </c>
      <c r="D43" s="1" t="s">
        <v>451</v>
      </c>
      <c r="E43" s="1">
        <v>3299</v>
      </c>
      <c r="F43" s="1" t="s">
        <v>51</v>
      </c>
      <c r="G43" s="1" t="s">
        <v>513</v>
      </c>
      <c r="H43" s="9">
        <v>44254</v>
      </c>
      <c r="I43" s="9">
        <v>44294</v>
      </c>
      <c r="J43" s="10">
        <v>149924</v>
      </c>
      <c r="K43" s="40">
        <v>149924</v>
      </c>
      <c r="L43" s="33" t="s">
        <v>939</v>
      </c>
      <c r="M43" s="33" t="s">
        <v>912</v>
      </c>
      <c r="N43" s="33"/>
      <c r="O43" s="33"/>
      <c r="P43" s="50">
        <v>149924</v>
      </c>
      <c r="Q43" s="50">
        <v>149924</v>
      </c>
      <c r="R43" s="50">
        <v>0</v>
      </c>
      <c r="S43" s="50" t="s">
        <v>971</v>
      </c>
      <c r="T43" s="50">
        <v>149924</v>
      </c>
      <c r="U43" s="50">
        <v>0</v>
      </c>
      <c r="V43" s="50">
        <v>0</v>
      </c>
      <c r="W43" s="50">
        <v>0</v>
      </c>
      <c r="X43" s="33"/>
      <c r="Y43" s="50">
        <v>0</v>
      </c>
      <c r="Z43" s="33"/>
      <c r="AA43" s="33"/>
      <c r="AB43" s="55">
        <v>45322</v>
      </c>
    </row>
    <row r="44" spans="1:28" x14ac:dyDescent="0.35">
      <c r="A44" s="33">
        <v>891300047</v>
      </c>
      <c r="B44" s="33" t="s">
        <v>446</v>
      </c>
      <c r="C44" s="1" t="s">
        <v>48</v>
      </c>
      <c r="D44" s="1" t="s">
        <v>452</v>
      </c>
      <c r="E44" s="1">
        <v>13099</v>
      </c>
      <c r="F44" s="1" t="s">
        <v>48</v>
      </c>
      <c r="G44" s="1" t="s">
        <v>514</v>
      </c>
      <c r="H44" s="9">
        <v>44214</v>
      </c>
      <c r="I44" s="9">
        <v>44294</v>
      </c>
      <c r="J44" s="10">
        <v>297826</v>
      </c>
      <c r="K44" s="40">
        <v>297826</v>
      </c>
      <c r="L44" s="33" t="s">
        <v>939</v>
      </c>
      <c r="M44" s="33" t="s">
        <v>912</v>
      </c>
      <c r="N44" s="33"/>
      <c r="O44" s="33"/>
      <c r="P44" s="50">
        <v>297826</v>
      </c>
      <c r="Q44" s="50">
        <v>297826</v>
      </c>
      <c r="R44" s="50">
        <v>0</v>
      </c>
      <c r="S44" s="50" t="s">
        <v>972</v>
      </c>
      <c r="T44" s="50">
        <v>297826</v>
      </c>
      <c r="U44" s="50">
        <v>0</v>
      </c>
      <c r="V44" s="50">
        <v>0</v>
      </c>
      <c r="W44" s="50">
        <v>0</v>
      </c>
      <c r="X44" s="33"/>
      <c r="Y44" s="50">
        <v>0</v>
      </c>
      <c r="Z44" s="33"/>
      <c r="AA44" s="33"/>
      <c r="AB44" s="55">
        <v>45322</v>
      </c>
    </row>
    <row r="45" spans="1:28" x14ac:dyDescent="0.35">
      <c r="A45" s="33">
        <v>891300047</v>
      </c>
      <c r="B45" s="33" t="s">
        <v>446</v>
      </c>
      <c r="C45" s="1" t="s">
        <v>49</v>
      </c>
      <c r="D45" s="1" t="s">
        <v>452</v>
      </c>
      <c r="E45" s="1">
        <v>13990</v>
      </c>
      <c r="F45" s="1" t="s">
        <v>49</v>
      </c>
      <c r="G45" s="1" t="s">
        <v>515</v>
      </c>
      <c r="H45" s="9">
        <v>44225</v>
      </c>
      <c r="I45" s="9">
        <v>44294</v>
      </c>
      <c r="J45" s="10">
        <v>316994</v>
      </c>
      <c r="K45" s="40">
        <v>316994</v>
      </c>
      <c r="L45" s="33" t="s">
        <v>939</v>
      </c>
      <c r="M45" s="33" t="s">
        <v>912</v>
      </c>
      <c r="N45" s="33"/>
      <c r="O45" s="33"/>
      <c r="P45" s="50">
        <v>316994</v>
      </c>
      <c r="Q45" s="50">
        <v>316994</v>
      </c>
      <c r="R45" s="50">
        <v>0</v>
      </c>
      <c r="S45" s="50" t="s">
        <v>973</v>
      </c>
      <c r="T45" s="50">
        <v>316994</v>
      </c>
      <c r="U45" s="50">
        <v>0</v>
      </c>
      <c r="V45" s="50">
        <v>0</v>
      </c>
      <c r="W45" s="50">
        <v>0</v>
      </c>
      <c r="X45" s="33"/>
      <c r="Y45" s="50">
        <v>0</v>
      </c>
      <c r="Z45" s="33"/>
      <c r="AA45" s="33"/>
      <c r="AB45" s="55">
        <v>45322</v>
      </c>
    </row>
    <row r="46" spans="1:28" x14ac:dyDescent="0.35">
      <c r="A46" s="33">
        <v>891300047</v>
      </c>
      <c r="B46" s="33" t="s">
        <v>446</v>
      </c>
      <c r="C46" s="1" t="s">
        <v>52</v>
      </c>
      <c r="D46" s="1" t="s">
        <v>452</v>
      </c>
      <c r="E46" s="1">
        <v>16514</v>
      </c>
      <c r="F46" s="1" t="s">
        <v>52</v>
      </c>
      <c r="G46" s="1" t="s">
        <v>516</v>
      </c>
      <c r="H46" s="9">
        <v>44256</v>
      </c>
      <c r="I46" s="9">
        <v>44300</v>
      </c>
      <c r="J46" s="10">
        <v>80832</v>
      </c>
      <c r="K46" s="40">
        <v>80832</v>
      </c>
      <c r="L46" s="33" t="s">
        <v>1083</v>
      </c>
      <c r="M46" s="33" t="s">
        <v>913</v>
      </c>
      <c r="N46" s="33" t="s">
        <v>1079</v>
      </c>
      <c r="O46" s="33" t="s">
        <v>1081</v>
      </c>
      <c r="P46" s="50">
        <v>80832</v>
      </c>
      <c r="Q46" s="50">
        <v>0</v>
      </c>
      <c r="R46" s="50">
        <v>0</v>
      </c>
      <c r="S46" s="50"/>
      <c r="T46" s="50">
        <v>80832</v>
      </c>
      <c r="U46" s="50">
        <v>0</v>
      </c>
      <c r="V46" s="50">
        <v>80832</v>
      </c>
      <c r="W46" s="50">
        <v>79215</v>
      </c>
      <c r="X46" s="33">
        <v>1221754318</v>
      </c>
      <c r="Y46" s="50">
        <v>0</v>
      </c>
      <c r="Z46" s="33"/>
      <c r="AA46" s="33"/>
      <c r="AB46" s="55">
        <v>45322</v>
      </c>
    </row>
    <row r="47" spans="1:28" x14ac:dyDescent="0.35">
      <c r="A47" s="33">
        <v>891300047</v>
      </c>
      <c r="B47" s="33" t="s">
        <v>446</v>
      </c>
      <c r="C47" s="1" t="s">
        <v>53</v>
      </c>
      <c r="D47" s="1" t="s">
        <v>452</v>
      </c>
      <c r="E47" s="1">
        <v>16556</v>
      </c>
      <c r="F47" s="1" t="s">
        <v>53</v>
      </c>
      <c r="G47" s="1" t="s">
        <v>517</v>
      </c>
      <c r="H47" s="9">
        <v>44257</v>
      </c>
      <c r="I47" s="9">
        <v>44302</v>
      </c>
      <c r="J47" s="10">
        <v>216994</v>
      </c>
      <c r="K47" s="40">
        <v>216994</v>
      </c>
      <c r="L47" s="33" t="s">
        <v>1083</v>
      </c>
      <c r="M47" s="33" t="s">
        <v>913</v>
      </c>
      <c r="N47" s="33" t="s">
        <v>1079</v>
      </c>
      <c r="O47" s="33" t="s">
        <v>1082</v>
      </c>
      <c r="P47" s="50">
        <v>216994</v>
      </c>
      <c r="Q47" s="50">
        <v>0</v>
      </c>
      <c r="R47" s="50">
        <v>0</v>
      </c>
      <c r="S47" s="50"/>
      <c r="T47" s="50">
        <v>216994</v>
      </c>
      <c r="U47" s="50">
        <v>0</v>
      </c>
      <c r="V47" s="50">
        <v>216994</v>
      </c>
      <c r="W47" s="50">
        <v>212654</v>
      </c>
      <c r="X47" s="33">
        <v>1221723051</v>
      </c>
      <c r="Y47" s="50">
        <v>0</v>
      </c>
      <c r="Z47" s="33"/>
      <c r="AA47" s="33"/>
      <c r="AB47" s="55">
        <v>45322</v>
      </c>
    </row>
    <row r="48" spans="1:28" x14ac:dyDescent="0.35">
      <c r="A48" s="33">
        <v>891300047</v>
      </c>
      <c r="B48" s="33" t="s">
        <v>446</v>
      </c>
      <c r="C48" s="1" t="s">
        <v>54</v>
      </c>
      <c r="D48" s="1" t="s">
        <v>452</v>
      </c>
      <c r="E48" s="1">
        <v>17932</v>
      </c>
      <c r="F48" s="1" t="s">
        <v>54</v>
      </c>
      <c r="G48" s="1" t="s">
        <v>518</v>
      </c>
      <c r="H48" s="9">
        <v>44279</v>
      </c>
      <c r="I48" s="9">
        <v>44300</v>
      </c>
      <c r="J48" s="10">
        <v>80832</v>
      </c>
      <c r="K48" s="40">
        <v>80832</v>
      </c>
      <c r="L48" s="33" t="s">
        <v>1083</v>
      </c>
      <c r="M48" s="33" t="s">
        <v>913</v>
      </c>
      <c r="N48" s="33" t="s">
        <v>1079</v>
      </c>
      <c r="O48" s="33" t="s">
        <v>1082</v>
      </c>
      <c r="P48" s="50">
        <v>80832</v>
      </c>
      <c r="Q48" s="50">
        <v>0</v>
      </c>
      <c r="R48" s="50">
        <v>0</v>
      </c>
      <c r="S48" s="50"/>
      <c r="T48" s="50">
        <v>80832</v>
      </c>
      <c r="U48" s="50">
        <v>0</v>
      </c>
      <c r="V48" s="50">
        <v>80832</v>
      </c>
      <c r="W48" s="50">
        <v>79215</v>
      </c>
      <c r="X48" s="33">
        <v>1221754320</v>
      </c>
      <c r="Y48" s="50">
        <v>0</v>
      </c>
      <c r="Z48" s="33"/>
      <c r="AA48" s="33"/>
      <c r="AB48" s="55">
        <v>45322</v>
      </c>
    </row>
    <row r="49" spans="1:28" x14ac:dyDescent="0.35">
      <c r="A49" s="33">
        <v>891300047</v>
      </c>
      <c r="B49" s="33" t="s">
        <v>446</v>
      </c>
      <c r="C49" s="1" t="s">
        <v>55</v>
      </c>
      <c r="D49" s="1" t="s">
        <v>452</v>
      </c>
      <c r="E49" s="1">
        <v>22047</v>
      </c>
      <c r="F49" s="1" t="s">
        <v>55</v>
      </c>
      <c r="G49" s="1" t="s">
        <v>519</v>
      </c>
      <c r="H49" s="9">
        <v>44328</v>
      </c>
      <c r="I49" s="9">
        <v>44359</v>
      </c>
      <c r="J49" s="10">
        <v>80832</v>
      </c>
      <c r="K49" s="40">
        <v>80832</v>
      </c>
      <c r="L49" s="33" t="s">
        <v>939</v>
      </c>
      <c r="M49" s="33" t="s">
        <v>912</v>
      </c>
      <c r="N49" s="33"/>
      <c r="O49" s="33"/>
      <c r="P49" s="50">
        <v>80832</v>
      </c>
      <c r="Q49" s="50">
        <v>80832</v>
      </c>
      <c r="R49" s="50">
        <v>0</v>
      </c>
      <c r="S49" s="50" t="s">
        <v>974</v>
      </c>
      <c r="T49" s="50">
        <v>80832</v>
      </c>
      <c r="U49" s="50">
        <v>0</v>
      </c>
      <c r="V49" s="50">
        <v>0</v>
      </c>
      <c r="W49" s="50">
        <v>0</v>
      </c>
      <c r="X49" s="33"/>
      <c r="Y49" s="50">
        <v>0</v>
      </c>
      <c r="Z49" s="33"/>
      <c r="AA49" s="33"/>
      <c r="AB49" s="55">
        <v>45322</v>
      </c>
    </row>
    <row r="50" spans="1:28" x14ac:dyDescent="0.35">
      <c r="A50" s="33">
        <v>891300047</v>
      </c>
      <c r="B50" s="33" t="s">
        <v>446</v>
      </c>
      <c r="C50" s="1" t="s">
        <v>56</v>
      </c>
      <c r="D50" s="1" t="s">
        <v>452</v>
      </c>
      <c r="E50" s="1">
        <v>24883</v>
      </c>
      <c r="F50" s="1" t="s">
        <v>56</v>
      </c>
      <c r="G50" s="1" t="s">
        <v>520</v>
      </c>
      <c r="H50" s="9">
        <v>44369</v>
      </c>
      <c r="I50" s="9">
        <v>44395</v>
      </c>
      <c r="J50" s="10">
        <v>80832</v>
      </c>
      <c r="K50" s="40">
        <v>80832</v>
      </c>
      <c r="L50" s="33" t="s">
        <v>939</v>
      </c>
      <c r="M50" s="33" t="s">
        <v>912</v>
      </c>
      <c r="N50" s="33"/>
      <c r="O50" s="33"/>
      <c r="P50" s="50">
        <v>80832</v>
      </c>
      <c r="Q50" s="50">
        <v>80832</v>
      </c>
      <c r="R50" s="50">
        <v>0</v>
      </c>
      <c r="S50" s="50" t="s">
        <v>975</v>
      </c>
      <c r="T50" s="50">
        <v>80832</v>
      </c>
      <c r="U50" s="50">
        <v>0</v>
      </c>
      <c r="V50" s="50">
        <v>0</v>
      </c>
      <c r="W50" s="50">
        <v>0</v>
      </c>
      <c r="X50" s="33"/>
      <c r="Y50" s="50">
        <v>0</v>
      </c>
      <c r="Z50" s="33"/>
      <c r="AA50" s="33"/>
      <c r="AB50" s="55">
        <v>45322</v>
      </c>
    </row>
    <row r="51" spans="1:28" x14ac:dyDescent="0.35">
      <c r="A51" s="33">
        <v>891300047</v>
      </c>
      <c r="B51" s="33" t="s">
        <v>446</v>
      </c>
      <c r="C51" s="1" t="s">
        <v>57</v>
      </c>
      <c r="D51" s="1" t="s">
        <v>452</v>
      </c>
      <c r="E51" s="1">
        <v>25514</v>
      </c>
      <c r="F51" s="1" t="s">
        <v>57</v>
      </c>
      <c r="G51" s="1" t="s">
        <v>521</v>
      </c>
      <c r="H51" s="9">
        <v>44378</v>
      </c>
      <c r="I51" s="9">
        <v>44422</v>
      </c>
      <c r="J51" s="10">
        <v>216994</v>
      </c>
      <c r="K51" s="40">
        <v>216994</v>
      </c>
      <c r="L51" s="33" t="s">
        <v>939</v>
      </c>
      <c r="M51" s="33" t="s">
        <v>912</v>
      </c>
      <c r="N51" s="33"/>
      <c r="O51" s="33"/>
      <c r="P51" s="50">
        <v>216994</v>
      </c>
      <c r="Q51" s="50">
        <v>216994</v>
      </c>
      <c r="R51" s="50">
        <v>0</v>
      </c>
      <c r="S51" s="50" t="s">
        <v>976</v>
      </c>
      <c r="T51" s="50">
        <v>216994</v>
      </c>
      <c r="U51" s="50">
        <v>0</v>
      </c>
      <c r="V51" s="50">
        <v>0</v>
      </c>
      <c r="W51" s="50">
        <v>0</v>
      </c>
      <c r="X51" s="33"/>
      <c r="Y51" s="50">
        <v>0</v>
      </c>
      <c r="Z51" s="33"/>
      <c r="AA51" s="33"/>
      <c r="AB51" s="55">
        <v>45322</v>
      </c>
    </row>
    <row r="52" spans="1:28" x14ac:dyDescent="0.35">
      <c r="A52" s="33">
        <v>891300047</v>
      </c>
      <c r="B52" s="33" t="s">
        <v>446</v>
      </c>
      <c r="C52" s="1" t="s">
        <v>58</v>
      </c>
      <c r="D52" s="1" t="s">
        <v>452</v>
      </c>
      <c r="E52" s="1">
        <v>25990</v>
      </c>
      <c r="F52" s="1" t="s">
        <v>58</v>
      </c>
      <c r="G52" s="1" t="s">
        <v>522</v>
      </c>
      <c r="H52" s="9">
        <v>44385</v>
      </c>
      <c r="I52" s="9">
        <v>44422</v>
      </c>
      <c r="J52" s="10">
        <v>80832</v>
      </c>
      <c r="K52" s="40">
        <v>80832</v>
      </c>
      <c r="L52" s="33" t="s">
        <v>939</v>
      </c>
      <c r="M52" s="33" t="s">
        <v>912</v>
      </c>
      <c r="N52" s="33"/>
      <c r="O52" s="33"/>
      <c r="P52" s="50">
        <v>80832</v>
      </c>
      <c r="Q52" s="50">
        <v>80832</v>
      </c>
      <c r="R52" s="50">
        <v>0</v>
      </c>
      <c r="S52" s="50" t="s">
        <v>977</v>
      </c>
      <c r="T52" s="50">
        <v>80832</v>
      </c>
      <c r="U52" s="50">
        <v>0</v>
      </c>
      <c r="V52" s="50">
        <v>0</v>
      </c>
      <c r="W52" s="50">
        <v>0</v>
      </c>
      <c r="X52" s="33"/>
      <c r="Y52" s="50">
        <v>0</v>
      </c>
      <c r="Z52" s="33"/>
      <c r="AA52" s="33"/>
      <c r="AB52" s="55">
        <v>45322</v>
      </c>
    </row>
    <row r="53" spans="1:28" x14ac:dyDescent="0.35">
      <c r="A53" s="33">
        <v>891300047</v>
      </c>
      <c r="B53" s="33" t="s">
        <v>446</v>
      </c>
      <c r="C53" s="1" t="s">
        <v>59</v>
      </c>
      <c r="D53" s="1" t="s">
        <v>452</v>
      </c>
      <c r="E53" s="1">
        <v>26587</v>
      </c>
      <c r="F53" s="1" t="s">
        <v>59</v>
      </c>
      <c r="G53" s="1" t="s">
        <v>523</v>
      </c>
      <c r="H53" s="9">
        <v>44394</v>
      </c>
      <c r="I53" s="9">
        <v>44422</v>
      </c>
      <c r="J53" s="10">
        <v>297826</v>
      </c>
      <c r="K53" s="40">
        <v>297826</v>
      </c>
      <c r="L53" s="33" t="s">
        <v>939</v>
      </c>
      <c r="M53" s="33" t="s">
        <v>912</v>
      </c>
      <c r="N53" s="33"/>
      <c r="O53" s="33"/>
      <c r="P53" s="50">
        <v>297826</v>
      </c>
      <c r="Q53" s="50">
        <v>297826</v>
      </c>
      <c r="R53" s="50">
        <v>0</v>
      </c>
      <c r="S53" s="50" t="s">
        <v>978</v>
      </c>
      <c r="T53" s="50">
        <v>297826</v>
      </c>
      <c r="U53" s="50">
        <v>0</v>
      </c>
      <c r="V53" s="50">
        <v>0</v>
      </c>
      <c r="W53" s="50">
        <v>0</v>
      </c>
      <c r="X53" s="33"/>
      <c r="Y53" s="50">
        <v>0</v>
      </c>
      <c r="Z53" s="33"/>
      <c r="AA53" s="33"/>
      <c r="AB53" s="55">
        <v>45322</v>
      </c>
    </row>
    <row r="54" spans="1:28" x14ac:dyDescent="0.35">
      <c r="A54" s="33">
        <v>891300047</v>
      </c>
      <c r="B54" s="33" t="s">
        <v>446</v>
      </c>
      <c r="C54" s="1" t="s">
        <v>60</v>
      </c>
      <c r="D54" s="1" t="s">
        <v>452</v>
      </c>
      <c r="E54" s="1">
        <v>29566</v>
      </c>
      <c r="F54" s="1" t="s">
        <v>60</v>
      </c>
      <c r="G54" s="1" t="s">
        <v>524</v>
      </c>
      <c r="H54" s="9">
        <v>44425</v>
      </c>
      <c r="I54" s="9">
        <v>44454</v>
      </c>
      <c r="J54" s="10">
        <v>297826</v>
      </c>
      <c r="K54" s="40">
        <v>297826</v>
      </c>
      <c r="L54" s="33" t="s">
        <v>939</v>
      </c>
      <c r="M54" s="33" t="s">
        <v>912</v>
      </c>
      <c r="N54" s="33"/>
      <c r="O54" s="33"/>
      <c r="P54" s="50">
        <v>297826</v>
      </c>
      <c r="Q54" s="50">
        <v>297826</v>
      </c>
      <c r="R54" s="50">
        <v>0</v>
      </c>
      <c r="S54" s="50" t="s">
        <v>979</v>
      </c>
      <c r="T54" s="50">
        <v>297826</v>
      </c>
      <c r="U54" s="50">
        <v>0</v>
      </c>
      <c r="V54" s="50">
        <v>0</v>
      </c>
      <c r="W54" s="50">
        <v>0</v>
      </c>
      <c r="X54" s="33"/>
      <c r="Y54" s="50">
        <v>0</v>
      </c>
      <c r="Z54" s="33"/>
      <c r="AA54" s="33"/>
      <c r="AB54" s="55">
        <v>45322</v>
      </c>
    </row>
    <row r="55" spans="1:28" x14ac:dyDescent="0.35">
      <c r="A55" s="33">
        <v>891300047</v>
      </c>
      <c r="B55" s="33" t="s">
        <v>446</v>
      </c>
      <c r="C55" s="1" t="s">
        <v>61</v>
      </c>
      <c r="D55" s="1" t="s">
        <v>452</v>
      </c>
      <c r="E55" s="1">
        <v>29940</v>
      </c>
      <c r="F55" s="1" t="s">
        <v>61</v>
      </c>
      <c r="G55" s="1" t="s">
        <v>525</v>
      </c>
      <c r="H55" s="9">
        <v>44428</v>
      </c>
      <c r="I55" s="9">
        <v>44454</v>
      </c>
      <c r="J55" s="10">
        <v>80832</v>
      </c>
      <c r="K55" s="40">
        <v>80832</v>
      </c>
      <c r="L55" s="33" t="s">
        <v>939</v>
      </c>
      <c r="M55" s="33" t="s">
        <v>912</v>
      </c>
      <c r="N55" s="33"/>
      <c r="O55" s="33"/>
      <c r="P55" s="50">
        <v>80832</v>
      </c>
      <c r="Q55" s="50">
        <v>80832</v>
      </c>
      <c r="R55" s="50">
        <v>0</v>
      </c>
      <c r="S55" s="50" t="s">
        <v>980</v>
      </c>
      <c r="T55" s="50">
        <v>80832</v>
      </c>
      <c r="U55" s="50">
        <v>0</v>
      </c>
      <c r="V55" s="50">
        <v>0</v>
      </c>
      <c r="W55" s="50">
        <v>0</v>
      </c>
      <c r="X55" s="33"/>
      <c r="Y55" s="50">
        <v>0</v>
      </c>
      <c r="Z55" s="33"/>
      <c r="AA55" s="33"/>
      <c r="AB55" s="55">
        <v>45322</v>
      </c>
    </row>
    <row r="56" spans="1:28" x14ac:dyDescent="0.35">
      <c r="A56" s="33">
        <v>891300047</v>
      </c>
      <c r="B56" s="33" t="s">
        <v>446</v>
      </c>
      <c r="C56" s="1" t="s">
        <v>62</v>
      </c>
      <c r="D56" s="1" t="s">
        <v>452</v>
      </c>
      <c r="E56" s="1">
        <v>30240</v>
      </c>
      <c r="F56" s="1" t="s">
        <v>62</v>
      </c>
      <c r="G56" s="1" t="s">
        <v>526</v>
      </c>
      <c r="H56" s="9">
        <v>44431</v>
      </c>
      <c r="I56" s="9">
        <v>44454</v>
      </c>
      <c r="J56" s="10">
        <v>80832</v>
      </c>
      <c r="K56" s="40">
        <v>80832</v>
      </c>
      <c r="L56" s="33" t="s">
        <v>939</v>
      </c>
      <c r="M56" s="33" t="s">
        <v>912</v>
      </c>
      <c r="N56" s="33"/>
      <c r="O56" s="33"/>
      <c r="P56" s="50">
        <v>80832</v>
      </c>
      <c r="Q56" s="50">
        <v>80832</v>
      </c>
      <c r="R56" s="50">
        <v>0</v>
      </c>
      <c r="S56" s="50" t="s">
        <v>981</v>
      </c>
      <c r="T56" s="50">
        <v>80832</v>
      </c>
      <c r="U56" s="50">
        <v>0</v>
      </c>
      <c r="V56" s="50">
        <v>0</v>
      </c>
      <c r="W56" s="50">
        <v>0</v>
      </c>
      <c r="X56" s="33"/>
      <c r="Y56" s="50">
        <v>0</v>
      </c>
      <c r="Z56" s="33"/>
      <c r="AA56" s="33"/>
      <c r="AB56" s="55">
        <v>45322</v>
      </c>
    </row>
    <row r="57" spans="1:28" x14ac:dyDescent="0.35">
      <c r="A57" s="33">
        <v>891300047</v>
      </c>
      <c r="B57" s="33" t="s">
        <v>446</v>
      </c>
      <c r="C57" s="1" t="s">
        <v>63</v>
      </c>
      <c r="D57" s="1" t="s">
        <v>452</v>
      </c>
      <c r="E57" s="1">
        <v>31649</v>
      </c>
      <c r="F57" s="1" t="s">
        <v>63</v>
      </c>
      <c r="G57" s="1" t="s">
        <v>527</v>
      </c>
      <c r="H57" s="9">
        <v>44442</v>
      </c>
      <c r="I57" s="9">
        <v>44483</v>
      </c>
      <c r="J57" s="10">
        <v>297826</v>
      </c>
      <c r="K57" s="40">
        <v>297826</v>
      </c>
      <c r="L57" s="33" t="s">
        <v>939</v>
      </c>
      <c r="M57" s="33" t="s">
        <v>912</v>
      </c>
      <c r="N57" s="33"/>
      <c r="O57" s="33"/>
      <c r="P57" s="50">
        <v>297826</v>
      </c>
      <c r="Q57" s="50">
        <v>297826</v>
      </c>
      <c r="R57" s="50">
        <v>0</v>
      </c>
      <c r="S57" s="50" t="s">
        <v>982</v>
      </c>
      <c r="T57" s="50">
        <v>297826</v>
      </c>
      <c r="U57" s="50">
        <v>0</v>
      </c>
      <c r="V57" s="50">
        <v>0</v>
      </c>
      <c r="W57" s="50">
        <v>0</v>
      </c>
      <c r="X57" s="33"/>
      <c r="Y57" s="50">
        <v>0</v>
      </c>
      <c r="Z57" s="33"/>
      <c r="AA57" s="33"/>
      <c r="AB57" s="55">
        <v>45322</v>
      </c>
    </row>
    <row r="58" spans="1:28" x14ac:dyDescent="0.35">
      <c r="A58" s="33">
        <v>891300047</v>
      </c>
      <c r="B58" s="33" t="s">
        <v>446</v>
      </c>
      <c r="C58" s="1" t="s">
        <v>64</v>
      </c>
      <c r="D58" s="1" t="s">
        <v>452</v>
      </c>
      <c r="E58" s="1">
        <v>31670</v>
      </c>
      <c r="F58" s="1" t="s">
        <v>64</v>
      </c>
      <c r="G58" s="1" t="s">
        <v>528</v>
      </c>
      <c r="H58" s="9">
        <v>44442</v>
      </c>
      <c r="I58" s="9">
        <v>44483</v>
      </c>
      <c r="J58" s="10">
        <v>297826</v>
      </c>
      <c r="K58" s="40">
        <v>297826</v>
      </c>
      <c r="L58" s="33" t="s">
        <v>939</v>
      </c>
      <c r="M58" s="33" t="s">
        <v>912</v>
      </c>
      <c r="N58" s="33"/>
      <c r="O58" s="33"/>
      <c r="P58" s="50">
        <v>297826</v>
      </c>
      <c r="Q58" s="50">
        <v>297826</v>
      </c>
      <c r="R58" s="50">
        <v>0</v>
      </c>
      <c r="S58" s="50" t="s">
        <v>983</v>
      </c>
      <c r="T58" s="50">
        <v>297826</v>
      </c>
      <c r="U58" s="50">
        <v>0</v>
      </c>
      <c r="V58" s="50">
        <v>0</v>
      </c>
      <c r="W58" s="50">
        <v>0</v>
      </c>
      <c r="X58" s="33"/>
      <c r="Y58" s="50">
        <v>0</v>
      </c>
      <c r="Z58" s="33"/>
      <c r="AA58" s="33"/>
      <c r="AB58" s="55">
        <v>45322</v>
      </c>
    </row>
    <row r="59" spans="1:28" x14ac:dyDescent="0.35">
      <c r="A59" s="33">
        <v>891300047</v>
      </c>
      <c r="B59" s="33" t="s">
        <v>446</v>
      </c>
      <c r="C59" s="1" t="s">
        <v>65</v>
      </c>
      <c r="D59" s="1" t="s">
        <v>452</v>
      </c>
      <c r="E59" s="1">
        <v>31676</v>
      </c>
      <c r="F59" s="1" t="s">
        <v>65</v>
      </c>
      <c r="G59" s="1" t="s">
        <v>529</v>
      </c>
      <c r="H59" s="9">
        <v>44442</v>
      </c>
      <c r="I59" s="9">
        <v>44483</v>
      </c>
      <c r="J59" s="10">
        <v>297826</v>
      </c>
      <c r="K59" s="40">
        <v>297826</v>
      </c>
      <c r="L59" s="33" t="s">
        <v>939</v>
      </c>
      <c r="M59" s="33" t="s">
        <v>912</v>
      </c>
      <c r="N59" s="33"/>
      <c r="O59" s="33"/>
      <c r="P59" s="50">
        <v>297826</v>
      </c>
      <c r="Q59" s="50">
        <v>297826</v>
      </c>
      <c r="R59" s="50">
        <v>0</v>
      </c>
      <c r="S59" s="50" t="s">
        <v>984</v>
      </c>
      <c r="T59" s="50">
        <v>297826</v>
      </c>
      <c r="U59" s="50">
        <v>0</v>
      </c>
      <c r="V59" s="50">
        <v>0</v>
      </c>
      <c r="W59" s="50">
        <v>0</v>
      </c>
      <c r="X59" s="33"/>
      <c r="Y59" s="50">
        <v>0</v>
      </c>
      <c r="Z59" s="33"/>
      <c r="AA59" s="33"/>
      <c r="AB59" s="55">
        <v>45322</v>
      </c>
    </row>
    <row r="60" spans="1:28" x14ac:dyDescent="0.35">
      <c r="A60" s="33">
        <v>891300047</v>
      </c>
      <c r="B60" s="33" t="s">
        <v>446</v>
      </c>
      <c r="C60" s="1" t="s">
        <v>66</v>
      </c>
      <c r="D60" s="1" t="s">
        <v>452</v>
      </c>
      <c r="E60" s="1">
        <v>32579</v>
      </c>
      <c r="F60" s="1" t="s">
        <v>66</v>
      </c>
      <c r="G60" s="1" t="s">
        <v>530</v>
      </c>
      <c r="H60" s="9">
        <v>44452</v>
      </c>
      <c r="I60" s="9">
        <v>44483</v>
      </c>
      <c r="J60" s="10">
        <v>297826</v>
      </c>
      <c r="K60" s="40">
        <v>297826</v>
      </c>
      <c r="L60" s="33" t="s">
        <v>939</v>
      </c>
      <c r="M60" s="33" t="s">
        <v>913</v>
      </c>
      <c r="N60" s="33"/>
      <c r="O60" s="33"/>
      <c r="P60" s="50">
        <v>297826</v>
      </c>
      <c r="Q60" s="50">
        <v>0</v>
      </c>
      <c r="R60" s="50">
        <v>0</v>
      </c>
      <c r="S60" s="50"/>
      <c r="T60" s="50">
        <v>297826</v>
      </c>
      <c r="U60" s="50">
        <v>297826</v>
      </c>
      <c r="V60" s="50">
        <v>0</v>
      </c>
      <c r="W60" s="50">
        <v>0</v>
      </c>
      <c r="X60" s="33"/>
      <c r="Y60" s="50">
        <v>0</v>
      </c>
      <c r="Z60" s="33"/>
      <c r="AA60" s="33"/>
      <c r="AB60" s="55">
        <v>45322</v>
      </c>
    </row>
    <row r="61" spans="1:28" x14ac:dyDescent="0.35">
      <c r="A61" s="33">
        <v>891300047</v>
      </c>
      <c r="B61" s="33" t="s">
        <v>446</v>
      </c>
      <c r="C61" s="1" t="s">
        <v>68</v>
      </c>
      <c r="D61" s="1" t="s">
        <v>451</v>
      </c>
      <c r="E61" s="1">
        <v>6363</v>
      </c>
      <c r="F61" s="1" t="s">
        <v>68</v>
      </c>
      <c r="G61" s="1" t="s">
        <v>531</v>
      </c>
      <c r="H61" s="9">
        <v>44485</v>
      </c>
      <c r="I61" s="9">
        <v>44513</v>
      </c>
      <c r="J61" s="10">
        <v>80832</v>
      </c>
      <c r="K61" s="40">
        <v>80832</v>
      </c>
      <c r="L61" s="33" t="s">
        <v>1083</v>
      </c>
      <c r="M61" s="33" t="s">
        <v>913</v>
      </c>
      <c r="N61" s="33" t="s">
        <v>1079</v>
      </c>
      <c r="O61" s="33" t="s">
        <v>1082</v>
      </c>
      <c r="P61" s="50">
        <v>80832</v>
      </c>
      <c r="Q61" s="50">
        <v>0</v>
      </c>
      <c r="R61" s="50">
        <v>0</v>
      </c>
      <c r="S61" s="50"/>
      <c r="T61" s="50">
        <v>80832</v>
      </c>
      <c r="U61" s="50">
        <v>0</v>
      </c>
      <c r="V61" s="50">
        <v>80832</v>
      </c>
      <c r="W61" s="50">
        <v>79215</v>
      </c>
      <c r="X61" s="33">
        <v>1221922619</v>
      </c>
      <c r="Y61" s="50">
        <v>0</v>
      </c>
      <c r="Z61" s="33"/>
      <c r="AA61" s="33"/>
      <c r="AB61" s="55">
        <v>45322</v>
      </c>
    </row>
    <row r="62" spans="1:28" x14ac:dyDescent="0.35">
      <c r="A62" s="33">
        <v>891300047</v>
      </c>
      <c r="B62" s="33" t="s">
        <v>446</v>
      </c>
      <c r="C62" s="1" t="s">
        <v>67</v>
      </c>
      <c r="D62" s="1" t="s">
        <v>452</v>
      </c>
      <c r="E62" s="1">
        <v>34956</v>
      </c>
      <c r="F62" s="1" t="s">
        <v>67</v>
      </c>
      <c r="G62" s="1" t="s">
        <v>532</v>
      </c>
      <c r="H62" s="9">
        <v>44483</v>
      </c>
      <c r="I62" s="9">
        <v>44513</v>
      </c>
      <c r="J62" s="10">
        <v>216994</v>
      </c>
      <c r="K62" s="40">
        <v>216994</v>
      </c>
      <c r="L62" s="33" t="s">
        <v>939</v>
      </c>
      <c r="M62" s="33" t="s">
        <v>912</v>
      </c>
      <c r="N62" s="33"/>
      <c r="O62" s="33"/>
      <c r="P62" s="50">
        <v>216994</v>
      </c>
      <c r="Q62" s="50">
        <v>216994</v>
      </c>
      <c r="R62" s="50">
        <v>0</v>
      </c>
      <c r="S62" s="50" t="s">
        <v>985</v>
      </c>
      <c r="T62" s="50">
        <v>216994</v>
      </c>
      <c r="U62" s="50">
        <v>0</v>
      </c>
      <c r="V62" s="50">
        <v>0</v>
      </c>
      <c r="W62" s="50">
        <v>0</v>
      </c>
      <c r="X62" s="33"/>
      <c r="Y62" s="50">
        <v>0</v>
      </c>
      <c r="Z62" s="33"/>
      <c r="AA62" s="33"/>
      <c r="AB62" s="55">
        <v>45322</v>
      </c>
    </row>
    <row r="63" spans="1:28" x14ac:dyDescent="0.35">
      <c r="A63" s="33">
        <v>891300047</v>
      </c>
      <c r="B63" s="33" t="s">
        <v>446</v>
      </c>
      <c r="C63" s="1" t="s">
        <v>69</v>
      </c>
      <c r="D63" s="1" t="s">
        <v>452</v>
      </c>
      <c r="E63" s="1">
        <v>35410</v>
      </c>
      <c r="F63" s="1" t="s">
        <v>69</v>
      </c>
      <c r="G63" s="1" t="s">
        <v>533</v>
      </c>
      <c r="H63" s="9">
        <v>44486</v>
      </c>
      <c r="I63" s="9">
        <v>44513</v>
      </c>
      <c r="J63" s="10">
        <v>216994</v>
      </c>
      <c r="K63" s="40">
        <v>216994</v>
      </c>
      <c r="L63" s="33" t="s">
        <v>939</v>
      </c>
      <c r="M63" s="33" t="s">
        <v>912</v>
      </c>
      <c r="N63" s="33"/>
      <c r="O63" s="33"/>
      <c r="P63" s="50">
        <v>216994</v>
      </c>
      <c r="Q63" s="50">
        <v>216994</v>
      </c>
      <c r="R63" s="50">
        <v>0</v>
      </c>
      <c r="S63" s="50" t="s">
        <v>986</v>
      </c>
      <c r="T63" s="50">
        <v>216994</v>
      </c>
      <c r="U63" s="50">
        <v>0</v>
      </c>
      <c r="V63" s="50">
        <v>0</v>
      </c>
      <c r="W63" s="50">
        <v>0</v>
      </c>
      <c r="X63" s="33"/>
      <c r="Y63" s="50">
        <v>0</v>
      </c>
      <c r="Z63" s="33"/>
      <c r="AA63" s="33"/>
      <c r="AB63" s="55">
        <v>45322</v>
      </c>
    </row>
    <row r="64" spans="1:28" x14ac:dyDescent="0.35">
      <c r="A64" s="33">
        <v>891300047</v>
      </c>
      <c r="B64" s="33" t="s">
        <v>446</v>
      </c>
      <c r="C64" s="1" t="s">
        <v>70</v>
      </c>
      <c r="D64" s="1" t="s">
        <v>452</v>
      </c>
      <c r="E64" s="1">
        <v>35423</v>
      </c>
      <c r="F64" s="1" t="s">
        <v>70</v>
      </c>
      <c r="G64" s="1" t="s">
        <v>534</v>
      </c>
      <c r="H64" s="9">
        <v>44486</v>
      </c>
      <c r="I64" s="9">
        <v>44513</v>
      </c>
      <c r="J64" s="10">
        <v>216994</v>
      </c>
      <c r="K64" s="40">
        <v>216994</v>
      </c>
      <c r="L64" s="33" t="s">
        <v>939</v>
      </c>
      <c r="M64" s="33" t="s">
        <v>912</v>
      </c>
      <c r="N64" s="33"/>
      <c r="O64" s="33"/>
      <c r="P64" s="50">
        <v>216994</v>
      </c>
      <c r="Q64" s="50">
        <v>216994</v>
      </c>
      <c r="R64" s="50">
        <v>0</v>
      </c>
      <c r="S64" s="50" t="s">
        <v>987</v>
      </c>
      <c r="T64" s="50">
        <v>216994</v>
      </c>
      <c r="U64" s="50">
        <v>0</v>
      </c>
      <c r="V64" s="50">
        <v>0</v>
      </c>
      <c r="W64" s="50">
        <v>0</v>
      </c>
      <c r="X64" s="33"/>
      <c r="Y64" s="50">
        <v>0</v>
      </c>
      <c r="Z64" s="33"/>
      <c r="AA64" s="33"/>
      <c r="AB64" s="55">
        <v>45322</v>
      </c>
    </row>
    <row r="65" spans="1:28" x14ac:dyDescent="0.35">
      <c r="A65" s="33">
        <v>891300047</v>
      </c>
      <c r="B65" s="33" t="s">
        <v>446</v>
      </c>
      <c r="C65" s="1" t="s">
        <v>71</v>
      </c>
      <c r="D65" s="1" t="s">
        <v>451</v>
      </c>
      <c r="E65" s="1">
        <v>3463</v>
      </c>
      <c r="F65" s="1" t="s">
        <v>71</v>
      </c>
      <c r="G65" s="1" t="s">
        <v>535</v>
      </c>
      <c r="H65" s="9">
        <v>44270</v>
      </c>
      <c r="I65" s="9">
        <v>44536</v>
      </c>
      <c r="J65" s="10">
        <v>1630135</v>
      </c>
      <c r="K65" s="40">
        <v>1630135</v>
      </c>
      <c r="L65" s="33" t="s">
        <v>939</v>
      </c>
      <c r="M65" s="33" t="s">
        <v>912</v>
      </c>
      <c r="N65" s="33"/>
      <c r="O65" s="33"/>
      <c r="P65" s="50">
        <v>1630135</v>
      </c>
      <c r="Q65" s="50">
        <v>1630135</v>
      </c>
      <c r="R65" s="50">
        <v>0</v>
      </c>
      <c r="S65" s="50" t="s">
        <v>988</v>
      </c>
      <c r="T65" s="50">
        <v>1630135</v>
      </c>
      <c r="U65" s="50">
        <v>0</v>
      </c>
      <c r="V65" s="50">
        <v>0</v>
      </c>
      <c r="W65" s="50">
        <v>0</v>
      </c>
      <c r="X65" s="33"/>
      <c r="Y65" s="50">
        <v>0</v>
      </c>
      <c r="Z65" s="33"/>
      <c r="AA65" s="33"/>
      <c r="AB65" s="55">
        <v>45322</v>
      </c>
    </row>
    <row r="66" spans="1:28" x14ac:dyDescent="0.35">
      <c r="A66" s="33">
        <v>891300047</v>
      </c>
      <c r="B66" s="33" t="s">
        <v>446</v>
      </c>
      <c r="C66" s="1" t="s">
        <v>73</v>
      </c>
      <c r="D66" s="1" t="s">
        <v>452</v>
      </c>
      <c r="E66" s="1">
        <v>37051</v>
      </c>
      <c r="F66" s="1" t="s">
        <v>73</v>
      </c>
      <c r="G66" s="1" t="s">
        <v>536</v>
      </c>
      <c r="H66" s="9">
        <v>44504</v>
      </c>
      <c r="I66" s="9">
        <v>44545</v>
      </c>
      <c r="J66" s="10">
        <v>80832</v>
      </c>
      <c r="K66" s="40">
        <v>80832</v>
      </c>
      <c r="L66" s="33" t="s">
        <v>939</v>
      </c>
      <c r="M66" s="33" t="s">
        <v>913</v>
      </c>
      <c r="N66" s="33"/>
      <c r="O66" s="33"/>
      <c r="P66" s="50">
        <v>80832</v>
      </c>
      <c r="Q66" s="50">
        <v>0</v>
      </c>
      <c r="R66" s="50">
        <v>0</v>
      </c>
      <c r="S66" s="50"/>
      <c r="T66" s="50">
        <v>80832</v>
      </c>
      <c r="U66" s="50">
        <v>80832</v>
      </c>
      <c r="V66" s="50">
        <v>0</v>
      </c>
      <c r="W66" s="50">
        <v>0</v>
      </c>
      <c r="X66" s="33"/>
      <c r="Y66" s="50">
        <v>0</v>
      </c>
      <c r="Z66" s="33"/>
      <c r="AA66" s="33"/>
      <c r="AB66" s="55">
        <v>45322</v>
      </c>
    </row>
    <row r="67" spans="1:28" x14ac:dyDescent="0.35">
      <c r="A67" s="33">
        <v>891300047</v>
      </c>
      <c r="B67" s="33" t="s">
        <v>446</v>
      </c>
      <c r="C67" s="1" t="s">
        <v>74</v>
      </c>
      <c r="D67" s="1" t="s">
        <v>452</v>
      </c>
      <c r="E67" s="1">
        <v>39100</v>
      </c>
      <c r="F67" s="1" t="s">
        <v>74</v>
      </c>
      <c r="G67" s="1" t="s">
        <v>537</v>
      </c>
      <c r="H67" s="9">
        <v>44524</v>
      </c>
      <c r="I67" s="9">
        <v>44545</v>
      </c>
      <c r="J67" s="10">
        <v>80832</v>
      </c>
      <c r="K67" s="40">
        <v>80832</v>
      </c>
      <c r="L67" s="33" t="s">
        <v>1083</v>
      </c>
      <c r="M67" s="33" t="s">
        <v>913</v>
      </c>
      <c r="N67" s="33" t="s">
        <v>1079</v>
      </c>
      <c r="O67" s="33" t="s">
        <v>1082</v>
      </c>
      <c r="P67" s="50">
        <v>80832</v>
      </c>
      <c r="Q67" s="50">
        <v>0</v>
      </c>
      <c r="R67" s="50">
        <v>0</v>
      </c>
      <c r="S67" s="50"/>
      <c r="T67" s="50">
        <v>80832</v>
      </c>
      <c r="U67" s="50">
        <v>0</v>
      </c>
      <c r="V67" s="50">
        <v>80832</v>
      </c>
      <c r="W67" s="50">
        <v>79215</v>
      </c>
      <c r="X67" s="33">
        <v>1221928287</v>
      </c>
      <c r="Y67" s="50">
        <v>0</v>
      </c>
      <c r="Z67" s="33"/>
      <c r="AA67" s="33"/>
      <c r="AB67" s="55">
        <v>45322</v>
      </c>
    </row>
    <row r="68" spans="1:28" x14ac:dyDescent="0.35">
      <c r="A68" s="33">
        <v>891300047</v>
      </c>
      <c r="B68" s="33" t="s">
        <v>446</v>
      </c>
      <c r="C68" s="1" t="s">
        <v>72</v>
      </c>
      <c r="D68" s="1" t="s">
        <v>456</v>
      </c>
      <c r="E68" s="1">
        <v>1191</v>
      </c>
      <c r="F68" s="1" t="s">
        <v>72</v>
      </c>
      <c r="G68" s="1" t="s">
        <v>538</v>
      </c>
      <c r="H68" s="9">
        <v>44432</v>
      </c>
      <c r="I68" s="9">
        <v>44537</v>
      </c>
      <c r="J68" s="10">
        <v>703003</v>
      </c>
      <c r="K68" s="40">
        <v>703003</v>
      </c>
      <c r="L68" s="33" t="s">
        <v>939</v>
      </c>
      <c r="M68" s="33" t="s">
        <v>912</v>
      </c>
      <c r="N68" s="33"/>
      <c r="O68" s="33"/>
      <c r="P68" s="50">
        <v>703003</v>
      </c>
      <c r="Q68" s="50">
        <v>703003</v>
      </c>
      <c r="R68" s="50">
        <v>0</v>
      </c>
      <c r="S68" s="50" t="s">
        <v>989</v>
      </c>
      <c r="T68" s="50">
        <v>703003</v>
      </c>
      <c r="U68" s="50">
        <v>0</v>
      </c>
      <c r="V68" s="50">
        <v>0</v>
      </c>
      <c r="W68" s="50">
        <v>0</v>
      </c>
      <c r="X68" s="33"/>
      <c r="Y68" s="50">
        <v>0</v>
      </c>
      <c r="Z68" s="33"/>
      <c r="AA68" s="33"/>
      <c r="AB68" s="55">
        <v>45322</v>
      </c>
    </row>
    <row r="69" spans="1:28" x14ac:dyDescent="0.35">
      <c r="A69" s="33">
        <v>891300047</v>
      </c>
      <c r="B69" s="33" t="s">
        <v>446</v>
      </c>
      <c r="C69" s="1" t="s">
        <v>78</v>
      </c>
      <c r="D69" s="1" t="s">
        <v>451</v>
      </c>
      <c r="E69" s="1">
        <v>7042</v>
      </c>
      <c r="F69" s="1" t="s">
        <v>78</v>
      </c>
      <c r="G69" s="1" t="s">
        <v>539</v>
      </c>
      <c r="H69" s="9">
        <v>44525</v>
      </c>
      <c r="I69" s="9">
        <v>44572</v>
      </c>
      <c r="J69" s="10">
        <v>216994</v>
      </c>
      <c r="K69" s="40">
        <v>216994</v>
      </c>
      <c r="L69" s="33" t="s">
        <v>939</v>
      </c>
      <c r="M69" s="33" t="s">
        <v>912</v>
      </c>
      <c r="N69" s="33"/>
      <c r="O69" s="33"/>
      <c r="P69" s="50">
        <v>216994</v>
      </c>
      <c r="Q69" s="50">
        <v>216994</v>
      </c>
      <c r="R69" s="50">
        <v>0</v>
      </c>
      <c r="S69" s="50" t="s">
        <v>990</v>
      </c>
      <c r="T69" s="50">
        <v>216994</v>
      </c>
      <c r="U69" s="50">
        <v>0</v>
      </c>
      <c r="V69" s="50">
        <v>0</v>
      </c>
      <c r="W69" s="50">
        <v>0</v>
      </c>
      <c r="X69" s="33"/>
      <c r="Y69" s="50">
        <v>0</v>
      </c>
      <c r="Z69" s="33"/>
      <c r="AA69" s="33"/>
      <c r="AB69" s="55">
        <v>45322</v>
      </c>
    </row>
    <row r="70" spans="1:28" x14ac:dyDescent="0.35">
      <c r="A70" s="33">
        <v>891300047</v>
      </c>
      <c r="B70" s="33" t="s">
        <v>446</v>
      </c>
      <c r="C70" s="1" t="s">
        <v>79</v>
      </c>
      <c r="D70" s="1" t="s">
        <v>452</v>
      </c>
      <c r="E70" s="1">
        <v>39608</v>
      </c>
      <c r="F70" s="1" t="s">
        <v>79</v>
      </c>
      <c r="G70" s="1" t="s">
        <v>540</v>
      </c>
      <c r="H70" s="9">
        <v>44525</v>
      </c>
      <c r="I70" s="9">
        <v>44572</v>
      </c>
      <c r="J70" s="10">
        <v>216994</v>
      </c>
      <c r="K70" s="40">
        <v>216994</v>
      </c>
      <c r="L70" s="33" t="s">
        <v>939</v>
      </c>
      <c r="M70" s="33" t="s">
        <v>912</v>
      </c>
      <c r="N70" s="33"/>
      <c r="O70" s="33"/>
      <c r="P70" s="50">
        <v>216994</v>
      </c>
      <c r="Q70" s="50">
        <v>216994</v>
      </c>
      <c r="R70" s="50">
        <v>0</v>
      </c>
      <c r="S70" s="50" t="s">
        <v>991</v>
      </c>
      <c r="T70" s="50">
        <v>216994</v>
      </c>
      <c r="U70" s="50">
        <v>0</v>
      </c>
      <c r="V70" s="50">
        <v>0</v>
      </c>
      <c r="W70" s="50">
        <v>0</v>
      </c>
      <c r="X70" s="33"/>
      <c r="Y70" s="50">
        <v>0</v>
      </c>
      <c r="Z70" s="33"/>
      <c r="AA70" s="33"/>
      <c r="AB70" s="55">
        <v>45322</v>
      </c>
    </row>
    <row r="71" spans="1:28" x14ac:dyDescent="0.35">
      <c r="A71" s="33">
        <v>891300047</v>
      </c>
      <c r="B71" s="33" t="s">
        <v>446</v>
      </c>
      <c r="C71" s="1" t="s">
        <v>75</v>
      </c>
      <c r="D71" s="1" t="s">
        <v>456</v>
      </c>
      <c r="E71" s="1">
        <v>1190</v>
      </c>
      <c r="F71" s="1" t="s">
        <v>75</v>
      </c>
      <c r="G71" s="1" t="s">
        <v>541</v>
      </c>
      <c r="H71" s="9">
        <v>44432</v>
      </c>
      <c r="I71" s="9">
        <v>44572</v>
      </c>
      <c r="J71" s="10">
        <v>389606</v>
      </c>
      <c r="K71" s="40">
        <v>389606</v>
      </c>
      <c r="L71" s="33" t="s">
        <v>939</v>
      </c>
      <c r="M71" s="33" t="s">
        <v>912</v>
      </c>
      <c r="N71" s="33"/>
      <c r="O71" s="33"/>
      <c r="P71" s="50">
        <v>389606</v>
      </c>
      <c r="Q71" s="50">
        <v>389606</v>
      </c>
      <c r="R71" s="50">
        <v>0</v>
      </c>
      <c r="S71" s="50" t="s">
        <v>992</v>
      </c>
      <c r="T71" s="50">
        <v>389606</v>
      </c>
      <c r="U71" s="50">
        <v>0</v>
      </c>
      <c r="V71" s="50">
        <v>0</v>
      </c>
      <c r="W71" s="50">
        <v>0</v>
      </c>
      <c r="X71" s="33"/>
      <c r="Y71" s="50">
        <v>0</v>
      </c>
      <c r="Z71" s="33"/>
      <c r="AA71" s="33"/>
      <c r="AB71" s="55">
        <v>45322</v>
      </c>
    </row>
    <row r="72" spans="1:28" x14ac:dyDescent="0.35">
      <c r="A72" s="33">
        <v>891300047</v>
      </c>
      <c r="B72" s="33" t="s">
        <v>446</v>
      </c>
      <c r="C72" s="1" t="s">
        <v>76</v>
      </c>
      <c r="D72" s="1" t="s">
        <v>456</v>
      </c>
      <c r="E72" s="1">
        <v>1480</v>
      </c>
      <c r="F72" s="1" t="s">
        <v>76</v>
      </c>
      <c r="G72" s="1" t="s">
        <v>542</v>
      </c>
      <c r="H72" s="9">
        <v>44512</v>
      </c>
      <c r="I72" s="9">
        <v>44572</v>
      </c>
      <c r="J72" s="10">
        <v>2540818</v>
      </c>
      <c r="K72" s="40">
        <v>2540818</v>
      </c>
      <c r="L72" s="33" t="s">
        <v>939</v>
      </c>
      <c r="M72" s="33" t="s">
        <v>912</v>
      </c>
      <c r="N72" s="33"/>
      <c r="O72" s="33"/>
      <c r="P72" s="50">
        <v>2540818</v>
      </c>
      <c r="Q72" s="50">
        <v>2540818</v>
      </c>
      <c r="R72" s="50">
        <v>0</v>
      </c>
      <c r="S72" s="50" t="s">
        <v>993</v>
      </c>
      <c r="T72" s="50">
        <v>2540818</v>
      </c>
      <c r="U72" s="50">
        <v>0</v>
      </c>
      <c r="V72" s="50">
        <v>0</v>
      </c>
      <c r="W72" s="50">
        <v>0</v>
      </c>
      <c r="X72" s="33"/>
      <c r="Y72" s="50">
        <v>0</v>
      </c>
      <c r="Z72" s="33"/>
      <c r="AA72" s="33"/>
      <c r="AB72" s="55">
        <v>45322</v>
      </c>
    </row>
    <row r="73" spans="1:28" x14ac:dyDescent="0.35">
      <c r="A73" s="33">
        <v>891300047</v>
      </c>
      <c r="B73" s="33" t="s">
        <v>446</v>
      </c>
      <c r="C73" s="1" t="s">
        <v>77</v>
      </c>
      <c r="D73" s="1" t="s">
        <v>456</v>
      </c>
      <c r="E73" s="1">
        <v>1512</v>
      </c>
      <c r="F73" s="1" t="s">
        <v>77</v>
      </c>
      <c r="G73" s="1" t="s">
        <v>543</v>
      </c>
      <c r="H73" s="9">
        <v>44523</v>
      </c>
      <c r="I73" s="9">
        <v>44572</v>
      </c>
      <c r="J73" s="10">
        <v>372329</v>
      </c>
      <c r="K73" s="40">
        <v>372329</v>
      </c>
      <c r="L73" s="33" t="s">
        <v>939</v>
      </c>
      <c r="M73" s="33" t="s">
        <v>912</v>
      </c>
      <c r="N73" s="33"/>
      <c r="O73" s="33"/>
      <c r="P73" s="50">
        <v>372329</v>
      </c>
      <c r="Q73" s="50">
        <v>372329</v>
      </c>
      <c r="R73" s="50">
        <v>0</v>
      </c>
      <c r="S73" s="50" t="s">
        <v>994</v>
      </c>
      <c r="T73" s="50">
        <v>372329</v>
      </c>
      <c r="U73" s="50">
        <v>0</v>
      </c>
      <c r="V73" s="50">
        <v>0</v>
      </c>
      <c r="W73" s="50">
        <v>0</v>
      </c>
      <c r="X73" s="33"/>
      <c r="Y73" s="50">
        <v>0</v>
      </c>
      <c r="Z73" s="33"/>
      <c r="AA73" s="33"/>
      <c r="AB73" s="55">
        <v>45322</v>
      </c>
    </row>
    <row r="74" spans="1:28" x14ac:dyDescent="0.35">
      <c r="A74" s="33">
        <v>891300047</v>
      </c>
      <c r="B74" s="33" t="s">
        <v>446</v>
      </c>
      <c r="C74" s="1" t="s">
        <v>80</v>
      </c>
      <c r="D74" s="1" t="s">
        <v>452</v>
      </c>
      <c r="E74" s="1">
        <v>49672</v>
      </c>
      <c r="F74" s="1" t="s">
        <v>80</v>
      </c>
      <c r="G74" s="1" t="s">
        <v>544</v>
      </c>
      <c r="H74" s="9">
        <v>44617</v>
      </c>
      <c r="I74" s="9">
        <v>44637</v>
      </c>
      <c r="J74" s="10">
        <v>297826</v>
      </c>
      <c r="K74" s="40">
        <v>297826</v>
      </c>
      <c r="L74" s="33" t="s">
        <v>939</v>
      </c>
      <c r="M74" s="33" t="s">
        <v>912</v>
      </c>
      <c r="N74" s="33"/>
      <c r="O74" s="33"/>
      <c r="P74" s="50">
        <v>297826</v>
      </c>
      <c r="Q74" s="50">
        <v>297826</v>
      </c>
      <c r="R74" s="50">
        <v>0</v>
      </c>
      <c r="S74" s="50" t="s">
        <v>995</v>
      </c>
      <c r="T74" s="50">
        <v>297826</v>
      </c>
      <c r="U74" s="50">
        <v>0</v>
      </c>
      <c r="V74" s="50">
        <v>0</v>
      </c>
      <c r="W74" s="50">
        <v>0</v>
      </c>
      <c r="X74" s="33"/>
      <c r="Y74" s="50">
        <v>0</v>
      </c>
      <c r="Z74" s="33"/>
      <c r="AA74" s="33"/>
      <c r="AB74" s="55">
        <v>45322</v>
      </c>
    </row>
    <row r="75" spans="1:28" x14ac:dyDescent="0.35">
      <c r="A75" s="33">
        <v>891300047</v>
      </c>
      <c r="B75" s="33" t="s">
        <v>446</v>
      </c>
      <c r="C75" s="1" t="s">
        <v>81</v>
      </c>
      <c r="D75" s="1" t="s">
        <v>452</v>
      </c>
      <c r="E75" s="1">
        <v>50377</v>
      </c>
      <c r="F75" s="1" t="s">
        <v>81</v>
      </c>
      <c r="G75" s="1" t="s">
        <v>545</v>
      </c>
      <c r="H75" s="9">
        <v>44623</v>
      </c>
      <c r="I75" s="9">
        <v>44664</v>
      </c>
      <c r="J75" s="10">
        <v>216994</v>
      </c>
      <c r="K75" s="40">
        <v>216994</v>
      </c>
      <c r="L75" s="33" t="s">
        <v>939</v>
      </c>
      <c r="M75" s="33" t="s">
        <v>912</v>
      </c>
      <c r="N75" s="33"/>
      <c r="O75" s="33"/>
      <c r="P75" s="50">
        <v>216994</v>
      </c>
      <c r="Q75" s="50">
        <v>216994</v>
      </c>
      <c r="R75" s="50">
        <v>0</v>
      </c>
      <c r="S75" s="50" t="s">
        <v>996</v>
      </c>
      <c r="T75" s="50">
        <v>216994</v>
      </c>
      <c r="U75" s="50">
        <v>0</v>
      </c>
      <c r="V75" s="50">
        <v>0</v>
      </c>
      <c r="W75" s="50">
        <v>0</v>
      </c>
      <c r="X75" s="33"/>
      <c r="Y75" s="50">
        <v>0</v>
      </c>
      <c r="Z75" s="33"/>
      <c r="AA75" s="33"/>
      <c r="AB75" s="55">
        <v>45322</v>
      </c>
    </row>
    <row r="76" spans="1:28" x14ac:dyDescent="0.35">
      <c r="A76" s="33">
        <v>891300047</v>
      </c>
      <c r="B76" s="33" t="s">
        <v>446</v>
      </c>
      <c r="C76" s="1" t="s">
        <v>82</v>
      </c>
      <c r="D76" s="1" t="s">
        <v>452</v>
      </c>
      <c r="E76" s="1">
        <v>67092</v>
      </c>
      <c r="F76" s="1" t="s">
        <v>82</v>
      </c>
      <c r="G76" s="1" t="s">
        <v>546</v>
      </c>
      <c r="H76" s="9">
        <v>44707</v>
      </c>
      <c r="I76" s="9">
        <v>44727</v>
      </c>
      <c r="J76" s="10">
        <v>203989</v>
      </c>
      <c r="K76" s="40">
        <v>203989</v>
      </c>
      <c r="L76" s="33" t="s">
        <v>939</v>
      </c>
      <c r="M76" s="33" t="s">
        <v>912</v>
      </c>
      <c r="N76" s="33"/>
      <c r="O76" s="33"/>
      <c r="P76" s="50">
        <v>203989</v>
      </c>
      <c r="Q76" s="50">
        <v>203989</v>
      </c>
      <c r="R76" s="50">
        <v>0</v>
      </c>
      <c r="S76" s="50" t="s">
        <v>997</v>
      </c>
      <c r="T76" s="50">
        <v>203989</v>
      </c>
      <c r="U76" s="50">
        <v>0</v>
      </c>
      <c r="V76" s="50">
        <v>0</v>
      </c>
      <c r="W76" s="50">
        <v>0</v>
      </c>
      <c r="X76" s="33"/>
      <c r="Y76" s="50">
        <v>0</v>
      </c>
      <c r="Z76" s="33"/>
      <c r="AA76" s="33"/>
      <c r="AB76" s="55">
        <v>45322</v>
      </c>
    </row>
    <row r="77" spans="1:28" x14ac:dyDescent="0.35">
      <c r="A77" s="33">
        <v>891300047</v>
      </c>
      <c r="B77" s="33" t="s">
        <v>446</v>
      </c>
      <c r="C77" s="1" t="s">
        <v>84</v>
      </c>
      <c r="D77" s="1" t="s">
        <v>452</v>
      </c>
      <c r="E77" s="1">
        <v>78529</v>
      </c>
      <c r="F77" s="1" t="s">
        <v>84</v>
      </c>
      <c r="G77" s="1" t="s">
        <v>547</v>
      </c>
      <c r="H77" s="9">
        <v>44765</v>
      </c>
      <c r="I77" s="9">
        <v>44784</v>
      </c>
      <c r="J77" s="10">
        <v>250267</v>
      </c>
      <c r="K77" s="40">
        <v>250267</v>
      </c>
      <c r="L77" s="33" t="s">
        <v>939</v>
      </c>
      <c r="M77" s="33" t="s">
        <v>912</v>
      </c>
      <c r="N77" s="33"/>
      <c r="O77" s="33"/>
      <c r="P77" s="50">
        <v>250267</v>
      </c>
      <c r="Q77" s="50">
        <v>250267</v>
      </c>
      <c r="R77" s="50">
        <v>0</v>
      </c>
      <c r="S77" s="50" t="s">
        <v>998</v>
      </c>
      <c r="T77" s="50">
        <v>250267</v>
      </c>
      <c r="U77" s="50">
        <v>0</v>
      </c>
      <c r="V77" s="50">
        <v>0</v>
      </c>
      <c r="W77" s="50">
        <v>0</v>
      </c>
      <c r="X77" s="33"/>
      <c r="Y77" s="50">
        <v>0</v>
      </c>
      <c r="Z77" s="33"/>
      <c r="AA77" s="33"/>
      <c r="AB77" s="55">
        <v>45322</v>
      </c>
    </row>
    <row r="78" spans="1:28" x14ac:dyDescent="0.35">
      <c r="A78" s="33">
        <v>891300047</v>
      </c>
      <c r="B78" s="33" t="s">
        <v>446</v>
      </c>
      <c r="C78" s="1" t="s">
        <v>83</v>
      </c>
      <c r="D78" s="1" t="s">
        <v>456</v>
      </c>
      <c r="E78" s="1">
        <v>1840</v>
      </c>
      <c r="F78" s="1" t="s">
        <v>83</v>
      </c>
      <c r="G78" s="1" t="s">
        <v>548</v>
      </c>
      <c r="H78" s="9">
        <v>44621</v>
      </c>
      <c r="I78" s="9">
        <v>44783</v>
      </c>
      <c r="J78" s="10">
        <v>177891</v>
      </c>
      <c r="K78" s="40">
        <v>177891</v>
      </c>
      <c r="L78" s="33" t="s">
        <v>939</v>
      </c>
      <c r="M78" s="33" t="s">
        <v>912</v>
      </c>
      <c r="N78" s="33"/>
      <c r="O78" s="33"/>
      <c r="P78" s="50">
        <v>177891</v>
      </c>
      <c r="Q78" s="50">
        <v>177891</v>
      </c>
      <c r="R78" s="50">
        <v>0</v>
      </c>
      <c r="S78" s="50" t="s">
        <v>999</v>
      </c>
      <c r="T78" s="50">
        <v>177891</v>
      </c>
      <c r="U78" s="50">
        <v>0</v>
      </c>
      <c r="V78" s="50">
        <v>0</v>
      </c>
      <c r="W78" s="50">
        <v>0</v>
      </c>
      <c r="X78" s="33"/>
      <c r="Y78" s="50">
        <v>0</v>
      </c>
      <c r="Z78" s="33"/>
      <c r="AA78" s="33"/>
      <c r="AB78" s="55">
        <v>45322</v>
      </c>
    </row>
    <row r="79" spans="1:28" x14ac:dyDescent="0.35">
      <c r="A79" s="33">
        <v>891300047</v>
      </c>
      <c r="B79" s="33" t="s">
        <v>446</v>
      </c>
      <c r="C79" s="1" t="s">
        <v>88</v>
      </c>
      <c r="D79" s="1" t="s">
        <v>451</v>
      </c>
      <c r="E79" s="1">
        <v>11845</v>
      </c>
      <c r="F79" s="1" t="s">
        <v>88</v>
      </c>
      <c r="G79" s="1" t="s">
        <v>549</v>
      </c>
      <c r="H79" s="9">
        <v>44832</v>
      </c>
      <c r="I79" s="9">
        <v>44847</v>
      </c>
      <c r="J79" s="10">
        <v>1996125</v>
      </c>
      <c r="K79" s="40">
        <v>1996125</v>
      </c>
      <c r="L79" s="33" t="s">
        <v>939</v>
      </c>
      <c r="M79" s="33" t="s">
        <v>912</v>
      </c>
      <c r="N79" s="33"/>
      <c r="O79" s="33"/>
      <c r="P79" s="50">
        <v>1996125</v>
      </c>
      <c r="Q79" s="50">
        <v>1996125</v>
      </c>
      <c r="R79" s="50">
        <v>0</v>
      </c>
      <c r="S79" s="50" t="s">
        <v>1000</v>
      </c>
      <c r="T79" s="50">
        <v>1996125</v>
      </c>
      <c r="U79" s="50">
        <v>0</v>
      </c>
      <c r="V79" s="50">
        <v>0</v>
      </c>
      <c r="W79" s="50">
        <v>0</v>
      </c>
      <c r="X79" s="33"/>
      <c r="Y79" s="50">
        <v>0</v>
      </c>
      <c r="Z79" s="33"/>
      <c r="AA79" s="33"/>
      <c r="AB79" s="55">
        <v>45322</v>
      </c>
    </row>
    <row r="80" spans="1:28" x14ac:dyDescent="0.35">
      <c r="A80" s="33">
        <v>891300047</v>
      </c>
      <c r="B80" s="33" t="s">
        <v>446</v>
      </c>
      <c r="C80" s="1" t="s">
        <v>85</v>
      </c>
      <c r="D80" s="1" t="s">
        <v>452</v>
      </c>
      <c r="E80" s="1">
        <v>86275</v>
      </c>
      <c r="F80" s="1" t="s">
        <v>85</v>
      </c>
      <c r="G80" s="1" t="s">
        <v>550</v>
      </c>
      <c r="H80" s="9">
        <v>44808</v>
      </c>
      <c r="I80" s="9">
        <v>44847</v>
      </c>
      <c r="J80" s="10">
        <v>152101</v>
      </c>
      <c r="K80" s="40">
        <v>152101</v>
      </c>
      <c r="L80" s="33" t="s">
        <v>939</v>
      </c>
      <c r="M80" s="33" t="s">
        <v>912</v>
      </c>
      <c r="N80" s="33"/>
      <c r="O80" s="33"/>
      <c r="P80" s="50">
        <v>152101</v>
      </c>
      <c r="Q80" s="50">
        <v>152101</v>
      </c>
      <c r="R80" s="50">
        <v>0</v>
      </c>
      <c r="S80" s="50" t="s">
        <v>1001</v>
      </c>
      <c r="T80" s="50">
        <v>152101</v>
      </c>
      <c r="U80" s="50">
        <v>0</v>
      </c>
      <c r="V80" s="50">
        <v>0</v>
      </c>
      <c r="W80" s="50">
        <v>0</v>
      </c>
      <c r="X80" s="33"/>
      <c r="Y80" s="50">
        <v>0</v>
      </c>
      <c r="Z80" s="33"/>
      <c r="AA80" s="33"/>
      <c r="AB80" s="55">
        <v>45322</v>
      </c>
    </row>
    <row r="81" spans="1:28" x14ac:dyDescent="0.35">
      <c r="A81" s="33">
        <v>891300047</v>
      </c>
      <c r="B81" s="33" t="s">
        <v>446</v>
      </c>
      <c r="C81" s="1" t="s">
        <v>86</v>
      </c>
      <c r="D81" s="1" t="s">
        <v>452</v>
      </c>
      <c r="E81" s="1">
        <v>86584</v>
      </c>
      <c r="F81" s="1" t="s">
        <v>86</v>
      </c>
      <c r="G81" s="1" t="s">
        <v>551</v>
      </c>
      <c r="H81" s="9">
        <v>44811</v>
      </c>
      <c r="I81" s="9">
        <v>44847</v>
      </c>
      <c r="J81" s="10">
        <v>60740</v>
      </c>
      <c r="K81" s="40">
        <v>60740</v>
      </c>
      <c r="L81" s="33" t="s">
        <v>939</v>
      </c>
      <c r="M81" s="33" t="s">
        <v>912</v>
      </c>
      <c r="N81" s="33"/>
      <c r="O81" s="33"/>
      <c r="P81" s="50">
        <v>60740</v>
      </c>
      <c r="Q81" s="50">
        <v>60740</v>
      </c>
      <c r="R81" s="50">
        <v>0</v>
      </c>
      <c r="S81" s="50" t="s">
        <v>1002</v>
      </c>
      <c r="T81" s="50">
        <v>60740</v>
      </c>
      <c r="U81" s="50">
        <v>0</v>
      </c>
      <c r="V81" s="50">
        <v>0</v>
      </c>
      <c r="W81" s="50">
        <v>0</v>
      </c>
      <c r="X81" s="33"/>
      <c r="Y81" s="50">
        <v>0</v>
      </c>
      <c r="Z81" s="33"/>
      <c r="AA81" s="33"/>
      <c r="AB81" s="55">
        <v>45322</v>
      </c>
    </row>
    <row r="82" spans="1:28" x14ac:dyDescent="0.35">
      <c r="A82" s="33">
        <v>891300047</v>
      </c>
      <c r="B82" s="33" t="s">
        <v>446</v>
      </c>
      <c r="C82" s="1" t="s">
        <v>87</v>
      </c>
      <c r="D82" s="1" t="s">
        <v>452</v>
      </c>
      <c r="E82" s="1">
        <v>89290</v>
      </c>
      <c r="F82" s="1" t="s">
        <v>87</v>
      </c>
      <c r="G82" s="1" t="s">
        <v>552</v>
      </c>
      <c r="H82" s="9">
        <v>44828</v>
      </c>
      <c r="I82" s="9">
        <v>44847</v>
      </c>
      <c r="J82" s="10">
        <v>17223</v>
      </c>
      <c r="K82" s="40">
        <v>17223</v>
      </c>
      <c r="L82" s="33" t="s">
        <v>939</v>
      </c>
      <c r="M82" s="33" t="s">
        <v>912</v>
      </c>
      <c r="N82" s="33"/>
      <c r="O82" s="33"/>
      <c r="P82" s="50">
        <v>17223</v>
      </c>
      <c r="Q82" s="50">
        <v>17223</v>
      </c>
      <c r="R82" s="50">
        <v>0</v>
      </c>
      <c r="S82" s="50" t="s">
        <v>1003</v>
      </c>
      <c r="T82" s="50">
        <v>17223</v>
      </c>
      <c r="U82" s="50">
        <v>0</v>
      </c>
      <c r="V82" s="50">
        <v>0</v>
      </c>
      <c r="W82" s="50">
        <v>0</v>
      </c>
      <c r="X82" s="33"/>
      <c r="Y82" s="50">
        <v>0</v>
      </c>
      <c r="Z82" s="33"/>
      <c r="AA82" s="33"/>
      <c r="AB82" s="55">
        <v>45322</v>
      </c>
    </row>
    <row r="83" spans="1:28" x14ac:dyDescent="0.35">
      <c r="A83" s="33">
        <v>891300047</v>
      </c>
      <c r="B83" s="33" t="s">
        <v>446</v>
      </c>
      <c r="C83" s="1" t="s">
        <v>89</v>
      </c>
      <c r="D83" s="1" t="s">
        <v>452</v>
      </c>
      <c r="E83" s="1">
        <v>96023</v>
      </c>
      <c r="F83" s="1" t="s">
        <v>89</v>
      </c>
      <c r="G83" s="1" t="s">
        <v>553</v>
      </c>
      <c r="H83" s="9">
        <v>44861</v>
      </c>
      <c r="I83" s="9">
        <v>44880</v>
      </c>
      <c r="J83" s="10">
        <v>17223</v>
      </c>
      <c r="K83" s="40">
        <v>17223</v>
      </c>
      <c r="L83" s="33" t="s">
        <v>939</v>
      </c>
      <c r="M83" s="33" t="s">
        <v>912</v>
      </c>
      <c r="N83" s="33"/>
      <c r="O83" s="33"/>
      <c r="P83" s="50">
        <v>17223</v>
      </c>
      <c r="Q83" s="50">
        <v>17223</v>
      </c>
      <c r="R83" s="50">
        <v>0</v>
      </c>
      <c r="S83" s="50" t="s">
        <v>1004</v>
      </c>
      <c r="T83" s="50">
        <v>17223</v>
      </c>
      <c r="U83" s="50">
        <v>0</v>
      </c>
      <c r="V83" s="50">
        <v>0</v>
      </c>
      <c r="W83" s="50">
        <v>0</v>
      </c>
      <c r="X83" s="33"/>
      <c r="Y83" s="50">
        <v>0</v>
      </c>
      <c r="Z83" s="33"/>
      <c r="AA83" s="33"/>
      <c r="AB83" s="55">
        <v>45322</v>
      </c>
    </row>
    <row r="84" spans="1:28" x14ac:dyDescent="0.35">
      <c r="A84" s="33">
        <v>891300047</v>
      </c>
      <c r="B84" s="33" t="s">
        <v>446</v>
      </c>
      <c r="C84" s="1" t="s">
        <v>90</v>
      </c>
      <c r="D84" s="1" t="s">
        <v>452</v>
      </c>
      <c r="E84" s="1">
        <v>96850</v>
      </c>
      <c r="F84" s="1" t="s">
        <v>90</v>
      </c>
      <c r="G84" s="1" t="s">
        <v>554</v>
      </c>
      <c r="H84" s="9">
        <v>44864</v>
      </c>
      <c r="I84" s="9">
        <v>44877</v>
      </c>
      <c r="J84" s="10">
        <v>80863</v>
      </c>
      <c r="K84" s="40">
        <v>80863</v>
      </c>
      <c r="L84" s="33" t="s">
        <v>1083</v>
      </c>
      <c r="M84" s="33" t="s">
        <v>913</v>
      </c>
      <c r="N84" s="33" t="s">
        <v>1079</v>
      </c>
      <c r="O84" s="33" t="s">
        <v>1081</v>
      </c>
      <c r="P84" s="50">
        <v>80863</v>
      </c>
      <c r="Q84" s="50">
        <v>0</v>
      </c>
      <c r="R84" s="50">
        <v>0</v>
      </c>
      <c r="S84" s="50"/>
      <c r="T84" s="50">
        <v>80863</v>
      </c>
      <c r="U84" s="50">
        <v>0</v>
      </c>
      <c r="V84" s="50">
        <v>80863</v>
      </c>
      <c r="W84" s="50">
        <v>79246</v>
      </c>
      <c r="X84" s="33">
        <v>1222187963</v>
      </c>
      <c r="Y84" s="50">
        <v>0</v>
      </c>
      <c r="Z84" s="33"/>
      <c r="AA84" s="33"/>
      <c r="AB84" s="55">
        <v>45322</v>
      </c>
    </row>
    <row r="85" spans="1:28" x14ac:dyDescent="0.35">
      <c r="A85" s="33">
        <v>891300047</v>
      </c>
      <c r="B85" s="33" t="s">
        <v>446</v>
      </c>
      <c r="C85" s="1" t="s">
        <v>92</v>
      </c>
      <c r="D85" s="1" t="s">
        <v>452</v>
      </c>
      <c r="E85" s="1">
        <v>100033</v>
      </c>
      <c r="F85" s="1" t="s">
        <v>92</v>
      </c>
      <c r="G85" s="1" t="s">
        <v>555</v>
      </c>
      <c r="H85" s="9">
        <v>44888</v>
      </c>
      <c r="I85" s="9">
        <v>44914</v>
      </c>
      <c r="J85" s="10">
        <v>216994</v>
      </c>
      <c r="K85" s="40">
        <v>216994</v>
      </c>
      <c r="L85" s="33" t="s">
        <v>939</v>
      </c>
      <c r="M85" s="33" t="s">
        <v>912</v>
      </c>
      <c r="N85" s="33"/>
      <c r="O85" s="33"/>
      <c r="P85" s="50">
        <v>216994</v>
      </c>
      <c r="Q85" s="50">
        <v>216994</v>
      </c>
      <c r="R85" s="50">
        <v>0</v>
      </c>
      <c r="S85" s="50" t="s">
        <v>1005</v>
      </c>
      <c r="T85" s="50">
        <v>216994</v>
      </c>
      <c r="U85" s="50">
        <v>0</v>
      </c>
      <c r="V85" s="50">
        <v>0</v>
      </c>
      <c r="W85" s="50">
        <v>0</v>
      </c>
      <c r="X85" s="33"/>
      <c r="Y85" s="50">
        <v>0</v>
      </c>
      <c r="Z85" s="33"/>
      <c r="AA85" s="33"/>
      <c r="AB85" s="55">
        <v>45322</v>
      </c>
    </row>
    <row r="86" spans="1:28" x14ac:dyDescent="0.35">
      <c r="A86" s="33">
        <v>891300047</v>
      </c>
      <c r="B86" s="33" t="s">
        <v>446</v>
      </c>
      <c r="C86" s="1" t="s">
        <v>91</v>
      </c>
      <c r="D86" s="1" t="s">
        <v>452</v>
      </c>
      <c r="E86" s="1">
        <v>98233</v>
      </c>
      <c r="F86" s="1" t="s">
        <v>91</v>
      </c>
      <c r="G86" s="1" t="s">
        <v>556</v>
      </c>
      <c r="H86" s="9">
        <v>44874</v>
      </c>
      <c r="I86" s="9">
        <v>44914</v>
      </c>
      <c r="J86" s="10">
        <v>673976</v>
      </c>
      <c r="K86" s="40">
        <v>673976</v>
      </c>
      <c r="L86" s="33" t="s">
        <v>939</v>
      </c>
      <c r="M86" s="33" t="s">
        <v>912</v>
      </c>
      <c r="N86" s="33"/>
      <c r="O86" s="33"/>
      <c r="P86" s="50">
        <v>673976</v>
      </c>
      <c r="Q86" s="50">
        <v>673976</v>
      </c>
      <c r="R86" s="50">
        <v>0</v>
      </c>
      <c r="S86" s="50" t="s">
        <v>1006</v>
      </c>
      <c r="T86" s="50">
        <v>673976</v>
      </c>
      <c r="U86" s="50">
        <v>0</v>
      </c>
      <c r="V86" s="50">
        <v>0</v>
      </c>
      <c r="W86" s="50">
        <v>0</v>
      </c>
      <c r="X86" s="33"/>
      <c r="Y86" s="50">
        <v>0</v>
      </c>
      <c r="Z86" s="33"/>
      <c r="AA86" s="33"/>
      <c r="AB86" s="55">
        <v>45322</v>
      </c>
    </row>
    <row r="87" spans="1:28" x14ac:dyDescent="0.35">
      <c r="A87" s="33">
        <v>891300047</v>
      </c>
      <c r="B87" s="33" t="s">
        <v>446</v>
      </c>
      <c r="C87" s="3" t="s">
        <v>93</v>
      </c>
      <c r="D87" s="3" t="s">
        <v>453</v>
      </c>
      <c r="E87" s="3">
        <v>433</v>
      </c>
      <c r="F87" s="1" t="s">
        <v>93</v>
      </c>
      <c r="G87" s="1" t="s">
        <v>557</v>
      </c>
      <c r="H87" s="9">
        <v>44918.506527777798</v>
      </c>
      <c r="I87" s="9">
        <v>44943</v>
      </c>
      <c r="J87" s="13">
        <v>43888</v>
      </c>
      <c r="K87" s="41">
        <v>43888</v>
      </c>
      <c r="L87" s="33" t="s">
        <v>939</v>
      </c>
      <c r="M87" s="33" t="s">
        <v>912</v>
      </c>
      <c r="N87" s="33"/>
      <c r="O87" s="33"/>
      <c r="P87" s="50">
        <v>43888</v>
      </c>
      <c r="Q87" s="50">
        <v>43888</v>
      </c>
      <c r="R87" s="50">
        <v>0</v>
      </c>
      <c r="S87" s="50" t="s">
        <v>1007</v>
      </c>
      <c r="T87" s="50">
        <v>43888</v>
      </c>
      <c r="U87" s="50">
        <v>0</v>
      </c>
      <c r="V87" s="50">
        <v>0</v>
      </c>
      <c r="W87" s="50">
        <v>0</v>
      </c>
      <c r="X87" s="33"/>
      <c r="Y87" s="50">
        <v>0</v>
      </c>
      <c r="Z87" s="33"/>
      <c r="AA87" s="33"/>
      <c r="AB87" s="55">
        <v>45322</v>
      </c>
    </row>
    <row r="88" spans="1:28" x14ac:dyDescent="0.35">
      <c r="A88" s="33">
        <v>891300047</v>
      </c>
      <c r="B88" s="33" t="s">
        <v>446</v>
      </c>
      <c r="C88" s="3" t="s">
        <v>94</v>
      </c>
      <c r="D88" s="3" t="s">
        <v>453</v>
      </c>
      <c r="E88" s="3">
        <v>570</v>
      </c>
      <c r="F88" s="1" t="s">
        <v>94</v>
      </c>
      <c r="G88" s="1" t="s">
        <v>558</v>
      </c>
      <c r="H88" s="9">
        <v>44921.637222222198</v>
      </c>
      <c r="I88" s="9">
        <v>44945</v>
      </c>
      <c r="J88" s="13">
        <v>17223</v>
      </c>
      <c r="K88" s="41">
        <v>17223</v>
      </c>
      <c r="L88" s="33" t="s">
        <v>939</v>
      </c>
      <c r="M88" s="33" t="s">
        <v>912</v>
      </c>
      <c r="N88" s="33"/>
      <c r="O88" s="33"/>
      <c r="P88" s="50">
        <v>29188</v>
      </c>
      <c r="Q88" s="50">
        <v>29188</v>
      </c>
      <c r="R88" s="50">
        <v>0</v>
      </c>
      <c r="S88" s="50" t="s">
        <v>1008</v>
      </c>
      <c r="T88" s="50">
        <v>29188</v>
      </c>
      <c r="U88" s="50">
        <v>0</v>
      </c>
      <c r="V88" s="50">
        <v>0</v>
      </c>
      <c r="W88" s="50">
        <v>0</v>
      </c>
      <c r="X88" s="33"/>
      <c r="Y88" s="50">
        <v>0</v>
      </c>
      <c r="Z88" s="33"/>
      <c r="AA88" s="33"/>
      <c r="AB88" s="55">
        <v>45322</v>
      </c>
    </row>
    <row r="89" spans="1:28" x14ac:dyDescent="0.35">
      <c r="A89" s="33">
        <v>891300047</v>
      </c>
      <c r="B89" s="33" t="s">
        <v>446</v>
      </c>
      <c r="C89" s="3" t="s">
        <v>95</v>
      </c>
      <c r="D89" s="3" t="s">
        <v>453</v>
      </c>
      <c r="E89" s="3">
        <v>689</v>
      </c>
      <c r="F89" s="1" t="s">
        <v>95</v>
      </c>
      <c r="G89" s="1" t="s">
        <v>559</v>
      </c>
      <c r="H89" s="9">
        <v>44925.519780092603</v>
      </c>
      <c r="I89" s="9">
        <v>44945</v>
      </c>
      <c r="J89" s="13">
        <v>17223</v>
      </c>
      <c r="K89" s="41">
        <v>17223</v>
      </c>
      <c r="L89" s="33" t="s">
        <v>939</v>
      </c>
      <c r="M89" s="33" t="s">
        <v>912</v>
      </c>
      <c r="N89" s="33"/>
      <c r="O89" s="33"/>
      <c r="P89" s="50">
        <v>17223</v>
      </c>
      <c r="Q89" s="50">
        <v>17223</v>
      </c>
      <c r="R89" s="50">
        <v>0</v>
      </c>
      <c r="S89" s="50" t="s">
        <v>1009</v>
      </c>
      <c r="T89" s="50">
        <v>17223</v>
      </c>
      <c r="U89" s="50">
        <v>0</v>
      </c>
      <c r="V89" s="50">
        <v>0</v>
      </c>
      <c r="W89" s="50">
        <v>0</v>
      </c>
      <c r="X89" s="33"/>
      <c r="Y89" s="50">
        <v>0</v>
      </c>
      <c r="Z89" s="33"/>
      <c r="AA89" s="33"/>
      <c r="AB89" s="55">
        <v>45322</v>
      </c>
    </row>
    <row r="90" spans="1:28" x14ac:dyDescent="0.35">
      <c r="A90" s="33">
        <v>891300047</v>
      </c>
      <c r="B90" s="33" t="s">
        <v>446</v>
      </c>
      <c r="C90" s="3" t="s">
        <v>96</v>
      </c>
      <c r="D90" s="1" t="s">
        <v>452</v>
      </c>
      <c r="E90" s="3">
        <v>107733</v>
      </c>
      <c r="F90" s="1" t="s">
        <v>96</v>
      </c>
      <c r="G90" s="1" t="s">
        <v>560</v>
      </c>
      <c r="H90" s="9">
        <v>44936</v>
      </c>
      <c r="I90" s="9">
        <v>44967</v>
      </c>
      <c r="J90" s="4">
        <v>80863</v>
      </c>
      <c r="K90" s="41">
        <v>80863</v>
      </c>
      <c r="L90" s="33" t="s">
        <v>939</v>
      </c>
      <c r="M90" s="33" t="s">
        <v>912</v>
      </c>
      <c r="N90" s="33"/>
      <c r="O90" s="33"/>
      <c r="P90" s="50">
        <v>80863</v>
      </c>
      <c r="Q90" s="50">
        <v>80863</v>
      </c>
      <c r="R90" s="50">
        <v>0</v>
      </c>
      <c r="S90" s="50" t="s">
        <v>1010</v>
      </c>
      <c r="T90" s="50">
        <v>80863</v>
      </c>
      <c r="U90" s="50">
        <v>0</v>
      </c>
      <c r="V90" s="50">
        <v>0</v>
      </c>
      <c r="W90" s="50">
        <v>0</v>
      </c>
      <c r="X90" s="33"/>
      <c r="Y90" s="50">
        <v>0</v>
      </c>
      <c r="Z90" s="33"/>
      <c r="AA90" s="33"/>
      <c r="AB90" s="55">
        <v>45322</v>
      </c>
    </row>
    <row r="91" spans="1:28" x14ac:dyDescent="0.35">
      <c r="A91" s="33">
        <v>891300047</v>
      </c>
      <c r="B91" s="33" t="s">
        <v>446</v>
      </c>
      <c r="C91" s="3" t="s">
        <v>97</v>
      </c>
      <c r="D91" s="1" t="s">
        <v>452</v>
      </c>
      <c r="E91" s="3">
        <v>108078</v>
      </c>
      <c r="F91" s="1" t="s">
        <v>97</v>
      </c>
      <c r="G91" s="1" t="s">
        <v>561</v>
      </c>
      <c r="H91" s="9">
        <v>44936</v>
      </c>
      <c r="I91" s="9">
        <v>44967</v>
      </c>
      <c r="J91" s="4">
        <v>48106</v>
      </c>
      <c r="K91" s="41">
        <v>48106</v>
      </c>
      <c r="L91" s="33" t="s">
        <v>939</v>
      </c>
      <c r="M91" s="33" t="s">
        <v>912</v>
      </c>
      <c r="N91" s="33"/>
      <c r="O91" s="33"/>
      <c r="P91" s="50">
        <v>48106</v>
      </c>
      <c r="Q91" s="50">
        <v>48106</v>
      </c>
      <c r="R91" s="50">
        <v>0</v>
      </c>
      <c r="S91" s="50" t="s">
        <v>1011</v>
      </c>
      <c r="T91" s="50">
        <v>48106</v>
      </c>
      <c r="U91" s="50">
        <v>0</v>
      </c>
      <c r="V91" s="50">
        <v>0</v>
      </c>
      <c r="W91" s="50">
        <v>0</v>
      </c>
      <c r="X91" s="33"/>
      <c r="Y91" s="50">
        <v>0</v>
      </c>
      <c r="Z91" s="33"/>
      <c r="AA91" s="33"/>
      <c r="AB91" s="55">
        <v>45322</v>
      </c>
    </row>
    <row r="92" spans="1:28" x14ac:dyDescent="0.35">
      <c r="A92" s="33">
        <v>891300047</v>
      </c>
      <c r="B92" s="33" t="s">
        <v>446</v>
      </c>
      <c r="C92" s="3" t="s">
        <v>98</v>
      </c>
      <c r="D92" s="3" t="s">
        <v>453</v>
      </c>
      <c r="E92" s="3">
        <v>4013</v>
      </c>
      <c r="F92" s="1" t="s">
        <v>98</v>
      </c>
      <c r="G92" s="1" t="s">
        <v>562</v>
      </c>
      <c r="H92" s="9">
        <v>44964.6640625</v>
      </c>
      <c r="I92" s="9">
        <v>45000</v>
      </c>
      <c r="J92" s="4">
        <v>734440</v>
      </c>
      <c r="K92" s="41">
        <v>734440</v>
      </c>
      <c r="L92" s="33" t="s">
        <v>939</v>
      </c>
      <c r="M92" s="33" t="s">
        <v>912</v>
      </c>
      <c r="N92" s="33"/>
      <c r="O92" s="33"/>
      <c r="P92" s="50">
        <v>734440</v>
      </c>
      <c r="Q92" s="50">
        <v>734440</v>
      </c>
      <c r="R92" s="50">
        <v>0</v>
      </c>
      <c r="S92" s="50" t="s">
        <v>1012</v>
      </c>
      <c r="T92" s="50">
        <v>734440</v>
      </c>
      <c r="U92" s="50">
        <v>0</v>
      </c>
      <c r="V92" s="50">
        <v>0</v>
      </c>
      <c r="W92" s="50">
        <v>0</v>
      </c>
      <c r="X92" s="33"/>
      <c r="Y92" s="50">
        <v>0</v>
      </c>
      <c r="Z92" s="33"/>
      <c r="AA92" s="33"/>
      <c r="AB92" s="55">
        <v>45322</v>
      </c>
    </row>
    <row r="93" spans="1:28" x14ac:dyDescent="0.35">
      <c r="A93" s="33">
        <v>891300047</v>
      </c>
      <c r="B93" s="33" t="s">
        <v>446</v>
      </c>
      <c r="C93" s="3" t="s">
        <v>99</v>
      </c>
      <c r="D93" s="3" t="s">
        <v>453</v>
      </c>
      <c r="E93" s="3">
        <v>5691</v>
      </c>
      <c r="F93" s="1" t="s">
        <v>99</v>
      </c>
      <c r="G93" s="1" t="s">
        <v>563</v>
      </c>
      <c r="H93" s="9">
        <v>44974.540486111102</v>
      </c>
      <c r="I93" s="9">
        <v>45000</v>
      </c>
      <c r="J93" s="4">
        <v>1045173</v>
      </c>
      <c r="K93" s="41">
        <v>1045173</v>
      </c>
      <c r="L93" s="33" t="s">
        <v>939</v>
      </c>
      <c r="M93" s="33" t="s">
        <v>912</v>
      </c>
      <c r="N93" s="33"/>
      <c r="O93" s="33"/>
      <c r="P93" s="50">
        <v>1045173</v>
      </c>
      <c r="Q93" s="50">
        <v>1045173</v>
      </c>
      <c r="R93" s="50">
        <v>0</v>
      </c>
      <c r="S93" s="50" t="s">
        <v>1013</v>
      </c>
      <c r="T93" s="50">
        <v>1045173</v>
      </c>
      <c r="U93" s="50">
        <v>0</v>
      </c>
      <c r="V93" s="50">
        <v>0</v>
      </c>
      <c r="W93" s="50">
        <v>0</v>
      </c>
      <c r="X93" s="33"/>
      <c r="Y93" s="50">
        <v>0</v>
      </c>
      <c r="Z93" s="33"/>
      <c r="AA93" s="33"/>
      <c r="AB93" s="55">
        <v>45322</v>
      </c>
    </row>
    <row r="94" spans="1:28" x14ac:dyDescent="0.35">
      <c r="A94" s="33">
        <v>891300047</v>
      </c>
      <c r="B94" s="33" t="s">
        <v>446</v>
      </c>
      <c r="C94" s="3" t="s">
        <v>100</v>
      </c>
      <c r="D94" s="3" t="s">
        <v>453</v>
      </c>
      <c r="E94" s="3">
        <v>5692</v>
      </c>
      <c r="F94" s="1" t="s">
        <v>100</v>
      </c>
      <c r="G94" s="1" t="s">
        <v>564</v>
      </c>
      <c r="H94" s="9">
        <v>44974.542893518497</v>
      </c>
      <c r="I94" s="9">
        <v>45000</v>
      </c>
      <c r="J94" s="4">
        <v>1927079</v>
      </c>
      <c r="K94" s="40">
        <v>63103</v>
      </c>
      <c r="L94" s="33" t="s">
        <v>1084</v>
      </c>
      <c r="M94" s="33" t="s">
        <v>914</v>
      </c>
      <c r="N94" s="33"/>
      <c r="O94" s="33"/>
      <c r="P94" s="50">
        <v>1927079</v>
      </c>
      <c r="Q94" s="50">
        <v>0</v>
      </c>
      <c r="R94" s="50">
        <v>63103</v>
      </c>
      <c r="S94" s="50" t="s">
        <v>1085</v>
      </c>
      <c r="T94" s="50">
        <v>1927079</v>
      </c>
      <c r="U94" s="50">
        <v>0</v>
      </c>
      <c r="V94" s="50">
        <v>1863976</v>
      </c>
      <c r="W94" s="50">
        <v>0</v>
      </c>
      <c r="X94" s="33"/>
      <c r="Y94" s="50">
        <v>1826696</v>
      </c>
      <c r="Z94" s="33">
        <v>2201378096</v>
      </c>
      <c r="AA94" s="33" t="s">
        <v>932</v>
      </c>
      <c r="AB94" s="55">
        <v>45322</v>
      </c>
    </row>
    <row r="95" spans="1:28" x14ac:dyDescent="0.35">
      <c r="A95" s="33">
        <v>891300047</v>
      </c>
      <c r="B95" s="33" t="s">
        <v>446</v>
      </c>
      <c r="C95" s="3" t="s">
        <v>101</v>
      </c>
      <c r="D95" s="3" t="s">
        <v>453</v>
      </c>
      <c r="E95" s="3">
        <v>8665</v>
      </c>
      <c r="F95" s="1" t="s">
        <v>101</v>
      </c>
      <c r="G95" s="1" t="s">
        <v>565</v>
      </c>
      <c r="H95" s="9">
        <v>44985.6191666667</v>
      </c>
      <c r="I95" s="9">
        <v>45000</v>
      </c>
      <c r="J95" s="4">
        <v>1346247</v>
      </c>
      <c r="K95" s="41">
        <v>1346247</v>
      </c>
      <c r="L95" s="33" t="s">
        <v>939</v>
      </c>
      <c r="M95" s="33" t="s">
        <v>912</v>
      </c>
      <c r="N95" s="33"/>
      <c r="O95" s="33"/>
      <c r="P95" s="50">
        <v>1346247</v>
      </c>
      <c r="Q95" s="50">
        <v>1346247</v>
      </c>
      <c r="R95" s="50">
        <v>0</v>
      </c>
      <c r="S95" s="50" t="s">
        <v>1014</v>
      </c>
      <c r="T95" s="50">
        <v>1346247</v>
      </c>
      <c r="U95" s="50">
        <v>0</v>
      </c>
      <c r="V95" s="50">
        <v>0</v>
      </c>
      <c r="W95" s="50">
        <v>0</v>
      </c>
      <c r="X95" s="33"/>
      <c r="Y95" s="50">
        <v>0</v>
      </c>
      <c r="Z95" s="33"/>
      <c r="AA95" s="33"/>
      <c r="AB95" s="55">
        <v>45322</v>
      </c>
    </row>
    <row r="96" spans="1:28" x14ac:dyDescent="0.35">
      <c r="A96" s="33">
        <v>891300047</v>
      </c>
      <c r="B96" s="33" t="s">
        <v>446</v>
      </c>
      <c r="C96" s="3" t="s">
        <v>102</v>
      </c>
      <c r="D96" s="1" t="s">
        <v>451</v>
      </c>
      <c r="E96" s="3">
        <v>14089</v>
      </c>
      <c r="F96" s="1" t="s">
        <v>102</v>
      </c>
      <c r="G96" s="1" t="s">
        <v>566</v>
      </c>
      <c r="H96" s="9">
        <v>44978</v>
      </c>
      <c r="I96" s="9">
        <v>45029</v>
      </c>
      <c r="J96" s="4">
        <v>1135369</v>
      </c>
      <c r="K96" s="40">
        <v>452814</v>
      </c>
      <c r="L96" s="33" t="s">
        <v>1084</v>
      </c>
      <c r="M96" s="33" t="s">
        <v>914</v>
      </c>
      <c r="N96" s="33"/>
      <c r="O96" s="33"/>
      <c r="P96" s="50">
        <v>1135369</v>
      </c>
      <c r="Q96" s="50">
        <v>0</v>
      </c>
      <c r="R96" s="50">
        <v>452814</v>
      </c>
      <c r="S96" s="50" t="s">
        <v>1086</v>
      </c>
      <c r="T96" s="50">
        <v>1135369</v>
      </c>
      <c r="U96" s="50">
        <v>0</v>
      </c>
      <c r="V96" s="50">
        <v>682555</v>
      </c>
      <c r="W96" s="50">
        <v>0</v>
      </c>
      <c r="X96" s="33"/>
      <c r="Y96" s="50">
        <v>668904</v>
      </c>
      <c r="Z96" s="33">
        <v>2201391605</v>
      </c>
      <c r="AA96" s="33" t="s">
        <v>933</v>
      </c>
      <c r="AB96" s="55">
        <v>45322</v>
      </c>
    </row>
    <row r="97" spans="1:28" x14ac:dyDescent="0.35">
      <c r="A97" s="33">
        <v>891300047</v>
      </c>
      <c r="B97" s="33" t="s">
        <v>446</v>
      </c>
      <c r="C97" s="3" t="s">
        <v>103</v>
      </c>
      <c r="D97" s="1" t="s">
        <v>451</v>
      </c>
      <c r="E97" s="3">
        <v>14095</v>
      </c>
      <c r="F97" s="1" t="s">
        <v>103</v>
      </c>
      <c r="G97" s="1" t="s">
        <v>567</v>
      </c>
      <c r="H97" s="9">
        <v>44978</v>
      </c>
      <c r="I97" s="9">
        <v>45029</v>
      </c>
      <c r="J97" s="4">
        <v>2141700</v>
      </c>
      <c r="K97" s="41">
        <v>2141700</v>
      </c>
      <c r="L97" s="33" t="s">
        <v>939</v>
      </c>
      <c r="M97" s="33" t="s">
        <v>912</v>
      </c>
      <c r="N97" s="33"/>
      <c r="O97" s="33"/>
      <c r="P97" s="50">
        <v>2141700</v>
      </c>
      <c r="Q97" s="50">
        <v>2141700</v>
      </c>
      <c r="R97" s="50">
        <v>0</v>
      </c>
      <c r="S97" s="50" t="s">
        <v>1015</v>
      </c>
      <c r="T97" s="50">
        <v>2141700</v>
      </c>
      <c r="U97" s="50">
        <v>0</v>
      </c>
      <c r="V97" s="50">
        <v>0</v>
      </c>
      <c r="W97" s="50">
        <v>0</v>
      </c>
      <c r="X97" s="33"/>
      <c r="Y97" s="50">
        <v>0</v>
      </c>
      <c r="Z97" s="33"/>
      <c r="AA97" s="33"/>
      <c r="AB97" s="55">
        <v>45322</v>
      </c>
    </row>
    <row r="98" spans="1:28" x14ac:dyDescent="0.35">
      <c r="A98" s="33">
        <v>891300047</v>
      </c>
      <c r="B98" s="33" t="s">
        <v>446</v>
      </c>
      <c r="C98" s="3" t="s">
        <v>104</v>
      </c>
      <c r="D98" s="1" t="s">
        <v>451</v>
      </c>
      <c r="E98" s="3">
        <v>14102</v>
      </c>
      <c r="F98" s="1" t="s">
        <v>104</v>
      </c>
      <c r="G98" s="1" t="s">
        <v>568</v>
      </c>
      <c r="H98" s="9">
        <v>44978</v>
      </c>
      <c r="I98" s="9">
        <v>45029</v>
      </c>
      <c r="J98" s="4">
        <v>1387816</v>
      </c>
      <c r="K98" s="40">
        <v>404012</v>
      </c>
      <c r="L98" s="33" t="s">
        <v>1084</v>
      </c>
      <c r="M98" s="33" t="s">
        <v>914</v>
      </c>
      <c r="N98" s="33"/>
      <c r="O98" s="33"/>
      <c r="P98" s="50">
        <v>1678816</v>
      </c>
      <c r="Q98" s="50">
        <v>0</v>
      </c>
      <c r="R98" s="50">
        <v>404012</v>
      </c>
      <c r="S98" s="50" t="s">
        <v>1087</v>
      </c>
      <c r="T98" s="50">
        <v>1678816</v>
      </c>
      <c r="U98" s="50">
        <v>0</v>
      </c>
      <c r="V98" s="50">
        <v>983804</v>
      </c>
      <c r="W98" s="50">
        <v>0</v>
      </c>
      <c r="X98" s="33"/>
      <c r="Y98" s="50">
        <v>958308</v>
      </c>
      <c r="Z98" s="33">
        <v>2201391605</v>
      </c>
      <c r="AA98" s="33" t="s">
        <v>933</v>
      </c>
      <c r="AB98" s="55">
        <v>45322</v>
      </c>
    </row>
    <row r="99" spans="1:28" x14ac:dyDescent="0.35">
      <c r="A99" s="33">
        <v>891300047</v>
      </c>
      <c r="B99" s="33" t="s">
        <v>446</v>
      </c>
      <c r="C99" s="3" t="s">
        <v>105</v>
      </c>
      <c r="D99" s="1" t="s">
        <v>451</v>
      </c>
      <c r="E99" s="3">
        <v>14109</v>
      </c>
      <c r="F99" s="1" t="s">
        <v>105</v>
      </c>
      <c r="G99" s="1" t="s">
        <v>569</v>
      </c>
      <c r="H99" s="9">
        <v>44978</v>
      </c>
      <c r="I99" s="9">
        <v>45029</v>
      </c>
      <c r="J99" s="4">
        <v>10081273</v>
      </c>
      <c r="K99" s="40">
        <v>634286</v>
      </c>
      <c r="L99" s="33" t="s">
        <v>1084</v>
      </c>
      <c r="M99" s="33" t="s">
        <v>914</v>
      </c>
      <c r="N99" s="33"/>
      <c r="O99" s="33"/>
      <c r="P99" s="50">
        <v>10354197</v>
      </c>
      <c r="Q99" s="50">
        <v>0</v>
      </c>
      <c r="R99" s="50">
        <v>634286</v>
      </c>
      <c r="S99" s="50" t="s">
        <v>1088</v>
      </c>
      <c r="T99" s="50">
        <v>10354197</v>
      </c>
      <c r="U99" s="50">
        <v>0</v>
      </c>
      <c r="V99" s="50">
        <v>9446987</v>
      </c>
      <c r="W99" s="50">
        <v>0</v>
      </c>
      <c r="X99" s="33"/>
      <c r="Y99" s="50">
        <v>9252589</v>
      </c>
      <c r="Z99" s="33">
        <v>2201391605</v>
      </c>
      <c r="AA99" s="33" t="s">
        <v>933</v>
      </c>
      <c r="AB99" s="55">
        <v>45322</v>
      </c>
    </row>
    <row r="100" spans="1:28" x14ac:dyDescent="0.35">
      <c r="A100" s="33">
        <v>891300047</v>
      </c>
      <c r="B100" s="33" t="s">
        <v>446</v>
      </c>
      <c r="C100" s="3" t="s">
        <v>106</v>
      </c>
      <c r="D100" s="1" t="s">
        <v>451</v>
      </c>
      <c r="E100" s="3">
        <v>14116</v>
      </c>
      <c r="F100" s="1" t="s">
        <v>106</v>
      </c>
      <c r="G100" s="1" t="s">
        <v>570</v>
      </c>
      <c r="H100" s="9">
        <v>44978</v>
      </c>
      <c r="I100" s="9">
        <v>45029</v>
      </c>
      <c r="J100" s="4">
        <v>18811216</v>
      </c>
      <c r="K100" s="41">
        <v>1964349</v>
      </c>
      <c r="L100" s="33" t="s">
        <v>1084</v>
      </c>
      <c r="M100" s="33" t="s">
        <v>914</v>
      </c>
      <c r="N100" s="33"/>
      <c r="O100" s="33"/>
      <c r="P100" s="50">
        <v>18811216</v>
      </c>
      <c r="Q100" s="50">
        <v>0</v>
      </c>
      <c r="R100" s="50">
        <v>1964349</v>
      </c>
      <c r="S100" s="50" t="s">
        <v>1089</v>
      </c>
      <c r="T100" s="50">
        <v>18811216</v>
      </c>
      <c r="U100" s="50">
        <v>0</v>
      </c>
      <c r="V100" s="50">
        <v>16846867</v>
      </c>
      <c r="W100" s="50">
        <v>0</v>
      </c>
      <c r="X100" s="33"/>
      <c r="Y100" s="50">
        <v>16504490</v>
      </c>
      <c r="Z100" s="33">
        <v>2201408463</v>
      </c>
      <c r="AA100" s="33" t="s">
        <v>934</v>
      </c>
      <c r="AB100" s="55">
        <v>45322</v>
      </c>
    </row>
    <row r="101" spans="1:28" x14ac:dyDescent="0.35">
      <c r="A101" s="33">
        <v>891300047</v>
      </c>
      <c r="B101" s="33" t="s">
        <v>446</v>
      </c>
      <c r="C101" s="3" t="s">
        <v>109</v>
      </c>
      <c r="D101" s="3" t="s">
        <v>453</v>
      </c>
      <c r="E101" s="3">
        <v>10965</v>
      </c>
      <c r="F101" s="1" t="s">
        <v>109</v>
      </c>
      <c r="G101" s="1" t="s">
        <v>571</v>
      </c>
      <c r="H101" s="9">
        <v>44998.539490740703</v>
      </c>
      <c r="I101" s="9">
        <v>45048</v>
      </c>
      <c r="J101" s="4">
        <v>1013405</v>
      </c>
      <c r="K101" s="40">
        <v>13110</v>
      </c>
      <c r="L101" s="33" t="s">
        <v>1084</v>
      </c>
      <c r="M101" s="33" t="s">
        <v>914</v>
      </c>
      <c r="N101" s="33"/>
      <c r="O101" s="33"/>
      <c r="P101" s="50">
        <v>1013405</v>
      </c>
      <c r="Q101" s="50">
        <v>0</v>
      </c>
      <c r="R101" s="50">
        <v>13110</v>
      </c>
      <c r="S101" s="50" t="s">
        <v>1090</v>
      </c>
      <c r="T101" s="50">
        <v>1013405</v>
      </c>
      <c r="U101" s="50">
        <v>0</v>
      </c>
      <c r="V101" s="50">
        <v>1000295</v>
      </c>
      <c r="W101" s="50">
        <v>0</v>
      </c>
      <c r="X101" s="33"/>
      <c r="Y101" s="50">
        <v>980289</v>
      </c>
      <c r="Z101" s="33">
        <v>2201391605</v>
      </c>
      <c r="AA101" s="33" t="s">
        <v>933</v>
      </c>
      <c r="AB101" s="55">
        <v>45322</v>
      </c>
    </row>
    <row r="102" spans="1:28" x14ac:dyDescent="0.35">
      <c r="A102" s="33">
        <v>891300047</v>
      </c>
      <c r="B102" s="33" t="s">
        <v>446</v>
      </c>
      <c r="C102" s="3" t="s">
        <v>110</v>
      </c>
      <c r="D102" s="3" t="s">
        <v>453</v>
      </c>
      <c r="E102" s="3">
        <v>11557</v>
      </c>
      <c r="F102" s="1" t="s">
        <v>110</v>
      </c>
      <c r="G102" s="1" t="s">
        <v>572</v>
      </c>
      <c r="H102" s="9">
        <v>45000.469687500001</v>
      </c>
      <c r="I102" s="9">
        <v>45030</v>
      </c>
      <c r="J102" s="4">
        <v>162310</v>
      </c>
      <c r="K102" s="41">
        <v>162310</v>
      </c>
      <c r="L102" s="33" t="s">
        <v>939</v>
      </c>
      <c r="M102" s="33" t="s">
        <v>912</v>
      </c>
      <c r="N102" s="33"/>
      <c r="O102" s="33"/>
      <c r="P102" s="50">
        <v>162310</v>
      </c>
      <c r="Q102" s="50">
        <v>162310</v>
      </c>
      <c r="R102" s="50">
        <v>0</v>
      </c>
      <c r="S102" s="50" t="s">
        <v>1016</v>
      </c>
      <c r="T102" s="50">
        <v>162310</v>
      </c>
      <c r="U102" s="50">
        <v>0</v>
      </c>
      <c r="V102" s="50">
        <v>0</v>
      </c>
      <c r="W102" s="50">
        <v>0</v>
      </c>
      <c r="X102" s="33"/>
      <c r="Y102" s="50">
        <v>0</v>
      </c>
      <c r="Z102" s="33"/>
      <c r="AA102" s="33"/>
      <c r="AB102" s="55">
        <v>45322</v>
      </c>
    </row>
    <row r="103" spans="1:28" x14ac:dyDescent="0.35">
      <c r="A103" s="33">
        <v>891300047</v>
      </c>
      <c r="B103" s="33" t="s">
        <v>446</v>
      </c>
      <c r="C103" s="3" t="s">
        <v>111</v>
      </c>
      <c r="D103" s="3" t="s">
        <v>453</v>
      </c>
      <c r="E103" s="3">
        <v>13618</v>
      </c>
      <c r="F103" s="1" t="s">
        <v>111</v>
      </c>
      <c r="G103" s="1" t="s">
        <v>573</v>
      </c>
      <c r="H103" s="9">
        <v>45007.667974536998</v>
      </c>
      <c r="I103" s="9">
        <v>45029</v>
      </c>
      <c r="J103" s="4">
        <v>3195034</v>
      </c>
      <c r="K103" s="41">
        <v>3195034</v>
      </c>
      <c r="L103" s="33" t="s">
        <v>939</v>
      </c>
      <c r="M103" s="33" t="s">
        <v>912</v>
      </c>
      <c r="N103" s="33"/>
      <c r="O103" s="33"/>
      <c r="P103" s="50">
        <v>3195034</v>
      </c>
      <c r="Q103" s="50">
        <v>3195034</v>
      </c>
      <c r="R103" s="50">
        <v>0</v>
      </c>
      <c r="S103" s="50" t="s">
        <v>1017</v>
      </c>
      <c r="T103" s="50">
        <v>3195034</v>
      </c>
      <c r="U103" s="50">
        <v>0</v>
      </c>
      <c r="V103" s="50">
        <v>0</v>
      </c>
      <c r="W103" s="50">
        <v>0</v>
      </c>
      <c r="X103" s="33"/>
      <c r="Y103" s="50">
        <v>0</v>
      </c>
      <c r="Z103" s="33"/>
      <c r="AA103" s="33"/>
      <c r="AB103" s="55">
        <v>45322</v>
      </c>
    </row>
    <row r="104" spans="1:28" x14ac:dyDescent="0.35">
      <c r="A104" s="33">
        <v>891300047</v>
      </c>
      <c r="B104" s="33" t="s">
        <v>446</v>
      </c>
      <c r="C104" s="3" t="s">
        <v>112</v>
      </c>
      <c r="D104" s="3" t="s">
        <v>453</v>
      </c>
      <c r="E104" s="3">
        <v>14176</v>
      </c>
      <c r="F104" s="1" t="s">
        <v>112</v>
      </c>
      <c r="G104" s="1" t="s">
        <v>574</v>
      </c>
      <c r="H104" s="9">
        <v>45008.660208333298</v>
      </c>
      <c r="I104" s="9">
        <v>45048</v>
      </c>
      <c r="J104" s="4">
        <v>1246621</v>
      </c>
      <c r="K104" s="40">
        <v>411463</v>
      </c>
      <c r="L104" s="33" t="s">
        <v>1084</v>
      </c>
      <c r="M104" s="33" t="s">
        <v>914</v>
      </c>
      <c r="N104" s="33"/>
      <c r="O104" s="33"/>
      <c r="P104" s="50">
        <v>1456721</v>
      </c>
      <c r="Q104" s="50">
        <v>0</v>
      </c>
      <c r="R104" s="50">
        <v>411463</v>
      </c>
      <c r="S104" s="50" t="s">
        <v>1091</v>
      </c>
      <c r="T104" s="50">
        <v>1456721</v>
      </c>
      <c r="U104" s="50">
        <v>0</v>
      </c>
      <c r="V104" s="50">
        <v>835158</v>
      </c>
      <c r="W104" s="50">
        <v>0</v>
      </c>
      <c r="X104" s="33"/>
      <c r="Y104" s="50">
        <v>814253</v>
      </c>
      <c r="Z104" s="33">
        <v>2201391605</v>
      </c>
      <c r="AA104" s="33" t="s">
        <v>933</v>
      </c>
      <c r="AB104" s="55">
        <v>45322</v>
      </c>
    </row>
    <row r="105" spans="1:28" x14ac:dyDescent="0.35">
      <c r="A105" s="33">
        <v>891300047</v>
      </c>
      <c r="B105" s="33" t="s">
        <v>446</v>
      </c>
      <c r="C105" s="3" t="s">
        <v>113</v>
      </c>
      <c r="D105" s="3" t="s">
        <v>453</v>
      </c>
      <c r="E105" s="3">
        <v>14191</v>
      </c>
      <c r="F105" s="1" t="s">
        <v>113</v>
      </c>
      <c r="G105" s="1" t="s">
        <v>575</v>
      </c>
      <c r="H105" s="9">
        <v>45008.670381944401</v>
      </c>
      <c r="I105" s="9">
        <v>45048</v>
      </c>
      <c r="J105" s="4">
        <v>3404459</v>
      </c>
      <c r="K105" s="41">
        <v>3404459</v>
      </c>
      <c r="L105" s="33" t="s">
        <v>939</v>
      </c>
      <c r="M105" s="33" t="s">
        <v>912</v>
      </c>
      <c r="N105" s="33"/>
      <c r="O105" s="33"/>
      <c r="P105" s="50">
        <v>3404459</v>
      </c>
      <c r="Q105" s="50">
        <v>3404459</v>
      </c>
      <c r="R105" s="50">
        <v>0</v>
      </c>
      <c r="S105" s="50" t="s">
        <v>1018</v>
      </c>
      <c r="T105" s="50">
        <v>3404459</v>
      </c>
      <c r="U105" s="50">
        <v>0</v>
      </c>
      <c r="V105" s="50">
        <v>0</v>
      </c>
      <c r="W105" s="50">
        <v>0</v>
      </c>
      <c r="X105" s="33"/>
      <c r="Y105" s="50">
        <v>0</v>
      </c>
      <c r="Z105" s="33"/>
      <c r="AA105" s="33"/>
      <c r="AB105" s="55">
        <v>45322</v>
      </c>
    </row>
    <row r="106" spans="1:28" x14ac:dyDescent="0.35">
      <c r="A106" s="33">
        <v>891300047</v>
      </c>
      <c r="B106" s="33" t="s">
        <v>446</v>
      </c>
      <c r="C106" s="3" t="s">
        <v>114</v>
      </c>
      <c r="D106" s="3" t="s">
        <v>453</v>
      </c>
      <c r="E106" s="3">
        <v>14196</v>
      </c>
      <c r="F106" s="1" t="s">
        <v>114</v>
      </c>
      <c r="G106" s="1" t="s">
        <v>576</v>
      </c>
      <c r="H106" s="9">
        <v>45008.678807870398</v>
      </c>
      <c r="I106" s="9">
        <v>45048</v>
      </c>
      <c r="J106" s="4">
        <v>2143082</v>
      </c>
      <c r="K106" s="41">
        <v>2143082</v>
      </c>
      <c r="L106" s="33" t="s">
        <v>939</v>
      </c>
      <c r="M106" s="33" t="s">
        <v>912</v>
      </c>
      <c r="N106" s="33"/>
      <c r="O106" s="33"/>
      <c r="P106" s="50">
        <v>2143082</v>
      </c>
      <c r="Q106" s="50">
        <v>2143082</v>
      </c>
      <c r="R106" s="50">
        <v>0</v>
      </c>
      <c r="S106" s="50" t="s">
        <v>1019</v>
      </c>
      <c r="T106" s="50">
        <v>2143082</v>
      </c>
      <c r="U106" s="50">
        <v>0</v>
      </c>
      <c r="V106" s="50">
        <v>0</v>
      </c>
      <c r="W106" s="50">
        <v>0</v>
      </c>
      <c r="X106" s="33"/>
      <c r="Y106" s="50">
        <v>0</v>
      </c>
      <c r="Z106" s="33"/>
      <c r="AA106" s="33"/>
      <c r="AB106" s="55">
        <v>45322</v>
      </c>
    </row>
    <row r="107" spans="1:28" x14ac:dyDescent="0.35">
      <c r="A107" s="33">
        <v>891300047</v>
      </c>
      <c r="B107" s="33" t="s">
        <v>446</v>
      </c>
      <c r="C107" s="3" t="s">
        <v>115</v>
      </c>
      <c r="D107" s="3" t="s">
        <v>453</v>
      </c>
      <c r="E107" s="3">
        <v>15519</v>
      </c>
      <c r="F107" s="1" t="s">
        <v>115</v>
      </c>
      <c r="G107" s="1" t="s">
        <v>577</v>
      </c>
      <c r="H107" s="9">
        <v>45012.499363425901</v>
      </c>
      <c r="I107" s="9">
        <v>45048</v>
      </c>
      <c r="J107" s="4">
        <v>4044049</v>
      </c>
      <c r="K107" s="40">
        <v>515156</v>
      </c>
      <c r="L107" s="33" t="s">
        <v>1084</v>
      </c>
      <c r="M107" s="33" t="s">
        <v>914</v>
      </c>
      <c r="N107" s="33"/>
      <c r="O107" s="33"/>
      <c r="P107" s="50">
        <v>4044049</v>
      </c>
      <c r="Q107" s="50">
        <v>0</v>
      </c>
      <c r="R107" s="50">
        <v>515156</v>
      </c>
      <c r="S107" s="50" t="s">
        <v>1092</v>
      </c>
      <c r="T107" s="50">
        <v>4044049</v>
      </c>
      <c r="U107" s="50">
        <v>0</v>
      </c>
      <c r="V107" s="50">
        <v>3528893</v>
      </c>
      <c r="W107" s="50">
        <v>0</v>
      </c>
      <c r="X107" s="33"/>
      <c r="Y107" s="50">
        <v>3458315</v>
      </c>
      <c r="Z107" s="33">
        <v>2201391605</v>
      </c>
      <c r="AA107" s="33" t="s">
        <v>933</v>
      </c>
      <c r="AB107" s="55">
        <v>45322</v>
      </c>
    </row>
    <row r="108" spans="1:28" x14ac:dyDescent="0.35">
      <c r="A108" s="33">
        <v>891300047</v>
      </c>
      <c r="B108" s="33" t="s">
        <v>446</v>
      </c>
      <c r="C108" s="3" t="s">
        <v>107</v>
      </c>
      <c r="D108" s="3" t="s">
        <v>453</v>
      </c>
      <c r="E108" s="3">
        <v>9684</v>
      </c>
      <c r="F108" s="1" t="s">
        <v>107</v>
      </c>
      <c r="G108" s="1" t="s">
        <v>578</v>
      </c>
      <c r="H108" s="9">
        <v>44991.450821759303</v>
      </c>
      <c r="I108" s="9">
        <v>45048</v>
      </c>
      <c r="J108" s="4">
        <v>2021126</v>
      </c>
      <c r="K108" s="41">
        <v>2021126</v>
      </c>
      <c r="L108" s="33" t="s">
        <v>939</v>
      </c>
      <c r="M108" s="33" t="s">
        <v>912</v>
      </c>
      <c r="N108" s="33"/>
      <c r="O108" s="33"/>
      <c r="P108" s="50">
        <v>2021126</v>
      </c>
      <c r="Q108" s="50">
        <v>2021126</v>
      </c>
      <c r="R108" s="50">
        <v>0</v>
      </c>
      <c r="S108" s="50" t="s">
        <v>1020</v>
      </c>
      <c r="T108" s="50">
        <v>2021126</v>
      </c>
      <c r="U108" s="50">
        <v>0</v>
      </c>
      <c r="V108" s="50">
        <v>0</v>
      </c>
      <c r="W108" s="50">
        <v>0</v>
      </c>
      <c r="X108" s="33"/>
      <c r="Y108" s="50">
        <v>0</v>
      </c>
      <c r="Z108" s="33"/>
      <c r="AA108" s="33"/>
      <c r="AB108" s="55">
        <v>45322</v>
      </c>
    </row>
    <row r="109" spans="1:28" x14ac:dyDescent="0.35">
      <c r="A109" s="33">
        <v>891300047</v>
      </c>
      <c r="B109" s="33" t="s">
        <v>446</v>
      </c>
      <c r="C109" s="3" t="s">
        <v>108</v>
      </c>
      <c r="D109" s="3" t="s">
        <v>453</v>
      </c>
      <c r="E109" s="3">
        <v>9693</v>
      </c>
      <c r="F109" s="1" t="s">
        <v>108</v>
      </c>
      <c r="G109" s="1" t="s">
        <v>579</v>
      </c>
      <c r="H109" s="9">
        <v>44991.463125000002</v>
      </c>
      <c r="I109" s="9">
        <v>45048</v>
      </c>
      <c r="J109" s="4">
        <v>9609142</v>
      </c>
      <c r="K109" s="40">
        <v>106218</v>
      </c>
      <c r="L109" s="33" t="s">
        <v>1084</v>
      </c>
      <c r="M109" s="33" t="s">
        <v>914</v>
      </c>
      <c r="N109" s="33"/>
      <c r="O109" s="33"/>
      <c r="P109" s="50">
        <v>9609142</v>
      </c>
      <c r="Q109" s="50">
        <v>0</v>
      </c>
      <c r="R109" s="50">
        <v>106218</v>
      </c>
      <c r="S109" s="50" t="s">
        <v>1093</v>
      </c>
      <c r="T109" s="50">
        <v>9609142</v>
      </c>
      <c r="U109" s="50">
        <v>0</v>
      </c>
      <c r="V109" s="50">
        <v>9502924</v>
      </c>
      <c r="W109" s="50">
        <v>0</v>
      </c>
      <c r="X109" s="33"/>
      <c r="Y109" s="50">
        <v>9312866</v>
      </c>
      <c r="Z109" s="33">
        <v>2201391605</v>
      </c>
      <c r="AA109" s="33" t="s">
        <v>933</v>
      </c>
      <c r="AB109" s="55">
        <v>45322</v>
      </c>
    </row>
    <row r="110" spans="1:28" x14ac:dyDescent="0.35">
      <c r="A110" s="33">
        <v>891300047</v>
      </c>
      <c r="B110" s="33" t="s">
        <v>446</v>
      </c>
      <c r="C110" s="14" t="s">
        <v>117</v>
      </c>
      <c r="D110" s="1" t="s">
        <v>451</v>
      </c>
      <c r="E110" s="14">
        <v>15316</v>
      </c>
      <c r="F110" s="1" t="s">
        <v>117</v>
      </c>
      <c r="G110" s="1" t="s">
        <v>580</v>
      </c>
      <c r="H110" s="9">
        <v>45020</v>
      </c>
      <c r="I110" s="9">
        <v>45067</v>
      </c>
      <c r="J110" s="15">
        <v>2055289</v>
      </c>
      <c r="K110" s="42">
        <v>129290</v>
      </c>
      <c r="L110" s="33" t="s">
        <v>1084</v>
      </c>
      <c r="M110" s="33" t="s">
        <v>914</v>
      </c>
      <c r="N110" s="33"/>
      <c r="O110" s="33"/>
      <c r="P110" s="50">
        <v>2055289</v>
      </c>
      <c r="Q110" s="50">
        <v>0</v>
      </c>
      <c r="R110" s="50">
        <v>129290</v>
      </c>
      <c r="S110" s="50" t="s">
        <v>1094</v>
      </c>
      <c r="T110" s="50">
        <v>2055289</v>
      </c>
      <c r="U110" s="50">
        <v>0</v>
      </c>
      <c r="V110" s="50">
        <v>1925999</v>
      </c>
      <c r="W110" s="50">
        <v>0</v>
      </c>
      <c r="X110" s="33"/>
      <c r="Y110" s="50">
        <v>1887479</v>
      </c>
      <c r="Z110" s="33">
        <v>2201408463</v>
      </c>
      <c r="AA110" s="33" t="s">
        <v>934</v>
      </c>
      <c r="AB110" s="55">
        <v>45322</v>
      </c>
    </row>
    <row r="111" spans="1:28" x14ac:dyDescent="0.35">
      <c r="A111" s="33">
        <v>891300047</v>
      </c>
      <c r="B111" s="33" t="s">
        <v>446</v>
      </c>
      <c r="C111" s="14" t="s">
        <v>118</v>
      </c>
      <c r="D111" s="1" t="s">
        <v>451</v>
      </c>
      <c r="E111" s="14">
        <v>15321</v>
      </c>
      <c r="F111" s="1" t="s">
        <v>118</v>
      </c>
      <c r="G111" s="1" t="s">
        <v>581</v>
      </c>
      <c r="H111" s="9">
        <v>45042</v>
      </c>
      <c r="I111" s="9">
        <v>45067</v>
      </c>
      <c r="J111" s="15">
        <v>12620417</v>
      </c>
      <c r="K111" s="42">
        <v>12620417</v>
      </c>
      <c r="L111" s="33" t="s">
        <v>939</v>
      </c>
      <c r="M111" s="33" t="s">
        <v>912</v>
      </c>
      <c r="N111" s="33"/>
      <c r="O111" s="33"/>
      <c r="P111" s="50">
        <v>12620417</v>
      </c>
      <c r="Q111" s="50">
        <v>12620417</v>
      </c>
      <c r="R111" s="50">
        <v>0</v>
      </c>
      <c r="S111" s="50" t="s">
        <v>1021</v>
      </c>
      <c r="T111" s="50">
        <v>12620417</v>
      </c>
      <c r="U111" s="50">
        <v>0</v>
      </c>
      <c r="V111" s="50">
        <v>0</v>
      </c>
      <c r="W111" s="50">
        <v>0</v>
      </c>
      <c r="X111" s="33"/>
      <c r="Y111" s="50">
        <v>0</v>
      </c>
      <c r="Z111" s="33"/>
      <c r="AA111" s="33"/>
      <c r="AB111" s="55">
        <v>45322</v>
      </c>
    </row>
    <row r="112" spans="1:28" x14ac:dyDescent="0.35">
      <c r="A112" s="33">
        <v>891300047</v>
      </c>
      <c r="B112" s="33" t="s">
        <v>446</v>
      </c>
      <c r="C112" s="14" t="s">
        <v>119</v>
      </c>
      <c r="D112" s="1" t="s">
        <v>451</v>
      </c>
      <c r="E112" s="14">
        <v>15322</v>
      </c>
      <c r="F112" s="1" t="s">
        <v>119</v>
      </c>
      <c r="G112" s="1" t="s">
        <v>582</v>
      </c>
      <c r="H112" s="9">
        <v>45042</v>
      </c>
      <c r="I112" s="9">
        <v>45067</v>
      </c>
      <c r="J112" s="15">
        <v>11292539</v>
      </c>
      <c r="K112" s="42">
        <v>11292539</v>
      </c>
      <c r="L112" s="33" t="s">
        <v>939</v>
      </c>
      <c r="M112" s="33" t="s">
        <v>912</v>
      </c>
      <c r="N112" s="33"/>
      <c r="O112" s="33"/>
      <c r="P112" s="50">
        <v>11292539</v>
      </c>
      <c r="Q112" s="50">
        <v>11292539</v>
      </c>
      <c r="R112" s="50">
        <v>0</v>
      </c>
      <c r="S112" s="50" t="s">
        <v>1022</v>
      </c>
      <c r="T112" s="50">
        <v>11292539</v>
      </c>
      <c r="U112" s="50">
        <v>0</v>
      </c>
      <c r="V112" s="50">
        <v>0</v>
      </c>
      <c r="W112" s="50">
        <v>0</v>
      </c>
      <c r="X112" s="33"/>
      <c r="Y112" s="50">
        <v>0</v>
      </c>
      <c r="Z112" s="33"/>
      <c r="AA112" s="33"/>
      <c r="AB112" s="55">
        <v>45322</v>
      </c>
    </row>
    <row r="113" spans="1:28" x14ac:dyDescent="0.35">
      <c r="A113" s="33">
        <v>891300047</v>
      </c>
      <c r="B113" s="33" t="s">
        <v>446</v>
      </c>
      <c r="C113" s="3" t="s">
        <v>116</v>
      </c>
      <c r="D113" s="3" t="s">
        <v>453</v>
      </c>
      <c r="E113" s="3">
        <v>17792</v>
      </c>
      <c r="F113" s="1" t="s">
        <v>116</v>
      </c>
      <c r="G113" s="1" t="s">
        <v>583</v>
      </c>
      <c r="H113" s="9">
        <v>45027.4430208333</v>
      </c>
      <c r="I113" s="9">
        <v>45061</v>
      </c>
      <c r="J113" s="4">
        <v>1090063</v>
      </c>
      <c r="K113" s="41">
        <v>1090063</v>
      </c>
      <c r="L113" s="33" t="s">
        <v>939</v>
      </c>
      <c r="M113" s="33" t="s">
        <v>912</v>
      </c>
      <c r="N113" s="33"/>
      <c r="O113" s="33"/>
      <c r="P113" s="50">
        <v>1090063</v>
      </c>
      <c r="Q113" s="50">
        <v>1090063</v>
      </c>
      <c r="R113" s="50">
        <v>0</v>
      </c>
      <c r="S113" s="50" t="s">
        <v>1023</v>
      </c>
      <c r="T113" s="50">
        <v>1090063</v>
      </c>
      <c r="U113" s="50">
        <v>0</v>
      </c>
      <c r="V113" s="50">
        <v>0</v>
      </c>
      <c r="W113" s="50">
        <v>0</v>
      </c>
      <c r="X113" s="33"/>
      <c r="Y113" s="50">
        <v>0</v>
      </c>
      <c r="Z113" s="33"/>
      <c r="AA113" s="33"/>
      <c r="AB113" s="55">
        <v>45322</v>
      </c>
    </row>
    <row r="114" spans="1:28" x14ac:dyDescent="0.35">
      <c r="A114" s="33">
        <v>891300047</v>
      </c>
      <c r="B114" s="33" t="s">
        <v>446</v>
      </c>
      <c r="C114" s="14" t="s">
        <v>120</v>
      </c>
      <c r="D114" s="1" t="s">
        <v>451</v>
      </c>
      <c r="E114" s="14">
        <v>15354</v>
      </c>
      <c r="F114" s="1" t="s">
        <v>120</v>
      </c>
      <c r="G114" s="1" t="s">
        <v>584</v>
      </c>
      <c r="H114" s="9">
        <v>45065</v>
      </c>
      <c r="I114" s="9">
        <v>45104</v>
      </c>
      <c r="J114" s="4">
        <v>16275400</v>
      </c>
      <c r="K114" s="41">
        <v>1471208</v>
      </c>
      <c r="L114" s="33" t="s">
        <v>1084</v>
      </c>
      <c r="M114" s="33" t="s">
        <v>914</v>
      </c>
      <c r="N114" s="33"/>
      <c r="O114" s="33"/>
      <c r="P114" s="50">
        <v>16275400</v>
      </c>
      <c r="Q114" s="50">
        <v>0</v>
      </c>
      <c r="R114" s="50">
        <v>1471208</v>
      </c>
      <c r="S114" s="50" t="s">
        <v>1095</v>
      </c>
      <c r="T114" s="50">
        <v>16275400</v>
      </c>
      <c r="U114" s="50">
        <v>0</v>
      </c>
      <c r="V114" s="50">
        <v>14804192</v>
      </c>
      <c r="W114" s="50">
        <v>0</v>
      </c>
      <c r="X114" s="33"/>
      <c r="Y114" s="50">
        <v>14508108</v>
      </c>
      <c r="Z114" s="33">
        <v>4800060838</v>
      </c>
      <c r="AA114" s="33" t="s">
        <v>935</v>
      </c>
      <c r="AB114" s="55">
        <v>45322</v>
      </c>
    </row>
    <row r="115" spans="1:28" x14ac:dyDescent="0.35">
      <c r="A115" s="33">
        <v>891300047</v>
      </c>
      <c r="B115" s="33" t="s">
        <v>446</v>
      </c>
      <c r="C115" s="14" t="s">
        <v>121</v>
      </c>
      <c r="D115" s="3" t="s">
        <v>453</v>
      </c>
      <c r="E115" s="14">
        <v>28365</v>
      </c>
      <c r="F115" s="1" t="s">
        <v>121</v>
      </c>
      <c r="G115" s="1" t="s">
        <v>585</v>
      </c>
      <c r="H115" s="9">
        <v>45065.374444444402</v>
      </c>
      <c r="I115" s="9">
        <v>45090</v>
      </c>
      <c r="J115" s="4">
        <v>222943</v>
      </c>
      <c r="K115" s="41">
        <v>200000</v>
      </c>
      <c r="L115" s="33" t="s">
        <v>1113</v>
      </c>
      <c r="M115" s="33" t="s">
        <v>913</v>
      </c>
      <c r="N115" s="33"/>
      <c r="O115" s="33"/>
      <c r="P115" s="50">
        <v>22943</v>
      </c>
      <c r="Q115" s="50">
        <v>0</v>
      </c>
      <c r="R115" s="50">
        <v>0</v>
      </c>
      <c r="S115" s="50"/>
      <c r="T115" s="50">
        <v>22943</v>
      </c>
      <c r="U115" s="50">
        <v>0</v>
      </c>
      <c r="V115" s="50">
        <v>22943</v>
      </c>
      <c r="W115" s="50">
        <v>0</v>
      </c>
      <c r="X115" s="33"/>
      <c r="Y115" s="50">
        <v>22484</v>
      </c>
      <c r="Z115" s="33">
        <v>2201429542</v>
      </c>
      <c r="AA115" s="33" t="s">
        <v>936</v>
      </c>
      <c r="AB115" s="55">
        <v>45322</v>
      </c>
    </row>
    <row r="116" spans="1:28" x14ac:dyDescent="0.35">
      <c r="A116" s="33">
        <v>891300047</v>
      </c>
      <c r="B116" s="33" t="s">
        <v>446</v>
      </c>
      <c r="C116" s="14" t="s">
        <v>122</v>
      </c>
      <c r="D116" s="3" t="s">
        <v>453</v>
      </c>
      <c r="E116" s="14">
        <v>31193</v>
      </c>
      <c r="F116" s="1" t="s">
        <v>122</v>
      </c>
      <c r="G116" s="1" t="s">
        <v>586</v>
      </c>
      <c r="H116" s="9">
        <v>45076.652592592603</v>
      </c>
      <c r="I116" s="9">
        <v>45170.291666666664</v>
      </c>
      <c r="J116" s="4">
        <v>916622</v>
      </c>
      <c r="K116" s="41">
        <v>916622</v>
      </c>
      <c r="L116" s="33" t="s">
        <v>1113</v>
      </c>
      <c r="M116" s="33" t="s">
        <v>913</v>
      </c>
      <c r="N116" s="33"/>
      <c r="O116" s="33"/>
      <c r="P116" s="50">
        <v>916622</v>
      </c>
      <c r="Q116" s="50">
        <v>0</v>
      </c>
      <c r="R116" s="50">
        <v>0</v>
      </c>
      <c r="S116" s="50"/>
      <c r="T116" s="50">
        <v>916622</v>
      </c>
      <c r="U116" s="50">
        <v>0</v>
      </c>
      <c r="V116" s="50">
        <v>916622</v>
      </c>
      <c r="W116" s="50">
        <v>0</v>
      </c>
      <c r="X116" s="33"/>
      <c r="Y116" s="50">
        <v>0</v>
      </c>
      <c r="Z116" s="33"/>
      <c r="AA116" s="33"/>
      <c r="AB116" s="55">
        <v>45322</v>
      </c>
    </row>
    <row r="117" spans="1:28" x14ac:dyDescent="0.35">
      <c r="A117" s="33">
        <v>891300047</v>
      </c>
      <c r="B117" s="33" t="s">
        <v>446</v>
      </c>
      <c r="C117" s="3" t="s">
        <v>136</v>
      </c>
      <c r="D117" s="1" t="s">
        <v>452</v>
      </c>
      <c r="E117" s="3">
        <v>110240</v>
      </c>
      <c r="F117" s="1" t="s">
        <v>136</v>
      </c>
      <c r="G117" s="1" t="s">
        <v>587</v>
      </c>
      <c r="H117" s="9">
        <v>45099.328194444402</v>
      </c>
      <c r="I117" s="9">
        <v>45128.427412766207</v>
      </c>
      <c r="J117" s="4">
        <v>51485</v>
      </c>
      <c r="K117" s="41">
        <v>51485</v>
      </c>
      <c r="L117" s="33" t="s">
        <v>1113</v>
      </c>
      <c r="M117" s="33" t="s">
        <v>913</v>
      </c>
      <c r="N117" s="33"/>
      <c r="O117" s="33"/>
      <c r="P117" s="50">
        <v>51485</v>
      </c>
      <c r="Q117" s="50">
        <v>0</v>
      </c>
      <c r="R117" s="50">
        <v>0</v>
      </c>
      <c r="S117" s="50"/>
      <c r="T117" s="50">
        <v>51485</v>
      </c>
      <c r="U117" s="50">
        <v>0</v>
      </c>
      <c r="V117" s="50">
        <v>51485</v>
      </c>
      <c r="W117" s="50">
        <v>0</v>
      </c>
      <c r="X117" s="33"/>
      <c r="Y117" s="50">
        <v>0</v>
      </c>
      <c r="Z117" s="33"/>
      <c r="AA117" s="33"/>
      <c r="AB117" s="55">
        <v>45322</v>
      </c>
    </row>
    <row r="118" spans="1:28" x14ac:dyDescent="0.35">
      <c r="A118" s="33">
        <v>891300047</v>
      </c>
      <c r="B118" s="33" t="s">
        <v>446</v>
      </c>
      <c r="C118" s="3" t="s">
        <v>137</v>
      </c>
      <c r="D118" s="1" t="s">
        <v>452</v>
      </c>
      <c r="E118" s="3">
        <v>110245</v>
      </c>
      <c r="F118" s="1" t="s">
        <v>137</v>
      </c>
      <c r="G118" s="1" t="s">
        <v>588</v>
      </c>
      <c r="H118" s="9">
        <v>45099.344039351898</v>
      </c>
      <c r="I118" s="9">
        <v>45128.429199189814</v>
      </c>
      <c r="J118" s="4">
        <v>59693</v>
      </c>
      <c r="K118" s="41">
        <v>59693</v>
      </c>
      <c r="L118" s="33" t="s">
        <v>939</v>
      </c>
      <c r="M118" s="33" t="s">
        <v>912</v>
      </c>
      <c r="N118" s="33"/>
      <c r="O118" s="33"/>
      <c r="P118" s="50">
        <v>0</v>
      </c>
      <c r="Q118" s="50">
        <v>59693</v>
      </c>
      <c r="R118" s="50">
        <v>0</v>
      </c>
      <c r="S118" s="50" t="s">
        <v>1024</v>
      </c>
      <c r="T118" s="50">
        <v>0</v>
      </c>
      <c r="U118" s="50">
        <v>0</v>
      </c>
      <c r="V118" s="50">
        <v>0</v>
      </c>
      <c r="W118" s="50">
        <v>0</v>
      </c>
      <c r="X118" s="33"/>
      <c r="Y118" s="50">
        <v>0</v>
      </c>
      <c r="Z118" s="33"/>
      <c r="AA118" s="33"/>
      <c r="AB118" s="55">
        <v>45322</v>
      </c>
    </row>
    <row r="119" spans="1:28" x14ac:dyDescent="0.35">
      <c r="A119" s="33">
        <v>891300047</v>
      </c>
      <c r="B119" s="33" t="s">
        <v>446</v>
      </c>
      <c r="C119" s="3" t="s">
        <v>138</v>
      </c>
      <c r="D119" s="1" t="s">
        <v>452</v>
      </c>
      <c r="E119" s="3">
        <v>110271</v>
      </c>
      <c r="F119" s="1" t="s">
        <v>138</v>
      </c>
      <c r="G119" s="1" t="s">
        <v>589</v>
      </c>
      <c r="H119" s="9">
        <v>45099.449097222197</v>
      </c>
      <c r="I119" s="9">
        <v>45124.416120405091</v>
      </c>
      <c r="J119" s="4">
        <v>237078</v>
      </c>
      <c r="K119" s="41">
        <v>237078</v>
      </c>
      <c r="L119" s="33" t="s">
        <v>1113</v>
      </c>
      <c r="M119" s="33" t="s">
        <v>913</v>
      </c>
      <c r="N119" s="33"/>
      <c r="O119" s="33"/>
      <c r="P119" s="50">
        <v>237078</v>
      </c>
      <c r="Q119" s="50">
        <v>0</v>
      </c>
      <c r="R119" s="50">
        <v>0</v>
      </c>
      <c r="S119" s="50"/>
      <c r="T119" s="50">
        <v>237078</v>
      </c>
      <c r="U119" s="50">
        <v>0</v>
      </c>
      <c r="V119" s="50">
        <v>237078</v>
      </c>
      <c r="W119" s="50">
        <v>0</v>
      </c>
      <c r="X119" s="33"/>
      <c r="Y119" s="50">
        <v>0</v>
      </c>
      <c r="Z119" s="33"/>
      <c r="AA119" s="33"/>
      <c r="AB119" s="55">
        <v>45322</v>
      </c>
    </row>
    <row r="120" spans="1:28" x14ac:dyDescent="0.35">
      <c r="A120" s="33">
        <v>891300047</v>
      </c>
      <c r="B120" s="33" t="s">
        <v>446</v>
      </c>
      <c r="C120" s="3" t="s">
        <v>139</v>
      </c>
      <c r="D120" s="1" t="s">
        <v>452</v>
      </c>
      <c r="E120" s="3">
        <v>110448</v>
      </c>
      <c r="F120" s="1" t="s">
        <v>139</v>
      </c>
      <c r="G120" s="1" t="s">
        <v>590</v>
      </c>
      <c r="H120" s="9">
        <v>45099.707245370402</v>
      </c>
      <c r="I120" s="9">
        <v>45128.43481003472</v>
      </c>
      <c r="J120" s="4">
        <v>294633</v>
      </c>
      <c r="K120" s="41">
        <v>294633</v>
      </c>
      <c r="L120" s="33" t="s">
        <v>1113</v>
      </c>
      <c r="M120" s="33" t="s">
        <v>913</v>
      </c>
      <c r="N120" s="33"/>
      <c r="O120" s="33"/>
      <c r="P120" s="50">
        <v>294633</v>
      </c>
      <c r="Q120" s="50">
        <v>0</v>
      </c>
      <c r="R120" s="50">
        <v>0</v>
      </c>
      <c r="S120" s="50"/>
      <c r="T120" s="50">
        <v>294633</v>
      </c>
      <c r="U120" s="50">
        <v>0</v>
      </c>
      <c r="V120" s="50">
        <v>294633</v>
      </c>
      <c r="W120" s="50">
        <v>0</v>
      </c>
      <c r="X120" s="33"/>
      <c r="Y120" s="50">
        <v>0</v>
      </c>
      <c r="Z120" s="33"/>
      <c r="AA120" s="33"/>
      <c r="AB120" s="55">
        <v>45322</v>
      </c>
    </row>
    <row r="121" spans="1:28" x14ac:dyDescent="0.35">
      <c r="A121" s="33">
        <v>891300047</v>
      </c>
      <c r="B121" s="33" t="s">
        <v>446</v>
      </c>
      <c r="C121" s="3" t="s">
        <v>140</v>
      </c>
      <c r="D121" s="1" t="s">
        <v>452</v>
      </c>
      <c r="E121" s="3">
        <v>110651</v>
      </c>
      <c r="F121" s="1" t="s">
        <v>140</v>
      </c>
      <c r="G121" s="1" t="s">
        <v>591</v>
      </c>
      <c r="H121" s="9">
        <v>45101.406354166698</v>
      </c>
      <c r="I121" s="9">
        <v>45128.448290740744</v>
      </c>
      <c r="J121" s="4">
        <v>90724</v>
      </c>
      <c r="K121" s="41">
        <v>90724</v>
      </c>
      <c r="L121" s="33" t="s">
        <v>1113</v>
      </c>
      <c r="M121" s="33" t="s">
        <v>913</v>
      </c>
      <c r="N121" s="33"/>
      <c r="O121" s="33"/>
      <c r="P121" s="50">
        <v>90724</v>
      </c>
      <c r="Q121" s="50">
        <v>0</v>
      </c>
      <c r="R121" s="50">
        <v>0</v>
      </c>
      <c r="S121" s="50"/>
      <c r="T121" s="50">
        <v>90724</v>
      </c>
      <c r="U121" s="50">
        <v>0</v>
      </c>
      <c r="V121" s="50">
        <v>90724</v>
      </c>
      <c r="W121" s="50">
        <v>0</v>
      </c>
      <c r="X121" s="33"/>
      <c r="Y121" s="50">
        <v>0</v>
      </c>
      <c r="Z121" s="33"/>
      <c r="AA121" s="33"/>
      <c r="AB121" s="55">
        <v>45322</v>
      </c>
    </row>
    <row r="122" spans="1:28" x14ac:dyDescent="0.35">
      <c r="A122" s="33">
        <v>891300047</v>
      </c>
      <c r="B122" s="33" t="s">
        <v>446</v>
      </c>
      <c r="C122" s="3" t="s">
        <v>141</v>
      </c>
      <c r="D122" s="1" t="s">
        <v>452</v>
      </c>
      <c r="E122" s="3">
        <v>110681</v>
      </c>
      <c r="F122" s="1" t="s">
        <v>141</v>
      </c>
      <c r="G122" s="1" t="s">
        <v>592</v>
      </c>
      <c r="H122" s="9">
        <v>45101.436099537001</v>
      </c>
      <c r="I122" s="9">
        <v>45128.449021064815</v>
      </c>
      <c r="J122" s="4">
        <v>312537</v>
      </c>
      <c r="K122" s="41">
        <v>312537</v>
      </c>
      <c r="L122" s="33" t="s">
        <v>1113</v>
      </c>
      <c r="M122" s="33" t="s">
        <v>913</v>
      </c>
      <c r="N122" s="33"/>
      <c r="O122" s="33"/>
      <c r="P122" s="50">
        <v>312537</v>
      </c>
      <c r="Q122" s="50">
        <v>0</v>
      </c>
      <c r="R122" s="50">
        <v>0</v>
      </c>
      <c r="S122" s="50"/>
      <c r="T122" s="50">
        <v>312537</v>
      </c>
      <c r="U122" s="50">
        <v>0</v>
      </c>
      <c r="V122" s="50">
        <v>312537</v>
      </c>
      <c r="W122" s="50">
        <v>0</v>
      </c>
      <c r="X122" s="33"/>
      <c r="Y122" s="50">
        <v>0</v>
      </c>
      <c r="Z122" s="33"/>
      <c r="AA122" s="33"/>
      <c r="AB122" s="55">
        <v>45322</v>
      </c>
    </row>
    <row r="123" spans="1:28" x14ac:dyDescent="0.35">
      <c r="A123" s="33">
        <v>891300047</v>
      </c>
      <c r="B123" s="33" t="s">
        <v>446</v>
      </c>
      <c r="C123" s="3" t="s">
        <v>142</v>
      </c>
      <c r="D123" s="1" t="s">
        <v>452</v>
      </c>
      <c r="E123" s="3">
        <v>110871</v>
      </c>
      <c r="F123" s="1" t="s">
        <v>142</v>
      </c>
      <c r="G123" s="1" t="s">
        <v>593</v>
      </c>
      <c r="H123" s="9">
        <v>45102.517187500001</v>
      </c>
      <c r="I123" s="9">
        <v>45128.450095335647</v>
      </c>
      <c r="J123" s="4">
        <v>88972</v>
      </c>
      <c r="K123" s="41">
        <v>88972</v>
      </c>
      <c r="L123" s="33" t="s">
        <v>1113</v>
      </c>
      <c r="M123" s="33" t="s">
        <v>913</v>
      </c>
      <c r="N123" s="33"/>
      <c r="O123" s="33"/>
      <c r="P123" s="50">
        <v>88972</v>
      </c>
      <c r="Q123" s="50">
        <v>0</v>
      </c>
      <c r="R123" s="50">
        <v>0</v>
      </c>
      <c r="S123" s="50"/>
      <c r="T123" s="50">
        <v>88972</v>
      </c>
      <c r="U123" s="50">
        <v>0</v>
      </c>
      <c r="V123" s="50">
        <v>88972</v>
      </c>
      <c r="W123" s="50">
        <v>0</v>
      </c>
      <c r="X123" s="33"/>
      <c r="Y123" s="50">
        <v>0</v>
      </c>
      <c r="Z123" s="33"/>
      <c r="AA123" s="33"/>
      <c r="AB123" s="55">
        <v>45322</v>
      </c>
    </row>
    <row r="124" spans="1:28" x14ac:dyDescent="0.35">
      <c r="A124" s="33">
        <v>891300047</v>
      </c>
      <c r="B124" s="33" t="s">
        <v>446</v>
      </c>
      <c r="C124" s="3" t="s">
        <v>143</v>
      </c>
      <c r="D124" s="1" t="s">
        <v>452</v>
      </c>
      <c r="E124" s="3">
        <v>111010</v>
      </c>
      <c r="F124" s="1" t="s">
        <v>143</v>
      </c>
      <c r="G124" s="1" t="s">
        <v>594</v>
      </c>
      <c r="H124" s="9">
        <v>45103.482337963003</v>
      </c>
      <c r="I124" s="9">
        <v>45128.451010381941</v>
      </c>
      <c r="J124" s="4">
        <v>144577</v>
      </c>
      <c r="K124" s="41">
        <v>144577</v>
      </c>
      <c r="L124" s="33" t="s">
        <v>1113</v>
      </c>
      <c r="M124" s="33" t="s">
        <v>913</v>
      </c>
      <c r="N124" s="33"/>
      <c r="O124" s="33"/>
      <c r="P124" s="50">
        <v>144577</v>
      </c>
      <c r="Q124" s="50">
        <v>0</v>
      </c>
      <c r="R124" s="50">
        <v>0</v>
      </c>
      <c r="S124" s="50"/>
      <c r="T124" s="50">
        <v>144577</v>
      </c>
      <c r="U124" s="50">
        <v>0</v>
      </c>
      <c r="V124" s="50">
        <v>144577</v>
      </c>
      <c r="W124" s="50">
        <v>0</v>
      </c>
      <c r="X124" s="33"/>
      <c r="Y124" s="50">
        <v>0</v>
      </c>
      <c r="Z124" s="33"/>
      <c r="AA124" s="33"/>
      <c r="AB124" s="55">
        <v>45322</v>
      </c>
    </row>
    <row r="125" spans="1:28" x14ac:dyDescent="0.35">
      <c r="A125" s="33">
        <v>891300047</v>
      </c>
      <c r="B125" s="33" t="s">
        <v>446</v>
      </c>
      <c r="C125" s="3" t="s">
        <v>144</v>
      </c>
      <c r="D125" s="1" t="s">
        <v>452</v>
      </c>
      <c r="E125" s="3">
        <v>111168</v>
      </c>
      <c r="F125" s="1" t="s">
        <v>144</v>
      </c>
      <c r="G125" s="1" t="s">
        <v>595</v>
      </c>
      <c r="H125" s="9">
        <v>45103.660289351901</v>
      </c>
      <c r="I125" s="9">
        <v>45128.451725810184</v>
      </c>
      <c r="J125" s="4">
        <v>20780</v>
      </c>
      <c r="K125" s="41">
        <v>20780</v>
      </c>
      <c r="L125" s="33" t="s">
        <v>1113</v>
      </c>
      <c r="M125" s="33" t="s">
        <v>913</v>
      </c>
      <c r="N125" s="33"/>
      <c r="O125" s="33"/>
      <c r="P125" s="50">
        <v>20780</v>
      </c>
      <c r="Q125" s="50">
        <v>0</v>
      </c>
      <c r="R125" s="50">
        <v>0</v>
      </c>
      <c r="S125" s="50"/>
      <c r="T125" s="50">
        <v>20780</v>
      </c>
      <c r="U125" s="50">
        <v>0</v>
      </c>
      <c r="V125" s="50">
        <v>20780</v>
      </c>
      <c r="W125" s="50">
        <v>0</v>
      </c>
      <c r="X125" s="33"/>
      <c r="Y125" s="50">
        <v>0</v>
      </c>
      <c r="Z125" s="33"/>
      <c r="AA125" s="33"/>
      <c r="AB125" s="55">
        <v>45322</v>
      </c>
    </row>
    <row r="126" spans="1:28" x14ac:dyDescent="0.35">
      <c r="A126" s="33">
        <v>891300047</v>
      </c>
      <c r="B126" s="33" t="s">
        <v>446</v>
      </c>
      <c r="C126" s="3" t="s">
        <v>145</v>
      </c>
      <c r="D126" s="1" t="s">
        <v>452</v>
      </c>
      <c r="E126" s="3">
        <v>111551</v>
      </c>
      <c r="F126" s="1" t="s">
        <v>145</v>
      </c>
      <c r="G126" s="1" t="s">
        <v>596</v>
      </c>
      <c r="H126" s="9">
        <v>45105.528298611098</v>
      </c>
      <c r="I126" s="9">
        <v>45124.392092905095</v>
      </c>
      <c r="J126" s="4">
        <v>463840</v>
      </c>
      <c r="K126" s="41">
        <v>463840</v>
      </c>
      <c r="L126" s="33" t="s">
        <v>1113</v>
      </c>
      <c r="M126" s="33" t="s">
        <v>913</v>
      </c>
      <c r="N126" s="33"/>
      <c r="O126" s="33"/>
      <c r="P126" s="50">
        <v>529840</v>
      </c>
      <c r="Q126" s="50">
        <v>0</v>
      </c>
      <c r="R126" s="50">
        <v>0</v>
      </c>
      <c r="S126" s="50"/>
      <c r="T126" s="50">
        <v>529840</v>
      </c>
      <c r="U126" s="50">
        <v>0</v>
      </c>
      <c r="V126" s="50">
        <v>529840</v>
      </c>
      <c r="W126" s="50">
        <v>0</v>
      </c>
      <c r="X126" s="33"/>
      <c r="Y126" s="50">
        <v>0</v>
      </c>
      <c r="Z126" s="33"/>
      <c r="AA126" s="33"/>
      <c r="AB126" s="55">
        <v>45322</v>
      </c>
    </row>
    <row r="127" spans="1:28" x14ac:dyDescent="0.35">
      <c r="A127" s="33">
        <v>891300047</v>
      </c>
      <c r="B127" s="33" t="s">
        <v>446</v>
      </c>
      <c r="C127" s="3" t="s">
        <v>146</v>
      </c>
      <c r="D127" s="1" t="s">
        <v>452</v>
      </c>
      <c r="E127" s="3">
        <v>111575</v>
      </c>
      <c r="F127" s="1" t="s">
        <v>146</v>
      </c>
      <c r="G127" s="1" t="s">
        <v>597</v>
      </c>
      <c r="H127" s="9">
        <v>45105.579259259299</v>
      </c>
      <c r="I127" s="9">
        <v>45124.399930706022</v>
      </c>
      <c r="J127" s="4">
        <v>5943017</v>
      </c>
      <c r="K127" s="41">
        <v>5943017</v>
      </c>
      <c r="L127" s="33" t="s">
        <v>939</v>
      </c>
      <c r="M127" s="33" t="s">
        <v>912</v>
      </c>
      <c r="N127" s="33"/>
      <c r="O127" s="33"/>
      <c r="P127" s="50">
        <v>0</v>
      </c>
      <c r="Q127" s="50">
        <v>5943017</v>
      </c>
      <c r="R127" s="50">
        <v>0</v>
      </c>
      <c r="S127" s="50" t="s">
        <v>1025</v>
      </c>
      <c r="T127" s="50">
        <v>0</v>
      </c>
      <c r="U127" s="50">
        <v>0</v>
      </c>
      <c r="V127" s="50">
        <v>0</v>
      </c>
      <c r="W127" s="50">
        <v>0</v>
      </c>
      <c r="X127" s="33"/>
      <c r="Y127" s="50">
        <v>0</v>
      </c>
      <c r="Z127" s="33"/>
      <c r="AA127" s="33"/>
      <c r="AB127" s="55">
        <v>45322</v>
      </c>
    </row>
    <row r="128" spans="1:28" x14ac:dyDescent="0.35">
      <c r="A128" s="33">
        <v>891300047</v>
      </c>
      <c r="B128" s="33" t="s">
        <v>446</v>
      </c>
      <c r="C128" s="3" t="s">
        <v>148</v>
      </c>
      <c r="D128" s="1" t="s">
        <v>452</v>
      </c>
      <c r="E128" s="3">
        <v>111578</v>
      </c>
      <c r="F128" s="1" t="s">
        <v>148</v>
      </c>
      <c r="G128" s="1" t="s">
        <v>598</v>
      </c>
      <c r="H128" s="9">
        <v>45105.5840509259</v>
      </c>
      <c r="I128" s="9">
        <v>45124.403645289349</v>
      </c>
      <c r="J128" s="4">
        <v>1182378</v>
      </c>
      <c r="K128" s="41">
        <v>1182378</v>
      </c>
      <c r="L128" s="33" t="s">
        <v>939</v>
      </c>
      <c r="M128" s="33" t="s">
        <v>912</v>
      </c>
      <c r="N128" s="33"/>
      <c r="O128" s="33"/>
      <c r="P128" s="50">
        <v>0</v>
      </c>
      <c r="Q128" s="50">
        <v>1182378</v>
      </c>
      <c r="R128" s="50">
        <v>0</v>
      </c>
      <c r="S128" s="50" t="s">
        <v>1026</v>
      </c>
      <c r="T128" s="50">
        <v>0</v>
      </c>
      <c r="U128" s="50">
        <v>0</v>
      </c>
      <c r="V128" s="50">
        <v>0</v>
      </c>
      <c r="W128" s="50">
        <v>0</v>
      </c>
      <c r="X128" s="33"/>
      <c r="Y128" s="50">
        <v>0</v>
      </c>
      <c r="Z128" s="33"/>
      <c r="AA128" s="33"/>
      <c r="AB128" s="55">
        <v>45322</v>
      </c>
    </row>
    <row r="129" spans="1:28" x14ac:dyDescent="0.35">
      <c r="A129" s="33">
        <v>891300047</v>
      </c>
      <c r="B129" s="33" t="s">
        <v>446</v>
      </c>
      <c r="C129" s="3" t="s">
        <v>147</v>
      </c>
      <c r="D129" s="1" t="s">
        <v>452</v>
      </c>
      <c r="E129" s="3">
        <v>111582</v>
      </c>
      <c r="F129" s="1" t="s">
        <v>147</v>
      </c>
      <c r="G129" s="1" t="s">
        <v>599</v>
      </c>
      <c r="H129" s="9">
        <v>45105.587488425903</v>
      </c>
      <c r="I129" s="9">
        <v>45128.453971643517</v>
      </c>
      <c r="J129" s="4">
        <v>706234</v>
      </c>
      <c r="K129" s="41">
        <v>706234</v>
      </c>
      <c r="L129" s="33" t="s">
        <v>1113</v>
      </c>
      <c r="M129" s="33" t="s">
        <v>913</v>
      </c>
      <c r="N129" s="33"/>
      <c r="O129" s="33"/>
      <c r="P129" s="50">
        <v>706234</v>
      </c>
      <c r="Q129" s="50">
        <v>0</v>
      </c>
      <c r="R129" s="50">
        <v>0</v>
      </c>
      <c r="S129" s="50"/>
      <c r="T129" s="50">
        <v>706234</v>
      </c>
      <c r="U129" s="50">
        <v>0</v>
      </c>
      <c r="V129" s="50">
        <v>706234</v>
      </c>
      <c r="W129" s="50">
        <v>0</v>
      </c>
      <c r="X129" s="33"/>
      <c r="Y129" s="50">
        <v>0</v>
      </c>
      <c r="Z129" s="33"/>
      <c r="AA129" s="33"/>
      <c r="AB129" s="55">
        <v>45322</v>
      </c>
    </row>
    <row r="130" spans="1:28" x14ac:dyDescent="0.35">
      <c r="A130" s="33">
        <v>891300047</v>
      </c>
      <c r="B130" s="33" t="s">
        <v>446</v>
      </c>
      <c r="C130" s="3" t="s">
        <v>149</v>
      </c>
      <c r="D130" s="1" t="s">
        <v>452</v>
      </c>
      <c r="E130" s="3">
        <v>111610</v>
      </c>
      <c r="F130" s="1" t="s">
        <v>149</v>
      </c>
      <c r="G130" s="1" t="s">
        <v>600</v>
      </c>
      <c r="H130" s="9">
        <v>45105.612256944398</v>
      </c>
      <c r="I130" s="9">
        <v>45128.481415891205</v>
      </c>
      <c r="J130" s="4">
        <v>25485</v>
      </c>
      <c r="K130" s="41">
        <v>25485</v>
      </c>
      <c r="L130" s="33" t="s">
        <v>1113</v>
      </c>
      <c r="M130" s="33" t="s">
        <v>913</v>
      </c>
      <c r="N130" s="33"/>
      <c r="O130" s="33"/>
      <c r="P130" s="50">
        <v>25485</v>
      </c>
      <c r="Q130" s="50">
        <v>0</v>
      </c>
      <c r="R130" s="50">
        <v>0</v>
      </c>
      <c r="S130" s="50"/>
      <c r="T130" s="50">
        <v>25485</v>
      </c>
      <c r="U130" s="50">
        <v>0</v>
      </c>
      <c r="V130" s="50">
        <v>25485</v>
      </c>
      <c r="W130" s="50">
        <v>0</v>
      </c>
      <c r="X130" s="33"/>
      <c r="Y130" s="50">
        <v>0</v>
      </c>
      <c r="Z130" s="33"/>
      <c r="AA130" s="33"/>
      <c r="AB130" s="55">
        <v>45322</v>
      </c>
    </row>
    <row r="131" spans="1:28" x14ac:dyDescent="0.35">
      <c r="A131" s="33">
        <v>891300047</v>
      </c>
      <c r="B131" s="33" t="s">
        <v>446</v>
      </c>
      <c r="C131" s="3" t="s">
        <v>150</v>
      </c>
      <c r="D131" s="1" t="s">
        <v>452</v>
      </c>
      <c r="E131" s="3">
        <v>111617</v>
      </c>
      <c r="F131" s="1" t="s">
        <v>150</v>
      </c>
      <c r="G131" s="1" t="s">
        <v>601</v>
      </c>
      <c r="H131" s="9">
        <v>45105.617627314801</v>
      </c>
      <c r="I131" s="9">
        <v>45128.482343206022</v>
      </c>
      <c r="J131" s="4">
        <v>162102</v>
      </c>
      <c r="K131" s="41">
        <v>162102</v>
      </c>
      <c r="L131" s="33" t="s">
        <v>1113</v>
      </c>
      <c r="M131" s="33" t="s">
        <v>913</v>
      </c>
      <c r="N131" s="33"/>
      <c r="O131" s="33"/>
      <c r="P131" s="50">
        <v>162102</v>
      </c>
      <c r="Q131" s="50">
        <v>0</v>
      </c>
      <c r="R131" s="50">
        <v>0</v>
      </c>
      <c r="S131" s="50"/>
      <c r="T131" s="50">
        <v>162102</v>
      </c>
      <c r="U131" s="50">
        <v>0</v>
      </c>
      <c r="V131" s="50">
        <v>162102</v>
      </c>
      <c r="W131" s="50">
        <v>0</v>
      </c>
      <c r="X131" s="33"/>
      <c r="Y131" s="50">
        <v>0</v>
      </c>
      <c r="Z131" s="33"/>
      <c r="AA131" s="33"/>
      <c r="AB131" s="55">
        <v>45322</v>
      </c>
    </row>
    <row r="132" spans="1:28" x14ac:dyDescent="0.35">
      <c r="A132" s="33">
        <v>891300047</v>
      </c>
      <c r="B132" s="33" t="s">
        <v>446</v>
      </c>
      <c r="C132" s="3" t="s">
        <v>151</v>
      </c>
      <c r="D132" s="1" t="s">
        <v>452</v>
      </c>
      <c r="E132" s="3">
        <v>111810</v>
      </c>
      <c r="F132" s="1" t="s">
        <v>151</v>
      </c>
      <c r="G132" s="1" t="s">
        <v>602</v>
      </c>
      <c r="H132" s="9">
        <v>45106.477615740703</v>
      </c>
      <c r="I132" s="9">
        <v>45126.424093668982</v>
      </c>
      <c r="J132" s="4">
        <v>1291438</v>
      </c>
      <c r="K132" s="41">
        <v>1291438</v>
      </c>
      <c r="L132" s="33" t="s">
        <v>939</v>
      </c>
      <c r="M132" s="33" t="s">
        <v>912</v>
      </c>
      <c r="N132" s="33"/>
      <c r="O132" s="33"/>
      <c r="P132" s="50">
        <v>0</v>
      </c>
      <c r="Q132" s="50">
        <v>1461438</v>
      </c>
      <c r="R132" s="50">
        <v>0</v>
      </c>
      <c r="S132" s="50" t="s">
        <v>1027</v>
      </c>
      <c r="T132" s="50">
        <v>0</v>
      </c>
      <c r="U132" s="50">
        <v>0</v>
      </c>
      <c r="V132" s="50">
        <v>0</v>
      </c>
      <c r="W132" s="50">
        <v>0</v>
      </c>
      <c r="X132" s="33"/>
      <c r="Y132" s="50">
        <v>0</v>
      </c>
      <c r="Z132" s="33"/>
      <c r="AA132" s="33"/>
      <c r="AB132" s="55">
        <v>45322</v>
      </c>
    </row>
    <row r="133" spans="1:28" x14ac:dyDescent="0.35">
      <c r="A133" s="33">
        <v>891300047</v>
      </c>
      <c r="B133" s="33" t="s">
        <v>446</v>
      </c>
      <c r="C133" s="3" t="s">
        <v>152</v>
      </c>
      <c r="D133" s="1" t="s">
        <v>452</v>
      </c>
      <c r="E133" s="3">
        <v>111819</v>
      </c>
      <c r="F133" s="1" t="s">
        <v>152</v>
      </c>
      <c r="G133" s="1" t="s">
        <v>603</v>
      </c>
      <c r="H133" s="9">
        <v>45106.490150463003</v>
      </c>
      <c r="I133" s="9">
        <v>45126.425471331022</v>
      </c>
      <c r="J133" s="4">
        <v>794946</v>
      </c>
      <c r="K133" s="41">
        <v>794946</v>
      </c>
      <c r="L133" s="33" t="s">
        <v>939</v>
      </c>
      <c r="M133" s="33" t="s">
        <v>912</v>
      </c>
      <c r="N133" s="33"/>
      <c r="O133" s="33"/>
      <c r="P133" s="50">
        <v>0</v>
      </c>
      <c r="Q133" s="50">
        <v>794946</v>
      </c>
      <c r="R133" s="50">
        <v>0</v>
      </c>
      <c r="S133" s="50" t="s">
        <v>1027</v>
      </c>
      <c r="T133" s="50">
        <v>0</v>
      </c>
      <c r="U133" s="50">
        <v>0</v>
      </c>
      <c r="V133" s="50">
        <v>0</v>
      </c>
      <c r="W133" s="50">
        <v>0</v>
      </c>
      <c r="X133" s="33"/>
      <c r="Y133" s="50">
        <v>0</v>
      </c>
      <c r="Z133" s="33"/>
      <c r="AA133" s="33"/>
      <c r="AB133" s="55">
        <v>45322</v>
      </c>
    </row>
    <row r="134" spans="1:28" x14ac:dyDescent="0.35">
      <c r="A134" s="33">
        <v>891300047</v>
      </c>
      <c r="B134" s="33" t="s">
        <v>446</v>
      </c>
      <c r="C134" s="3" t="s">
        <v>153</v>
      </c>
      <c r="D134" s="1" t="s">
        <v>452</v>
      </c>
      <c r="E134" s="3">
        <v>111844</v>
      </c>
      <c r="F134" s="1" t="s">
        <v>153</v>
      </c>
      <c r="G134" s="1" t="s">
        <v>604</v>
      </c>
      <c r="H134" s="9">
        <v>45106.535092592603</v>
      </c>
      <c r="I134" s="9">
        <v>45126.428695949071</v>
      </c>
      <c r="J134" s="4">
        <v>6984392</v>
      </c>
      <c r="K134" s="41">
        <v>6984392</v>
      </c>
      <c r="L134" s="33" t="s">
        <v>939</v>
      </c>
      <c r="M134" s="33" t="s">
        <v>912</v>
      </c>
      <c r="N134" s="33"/>
      <c r="O134" s="33"/>
      <c r="P134" s="50">
        <v>0</v>
      </c>
      <c r="Q134" s="50">
        <v>6984392</v>
      </c>
      <c r="R134" s="50">
        <v>0</v>
      </c>
      <c r="S134" s="50" t="s">
        <v>1028</v>
      </c>
      <c r="T134" s="50">
        <v>0</v>
      </c>
      <c r="U134" s="50">
        <v>0</v>
      </c>
      <c r="V134" s="50">
        <v>0</v>
      </c>
      <c r="W134" s="50">
        <v>0</v>
      </c>
      <c r="X134" s="33"/>
      <c r="Y134" s="50">
        <v>0</v>
      </c>
      <c r="Z134" s="33"/>
      <c r="AA134" s="33"/>
      <c r="AB134" s="55">
        <v>45322</v>
      </c>
    </row>
    <row r="135" spans="1:28" x14ac:dyDescent="0.35">
      <c r="A135" s="33">
        <v>891300047</v>
      </c>
      <c r="B135" s="33" t="s">
        <v>446</v>
      </c>
      <c r="C135" s="3" t="s">
        <v>154</v>
      </c>
      <c r="D135" s="1" t="s">
        <v>452</v>
      </c>
      <c r="E135" s="3">
        <v>111895</v>
      </c>
      <c r="F135" s="1" t="s">
        <v>154</v>
      </c>
      <c r="G135" s="1" t="s">
        <v>605</v>
      </c>
      <c r="H135" s="9">
        <v>45106.608506944402</v>
      </c>
      <c r="I135" s="9">
        <v>45128.483804432872</v>
      </c>
      <c r="J135" s="4">
        <v>174559</v>
      </c>
      <c r="K135" s="41">
        <v>174559</v>
      </c>
      <c r="L135" s="33" t="s">
        <v>1113</v>
      </c>
      <c r="M135" s="33" t="s">
        <v>913</v>
      </c>
      <c r="N135" s="33"/>
      <c r="O135" s="33"/>
      <c r="P135" s="50">
        <v>174559</v>
      </c>
      <c r="Q135" s="50">
        <v>0</v>
      </c>
      <c r="R135" s="50">
        <v>0</v>
      </c>
      <c r="S135" s="50"/>
      <c r="T135" s="50">
        <v>174559</v>
      </c>
      <c r="U135" s="50">
        <v>0</v>
      </c>
      <c r="V135" s="50">
        <v>174559</v>
      </c>
      <c r="W135" s="50">
        <v>0</v>
      </c>
      <c r="X135" s="33"/>
      <c r="Y135" s="50">
        <v>0</v>
      </c>
      <c r="Z135" s="33"/>
      <c r="AA135" s="33"/>
      <c r="AB135" s="55">
        <v>45322</v>
      </c>
    </row>
    <row r="136" spans="1:28" x14ac:dyDescent="0.35">
      <c r="A136" s="33">
        <v>891300047</v>
      </c>
      <c r="B136" s="33" t="s">
        <v>446</v>
      </c>
      <c r="C136" s="3" t="s">
        <v>155</v>
      </c>
      <c r="D136" s="1" t="s">
        <v>452</v>
      </c>
      <c r="E136" s="3">
        <v>111910</v>
      </c>
      <c r="F136" s="1" t="s">
        <v>155</v>
      </c>
      <c r="G136" s="1" t="s">
        <v>606</v>
      </c>
      <c r="H136" s="9">
        <v>45106.619375000002</v>
      </c>
      <c r="I136" s="9">
        <v>45124.404971759257</v>
      </c>
      <c r="J136" s="4">
        <v>2287579</v>
      </c>
      <c r="K136" s="41">
        <v>2287579</v>
      </c>
      <c r="L136" s="33" t="s">
        <v>939</v>
      </c>
      <c r="M136" s="33" t="s">
        <v>912</v>
      </c>
      <c r="N136" s="33"/>
      <c r="O136" s="33"/>
      <c r="P136" s="50">
        <v>0</v>
      </c>
      <c r="Q136" s="50">
        <v>2287579</v>
      </c>
      <c r="R136" s="50">
        <v>0</v>
      </c>
      <c r="S136" s="50" t="s">
        <v>1029</v>
      </c>
      <c r="T136" s="50">
        <v>0</v>
      </c>
      <c r="U136" s="50">
        <v>0</v>
      </c>
      <c r="V136" s="50">
        <v>0</v>
      </c>
      <c r="W136" s="50">
        <v>0</v>
      </c>
      <c r="X136" s="33"/>
      <c r="Y136" s="50">
        <v>0</v>
      </c>
      <c r="Z136" s="33"/>
      <c r="AA136" s="33"/>
      <c r="AB136" s="55">
        <v>45322</v>
      </c>
    </row>
    <row r="137" spans="1:28" x14ac:dyDescent="0.35">
      <c r="A137" s="33">
        <v>891300047</v>
      </c>
      <c r="B137" s="33" t="s">
        <v>446</v>
      </c>
      <c r="C137" s="3" t="s">
        <v>156</v>
      </c>
      <c r="D137" s="1" t="s">
        <v>452</v>
      </c>
      <c r="E137" s="3">
        <v>111912</v>
      </c>
      <c r="F137" s="1" t="s">
        <v>156</v>
      </c>
      <c r="G137" s="1" t="s">
        <v>607</v>
      </c>
      <c r="H137" s="9">
        <v>45106.621111111097</v>
      </c>
      <c r="I137" s="9">
        <v>45124.406142557869</v>
      </c>
      <c r="J137" s="4">
        <v>1992607</v>
      </c>
      <c r="K137" s="41">
        <v>1992607</v>
      </c>
      <c r="L137" s="33" t="s">
        <v>1078</v>
      </c>
      <c r="M137" s="33" t="s">
        <v>914</v>
      </c>
      <c r="N137" s="33"/>
      <c r="O137" s="33"/>
      <c r="P137" s="50">
        <v>2268607</v>
      </c>
      <c r="Q137" s="50">
        <v>0</v>
      </c>
      <c r="R137" s="50">
        <v>459260</v>
      </c>
      <c r="S137" s="50" t="s">
        <v>1096</v>
      </c>
      <c r="T137" s="50">
        <v>2268607</v>
      </c>
      <c r="U137" s="50">
        <v>0</v>
      </c>
      <c r="V137" s="50">
        <v>1809347</v>
      </c>
      <c r="W137" s="50">
        <v>0</v>
      </c>
      <c r="X137" s="33"/>
      <c r="Y137" s="50">
        <v>0</v>
      </c>
      <c r="Z137" s="33"/>
      <c r="AA137" s="33"/>
      <c r="AB137" s="55">
        <v>45322</v>
      </c>
    </row>
    <row r="138" spans="1:28" x14ac:dyDescent="0.35">
      <c r="A138" s="33">
        <v>891300047</v>
      </c>
      <c r="B138" s="33" t="s">
        <v>446</v>
      </c>
      <c r="C138" s="3" t="s">
        <v>157</v>
      </c>
      <c r="D138" s="1" t="s">
        <v>452</v>
      </c>
      <c r="E138" s="3">
        <v>111924</v>
      </c>
      <c r="F138" s="1" t="s">
        <v>157</v>
      </c>
      <c r="G138" s="1" t="s">
        <v>608</v>
      </c>
      <c r="H138" s="9">
        <v>45106.627534722204</v>
      </c>
      <c r="I138" s="9">
        <v>45124.407430439816</v>
      </c>
      <c r="J138" s="4">
        <v>1030839</v>
      </c>
      <c r="K138" s="41">
        <v>1030839</v>
      </c>
      <c r="L138" s="33" t="s">
        <v>1113</v>
      </c>
      <c r="M138" s="33" t="s">
        <v>913</v>
      </c>
      <c r="N138" s="33"/>
      <c r="O138" s="33"/>
      <c r="P138" s="50">
        <v>1030839</v>
      </c>
      <c r="Q138" s="50">
        <v>0</v>
      </c>
      <c r="R138" s="50">
        <v>0</v>
      </c>
      <c r="S138" s="50"/>
      <c r="T138" s="50">
        <v>1030839</v>
      </c>
      <c r="U138" s="50">
        <v>0</v>
      </c>
      <c r="V138" s="50">
        <v>1030839</v>
      </c>
      <c r="W138" s="50">
        <v>0</v>
      </c>
      <c r="X138" s="33"/>
      <c r="Y138" s="50">
        <v>0</v>
      </c>
      <c r="Z138" s="33"/>
      <c r="AA138" s="33"/>
      <c r="AB138" s="55">
        <v>45322</v>
      </c>
    </row>
    <row r="139" spans="1:28" x14ac:dyDescent="0.35">
      <c r="A139" s="33">
        <v>891300047</v>
      </c>
      <c r="B139" s="33" t="s">
        <v>446</v>
      </c>
      <c r="C139" s="3" t="s">
        <v>158</v>
      </c>
      <c r="D139" s="1" t="s">
        <v>452</v>
      </c>
      <c r="E139" s="3">
        <v>111930</v>
      </c>
      <c r="F139" s="1" t="s">
        <v>158</v>
      </c>
      <c r="G139" s="1" t="s">
        <v>609</v>
      </c>
      <c r="H139" s="9">
        <v>45106.6306944444</v>
      </c>
      <c r="I139" s="9">
        <v>45124.409111655092</v>
      </c>
      <c r="J139" s="4">
        <v>1102659</v>
      </c>
      <c r="K139" s="41">
        <v>1102659</v>
      </c>
      <c r="L139" s="33" t="s">
        <v>1113</v>
      </c>
      <c r="M139" s="33" t="s">
        <v>913</v>
      </c>
      <c r="N139" s="33"/>
      <c r="O139" s="33"/>
      <c r="P139" s="50">
        <v>1102659</v>
      </c>
      <c r="Q139" s="50">
        <v>0</v>
      </c>
      <c r="R139" s="50">
        <v>0</v>
      </c>
      <c r="S139" s="50"/>
      <c r="T139" s="50">
        <v>1102659</v>
      </c>
      <c r="U139" s="50">
        <v>0</v>
      </c>
      <c r="V139" s="50">
        <v>1102659</v>
      </c>
      <c r="W139" s="50">
        <v>0</v>
      </c>
      <c r="X139" s="33"/>
      <c r="Y139" s="50">
        <v>0</v>
      </c>
      <c r="Z139" s="33"/>
      <c r="AA139" s="33"/>
      <c r="AB139" s="55">
        <v>45322</v>
      </c>
    </row>
    <row r="140" spans="1:28" x14ac:dyDescent="0.35">
      <c r="A140" s="33">
        <v>891300047</v>
      </c>
      <c r="B140" s="33" t="s">
        <v>446</v>
      </c>
      <c r="C140" s="3" t="s">
        <v>159</v>
      </c>
      <c r="D140" s="1" t="s">
        <v>452</v>
      </c>
      <c r="E140" s="3">
        <v>111933</v>
      </c>
      <c r="F140" s="1" t="s">
        <v>159</v>
      </c>
      <c r="G140" s="1" t="s">
        <v>610</v>
      </c>
      <c r="H140" s="9">
        <v>45106.635497685202</v>
      </c>
      <c r="I140" s="9">
        <v>45128.484749502313</v>
      </c>
      <c r="J140" s="4">
        <v>166957</v>
      </c>
      <c r="K140" s="41">
        <v>166957</v>
      </c>
      <c r="L140" s="33" t="s">
        <v>1113</v>
      </c>
      <c r="M140" s="33" t="s">
        <v>913</v>
      </c>
      <c r="N140" s="33"/>
      <c r="O140" s="33"/>
      <c r="P140" s="50">
        <v>166957</v>
      </c>
      <c r="Q140" s="50">
        <v>0</v>
      </c>
      <c r="R140" s="50">
        <v>0</v>
      </c>
      <c r="S140" s="50"/>
      <c r="T140" s="50">
        <v>166957</v>
      </c>
      <c r="U140" s="50">
        <v>0</v>
      </c>
      <c r="V140" s="50">
        <v>166957</v>
      </c>
      <c r="W140" s="50">
        <v>0</v>
      </c>
      <c r="X140" s="33"/>
      <c r="Y140" s="50">
        <v>0</v>
      </c>
      <c r="Z140" s="33"/>
      <c r="AA140" s="33"/>
      <c r="AB140" s="55">
        <v>45322</v>
      </c>
    </row>
    <row r="141" spans="1:28" x14ac:dyDescent="0.35">
      <c r="A141" s="33">
        <v>891300047</v>
      </c>
      <c r="B141" s="33" t="s">
        <v>446</v>
      </c>
      <c r="C141" s="3" t="s">
        <v>160</v>
      </c>
      <c r="D141" s="1" t="s">
        <v>452</v>
      </c>
      <c r="E141" s="3">
        <v>111952</v>
      </c>
      <c r="F141" s="1" t="s">
        <v>160</v>
      </c>
      <c r="G141" s="1" t="s">
        <v>611</v>
      </c>
      <c r="H141" s="9">
        <v>45106.647256944401</v>
      </c>
      <c r="I141" s="9">
        <v>45124.410580706019</v>
      </c>
      <c r="J141" s="4">
        <v>2548127</v>
      </c>
      <c r="K141" s="41">
        <v>2548127</v>
      </c>
      <c r="L141" s="33" t="s">
        <v>1113</v>
      </c>
      <c r="M141" s="33" t="s">
        <v>913</v>
      </c>
      <c r="N141" s="33"/>
      <c r="O141" s="33"/>
      <c r="P141" s="50">
        <v>2548127</v>
      </c>
      <c r="Q141" s="50">
        <v>0</v>
      </c>
      <c r="R141" s="50">
        <v>0</v>
      </c>
      <c r="S141" s="50"/>
      <c r="T141" s="50">
        <v>2548127</v>
      </c>
      <c r="U141" s="50">
        <v>0</v>
      </c>
      <c r="V141" s="50">
        <v>2548127</v>
      </c>
      <c r="W141" s="50">
        <v>0</v>
      </c>
      <c r="X141" s="33"/>
      <c r="Y141" s="50">
        <v>0</v>
      </c>
      <c r="Z141" s="33"/>
      <c r="AA141" s="33"/>
      <c r="AB141" s="55">
        <v>45322</v>
      </c>
    </row>
    <row r="142" spans="1:28" x14ac:dyDescent="0.35">
      <c r="A142" s="33">
        <v>891300047</v>
      </c>
      <c r="B142" s="33" t="s">
        <v>446</v>
      </c>
      <c r="C142" s="3" t="s">
        <v>161</v>
      </c>
      <c r="D142" s="1" t="s">
        <v>452</v>
      </c>
      <c r="E142" s="3">
        <v>111978</v>
      </c>
      <c r="F142" s="1" t="s">
        <v>161</v>
      </c>
      <c r="G142" s="1" t="s">
        <v>612</v>
      </c>
      <c r="H142" s="9">
        <v>45106.662233796298</v>
      </c>
      <c r="I142" s="9">
        <v>45128.291666666664</v>
      </c>
      <c r="J142" s="4">
        <v>897721</v>
      </c>
      <c r="K142" s="41">
        <v>897721</v>
      </c>
      <c r="L142" s="33" t="s">
        <v>939</v>
      </c>
      <c r="M142" s="33" t="s">
        <v>912</v>
      </c>
      <c r="N142" s="33"/>
      <c r="O142" s="33"/>
      <c r="P142" s="50">
        <v>0</v>
      </c>
      <c r="Q142" s="50">
        <v>1017721</v>
      </c>
      <c r="R142" s="50">
        <v>0</v>
      </c>
      <c r="S142" s="50" t="s">
        <v>1030</v>
      </c>
      <c r="T142" s="50">
        <v>0</v>
      </c>
      <c r="U142" s="50">
        <v>0</v>
      </c>
      <c r="V142" s="50">
        <v>0</v>
      </c>
      <c r="W142" s="50">
        <v>0</v>
      </c>
      <c r="X142" s="33"/>
      <c r="Y142" s="50">
        <v>0</v>
      </c>
      <c r="Z142" s="33"/>
      <c r="AA142" s="33"/>
      <c r="AB142" s="55">
        <v>45322</v>
      </c>
    </row>
    <row r="143" spans="1:28" x14ac:dyDescent="0.35">
      <c r="A143" s="33">
        <v>891300047</v>
      </c>
      <c r="B143" s="33" t="s">
        <v>446</v>
      </c>
      <c r="C143" s="3" t="s">
        <v>162</v>
      </c>
      <c r="D143" s="1" t="s">
        <v>452</v>
      </c>
      <c r="E143" s="3">
        <v>111983</v>
      </c>
      <c r="F143" s="1" t="s">
        <v>162</v>
      </c>
      <c r="G143" s="1" t="s">
        <v>613</v>
      </c>
      <c r="H143" s="9">
        <v>45106.666273148097</v>
      </c>
      <c r="I143" s="9">
        <v>45128.291666666664</v>
      </c>
      <c r="J143" s="4">
        <v>2466434</v>
      </c>
      <c r="K143" s="41">
        <v>2466434</v>
      </c>
      <c r="L143" s="33" t="s">
        <v>939</v>
      </c>
      <c r="M143" s="33" t="s">
        <v>912</v>
      </c>
      <c r="N143" s="33"/>
      <c r="O143" s="33"/>
      <c r="P143" s="50">
        <v>0</v>
      </c>
      <c r="Q143" s="50">
        <v>2498434</v>
      </c>
      <c r="R143" s="50">
        <v>0</v>
      </c>
      <c r="S143" s="50" t="s">
        <v>1031</v>
      </c>
      <c r="T143" s="50">
        <v>0</v>
      </c>
      <c r="U143" s="50">
        <v>0</v>
      </c>
      <c r="V143" s="50">
        <v>0</v>
      </c>
      <c r="W143" s="50">
        <v>0</v>
      </c>
      <c r="X143" s="33"/>
      <c r="Y143" s="50">
        <v>0</v>
      </c>
      <c r="Z143" s="33"/>
      <c r="AA143" s="33"/>
      <c r="AB143" s="55">
        <v>45322</v>
      </c>
    </row>
    <row r="144" spans="1:28" x14ac:dyDescent="0.35">
      <c r="A144" s="33">
        <v>891300047</v>
      </c>
      <c r="B144" s="33" t="s">
        <v>446</v>
      </c>
      <c r="C144" s="3" t="s">
        <v>163</v>
      </c>
      <c r="D144" s="1" t="s">
        <v>452</v>
      </c>
      <c r="E144" s="3">
        <v>112000</v>
      </c>
      <c r="F144" s="1" t="s">
        <v>163</v>
      </c>
      <c r="G144" s="1" t="s">
        <v>614</v>
      </c>
      <c r="H144" s="9">
        <v>45106.681840277801</v>
      </c>
      <c r="I144" s="9">
        <v>45124.412024571757</v>
      </c>
      <c r="J144" s="4">
        <v>3908508</v>
      </c>
      <c r="K144" s="41">
        <v>3908508</v>
      </c>
      <c r="L144" s="33" t="s">
        <v>939</v>
      </c>
      <c r="M144" s="33" t="s">
        <v>912</v>
      </c>
      <c r="N144" s="33"/>
      <c r="O144" s="33"/>
      <c r="P144" s="50">
        <v>0</v>
      </c>
      <c r="Q144" s="50">
        <v>3908508</v>
      </c>
      <c r="R144" s="50">
        <v>0</v>
      </c>
      <c r="S144" s="50" t="s">
        <v>1032</v>
      </c>
      <c r="T144" s="50">
        <v>0</v>
      </c>
      <c r="U144" s="50">
        <v>0</v>
      </c>
      <c r="V144" s="50">
        <v>0</v>
      </c>
      <c r="W144" s="50">
        <v>0</v>
      </c>
      <c r="X144" s="33"/>
      <c r="Y144" s="50">
        <v>0</v>
      </c>
      <c r="Z144" s="33"/>
      <c r="AA144" s="33"/>
      <c r="AB144" s="55">
        <v>45322</v>
      </c>
    </row>
    <row r="145" spans="1:28" x14ac:dyDescent="0.35">
      <c r="A145" s="33">
        <v>891300047</v>
      </c>
      <c r="B145" s="33" t="s">
        <v>446</v>
      </c>
      <c r="C145" s="3" t="s">
        <v>164</v>
      </c>
      <c r="D145" s="1" t="s">
        <v>452</v>
      </c>
      <c r="E145" s="3">
        <v>112003</v>
      </c>
      <c r="F145" s="1" t="s">
        <v>164</v>
      </c>
      <c r="G145" s="1" t="s">
        <v>615</v>
      </c>
      <c r="H145" s="9">
        <v>45106.685856481497</v>
      </c>
      <c r="I145" s="9">
        <v>45128.291666666664</v>
      </c>
      <c r="J145" s="4">
        <v>1946689</v>
      </c>
      <c r="K145" s="41">
        <v>1946689</v>
      </c>
      <c r="L145" s="33" t="s">
        <v>939</v>
      </c>
      <c r="M145" s="33" t="s">
        <v>912</v>
      </c>
      <c r="N145" s="33"/>
      <c r="O145" s="33"/>
      <c r="P145" s="50">
        <v>0</v>
      </c>
      <c r="Q145" s="50">
        <v>2068889</v>
      </c>
      <c r="R145" s="50">
        <v>0</v>
      </c>
      <c r="S145" s="50" t="s">
        <v>1033</v>
      </c>
      <c r="T145" s="50">
        <v>0</v>
      </c>
      <c r="U145" s="50">
        <v>0</v>
      </c>
      <c r="V145" s="50">
        <v>0</v>
      </c>
      <c r="W145" s="50">
        <v>0</v>
      </c>
      <c r="X145" s="33"/>
      <c r="Y145" s="50">
        <v>0</v>
      </c>
      <c r="Z145" s="33"/>
      <c r="AA145" s="33"/>
      <c r="AB145" s="55">
        <v>45322</v>
      </c>
    </row>
    <row r="146" spans="1:28" x14ac:dyDescent="0.35">
      <c r="A146" s="33">
        <v>891300047</v>
      </c>
      <c r="B146" s="33" t="s">
        <v>446</v>
      </c>
      <c r="C146" s="3" t="s">
        <v>165</v>
      </c>
      <c r="D146" s="1" t="s">
        <v>452</v>
      </c>
      <c r="E146" s="3">
        <v>112008</v>
      </c>
      <c r="F146" s="1" t="s">
        <v>165</v>
      </c>
      <c r="G146" s="1" t="s">
        <v>616</v>
      </c>
      <c r="H146" s="9">
        <v>45106.689328703702</v>
      </c>
      <c r="I146" s="9">
        <v>45128.291666666664</v>
      </c>
      <c r="J146" s="4">
        <v>1346679</v>
      </c>
      <c r="K146" s="41">
        <v>1346679</v>
      </c>
      <c r="L146" s="33" t="s">
        <v>939</v>
      </c>
      <c r="M146" s="33" t="s">
        <v>912</v>
      </c>
      <c r="N146" s="33"/>
      <c r="O146" s="33"/>
      <c r="P146" s="50">
        <v>0</v>
      </c>
      <c r="Q146" s="50">
        <v>1346679</v>
      </c>
      <c r="R146" s="50">
        <v>0</v>
      </c>
      <c r="S146" s="50" t="s">
        <v>1034</v>
      </c>
      <c r="T146" s="50">
        <v>0</v>
      </c>
      <c r="U146" s="50">
        <v>0</v>
      </c>
      <c r="V146" s="50">
        <v>0</v>
      </c>
      <c r="W146" s="50">
        <v>0</v>
      </c>
      <c r="X146" s="33"/>
      <c r="Y146" s="50">
        <v>0</v>
      </c>
      <c r="Z146" s="33"/>
      <c r="AA146" s="33"/>
      <c r="AB146" s="55">
        <v>45322</v>
      </c>
    </row>
    <row r="147" spans="1:28" x14ac:dyDescent="0.35">
      <c r="A147" s="33">
        <v>891300047</v>
      </c>
      <c r="B147" s="33" t="s">
        <v>446</v>
      </c>
      <c r="C147" s="3" t="s">
        <v>166</v>
      </c>
      <c r="D147" s="1" t="s">
        <v>452</v>
      </c>
      <c r="E147" s="3">
        <v>112012</v>
      </c>
      <c r="F147" s="1" t="s">
        <v>166</v>
      </c>
      <c r="G147" s="1" t="s">
        <v>617</v>
      </c>
      <c r="H147" s="9">
        <v>45106.692777777796</v>
      </c>
      <c r="I147" s="9">
        <v>45128.291666666664</v>
      </c>
      <c r="J147" s="4">
        <v>744678</v>
      </c>
      <c r="K147" s="41">
        <v>744678</v>
      </c>
      <c r="L147" s="33" t="s">
        <v>939</v>
      </c>
      <c r="M147" s="33" t="s">
        <v>912</v>
      </c>
      <c r="N147" s="33"/>
      <c r="O147" s="33"/>
      <c r="P147" s="50">
        <v>0</v>
      </c>
      <c r="Q147" s="50">
        <v>744678</v>
      </c>
      <c r="R147" s="50">
        <v>0</v>
      </c>
      <c r="S147" s="50" t="s">
        <v>1035</v>
      </c>
      <c r="T147" s="50">
        <v>0</v>
      </c>
      <c r="U147" s="50">
        <v>0</v>
      </c>
      <c r="V147" s="50">
        <v>0</v>
      </c>
      <c r="W147" s="50">
        <v>0</v>
      </c>
      <c r="X147" s="33"/>
      <c r="Y147" s="50">
        <v>0</v>
      </c>
      <c r="Z147" s="33"/>
      <c r="AA147" s="33"/>
      <c r="AB147" s="55">
        <v>45322</v>
      </c>
    </row>
    <row r="148" spans="1:28" x14ac:dyDescent="0.35">
      <c r="A148" s="33">
        <v>891300047</v>
      </c>
      <c r="B148" s="33" t="s">
        <v>446</v>
      </c>
      <c r="C148" s="3" t="s">
        <v>167</v>
      </c>
      <c r="D148" s="1" t="s">
        <v>452</v>
      </c>
      <c r="E148" s="3">
        <v>112015</v>
      </c>
      <c r="F148" s="1" t="s">
        <v>167</v>
      </c>
      <c r="G148" s="1" t="s">
        <v>618</v>
      </c>
      <c r="H148" s="9">
        <v>45106.695706018501</v>
      </c>
      <c r="I148" s="9">
        <v>45128.291666666664</v>
      </c>
      <c r="J148" s="4">
        <v>1178009</v>
      </c>
      <c r="K148" s="41">
        <v>1178009</v>
      </c>
      <c r="L148" s="33" t="s">
        <v>939</v>
      </c>
      <c r="M148" s="33" t="s">
        <v>912</v>
      </c>
      <c r="N148" s="33"/>
      <c r="O148" s="33"/>
      <c r="P148" s="50">
        <v>0</v>
      </c>
      <c r="Q148" s="50">
        <v>1265609</v>
      </c>
      <c r="R148" s="50">
        <v>0</v>
      </c>
      <c r="S148" s="50" t="s">
        <v>1036</v>
      </c>
      <c r="T148" s="50">
        <v>0</v>
      </c>
      <c r="U148" s="50">
        <v>0</v>
      </c>
      <c r="V148" s="50">
        <v>0</v>
      </c>
      <c r="W148" s="50">
        <v>0</v>
      </c>
      <c r="X148" s="33"/>
      <c r="Y148" s="50">
        <v>0</v>
      </c>
      <c r="Z148" s="33"/>
      <c r="AA148" s="33"/>
      <c r="AB148" s="55">
        <v>45322</v>
      </c>
    </row>
    <row r="149" spans="1:28" x14ac:dyDescent="0.35">
      <c r="A149" s="33">
        <v>891300047</v>
      </c>
      <c r="B149" s="33" t="s">
        <v>446</v>
      </c>
      <c r="C149" s="3" t="s">
        <v>168</v>
      </c>
      <c r="D149" s="1" t="s">
        <v>452</v>
      </c>
      <c r="E149" s="3">
        <v>112025</v>
      </c>
      <c r="F149" s="1" t="s">
        <v>168</v>
      </c>
      <c r="G149" s="1" t="s">
        <v>619</v>
      </c>
      <c r="H149" s="9">
        <v>45106.703460648103</v>
      </c>
      <c r="I149" s="9">
        <v>45128.291666666664</v>
      </c>
      <c r="J149" s="4">
        <v>4748237</v>
      </c>
      <c r="K149" s="41">
        <v>4748237</v>
      </c>
      <c r="L149" s="33" t="s">
        <v>939</v>
      </c>
      <c r="M149" s="33" t="s">
        <v>912</v>
      </c>
      <c r="N149" s="33"/>
      <c r="O149" s="33"/>
      <c r="P149" s="50">
        <v>0</v>
      </c>
      <c r="Q149" s="50">
        <v>5052820</v>
      </c>
      <c r="R149" s="50">
        <v>0</v>
      </c>
      <c r="S149" s="50" t="s">
        <v>1037</v>
      </c>
      <c r="T149" s="50">
        <v>0</v>
      </c>
      <c r="U149" s="50">
        <v>0</v>
      </c>
      <c r="V149" s="50">
        <v>0</v>
      </c>
      <c r="W149" s="50">
        <v>0</v>
      </c>
      <c r="X149" s="33"/>
      <c r="Y149" s="50">
        <v>0</v>
      </c>
      <c r="Z149" s="33"/>
      <c r="AA149" s="33"/>
      <c r="AB149" s="55">
        <v>45322</v>
      </c>
    </row>
    <row r="150" spans="1:28" x14ac:dyDescent="0.35">
      <c r="A150" s="33">
        <v>891300047</v>
      </c>
      <c r="B150" s="33" t="s">
        <v>446</v>
      </c>
      <c r="C150" s="3" t="s">
        <v>169</v>
      </c>
      <c r="D150" s="1" t="s">
        <v>452</v>
      </c>
      <c r="E150" s="3">
        <v>112158</v>
      </c>
      <c r="F150" s="1" t="s">
        <v>169</v>
      </c>
      <c r="G150" s="1" t="s">
        <v>620</v>
      </c>
      <c r="H150" s="9">
        <v>45107.425925925898</v>
      </c>
      <c r="I150" s="9">
        <v>45128.485822488423</v>
      </c>
      <c r="J150" s="4">
        <v>131780</v>
      </c>
      <c r="K150" s="41">
        <v>131780</v>
      </c>
      <c r="L150" s="33" t="s">
        <v>1113</v>
      </c>
      <c r="M150" s="33" t="s">
        <v>913</v>
      </c>
      <c r="N150" s="33"/>
      <c r="O150" s="33"/>
      <c r="P150" s="50">
        <v>131780</v>
      </c>
      <c r="Q150" s="50">
        <v>0</v>
      </c>
      <c r="R150" s="50">
        <v>0</v>
      </c>
      <c r="S150" s="50"/>
      <c r="T150" s="50">
        <v>131780</v>
      </c>
      <c r="U150" s="50">
        <v>0</v>
      </c>
      <c r="V150" s="50">
        <v>131780</v>
      </c>
      <c r="W150" s="50">
        <v>0</v>
      </c>
      <c r="X150" s="33"/>
      <c r="Y150" s="50">
        <v>0</v>
      </c>
      <c r="Z150" s="33"/>
      <c r="AA150" s="33"/>
      <c r="AB150" s="55">
        <v>45322</v>
      </c>
    </row>
    <row r="151" spans="1:28" x14ac:dyDescent="0.35">
      <c r="A151" s="33">
        <v>891300047</v>
      </c>
      <c r="B151" s="33" t="s">
        <v>446</v>
      </c>
      <c r="C151" s="3" t="s">
        <v>170</v>
      </c>
      <c r="D151" s="1" t="s">
        <v>452</v>
      </c>
      <c r="E151" s="3">
        <v>112418</v>
      </c>
      <c r="F151" s="1" t="s">
        <v>170</v>
      </c>
      <c r="G151" s="1" t="s">
        <v>621</v>
      </c>
      <c r="H151" s="9">
        <v>45107.638761574097</v>
      </c>
      <c r="I151" s="9">
        <v>45128.490681099538</v>
      </c>
      <c r="J151" s="4">
        <v>52420</v>
      </c>
      <c r="K151" s="41">
        <v>52420</v>
      </c>
      <c r="L151" s="33" t="s">
        <v>1113</v>
      </c>
      <c r="M151" s="33" t="s">
        <v>913</v>
      </c>
      <c r="N151" s="33"/>
      <c r="O151" s="33"/>
      <c r="P151" s="50">
        <v>52420</v>
      </c>
      <c r="Q151" s="50">
        <v>0</v>
      </c>
      <c r="R151" s="50">
        <v>0</v>
      </c>
      <c r="S151" s="50"/>
      <c r="T151" s="50">
        <v>52420</v>
      </c>
      <c r="U151" s="50">
        <v>0</v>
      </c>
      <c r="V151" s="50">
        <v>52420</v>
      </c>
      <c r="W151" s="50">
        <v>0</v>
      </c>
      <c r="X151" s="33"/>
      <c r="Y151" s="50">
        <v>0</v>
      </c>
      <c r="Z151" s="33"/>
      <c r="AA151" s="33"/>
      <c r="AB151" s="55">
        <v>45322</v>
      </c>
    </row>
    <row r="152" spans="1:28" x14ac:dyDescent="0.35">
      <c r="A152" s="33">
        <v>891300047</v>
      </c>
      <c r="B152" s="33" t="s">
        <v>446</v>
      </c>
      <c r="C152" s="3" t="s">
        <v>171</v>
      </c>
      <c r="D152" s="1" t="s">
        <v>452</v>
      </c>
      <c r="E152" s="3">
        <v>112475</v>
      </c>
      <c r="F152" s="1" t="s">
        <v>171</v>
      </c>
      <c r="G152" s="1" t="s">
        <v>622</v>
      </c>
      <c r="H152" s="9">
        <v>45107.666319444397</v>
      </c>
      <c r="I152" s="9">
        <v>45126.429365162039</v>
      </c>
      <c r="J152" s="4">
        <v>43888</v>
      </c>
      <c r="K152" s="41">
        <v>43888</v>
      </c>
      <c r="L152" s="33" t="s">
        <v>1113</v>
      </c>
      <c r="M152" s="33" t="s">
        <v>913</v>
      </c>
      <c r="N152" s="33"/>
      <c r="O152" s="33"/>
      <c r="P152" s="50">
        <v>43888</v>
      </c>
      <c r="Q152" s="50">
        <v>0</v>
      </c>
      <c r="R152" s="50">
        <v>0</v>
      </c>
      <c r="S152" s="50"/>
      <c r="T152" s="50">
        <v>43888</v>
      </c>
      <c r="U152" s="50">
        <v>0</v>
      </c>
      <c r="V152" s="50">
        <v>43888</v>
      </c>
      <c r="W152" s="50">
        <v>0</v>
      </c>
      <c r="X152" s="33"/>
      <c r="Y152" s="50">
        <v>0</v>
      </c>
      <c r="Z152" s="33"/>
      <c r="AA152" s="33"/>
      <c r="AB152" s="55">
        <v>45322</v>
      </c>
    </row>
    <row r="153" spans="1:28" x14ac:dyDescent="0.35">
      <c r="A153" s="33">
        <v>891300047</v>
      </c>
      <c r="B153" s="33" t="s">
        <v>446</v>
      </c>
      <c r="C153" s="3" t="s">
        <v>123</v>
      </c>
      <c r="D153" s="3" t="s">
        <v>453</v>
      </c>
      <c r="E153" s="3">
        <v>31801</v>
      </c>
      <c r="F153" s="1" t="s">
        <v>123</v>
      </c>
      <c r="G153" s="1" t="s">
        <v>623</v>
      </c>
      <c r="H153" s="9">
        <v>45078.503333333298</v>
      </c>
      <c r="I153" s="9">
        <v>45128.492499768516</v>
      </c>
      <c r="J153" s="4">
        <v>352086</v>
      </c>
      <c r="K153" s="41">
        <v>352086</v>
      </c>
      <c r="L153" s="33" t="s">
        <v>939</v>
      </c>
      <c r="M153" s="33" t="s">
        <v>912</v>
      </c>
      <c r="N153" s="33"/>
      <c r="O153" s="33"/>
      <c r="P153" s="50">
        <v>0</v>
      </c>
      <c r="Q153" s="50">
        <v>352086</v>
      </c>
      <c r="R153" s="50">
        <v>0</v>
      </c>
      <c r="S153" s="50" t="s">
        <v>1038</v>
      </c>
      <c r="T153" s="50">
        <v>0</v>
      </c>
      <c r="U153" s="50">
        <v>0</v>
      </c>
      <c r="V153" s="50">
        <v>0</v>
      </c>
      <c r="W153" s="50">
        <v>0</v>
      </c>
      <c r="X153" s="33"/>
      <c r="Y153" s="50">
        <v>0</v>
      </c>
      <c r="Z153" s="33"/>
      <c r="AA153" s="33"/>
      <c r="AB153" s="55">
        <v>45322</v>
      </c>
    </row>
    <row r="154" spans="1:28" x14ac:dyDescent="0.35">
      <c r="A154" s="33">
        <v>891300047</v>
      </c>
      <c r="B154" s="33" t="s">
        <v>446</v>
      </c>
      <c r="C154" s="3" t="s">
        <v>124</v>
      </c>
      <c r="D154" s="3" t="s">
        <v>453</v>
      </c>
      <c r="E154" s="3">
        <v>31961</v>
      </c>
      <c r="F154" s="1" t="s">
        <v>124</v>
      </c>
      <c r="G154" s="1" t="s">
        <v>624</v>
      </c>
      <c r="H154" s="9">
        <v>45078.6633912037</v>
      </c>
      <c r="I154" s="9">
        <v>45128.499412696758</v>
      </c>
      <c r="J154" s="4">
        <v>44670</v>
      </c>
      <c r="K154" s="41">
        <v>44670</v>
      </c>
      <c r="L154" s="33" t="s">
        <v>1113</v>
      </c>
      <c r="M154" s="33" t="s">
        <v>913</v>
      </c>
      <c r="N154" s="33"/>
      <c r="O154" s="33"/>
      <c r="P154" s="50">
        <v>44670</v>
      </c>
      <c r="Q154" s="50">
        <v>0</v>
      </c>
      <c r="R154" s="50">
        <v>0</v>
      </c>
      <c r="S154" s="50"/>
      <c r="T154" s="50">
        <v>44670</v>
      </c>
      <c r="U154" s="50">
        <v>0</v>
      </c>
      <c r="V154" s="50">
        <v>44670</v>
      </c>
      <c r="W154" s="50">
        <v>0</v>
      </c>
      <c r="X154" s="33"/>
      <c r="Y154" s="50">
        <v>0</v>
      </c>
      <c r="Z154" s="33"/>
      <c r="AA154" s="33"/>
      <c r="AB154" s="55">
        <v>45322</v>
      </c>
    </row>
    <row r="155" spans="1:28" x14ac:dyDescent="0.35">
      <c r="A155" s="33">
        <v>891300047</v>
      </c>
      <c r="B155" s="33" t="s">
        <v>446</v>
      </c>
      <c r="C155" s="3" t="s">
        <v>125</v>
      </c>
      <c r="D155" s="3" t="s">
        <v>453</v>
      </c>
      <c r="E155" s="3">
        <v>32070</v>
      </c>
      <c r="F155" s="1" t="s">
        <v>125</v>
      </c>
      <c r="G155" s="1" t="s">
        <v>625</v>
      </c>
      <c r="H155" s="9">
        <v>45079.394895833299</v>
      </c>
      <c r="I155" s="9">
        <v>45128.506003472219</v>
      </c>
      <c r="J155" s="4">
        <v>143199</v>
      </c>
      <c r="K155" s="41">
        <v>143199</v>
      </c>
      <c r="L155" s="33" t="s">
        <v>1113</v>
      </c>
      <c r="M155" s="33" t="s">
        <v>913</v>
      </c>
      <c r="N155" s="33"/>
      <c r="O155" s="33"/>
      <c r="P155" s="50">
        <v>143199</v>
      </c>
      <c r="Q155" s="50">
        <v>0</v>
      </c>
      <c r="R155" s="50">
        <v>0</v>
      </c>
      <c r="S155" s="50"/>
      <c r="T155" s="50">
        <v>143199</v>
      </c>
      <c r="U155" s="50">
        <v>0</v>
      </c>
      <c r="V155" s="50">
        <v>143199</v>
      </c>
      <c r="W155" s="50">
        <v>0</v>
      </c>
      <c r="X155" s="33"/>
      <c r="Y155" s="50">
        <v>0</v>
      </c>
      <c r="Z155" s="33"/>
      <c r="AA155" s="33"/>
      <c r="AB155" s="55">
        <v>45322</v>
      </c>
    </row>
    <row r="156" spans="1:28" x14ac:dyDescent="0.35">
      <c r="A156" s="33">
        <v>891300047</v>
      </c>
      <c r="B156" s="33" t="s">
        <v>446</v>
      </c>
      <c r="C156" s="3" t="s">
        <v>126</v>
      </c>
      <c r="D156" s="3" t="s">
        <v>453</v>
      </c>
      <c r="E156" s="3">
        <v>32574</v>
      </c>
      <c r="F156" s="1" t="s">
        <v>126</v>
      </c>
      <c r="G156" s="1" t="s">
        <v>626</v>
      </c>
      <c r="H156" s="9">
        <v>45083.651319444398</v>
      </c>
      <c r="I156" s="9">
        <v>45128.50845721065</v>
      </c>
      <c r="J156" s="4">
        <v>58028</v>
      </c>
      <c r="K156" s="41">
        <v>58028</v>
      </c>
      <c r="L156" s="33" t="s">
        <v>1113</v>
      </c>
      <c r="M156" s="33" t="s">
        <v>913</v>
      </c>
      <c r="N156" s="33"/>
      <c r="O156" s="33"/>
      <c r="P156" s="50">
        <v>58028</v>
      </c>
      <c r="Q156" s="50">
        <v>0</v>
      </c>
      <c r="R156" s="50">
        <v>0</v>
      </c>
      <c r="S156" s="50"/>
      <c r="T156" s="50">
        <v>58028</v>
      </c>
      <c r="U156" s="50">
        <v>0</v>
      </c>
      <c r="V156" s="50">
        <v>58028</v>
      </c>
      <c r="W156" s="50">
        <v>0</v>
      </c>
      <c r="X156" s="33"/>
      <c r="Y156" s="50">
        <v>0</v>
      </c>
      <c r="Z156" s="33"/>
      <c r="AA156" s="33"/>
      <c r="AB156" s="55">
        <v>45322</v>
      </c>
    </row>
    <row r="157" spans="1:28" x14ac:dyDescent="0.35">
      <c r="A157" s="33">
        <v>891300047</v>
      </c>
      <c r="B157" s="33" t="s">
        <v>446</v>
      </c>
      <c r="C157" s="3" t="s">
        <v>127</v>
      </c>
      <c r="D157" s="3" t="s">
        <v>453</v>
      </c>
      <c r="E157" s="3">
        <v>32638</v>
      </c>
      <c r="F157" s="1" t="s">
        <v>127</v>
      </c>
      <c r="G157" s="1" t="s">
        <v>627</v>
      </c>
      <c r="H157" s="9">
        <v>45084.404953703699</v>
      </c>
      <c r="I157" s="9">
        <v>45128.509064814818</v>
      </c>
      <c r="J157" s="4">
        <v>22960</v>
      </c>
      <c r="K157" s="41">
        <v>22960</v>
      </c>
      <c r="L157" s="33" t="s">
        <v>1113</v>
      </c>
      <c r="M157" s="33" t="s">
        <v>913</v>
      </c>
      <c r="N157" s="33"/>
      <c r="O157" s="33"/>
      <c r="P157" s="50">
        <v>22960</v>
      </c>
      <c r="Q157" s="50">
        <v>0</v>
      </c>
      <c r="R157" s="50">
        <v>0</v>
      </c>
      <c r="S157" s="50"/>
      <c r="T157" s="50">
        <v>22960</v>
      </c>
      <c r="U157" s="50">
        <v>0</v>
      </c>
      <c r="V157" s="50">
        <v>22960</v>
      </c>
      <c r="W157" s="50">
        <v>0</v>
      </c>
      <c r="X157" s="33"/>
      <c r="Y157" s="50">
        <v>0</v>
      </c>
      <c r="Z157" s="33"/>
      <c r="AA157" s="33"/>
      <c r="AB157" s="55">
        <v>45322</v>
      </c>
    </row>
    <row r="158" spans="1:28" x14ac:dyDescent="0.35">
      <c r="A158" s="33">
        <v>891300047</v>
      </c>
      <c r="B158" s="33" t="s">
        <v>446</v>
      </c>
      <c r="C158" s="3" t="s">
        <v>128</v>
      </c>
      <c r="D158" s="3" t="s">
        <v>453</v>
      </c>
      <c r="E158" s="3">
        <v>32748</v>
      </c>
      <c r="F158" s="1" t="s">
        <v>128</v>
      </c>
      <c r="G158" s="1" t="s">
        <v>628</v>
      </c>
      <c r="H158" s="9">
        <v>45084.5920833333</v>
      </c>
      <c r="I158" s="9">
        <v>45128.509727395831</v>
      </c>
      <c r="J158" s="4">
        <v>58028</v>
      </c>
      <c r="K158" s="41">
        <v>58028</v>
      </c>
      <c r="L158" s="33" t="s">
        <v>1113</v>
      </c>
      <c r="M158" s="33" t="s">
        <v>913</v>
      </c>
      <c r="N158" s="33"/>
      <c r="O158" s="33"/>
      <c r="P158" s="50">
        <v>58028</v>
      </c>
      <c r="Q158" s="50">
        <v>0</v>
      </c>
      <c r="R158" s="50">
        <v>0</v>
      </c>
      <c r="S158" s="50"/>
      <c r="T158" s="50">
        <v>58028</v>
      </c>
      <c r="U158" s="50">
        <v>0</v>
      </c>
      <c r="V158" s="50">
        <v>58028</v>
      </c>
      <c r="W158" s="50">
        <v>0</v>
      </c>
      <c r="X158" s="33"/>
      <c r="Y158" s="50">
        <v>0</v>
      </c>
      <c r="Z158" s="33"/>
      <c r="AA158" s="33"/>
      <c r="AB158" s="55">
        <v>45322</v>
      </c>
    </row>
    <row r="159" spans="1:28" x14ac:dyDescent="0.35">
      <c r="A159" s="33">
        <v>891300047</v>
      </c>
      <c r="B159" s="33" t="s">
        <v>446</v>
      </c>
      <c r="C159" s="3" t="s">
        <v>129</v>
      </c>
      <c r="D159" s="3" t="s">
        <v>453</v>
      </c>
      <c r="E159" s="3">
        <v>32789</v>
      </c>
      <c r="F159" s="1" t="s">
        <v>129</v>
      </c>
      <c r="G159" s="1" t="s">
        <v>629</v>
      </c>
      <c r="H159" s="9">
        <v>45084.6401273148</v>
      </c>
      <c r="I159" s="9">
        <v>45128.54606990741</v>
      </c>
      <c r="J159" s="4">
        <v>207806</v>
      </c>
      <c r="K159" s="41">
        <v>207806</v>
      </c>
      <c r="L159" s="33" t="s">
        <v>1113</v>
      </c>
      <c r="M159" s="33" t="s">
        <v>913</v>
      </c>
      <c r="N159" s="33"/>
      <c r="O159" s="33"/>
      <c r="P159" s="50">
        <v>207806</v>
      </c>
      <c r="Q159" s="50">
        <v>0</v>
      </c>
      <c r="R159" s="50">
        <v>0</v>
      </c>
      <c r="S159" s="50"/>
      <c r="T159" s="50">
        <v>207806</v>
      </c>
      <c r="U159" s="50">
        <v>0</v>
      </c>
      <c r="V159" s="50">
        <v>207806</v>
      </c>
      <c r="W159" s="50">
        <v>0</v>
      </c>
      <c r="X159" s="33"/>
      <c r="Y159" s="50">
        <v>0</v>
      </c>
      <c r="Z159" s="33"/>
      <c r="AA159" s="33"/>
      <c r="AB159" s="55">
        <v>45322</v>
      </c>
    </row>
    <row r="160" spans="1:28" x14ac:dyDescent="0.35">
      <c r="A160" s="33">
        <v>891300047</v>
      </c>
      <c r="B160" s="33" t="s">
        <v>446</v>
      </c>
      <c r="C160" s="3" t="s">
        <v>130</v>
      </c>
      <c r="D160" s="3" t="s">
        <v>453</v>
      </c>
      <c r="E160" s="3">
        <v>32802</v>
      </c>
      <c r="F160" s="1" t="s">
        <v>130</v>
      </c>
      <c r="G160" s="1" t="s">
        <v>630</v>
      </c>
      <c r="H160" s="9">
        <v>45084.6563888889</v>
      </c>
      <c r="I160" s="9">
        <v>45128.615602314814</v>
      </c>
      <c r="J160" s="4">
        <v>177966</v>
      </c>
      <c r="K160" s="41">
        <v>177966</v>
      </c>
      <c r="L160" s="33" t="s">
        <v>1113</v>
      </c>
      <c r="M160" s="33" t="s">
        <v>913</v>
      </c>
      <c r="N160" s="33"/>
      <c r="O160" s="33"/>
      <c r="P160" s="50">
        <v>177966</v>
      </c>
      <c r="Q160" s="50">
        <v>0</v>
      </c>
      <c r="R160" s="50">
        <v>0</v>
      </c>
      <c r="S160" s="50"/>
      <c r="T160" s="50">
        <v>177966</v>
      </c>
      <c r="U160" s="50">
        <v>0</v>
      </c>
      <c r="V160" s="50">
        <v>177966</v>
      </c>
      <c r="W160" s="50">
        <v>0</v>
      </c>
      <c r="X160" s="33"/>
      <c r="Y160" s="50">
        <v>0</v>
      </c>
      <c r="Z160" s="33"/>
      <c r="AA160" s="33"/>
      <c r="AB160" s="55">
        <v>45322</v>
      </c>
    </row>
    <row r="161" spans="1:28" x14ac:dyDescent="0.35">
      <c r="A161" s="33">
        <v>891300047</v>
      </c>
      <c r="B161" s="33" t="s">
        <v>446</v>
      </c>
      <c r="C161" s="3" t="s">
        <v>131</v>
      </c>
      <c r="D161" s="3" t="s">
        <v>453</v>
      </c>
      <c r="E161" s="3">
        <v>33357</v>
      </c>
      <c r="F161" s="1" t="s">
        <v>131</v>
      </c>
      <c r="G161" s="1" t="s">
        <v>631</v>
      </c>
      <c r="H161" s="9">
        <v>45091.4153703704</v>
      </c>
      <c r="I161" s="9">
        <v>45128.621821562498</v>
      </c>
      <c r="J161" s="4">
        <v>209767</v>
      </c>
      <c r="K161" s="41">
        <v>209767</v>
      </c>
      <c r="L161" s="33" t="s">
        <v>1113</v>
      </c>
      <c r="M161" s="33" t="s">
        <v>913</v>
      </c>
      <c r="N161" s="33"/>
      <c r="O161" s="33"/>
      <c r="P161" s="50">
        <v>209767</v>
      </c>
      <c r="Q161" s="50">
        <v>0</v>
      </c>
      <c r="R161" s="50">
        <v>0</v>
      </c>
      <c r="S161" s="50"/>
      <c r="T161" s="50">
        <v>209767</v>
      </c>
      <c r="U161" s="50">
        <v>0</v>
      </c>
      <c r="V161" s="50">
        <v>209767</v>
      </c>
      <c r="W161" s="50">
        <v>0</v>
      </c>
      <c r="X161" s="33"/>
      <c r="Y161" s="50">
        <v>0</v>
      </c>
      <c r="Z161" s="33"/>
      <c r="AA161" s="33"/>
      <c r="AB161" s="55">
        <v>45322</v>
      </c>
    </row>
    <row r="162" spans="1:28" x14ac:dyDescent="0.35">
      <c r="A162" s="33">
        <v>891300047</v>
      </c>
      <c r="B162" s="33" t="s">
        <v>446</v>
      </c>
      <c r="C162" s="3" t="s">
        <v>132</v>
      </c>
      <c r="D162" s="3" t="s">
        <v>453</v>
      </c>
      <c r="E162" s="3">
        <v>33914</v>
      </c>
      <c r="F162" s="1" t="s">
        <v>132</v>
      </c>
      <c r="G162" s="1" t="s">
        <v>632</v>
      </c>
      <c r="H162" s="9">
        <v>45092.7415162037</v>
      </c>
      <c r="I162" s="9">
        <v>45124.41746207176</v>
      </c>
      <c r="J162" s="4">
        <v>64183</v>
      </c>
      <c r="K162" s="41">
        <v>64183</v>
      </c>
      <c r="L162" s="33" t="s">
        <v>1113</v>
      </c>
      <c r="M162" s="33" t="s">
        <v>913</v>
      </c>
      <c r="N162" s="33"/>
      <c r="O162" s="33"/>
      <c r="P162" s="50">
        <v>64183</v>
      </c>
      <c r="Q162" s="50">
        <v>0</v>
      </c>
      <c r="R162" s="50">
        <v>0</v>
      </c>
      <c r="S162" s="50"/>
      <c r="T162" s="50">
        <v>64183</v>
      </c>
      <c r="U162" s="50">
        <v>0</v>
      </c>
      <c r="V162" s="50">
        <v>64183</v>
      </c>
      <c r="W162" s="50">
        <v>0</v>
      </c>
      <c r="X162" s="33"/>
      <c r="Y162" s="50">
        <v>0</v>
      </c>
      <c r="Z162" s="33"/>
      <c r="AA162" s="33"/>
      <c r="AB162" s="55">
        <v>45322</v>
      </c>
    </row>
    <row r="163" spans="1:28" x14ac:dyDescent="0.35">
      <c r="A163" s="33">
        <v>891300047</v>
      </c>
      <c r="B163" s="33" t="s">
        <v>446</v>
      </c>
      <c r="C163" s="3" t="s">
        <v>133</v>
      </c>
      <c r="D163" s="3" t="s">
        <v>453</v>
      </c>
      <c r="E163" s="3">
        <v>34167</v>
      </c>
      <c r="F163" s="1" t="s">
        <v>133</v>
      </c>
      <c r="G163" s="1" t="s">
        <v>633</v>
      </c>
      <c r="H163" s="9">
        <v>45095.425671296303</v>
      </c>
      <c r="I163" s="9">
        <v>45128.623392511574</v>
      </c>
      <c r="J163" s="4">
        <v>28692</v>
      </c>
      <c r="K163" s="41">
        <v>28692</v>
      </c>
      <c r="L163" s="33" t="s">
        <v>1113</v>
      </c>
      <c r="M163" s="33" t="s">
        <v>913</v>
      </c>
      <c r="N163" s="33"/>
      <c r="O163" s="33"/>
      <c r="P163" s="50">
        <v>28692</v>
      </c>
      <c r="Q163" s="50">
        <v>0</v>
      </c>
      <c r="R163" s="50">
        <v>0</v>
      </c>
      <c r="S163" s="50"/>
      <c r="T163" s="50">
        <v>28692</v>
      </c>
      <c r="U163" s="50">
        <v>0</v>
      </c>
      <c r="V163" s="50">
        <v>28692</v>
      </c>
      <c r="W163" s="50">
        <v>0</v>
      </c>
      <c r="X163" s="33"/>
      <c r="Y163" s="50">
        <v>0</v>
      </c>
      <c r="Z163" s="33"/>
      <c r="AA163" s="33"/>
      <c r="AB163" s="55">
        <v>45322</v>
      </c>
    </row>
    <row r="164" spans="1:28" x14ac:dyDescent="0.35">
      <c r="A164" s="33">
        <v>891300047</v>
      </c>
      <c r="B164" s="33" t="s">
        <v>446</v>
      </c>
      <c r="C164" s="3" t="s">
        <v>134</v>
      </c>
      <c r="D164" s="3" t="s">
        <v>453</v>
      </c>
      <c r="E164" s="3">
        <v>34329</v>
      </c>
      <c r="F164" s="1" t="s">
        <v>134</v>
      </c>
      <c r="G164" s="1" t="s">
        <v>634</v>
      </c>
      <c r="H164" s="9">
        <v>45097.617210648103</v>
      </c>
      <c r="I164" s="9">
        <v>45128.629419826386</v>
      </c>
      <c r="J164" s="4">
        <v>421175</v>
      </c>
      <c r="K164" s="41">
        <v>421175</v>
      </c>
      <c r="L164" s="33" t="s">
        <v>1113</v>
      </c>
      <c r="M164" s="33" t="s">
        <v>913</v>
      </c>
      <c r="N164" s="33"/>
      <c r="O164" s="33"/>
      <c r="P164" s="50">
        <v>421175</v>
      </c>
      <c r="Q164" s="50">
        <v>0</v>
      </c>
      <c r="R164" s="50">
        <v>0</v>
      </c>
      <c r="S164" s="50"/>
      <c r="T164" s="50">
        <v>421175</v>
      </c>
      <c r="U164" s="50">
        <v>0</v>
      </c>
      <c r="V164" s="50">
        <v>421175</v>
      </c>
      <c r="W164" s="50">
        <v>0</v>
      </c>
      <c r="X164" s="33"/>
      <c r="Y164" s="50">
        <v>0</v>
      </c>
      <c r="Z164" s="33"/>
      <c r="AA164" s="33"/>
      <c r="AB164" s="55">
        <v>45322</v>
      </c>
    </row>
    <row r="165" spans="1:28" x14ac:dyDescent="0.35">
      <c r="A165" s="33">
        <v>891300047</v>
      </c>
      <c r="B165" s="33" t="s">
        <v>446</v>
      </c>
      <c r="C165" s="3" t="s">
        <v>135</v>
      </c>
      <c r="D165" s="3" t="s">
        <v>453</v>
      </c>
      <c r="E165" s="3">
        <v>34385</v>
      </c>
      <c r="F165" s="1" t="s">
        <v>135</v>
      </c>
      <c r="G165" s="1" t="s">
        <v>635</v>
      </c>
      <c r="H165" s="9">
        <v>45097.736539351798</v>
      </c>
      <c r="I165" s="9">
        <v>45128.630438275461</v>
      </c>
      <c r="J165" s="4">
        <v>111803</v>
      </c>
      <c r="K165" s="41">
        <v>111803</v>
      </c>
      <c r="L165" s="33" t="s">
        <v>1113</v>
      </c>
      <c r="M165" s="33" t="s">
        <v>913</v>
      </c>
      <c r="N165" s="33"/>
      <c r="O165" s="33"/>
      <c r="P165" s="50">
        <v>111803</v>
      </c>
      <c r="Q165" s="50">
        <v>0</v>
      </c>
      <c r="R165" s="50">
        <v>0</v>
      </c>
      <c r="S165" s="50"/>
      <c r="T165" s="50">
        <v>111803</v>
      </c>
      <c r="U165" s="50">
        <v>0</v>
      </c>
      <c r="V165" s="50">
        <v>111803</v>
      </c>
      <c r="W165" s="50">
        <v>0</v>
      </c>
      <c r="X165" s="33"/>
      <c r="Y165" s="50">
        <v>0</v>
      </c>
      <c r="Z165" s="33"/>
      <c r="AA165" s="33"/>
      <c r="AB165" s="55">
        <v>45322</v>
      </c>
    </row>
    <row r="166" spans="1:28" x14ac:dyDescent="0.35">
      <c r="A166" s="33">
        <v>891300047</v>
      </c>
      <c r="B166" s="33" t="s">
        <v>446</v>
      </c>
      <c r="C166" s="3" t="s">
        <v>198</v>
      </c>
      <c r="D166" s="1" t="s">
        <v>451</v>
      </c>
      <c r="E166" s="3">
        <v>15366</v>
      </c>
      <c r="F166" s="1" t="s">
        <v>198</v>
      </c>
      <c r="G166" s="1" t="s">
        <v>636</v>
      </c>
      <c r="H166" s="9">
        <v>45105</v>
      </c>
      <c r="I166" s="9">
        <v>45152.667398645834</v>
      </c>
      <c r="J166" s="4">
        <v>7438222</v>
      </c>
      <c r="K166" s="41">
        <v>7438222</v>
      </c>
      <c r="L166" s="33" t="s">
        <v>939</v>
      </c>
      <c r="M166" s="33" t="s">
        <v>912</v>
      </c>
      <c r="N166" s="33"/>
      <c r="O166" s="33"/>
      <c r="P166" s="50">
        <v>0</v>
      </c>
      <c r="Q166" s="50">
        <v>7438222</v>
      </c>
      <c r="R166" s="50">
        <v>0</v>
      </c>
      <c r="S166" s="50" t="s">
        <v>1039</v>
      </c>
      <c r="T166" s="50">
        <v>0</v>
      </c>
      <c r="U166" s="50">
        <v>0</v>
      </c>
      <c r="V166" s="50">
        <v>0</v>
      </c>
      <c r="W166" s="50">
        <v>0</v>
      </c>
      <c r="X166" s="33"/>
      <c r="Y166" s="50">
        <v>0</v>
      </c>
      <c r="Z166" s="33"/>
      <c r="AA166" s="33"/>
      <c r="AB166" s="55">
        <v>45322</v>
      </c>
    </row>
    <row r="167" spans="1:28" x14ac:dyDescent="0.35">
      <c r="A167" s="33">
        <v>891300047</v>
      </c>
      <c r="B167" s="33" t="s">
        <v>446</v>
      </c>
      <c r="C167" s="3" t="s">
        <v>199</v>
      </c>
      <c r="D167" s="1" t="s">
        <v>451</v>
      </c>
      <c r="E167" s="3">
        <v>15367</v>
      </c>
      <c r="F167" s="1" t="s">
        <v>199</v>
      </c>
      <c r="G167" s="1" t="s">
        <v>637</v>
      </c>
      <c r="H167" s="9">
        <v>45105</v>
      </c>
      <c r="I167" s="9">
        <v>45152.667398645834</v>
      </c>
      <c r="J167" s="4">
        <v>1750095</v>
      </c>
      <c r="K167" s="41">
        <v>1750095</v>
      </c>
      <c r="L167" s="33" t="s">
        <v>1078</v>
      </c>
      <c r="M167" s="33" t="s">
        <v>914</v>
      </c>
      <c r="N167" s="33"/>
      <c r="O167" s="33"/>
      <c r="P167" s="50">
        <v>2023019</v>
      </c>
      <c r="Q167" s="50">
        <v>0</v>
      </c>
      <c r="R167" s="50">
        <v>31719</v>
      </c>
      <c r="S167" s="50" t="s">
        <v>1097</v>
      </c>
      <c r="T167" s="50">
        <v>2023019</v>
      </c>
      <c r="U167" s="50">
        <v>0</v>
      </c>
      <c r="V167" s="50">
        <v>1991300</v>
      </c>
      <c r="W167" s="50">
        <v>0</v>
      </c>
      <c r="X167" s="33"/>
      <c r="Y167" s="50">
        <v>0</v>
      </c>
      <c r="Z167" s="33"/>
      <c r="AA167" s="33"/>
      <c r="AB167" s="55">
        <v>45322</v>
      </c>
    </row>
    <row r="168" spans="1:28" x14ac:dyDescent="0.35">
      <c r="A168" s="33">
        <v>891300047</v>
      </c>
      <c r="B168" s="33" t="s">
        <v>446</v>
      </c>
      <c r="C168" s="3" t="s">
        <v>200</v>
      </c>
      <c r="D168" s="1" t="s">
        <v>451</v>
      </c>
      <c r="E168" s="3">
        <v>15368</v>
      </c>
      <c r="F168" s="1" t="s">
        <v>200</v>
      </c>
      <c r="G168" s="1" t="s">
        <v>638</v>
      </c>
      <c r="H168" s="9">
        <v>45105</v>
      </c>
      <c r="I168" s="9">
        <v>45152.667398645834</v>
      </c>
      <c r="J168" s="4">
        <v>9385176</v>
      </c>
      <c r="K168" s="41">
        <v>9385176</v>
      </c>
      <c r="L168" s="33" t="s">
        <v>939</v>
      </c>
      <c r="M168" s="33" t="s">
        <v>912</v>
      </c>
      <c r="N168" s="33"/>
      <c r="O168" s="33"/>
      <c r="P168" s="50">
        <v>0</v>
      </c>
      <c r="Q168" s="50">
        <v>9385176</v>
      </c>
      <c r="R168" s="50">
        <v>0</v>
      </c>
      <c r="S168" s="50" t="s">
        <v>1040</v>
      </c>
      <c r="T168" s="50">
        <v>0</v>
      </c>
      <c r="U168" s="50">
        <v>0</v>
      </c>
      <c r="V168" s="50">
        <v>0</v>
      </c>
      <c r="W168" s="50">
        <v>0</v>
      </c>
      <c r="X168" s="33"/>
      <c r="Y168" s="50">
        <v>0</v>
      </c>
      <c r="Z168" s="33"/>
      <c r="AA168" s="33"/>
      <c r="AB168" s="55">
        <v>45322</v>
      </c>
    </row>
    <row r="169" spans="1:28" x14ac:dyDescent="0.35">
      <c r="A169" s="33">
        <v>891300047</v>
      </c>
      <c r="B169" s="33" t="s">
        <v>446</v>
      </c>
      <c r="C169" s="3" t="s">
        <v>201</v>
      </c>
      <c r="D169" s="1" t="s">
        <v>451</v>
      </c>
      <c r="E169" s="3">
        <v>15369</v>
      </c>
      <c r="F169" s="1" t="s">
        <v>201</v>
      </c>
      <c r="G169" s="1" t="s">
        <v>639</v>
      </c>
      <c r="H169" s="9">
        <v>45105</v>
      </c>
      <c r="I169" s="9">
        <v>45152.667398645834</v>
      </c>
      <c r="J169" s="4">
        <v>4241563</v>
      </c>
      <c r="K169" s="41">
        <v>4241563</v>
      </c>
      <c r="L169" s="33" t="s">
        <v>939</v>
      </c>
      <c r="M169" s="33" t="s">
        <v>912</v>
      </c>
      <c r="N169" s="33"/>
      <c r="O169" s="33"/>
      <c r="P169" s="50">
        <v>0</v>
      </c>
      <c r="Q169" s="50">
        <v>4241563</v>
      </c>
      <c r="R169" s="50">
        <v>0</v>
      </c>
      <c r="S169" s="50" t="s">
        <v>1041</v>
      </c>
      <c r="T169" s="50">
        <v>0</v>
      </c>
      <c r="U169" s="50">
        <v>0</v>
      </c>
      <c r="V169" s="50">
        <v>0</v>
      </c>
      <c r="W169" s="50">
        <v>0</v>
      </c>
      <c r="X169" s="33"/>
      <c r="Y169" s="50">
        <v>0</v>
      </c>
      <c r="Z169" s="33"/>
      <c r="AA169" s="33"/>
      <c r="AB169" s="55">
        <v>45322</v>
      </c>
    </row>
    <row r="170" spans="1:28" x14ac:dyDescent="0.35">
      <c r="A170" s="33">
        <v>891300047</v>
      </c>
      <c r="B170" s="33" t="s">
        <v>446</v>
      </c>
      <c r="C170" s="3" t="s">
        <v>202</v>
      </c>
      <c r="D170" s="1" t="s">
        <v>451</v>
      </c>
      <c r="E170" s="3">
        <v>15370</v>
      </c>
      <c r="F170" s="1" t="s">
        <v>202</v>
      </c>
      <c r="G170" s="1" t="s">
        <v>640</v>
      </c>
      <c r="H170" s="9">
        <v>45105</v>
      </c>
      <c r="I170" s="9">
        <v>45152.667398645834</v>
      </c>
      <c r="J170" s="4">
        <v>8896109</v>
      </c>
      <c r="K170" s="41">
        <v>8896109</v>
      </c>
      <c r="L170" s="33" t="s">
        <v>939</v>
      </c>
      <c r="M170" s="33" t="s">
        <v>912</v>
      </c>
      <c r="N170" s="33"/>
      <c r="O170" s="33"/>
      <c r="P170" s="50">
        <v>0</v>
      </c>
      <c r="Q170" s="50">
        <v>8896109</v>
      </c>
      <c r="R170" s="50">
        <v>0</v>
      </c>
      <c r="S170" s="50" t="s">
        <v>1042</v>
      </c>
      <c r="T170" s="50">
        <v>0</v>
      </c>
      <c r="U170" s="50">
        <v>0</v>
      </c>
      <c r="V170" s="50">
        <v>0</v>
      </c>
      <c r="W170" s="50">
        <v>0</v>
      </c>
      <c r="X170" s="33"/>
      <c r="Y170" s="50">
        <v>0</v>
      </c>
      <c r="Z170" s="33"/>
      <c r="AA170" s="33"/>
      <c r="AB170" s="55">
        <v>45322</v>
      </c>
    </row>
    <row r="171" spans="1:28" x14ac:dyDescent="0.35">
      <c r="A171" s="33">
        <v>891300047</v>
      </c>
      <c r="B171" s="33" t="s">
        <v>446</v>
      </c>
      <c r="C171" s="3" t="s">
        <v>174</v>
      </c>
      <c r="D171" s="1" t="s">
        <v>451</v>
      </c>
      <c r="E171" s="3">
        <v>15371</v>
      </c>
      <c r="F171" s="1" t="s">
        <v>174</v>
      </c>
      <c r="G171" s="1" t="s">
        <v>641</v>
      </c>
      <c r="H171" s="9">
        <v>45106</v>
      </c>
      <c r="I171" s="9">
        <v>45152.667398645834</v>
      </c>
      <c r="J171" s="4">
        <v>2582608</v>
      </c>
      <c r="K171" s="41">
        <v>2582608</v>
      </c>
      <c r="L171" s="33" t="s">
        <v>939</v>
      </c>
      <c r="M171" s="33" t="s">
        <v>912</v>
      </c>
      <c r="N171" s="33"/>
      <c r="O171" s="33"/>
      <c r="P171" s="50">
        <v>0</v>
      </c>
      <c r="Q171" s="50">
        <v>2582608</v>
      </c>
      <c r="R171" s="50">
        <v>0</v>
      </c>
      <c r="S171" s="50" t="s">
        <v>1043</v>
      </c>
      <c r="T171" s="50">
        <v>0</v>
      </c>
      <c r="U171" s="50">
        <v>0</v>
      </c>
      <c r="V171" s="50">
        <v>0</v>
      </c>
      <c r="W171" s="50">
        <v>0</v>
      </c>
      <c r="X171" s="33"/>
      <c r="Y171" s="50">
        <v>0</v>
      </c>
      <c r="Z171" s="33"/>
      <c r="AA171" s="33"/>
      <c r="AB171" s="55">
        <v>45322</v>
      </c>
    </row>
    <row r="172" spans="1:28" x14ac:dyDescent="0.35">
      <c r="A172" s="33">
        <v>891300047</v>
      </c>
      <c r="B172" s="33" t="s">
        <v>446</v>
      </c>
      <c r="C172" s="3" t="s">
        <v>203</v>
      </c>
      <c r="D172" s="1" t="s">
        <v>451</v>
      </c>
      <c r="E172" s="3">
        <v>15372</v>
      </c>
      <c r="F172" s="1" t="s">
        <v>203</v>
      </c>
      <c r="G172" s="1" t="s">
        <v>642</v>
      </c>
      <c r="H172" s="9">
        <v>45108</v>
      </c>
      <c r="I172" s="9">
        <v>45170.291666666664</v>
      </c>
      <c r="J172" s="4">
        <v>7478993</v>
      </c>
      <c r="K172" s="41">
        <v>7478993</v>
      </c>
      <c r="L172" s="33" t="s">
        <v>939</v>
      </c>
      <c r="M172" s="33" t="s">
        <v>912</v>
      </c>
      <c r="N172" s="33"/>
      <c r="O172" s="33"/>
      <c r="P172" s="50">
        <v>0</v>
      </c>
      <c r="Q172" s="50">
        <v>7478993</v>
      </c>
      <c r="R172" s="50">
        <v>0</v>
      </c>
      <c r="S172" s="50" t="s">
        <v>1044</v>
      </c>
      <c r="T172" s="50">
        <v>0</v>
      </c>
      <c r="U172" s="50">
        <v>0</v>
      </c>
      <c r="V172" s="50">
        <v>0</v>
      </c>
      <c r="W172" s="50">
        <v>0</v>
      </c>
      <c r="X172" s="33"/>
      <c r="Y172" s="50">
        <v>0</v>
      </c>
      <c r="Z172" s="33"/>
      <c r="AA172" s="33"/>
      <c r="AB172" s="55">
        <v>45322</v>
      </c>
    </row>
    <row r="173" spans="1:28" x14ac:dyDescent="0.35">
      <c r="A173" s="33">
        <v>891300047</v>
      </c>
      <c r="B173" s="33" t="s">
        <v>446</v>
      </c>
      <c r="C173" s="3" t="s">
        <v>172</v>
      </c>
      <c r="D173" s="1" t="s">
        <v>452</v>
      </c>
      <c r="E173" s="3">
        <v>111588</v>
      </c>
      <c r="F173" s="1" t="s">
        <v>172</v>
      </c>
      <c r="G173" s="1" t="s">
        <v>643</v>
      </c>
      <c r="H173" s="9">
        <v>45105.592685185198</v>
      </c>
      <c r="I173" s="9">
        <v>45153.405183946757</v>
      </c>
      <c r="J173" s="4">
        <v>7694580</v>
      </c>
      <c r="K173" s="41">
        <v>7694580</v>
      </c>
      <c r="L173" s="33" t="s">
        <v>939</v>
      </c>
      <c r="M173" s="33" t="s">
        <v>912</v>
      </c>
      <c r="N173" s="33"/>
      <c r="O173" s="33"/>
      <c r="P173" s="50">
        <v>0</v>
      </c>
      <c r="Q173" s="50">
        <v>8169580</v>
      </c>
      <c r="R173" s="50">
        <v>0</v>
      </c>
      <c r="S173" s="50" t="s">
        <v>1045</v>
      </c>
      <c r="T173" s="50">
        <v>0</v>
      </c>
      <c r="U173" s="50">
        <v>0</v>
      </c>
      <c r="V173" s="50">
        <v>0</v>
      </c>
      <c r="W173" s="50">
        <v>0</v>
      </c>
      <c r="X173" s="33"/>
      <c r="Y173" s="50">
        <v>0</v>
      </c>
      <c r="Z173" s="33"/>
      <c r="AA173" s="33"/>
      <c r="AB173" s="55">
        <v>45322</v>
      </c>
    </row>
    <row r="174" spans="1:28" x14ac:dyDescent="0.35">
      <c r="A174" s="33">
        <v>891300047</v>
      </c>
      <c r="B174" s="33" t="s">
        <v>446</v>
      </c>
      <c r="C174" s="3" t="s">
        <v>173</v>
      </c>
      <c r="D174" s="1" t="s">
        <v>452</v>
      </c>
      <c r="E174" s="3">
        <v>111914</v>
      </c>
      <c r="F174" s="1" t="s">
        <v>173</v>
      </c>
      <c r="G174" s="1" t="s">
        <v>644</v>
      </c>
      <c r="H174" s="9">
        <v>45106.623622685198</v>
      </c>
      <c r="I174" s="9">
        <v>45153.405183946757</v>
      </c>
      <c r="J174" s="4">
        <v>1717801</v>
      </c>
      <c r="K174" s="41">
        <v>1717801</v>
      </c>
      <c r="L174" s="33" t="s">
        <v>939</v>
      </c>
      <c r="M174" s="33" t="s">
        <v>912</v>
      </c>
      <c r="N174" s="33"/>
      <c r="O174" s="33"/>
      <c r="P174" s="50">
        <v>0</v>
      </c>
      <c r="Q174" s="50">
        <v>1717801</v>
      </c>
      <c r="R174" s="50">
        <v>0</v>
      </c>
      <c r="S174" s="50" t="s">
        <v>1046</v>
      </c>
      <c r="T174" s="50">
        <v>0</v>
      </c>
      <c r="U174" s="50">
        <v>0</v>
      </c>
      <c r="V174" s="50">
        <v>0</v>
      </c>
      <c r="W174" s="50">
        <v>0</v>
      </c>
      <c r="X174" s="33"/>
      <c r="Y174" s="50">
        <v>0</v>
      </c>
      <c r="Z174" s="33"/>
      <c r="AA174" s="33"/>
      <c r="AB174" s="55">
        <v>45322</v>
      </c>
    </row>
    <row r="175" spans="1:28" x14ac:dyDescent="0.35">
      <c r="A175" s="33">
        <v>891300047</v>
      </c>
      <c r="B175" s="33" t="s">
        <v>446</v>
      </c>
      <c r="C175" s="3" t="s">
        <v>178</v>
      </c>
      <c r="D175" s="1" t="s">
        <v>452</v>
      </c>
      <c r="E175" s="3">
        <v>112593</v>
      </c>
      <c r="F175" s="1" t="s">
        <v>178</v>
      </c>
      <c r="G175" s="1" t="s">
        <v>645</v>
      </c>
      <c r="H175" s="9">
        <v>45108.569016203699</v>
      </c>
      <c r="I175" s="9">
        <v>45147.66983619213</v>
      </c>
      <c r="J175" s="4">
        <v>49374</v>
      </c>
      <c r="K175" s="41">
        <v>49374</v>
      </c>
      <c r="L175" s="33" t="s">
        <v>939</v>
      </c>
      <c r="M175" s="33" t="s">
        <v>912</v>
      </c>
      <c r="N175" s="33"/>
      <c r="O175" s="33"/>
      <c r="P175" s="50">
        <v>0</v>
      </c>
      <c r="Q175" s="50">
        <v>49374</v>
      </c>
      <c r="R175" s="50">
        <v>0</v>
      </c>
      <c r="S175" s="50" t="s">
        <v>1047</v>
      </c>
      <c r="T175" s="50">
        <v>0</v>
      </c>
      <c r="U175" s="50">
        <v>0</v>
      </c>
      <c r="V175" s="50">
        <v>0</v>
      </c>
      <c r="W175" s="50">
        <v>0</v>
      </c>
      <c r="X175" s="33"/>
      <c r="Y175" s="50">
        <v>0</v>
      </c>
      <c r="Z175" s="33"/>
      <c r="AA175" s="33"/>
      <c r="AB175" s="55">
        <v>45322</v>
      </c>
    </row>
    <row r="176" spans="1:28" x14ac:dyDescent="0.35">
      <c r="A176" s="33">
        <v>891300047</v>
      </c>
      <c r="B176" s="33" t="s">
        <v>446</v>
      </c>
      <c r="C176" s="3" t="s">
        <v>179</v>
      </c>
      <c r="D176" s="1" t="s">
        <v>452</v>
      </c>
      <c r="E176" s="3">
        <v>112726</v>
      </c>
      <c r="F176" s="1" t="s">
        <v>179</v>
      </c>
      <c r="G176" s="1" t="s">
        <v>646</v>
      </c>
      <c r="H176" s="9">
        <v>45112.554803240702</v>
      </c>
      <c r="I176" s="9">
        <v>45148.506463310187</v>
      </c>
      <c r="J176" s="4">
        <v>179742</v>
      </c>
      <c r="K176" s="41">
        <v>179742</v>
      </c>
      <c r="L176" s="33" t="s">
        <v>1113</v>
      </c>
      <c r="M176" s="33" t="s">
        <v>913</v>
      </c>
      <c r="N176" s="33"/>
      <c r="O176" s="33"/>
      <c r="P176" s="50">
        <v>179742</v>
      </c>
      <c r="Q176" s="50">
        <v>0</v>
      </c>
      <c r="R176" s="50">
        <v>0</v>
      </c>
      <c r="S176" s="50"/>
      <c r="T176" s="50">
        <v>179742</v>
      </c>
      <c r="U176" s="50">
        <v>0</v>
      </c>
      <c r="V176" s="50">
        <v>179742</v>
      </c>
      <c r="W176" s="50">
        <v>0</v>
      </c>
      <c r="X176" s="33"/>
      <c r="Y176" s="50">
        <v>0</v>
      </c>
      <c r="Z176" s="33"/>
      <c r="AA176" s="33"/>
      <c r="AB176" s="55">
        <v>45322</v>
      </c>
    </row>
    <row r="177" spans="1:28" x14ac:dyDescent="0.35">
      <c r="A177" s="33">
        <v>891300047</v>
      </c>
      <c r="B177" s="33" t="s">
        <v>446</v>
      </c>
      <c r="C177" s="3" t="s">
        <v>180</v>
      </c>
      <c r="D177" s="1" t="s">
        <v>452</v>
      </c>
      <c r="E177" s="3">
        <v>113283</v>
      </c>
      <c r="F177" s="1" t="s">
        <v>180</v>
      </c>
      <c r="G177" s="1" t="s">
        <v>647</v>
      </c>
      <c r="H177" s="9">
        <v>45117.539699074099</v>
      </c>
      <c r="I177" s="9">
        <v>45148.508958333332</v>
      </c>
      <c r="J177" s="4">
        <v>3285254</v>
      </c>
      <c r="K177" s="41">
        <v>3285254</v>
      </c>
      <c r="L177" s="33" t="s">
        <v>939</v>
      </c>
      <c r="M177" s="33" t="s">
        <v>912</v>
      </c>
      <c r="N177" s="33"/>
      <c r="O177" s="33"/>
      <c r="P177" s="50">
        <v>0</v>
      </c>
      <c r="Q177" s="50">
        <v>3285254</v>
      </c>
      <c r="R177" s="50">
        <v>0</v>
      </c>
      <c r="S177" s="50" t="s">
        <v>1048</v>
      </c>
      <c r="T177" s="50">
        <v>0</v>
      </c>
      <c r="U177" s="50">
        <v>0</v>
      </c>
      <c r="V177" s="50">
        <v>0</v>
      </c>
      <c r="W177" s="50">
        <v>0</v>
      </c>
      <c r="X177" s="33"/>
      <c r="Y177" s="50">
        <v>0</v>
      </c>
      <c r="Z177" s="33"/>
      <c r="AA177" s="33"/>
      <c r="AB177" s="55">
        <v>45322</v>
      </c>
    </row>
    <row r="178" spans="1:28" x14ac:dyDescent="0.35">
      <c r="A178" s="33">
        <v>891300047</v>
      </c>
      <c r="B178" s="33" t="s">
        <v>446</v>
      </c>
      <c r="C178" s="3" t="s">
        <v>181</v>
      </c>
      <c r="D178" s="1" t="s">
        <v>452</v>
      </c>
      <c r="E178" s="3">
        <v>113615</v>
      </c>
      <c r="F178" s="1" t="s">
        <v>181</v>
      </c>
      <c r="G178" s="1" t="s">
        <v>648</v>
      </c>
      <c r="H178" s="9">
        <v>45120.556944444397</v>
      </c>
      <c r="I178" s="9">
        <v>45148.50996959491</v>
      </c>
      <c r="J178" s="4">
        <v>101344</v>
      </c>
      <c r="K178" s="41">
        <v>101344</v>
      </c>
      <c r="L178" s="33" t="s">
        <v>1113</v>
      </c>
      <c r="M178" s="33" t="s">
        <v>913</v>
      </c>
      <c r="N178" s="33"/>
      <c r="O178" s="33"/>
      <c r="P178" s="50">
        <v>101344</v>
      </c>
      <c r="Q178" s="50">
        <v>0</v>
      </c>
      <c r="R178" s="50">
        <v>0</v>
      </c>
      <c r="S178" s="50"/>
      <c r="T178" s="50">
        <v>101344</v>
      </c>
      <c r="U178" s="50">
        <v>0</v>
      </c>
      <c r="V178" s="50">
        <v>101344</v>
      </c>
      <c r="W178" s="50">
        <v>0</v>
      </c>
      <c r="X178" s="33"/>
      <c r="Y178" s="50">
        <v>0</v>
      </c>
      <c r="Z178" s="33"/>
      <c r="AA178" s="33"/>
      <c r="AB178" s="55">
        <v>45322</v>
      </c>
    </row>
    <row r="179" spans="1:28" x14ac:dyDescent="0.35">
      <c r="A179" s="33">
        <v>891300047</v>
      </c>
      <c r="B179" s="33" t="s">
        <v>446</v>
      </c>
      <c r="C179" s="3" t="s">
        <v>182</v>
      </c>
      <c r="D179" s="1" t="s">
        <v>452</v>
      </c>
      <c r="E179" s="3">
        <v>113860</v>
      </c>
      <c r="F179" s="1" t="s">
        <v>182</v>
      </c>
      <c r="G179" s="1" t="s">
        <v>649</v>
      </c>
      <c r="H179" s="9">
        <v>45121.630648148202</v>
      </c>
      <c r="I179" s="9">
        <v>45148.510736307871</v>
      </c>
      <c r="J179" s="4">
        <v>197142</v>
      </c>
      <c r="K179" s="41">
        <v>197142</v>
      </c>
      <c r="L179" s="33" t="s">
        <v>1113</v>
      </c>
      <c r="M179" s="33" t="s">
        <v>913</v>
      </c>
      <c r="N179" s="33"/>
      <c r="O179" s="33"/>
      <c r="P179" s="50">
        <v>197142</v>
      </c>
      <c r="Q179" s="50">
        <v>0</v>
      </c>
      <c r="R179" s="50">
        <v>0</v>
      </c>
      <c r="S179" s="50"/>
      <c r="T179" s="50">
        <v>197142</v>
      </c>
      <c r="U179" s="50">
        <v>0</v>
      </c>
      <c r="V179" s="50">
        <v>197142</v>
      </c>
      <c r="W179" s="50">
        <v>0</v>
      </c>
      <c r="X179" s="33"/>
      <c r="Y179" s="50">
        <v>0</v>
      </c>
      <c r="Z179" s="33"/>
      <c r="AA179" s="33"/>
      <c r="AB179" s="55">
        <v>45322</v>
      </c>
    </row>
    <row r="180" spans="1:28" x14ac:dyDescent="0.35">
      <c r="A180" s="33">
        <v>891300047</v>
      </c>
      <c r="B180" s="33" t="s">
        <v>446</v>
      </c>
      <c r="C180" s="3" t="s">
        <v>183</v>
      </c>
      <c r="D180" s="1" t="s">
        <v>452</v>
      </c>
      <c r="E180" s="3">
        <v>113998</v>
      </c>
      <c r="F180" s="1" t="s">
        <v>183</v>
      </c>
      <c r="G180" s="1" t="s">
        <v>650</v>
      </c>
      <c r="H180" s="9">
        <v>45122.670983796299</v>
      </c>
      <c r="I180" s="9">
        <v>45148.511944826387</v>
      </c>
      <c r="J180" s="4">
        <v>436147</v>
      </c>
      <c r="K180" s="41">
        <v>436147</v>
      </c>
      <c r="L180" s="33" t="s">
        <v>1113</v>
      </c>
      <c r="M180" s="33" t="s">
        <v>913</v>
      </c>
      <c r="N180" s="33"/>
      <c r="O180" s="33"/>
      <c r="P180" s="50">
        <v>436147</v>
      </c>
      <c r="Q180" s="50">
        <v>0</v>
      </c>
      <c r="R180" s="50">
        <v>0</v>
      </c>
      <c r="S180" s="50"/>
      <c r="T180" s="50">
        <v>436147</v>
      </c>
      <c r="U180" s="50">
        <v>0</v>
      </c>
      <c r="V180" s="50">
        <v>436147</v>
      </c>
      <c r="W180" s="50">
        <v>0</v>
      </c>
      <c r="X180" s="33"/>
      <c r="Y180" s="50">
        <v>0</v>
      </c>
      <c r="Z180" s="33"/>
      <c r="AA180" s="33"/>
      <c r="AB180" s="55">
        <v>45322</v>
      </c>
    </row>
    <row r="181" spans="1:28" x14ac:dyDescent="0.35">
      <c r="A181" s="33">
        <v>891300047</v>
      </c>
      <c r="B181" s="33" t="s">
        <v>446</v>
      </c>
      <c r="C181" s="3" t="s">
        <v>184</v>
      </c>
      <c r="D181" s="1" t="s">
        <v>452</v>
      </c>
      <c r="E181" s="3">
        <v>114087</v>
      </c>
      <c r="F181" s="1" t="s">
        <v>184</v>
      </c>
      <c r="G181" s="1" t="s">
        <v>651</v>
      </c>
      <c r="H181" s="9">
        <v>45124.540937500002</v>
      </c>
      <c r="I181" s="9">
        <v>45148.512699803243</v>
      </c>
      <c r="J181" s="4">
        <v>86272</v>
      </c>
      <c r="K181" s="41">
        <v>86272</v>
      </c>
      <c r="L181" s="33" t="s">
        <v>1113</v>
      </c>
      <c r="M181" s="33" t="s">
        <v>913</v>
      </c>
      <c r="N181" s="33"/>
      <c r="O181" s="33"/>
      <c r="P181" s="50">
        <v>86272</v>
      </c>
      <c r="Q181" s="50">
        <v>0</v>
      </c>
      <c r="R181" s="50">
        <v>0</v>
      </c>
      <c r="S181" s="50"/>
      <c r="T181" s="50">
        <v>86272</v>
      </c>
      <c r="U181" s="50">
        <v>0</v>
      </c>
      <c r="V181" s="50">
        <v>86272</v>
      </c>
      <c r="W181" s="50">
        <v>0</v>
      </c>
      <c r="X181" s="33"/>
      <c r="Y181" s="50">
        <v>0</v>
      </c>
      <c r="Z181" s="33"/>
      <c r="AA181" s="33"/>
      <c r="AB181" s="55">
        <v>45322</v>
      </c>
    </row>
    <row r="182" spans="1:28" x14ac:dyDescent="0.35">
      <c r="A182" s="33">
        <v>891300047</v>
      </c>
      <c r="B182" s="33" t="s">
        <v>446</v>
      </c>
      <c r="C182" s="3" t="s">
        <v>185</v>
      </c>
      <c r="D182" s="1" t="s">
        <v>452</v>
      </c>
      <c r="E182" s="3">
        <v>114389</v>
      </c>
      <c r="F182" s="1" t="s">
        <v>185</v>
      </c>
      <c r="G182" s="1" t="s">
        <v>652</v>
      </c>
      <c r="H182" s="9">
        <v>45125.597268518497</v>
      </c>
      <c r="I182" s="9">
        <v>45148.514334375002</v>
      </c>
      <c r="J182" s="4">
        <v>73129</v>
      </c>
      <c r="K182" s="41">
        <v>73129</v>
      </c>
      <c r="L182" s="33" t="s">
        <v>1113</v>
      </c>
      <c r="M182" s="33" t="s">
        <v>913</v>
      </c>
      <c r="N182" s="33"/>
      <c r="O182" s="33"/>
      <c r="P182" s="50">
        <v>73129</v>
      </c>
      <c r="Q182" s="50">
        <v>0</v>
      </c>
      <c r="R182" s="50">
        <v>0</v>
      </c>
      <c r="S182" s="50"/>
      <c r="T182" s="50">
        <v>73129</v>
      </c>
      <c r="U182" s="50">
        <v>0</v>
      </c>
      <c r="V182" s="50">
        <v>73129</v>
      </c>
      <c r="W182" s="50">
        <v>0</v>
      </c>
      <c r="X182" s="33"/>
      <c r="Y182" s="50">
        <v>0</v>
      </c>
      <c r="Z182" s="33"/>
      <c r="AA182" s="33"/>
      <c r="AB182" s="55">
        <v>45322</v>
      </c>
    </row>
    <row r="183" spans="1:28" x14ac:dyDescent="0.35">
      <c r="A183" s="33">
        <v>891300047</v>
      </c>
      <c r="B183" s="33" t="s">
        <v>446</v>
      </c>
      <c r="C183" s="3" t="s">
        <v>175</v>
      </c>
      <c r="D183" s="1" t="s">
        <v>452</v>
      </c>
      <c r="E183" s="3">
        <v>114576</v>
      </c>
      <c r="F183" s="1" t="s">
        <v>175</v>
      </c>
      <c r="G183" s="1" t="s">
        <v>653</v>
      </c>
      <c r="H183" s="9">
        <v>45126.5082175926</v>
      </c>
      <c r="I183" s="9">
        <v>45147.572751423613</v>
      </c>
      <c r="J183" s="4">
        <v>38143</v>
      </c>
      <c r="K183" s="41">
        <v>38143</v>
      </c>
      <c r="L183" s="33" t="s">
        <v>1113</v>
      </c>
      <c r="M183" s="33" t="s">
        <v>913</v>
      </c>
      <c r="N183" s="33"/>
      <c r="O183" s="33"/>
      <c r="P183" s="50">
        <v>38143</v>
      </c>
      <c r="Q183" s="50">
        <v>0</v>
      </c>
      <c r="R183" s="50">
        <v>0</v>
      </c>
      <c r="S183" s="50"/>
      <c r="T183" s="50">
        <v>38143</v>
      </c>
      <c r="U183" s="50">
        <v>0</v>
      </c>
      <c r="V183" s="50">
        <v>38143</v>
      </c>
      <c r="W183" s="50">
        <v>0</v>
      </c>
      <c r="X183" s="33"/>
      <c r="Y183" s="50">
        <v>0</v>
      </c>
      <c r="Z183" s="33"/>
      <c r="AA183" s="33"/>
      <c r="AB183" s="55">
        <v>45322</v>
      </c>
    </row>
    <row r="184" spans="1:28" x14ac:dyDescent="0.35">
      <c r="A184" s="33">
        <v>891300047</v>
      </c>
      <c r="B184" s="33" t="s">
        <v>446</v>
      </c>
      <c r="C184" s="3" t="s">
        <v>186</v>
      </c>
      <c r="D184" s="1" t="s">
        <v>452</v>
      </c>
      <c r="E184" s="3">
        <v>114742</v>
      </c>
      <c r="F184" s="1" t="s">
        <v>186</v>
      </c>
      <c r="G184" s="1" t="s">
        <v>654</v>
      </c>
      <c r="H184" s="9">
        <v>45128.485300925902</v>
      </c>
      <c r="I184" s="9">
        <v>45148.545587499997</v>
      </c>
      <c r="J184" s="4">
        <v>44670</v>
      </c>
      <c r="K184" s="41">
        <v>44670</v>
      </c>
      <c r="L184" s="33" t="s">
        <v>1113</v>
      </c>
      <c r="M184" s="33" t="s">
        <v>913</v>
      </c>
      <c r="N184" s="33"/>
      <c r="O184" s="33"/>
      <c r="P184" s="50">
        <v>44670</v>
      </c>
      <c r="Q184" s="50">
        <v>0</v>
      </c>
      <c r="R184" s="50">
        <v>0</v>
      </c>
      <c r="S184" s="50"/>
      <c r="T184" s="50">
        <v>44670</v>
      </c>
      <c r="U184" s="50">
        <v>0</v>
      </c>
      <c r="V184" s="50">
        <v>44670</v>
      </c>
      <c r="W184" s="50">
        <v>0</v>
      </c>
      <c r="X184" s="33"/>
      <c r="Y184" s="50">
        <v>0</v>
      </c>
      <c r="Z184" s="33"/>
      <c r="AA184" s="33"/>
      <c r="AB184" s="55">
        <v>45322</v>
      </c>
    </row>
    <row r="185" spans="1:28" x14ac:dyDescent="0.35">
      <c r="A185" s="33">
        <v>891300047</v>
      </c>
      <c r="B185" s="33" t="s">
        <v>446</v>
      </c>
      <c r="C185" s="3" t="s">
        <v>187</v>
      </c>
      <c r="D185" s="1" t="s">
        <v>452</v>
      </c>
      <c r="E185" s="3">
        <v>114945</v>
      </c>
      <c r="F185" s="1" t="s">
        <v>187</v>
      </c>
      <c r="G185" s="1" t="s">
        <v>655</v>
      </c>
      <c r="H185" s="9">
        <v>45129.487141203703</v>
      </c>
      <c r="I185" s="9">
        <v>45148.547006863424</v>
      </c>
      <c r="J185" s="4">
        <v>874573</v>
      </c>
      <c r="K185" s="41">
        <v>874573</v>
      </c>
      <c r="L185" s="33" t="s">
        <v>1113</v>
      </c>
      <c r="M185" s="33" t="s">
        <v>913</v>
      </c>
      <c r="N185" s="33"/>
      <c r="O185" s="33"/>
      <c r="P185" s="50">
        <v>874573</v>
      </c>
      <c r="Q185" s="50">
        <v>0</v>
      </c>
      <c r="R185" s="50">
        <v>0</v>
      </c>
      <c r="S185" s="50"/>
      <c r="T185" s="50">
        <v>874573</v>
      </c>
      <c r="U185" s="50">
        <v>0</v>
      </c>
      <c r="V185" s="50">
        <v>874573</v>
      </c>
      <c r="W185" s="50">
        <v>0</v>
      </c>
      <c r="X185" s="33"/>
      <c r="Y185" s="50">
        <v>0</v>
      </c>
      <c r="Z185" s="33"/>
      <c r="AA185" s="33"/>
      <c r="AB185" s="55">
        <v>45322</v>
      </c>
    </row>
    <row r="186" spans="1:28" x14ac:dyDescent="0.35">
      <c r="A186" s="33">
        <v>891300047</v>
      </c>
      <c r="B186" s="33" t="s">
        <v>446</v>
      </c>
      <c r="C186" s="3" t="s">
        <v>188</v>
      </c>
      <c r="D186" s="1" t="s">
        <v>452</v>
      </c>
      <c r="E186" s="3">
        <v>115400</v>
      </c>
      <c r="F186" s="1" t="s">
        <v>188</v>
      </c>
      <c r="G186" s="1" t="s">
        <v>656</v>
      </c>
      <c r="H186" s="9">
        <v>45132.648287037002</v>
      </c>
      <c r="I186" s="9">
        <v>45148.54805459491</v>
      </c>
      <c r="J186" s="4">
        <v>507625</v>
      </c>
      <c r="K186" s="41">
        <v>507625</v>
      </c>
      <c r="L186" s="33" t="s">
        <v>1078</v>
      </c>
      <c r="M186" s="33" t="s">
        <v>914</v>
      </c>
      <c r="N186" s="33"/>
      <c r="O186" s="33"/>
      <c r="P186" s="50">
        <v>507625</v>
      </c>
      <c r="Q186" s="50">
        <v>0</v>
      </c>
      <c r="R186" s="50">
        <v>66405</v>
      </c>
      <c r="S186" s="50" t="s">
        <v>1098</v>
      </c>
      <c r="T186" s="50">
        <v>507625</v>
      </c>
      <c r="U186" s="50">
        <v>0</v>
      </c>
      <c r="V186" s="50">
        <v>441220</v>
      </c>
      <c r="W186" s="50">
        <v>0</v>
      </c>
      <c r="X186" s="33"/>
      <c r="Y186" s="50">
        <v>0</v>
      </c>
      <c r="Z186" s="33"/>
      <c r="AA186" s="33"/>
      <c r="AB186" s="55">
        <v>45322</v>
      </c>
    </row>
    <row r="187" spans="1:28" x14ac:dyDescent="0.35">
      <c r="A187" s="33">
        <v>891300047</v>
      </c>
      <c r="B187" s="33" t="s">
        <v>446</v>
      </c>
      <c r="C187" s="3" t="s">
        <v>189</v>
      </c>
      <c r="D187" s="1" t="s">
        <v>452</v>
      </c>
      <c r="E187" s="3">
        <v>115403</v>
      </c>
      <c r="F187" s="1" t="s">
        <v>189</v>
      </c>
      <c r="G187" s="1" t="s">
        <v>657</v>
      </c>
      <c r="H187" s="9">
        <v>45132.650254629603</v>
      </c>
      <c r="I187" s="9">
        <v>45148.549260567132</v>
      </c>
      <c r="J187" s="4">
        <v>412320</v>
      </c>
      <c r="K187" s="41">
        <v>412320</v>
      </c>
      <c r="L187" s="33" t="s">
        <v>1113</v>
      </c>
      <c r="M187" s="33" t="s">
        <v>913</v>
      </c>
      <c r="N187" s="33"/>
      <c r="O187" s="33"/>
      <c r="P187" s="50">
        <v>412320</v>
      </c>
      <c r="Q187" s="50">
        <v>0</v>
      </c>
      <c r="R187" s="50">
        <v>0</v>
      </c>
      <c r="S187" s="50"/>
      <c r="T187" s="50">
        <v>412320</v>
      </c>
      <c r="U187" s="50">
        <v>0</v>
      </c>
      <c r="V187" s="50">
        <v>412320</v>
      </c>
      <c r="W187" s="50">
        <v>0</v>
      </c>
      <c r="X187" s="33"/>
      <c r="Y187" s="50">
        <v>0</v>
      </c>
      <c r="Z187" s="33"/>
      <c r="AA187" s="33"/>
      <c r="AB187" s="55">
        <v>45322</v>
      </c>
    </row>
    <row r="188" spans="1:28" x14ac:dyDescent="0.35">
      <c r="A188" s="33">
        <v>891300047</v>
      </c>
      <c r="B188" s="33" t="s">
        <v>446</v>
      </c>
      <c r="C188" s="3" t="s">
        <v>176</v>
      </c>
      <c r="D188" s="1" t="s">
        <v>452</v>
      </c>
      <c r="E188" s="3">
        <v>115405</v>
      </c>
      <c r="F188" s="1" t="s">
        <v>176</v>
      </c>
      <c r="G188" s="1" t="s">
        <v>658</v>
      </c>
      <c r="H188" s="9">
        <v>45132.651701388902</v>
      </c>
      <c r="I188" s="9">
        <v>45148.594495138888</v>
      </c>
      <c r="J188" s="4">
        <v>565882</v>
      </c>
      <c r="K188" s="40">
        <v>193409</v>
      </c>
      <c r="L188" s="33" t="s">
        <v>1084</v>
      </c>
      <c r="M188" s="33" t="s">
        <v>914</v>
      </c>
      <c r="N188" s="33"/>
      <c r="O188" s="33"/>
      <c r="P188" s="50">
        <v>565882</v>
      </c>
      <c r="Q188" s="50">
        <v>0</v>
      </c>
      <c r="R188" s="50">
        <v>193409</v>
      </c>
      <c r="S188" s="50" t="s">
        <v>1099</v>
      </c>
      <c r="T188" s="50">
        <v>565882</v>
      </c>
      <c r="U188" s="50">
        <v>0</v>
      </c>
      <c r="V188" s="50">
        <v>372473</v>
      </c>
      <c r="W188" s="50">
        <v>0</v>
      </c>
      <c r="X188" s="33"/>
      <c r="Y188" s="50">
        <v>365024</v>
      </c>
      <c r="Z188" s="33">
        <v>4800061564</v>
      </c>
      <c r="AA188" s="33" t="s">
        <v>937</v>
      </c>
      <c r="AB188" s="55">
        <v>45322</v>
      </c>
    </row>
    <row r="189" spans="1:28" x14ac:dyDescent="0.35">
      <c r="A189" s="33">
        <v>891300047</v>
      </c>
      <c r="B189" s="33" t="s">
        <v>446</v>
      </c>
      <c r="C189" s="3" t="s">
        <v>190</v>
      </c>
      <c r="D189" s="1" t="s">
        <v>452</v>
      </c>
      <c r="E189" s="3">
        <v>115406</v>
      </c>
      <c r="F189" s="1" t="s">
        <v>190</v>
      </c>
      <c r="G189" s="1" t="s">
        <v>659</v>
      </c>
      <c r="H189" s="9">
        <v>45132.653055555602</v>
      </c>
      <c r="I189" s="9">
        <v>45148.550833993053</v>
      </c>
      <c r="J189" s="4">
        <v>544018</v>
      </c>
      <c r="K189" s="41">
        <v>544018</v>
      </c>
      <c r="L189" s="33" t="s">
        <v>1113</v>
      </c>
      <c r="M189" s="33" t="s">
        <v>913</v>
      </c>
      <c r="N189" s="33"/>
      <c r="O189" s="33"/>
      <c r="P189" s="50">
        <v>544018</v>
      </c>
      <c r="Q189" s="50">
        <v>0</v>
      </c>
      <c r="R189" s="50">
        <v>0</v>
      </c>
      <c r="S189" s="50"/>
      <c r="T189" s="50">
        <v>544018</v>
      </c>
      <c r="U189" s="50">
        <v>0</v>
      </c>
      <c r="V189" s="50">
        <v>544018</v>
      </c>
      <c r="W189" s="50">
        <v>0</v>
      </c>
      <c r="X189" s="33"/>
      <c r="Y189" s="50">
        <v>0</v>
      </c>
      <c r="Z189" s="33"/>
      <c r="AA189" s="33"/>
      <c r="AB189" s="55">
        <v>45322</v>
      </c>
    </row>
    <row r="190" spans="1:28" x14ac:dyDescent="0.35">
      <c r="A190" s="33">
        <v>891300047</v>
      </c>
      <c r="B190" s="33" t="s">
        <v>446</v>
      </c>
      <c r="C190" s="3" t="s">
        <v>177</v>
      </c>
      <c r="D190" s="1" t="s">
        <v>452</v>
      </c>
      <c r="E190" s="3">
        <v>115407</v>
      </c>
      <c r="F190" s="1" t="s">
        <v>177</v>
      </c>
      <c r="G190" s="1" t="s">
        <v>660</v>
      </c>
      <c r="H190" s="9">
        <v>45132.654884259297</v>
      </c>
      <c r="I190" s="9">
        <v>45148.595865312498</v>
      </c>
      <c r="J190" s="4">
        <v>582240</v>
      </c>
      <c r="K190" s="40">
        <v>199140</v>
      </c>
      <c r="L190" s="33" t="s">
        <v>1084</v>
      </c>
      <c r="M190" s="33" t="s">
        <v>914</v>
      </c>
      <c r="N190" s="33"/>
      <c r="O190" s="33"/>
      <c r="P190" s="50">
        <v>582240</v>
      </c>
      <c r="Q190" s="50">
        <v>0</v>
      </c>
      <c r="R190" s="50">
        <v>199140</v>
      </c>
      <c r="S190" s="50" t="s">
        <v>1100</v>
      </c>
      <c r="T190" s="50">
        <v>582240</v>
      </c>
      <c r="U190" s="50">
        <v>0</v>
      </c>
      <c r="V190" s="50">
        <v>383100</v>
      </c>
      <c r="W190" s="50">
        <v>0</v>
      </c>
      <c r="X190" s="33"/>
      <c r="Y190" s="50">
        <v>375438</v>
      </c>
      <c r="Z190" s="33">
        <v>4800061564</v>
      </c>
      <c r="AA190" s="33" t="s">
        <v>937</v>
      </c>
      <c r="AB190" s="55">
        <v>45322</v>
      </c>
    </row>
    <row r="191" spans="1:28" x14ac:dyDescent="0.35">
      <c r="A191" s="33">
        <v>891300047</v>
      </c>
      <c r="B191" s="33" t="s">
        <v>446</v>
      </c>
      <c r="C191" s="3" t="s">
        <v>191</v>
      </c>
      <c r="D191" s="1" t="s">
        <v>452</v>
      </c>
      <c r="E191" s="3">
        <v>115468</v>
      </c>
      <c r="F191" s="1" t="s">
        <v>191</v>
      </c>
      <c r="G191" s="1" t="s">
        <v>661</v>
      </c>
      <c r="H191" s="9">
        <v>45132.706747685203</v>
      </c>
      <c r="I191" s="9">
        <v>45148.552103668982</v>
      </c>
      <c r="J191" s="4">
        <v>20780</v>
      </c>
      <c r="K191" s="41">
        <v>20780</v>
      </c>
      <c r="L191" s="33" t="s">
        <v>1113</v>
      </c>
      <c r="M191" s="33" t="s">
        <v>913</v>
      </c>
      <c r="N191" s="33"/>
      <c r="O191" s="33"/>
      <c r="P191" s="50">
        <v>20780</v>
      </c>
      <c r="Q191" s="50">
        <v>0</v>
      </c>
      <c r="R191" s="50">
        <v>0</v>
      </c>
      <c r="S191" s="50"/>
      <c r="T191" s="50">
        <v>20780</v>
      </c>
      <c r="U191" s="50">
        <v>0</v>
      </c>
      <c r="V191" s="50">
        <v>20780</v>
      </c>
      <c r="W191" s="50">
        <v>0</v>
      </c>
      <c r="X191" s="33"/>
      <c r="Y191" s="50">
        <v>0</v>
      </c>
      <c r="Z191" s="33"/>
      <c r="AA191" s="33"/>
      <c r="AB191" s="55">
        <v>45322</v>
      </c>
    </row>
    <row r="192" spans="1:28" x14ac:dyDescent="0.35">
      <c r="A192" s="33">
        <v>891300047</v>
      </c>
      <c r="B192" s="33" t="s">
        <v>446</v>
      </c>
      <c r="C192" s="3" t="s">
        <v>192</v>
      </c>
      <c r="D192" s="1" t="s">
        <v>452</v>
      </c>
      <c r="E192" s="3">
        <v>115550</v>
      </c>
      <c r="F192" s="1" t="s">
        <v>192</v>
      </c>
      <c r="G192" s="1" t="s">
        <v>662</v>
      </c>
      <c r="H192" s="9">
        <v>45133.444328703699</v>
      </c>
      <c r="I192" s="9">
        <v>45148.554282256948</v>
      </c>
      <c r="J192" s="4">
        <v>227105</v>
      </c>
      <c r="K192" s="41">
        <v>227105</v>
      </c>
      <c r="L192" s="33" t="s">
        <v>1113</v>
      </c>
      <c r="M192" s="33" t="s">
        <v>913</v>
      </c>
      <c r="N192" s="33"/>
      <c r="O192" s="33"/>
      <c r="P192" s="50">
        <v>227105</v>
      </c>
      <c r="Q192" s="50">
        <v>0</v>
      </c>
      <c r="R192" s="50">
        <v>0</v>
      </c>
      <c r="S192" s="50"/>
      <c r="T192" s="50">
        <v>227105</v>
      </c>
      <c r="U192" s="50">
        <v>0</v>
      </c>
      <c r="V192" s="50">
        <v>227105</v>
      </c>
      <c r="W192" s="50">
        <v>0</v>
      </c>
      <c r="X192" s="33"/>
      <c r="Y192" s="50">
        <v>0</v>
      </c>
      <c r="Z192" s="33"/>
      <c r="AA192" s="33"/>
      <c r="AB192" s="55">
        <v>45322</v>
      </c>
    </row>
    <row r="193" spans="1:28" x14ac:dyDescent="0.35">
      <c r="A193" s="33">
        <v>891300047</v>
      </c>
      <c r="B193" s="33" t="s">
        <v>446</v>
      </c>
      <c r="C193" s="3" t="s">
        <v>193</v>
      </c>
      <c r="D193" s="1" t="s">
        <v>452</v>
      </c>
      <c r="E193" s="3">
        <v>115703</v>
      </c>
      <c r="F193" s="1" t="s">
        <v>193</v>
      </c>
      <c r="G193" s="1" t="s">
        <v>663</v>
      </c>
      <c r="H193" s="9">
        <v>45134.460462962998</v>
      </c>
      <c r="I193" s="9">
        <v>45148.557639780091</v>
      </c>
      <c r="J193" s="4">
        <v>194486</v>
      </c>
      <c r="K193" s="41">
        <v>194486</v>
      </c>
      <c r="L193" s="33" t="s">
        <v>1113</v>
      </c>
      <c r="M193" s="33" t="s">
        <v>913</v>
      </c>
      <c r="N193" s="33"/>
      <c r="O193" s="33"/>
      <c r="P193" s="50">
        <v>194486</v>
      </c>
      <c r="Q193" s="50">
        <v>0</v>
      </c>
      <c r="R193" s="50">
        <v>0</v>
      </c>
      <c r="S193" s="50"/>
      <c r="T193" s="50">
        <v>194486</v>
      </c>
      <c r="U193" s="50">
        <v>0</v>
      </c>
      <c r="V193" s="50">
        <v>194486</v>
      </c>
      <c r="W193" s="50">
        <v>0</v>
      </c>
      <c r="X193" s="33"/>
      <c r="Y193" s="50">
        <v>0</v>
      </c>
      <c r="Z193" s="33"/>
      <c r="AA193" s="33"/>
      <c r="AB193" s="55">
        <v>45322</v>
      </c>
    </row>
    <row r="194" spans="1:28" x14ac:dyDescent="0.35">
      <c r="A194" s="33">
        <v>891300047</v>
      </c>
      <c r="B194" s="33" t="s">
        <v>446</v>
      </c>
      <c r="C194" s="3" t="s">
        <v>194</v>
      </c>
      <c r="D194" s="1" t="s">
        <v>452</v>
      </c>
      <c r="E194" s="3">
        <v>115945</v>
      </c>
      <c r="F194" s="1" t="s">
        <v>194</v>
      </c>
      <c r="G194" s="1" t="s">
        <v>664</v>
      </c>
      <c r="H194" s="9">
        <v>45135.423125000001</v>
      </c>
      <c r="I194" s="9">
        <v>45148.559358182873</v>
      </c>
      <c r="J194" s="4">
        <v>46780</v>
      </c>
      <c r="K194" s="40">
        <v>13155</v>
      </c>
      <c r="L194" s="33" t="s">
        <v>1084</v>
      </c>
      <c r="M194" s="33" t="s">
        <v>914</v>
      </c>
      <c r="N194" s="33"/>
      <c r="O194" s="33"/>
      <c r="P194" s="50">
        <v>46780</v>
      </c>
      <c r="Q194" s="50">
        <v>0</v>
      </c>
      <c r="R194" s="50">
        <v>13155</v>
      </c>
      <c r="S194" s="50" t="s">
        <v>1101</v>
      </c>
      <c r="T194" s="50">
        <v>46780</v>
      </c>
      <c r="U194" s="50">
        <v>0</v>
      </c>
      <c r="V194" s="50">
        <v>33625</v>
      </c>
      <c r="W194" s="50">
        <v>0</v>
      </c>
      <c r="X194" s="33"/>
      <c r="Y194" s="50">
        <v>33625</v>
      </c>
      <c r="Z194" s="33">
        <v>4800061564</v>
      </c>
      <c r="AA194" s="33" t="s">
        <v>937</v>
      </c>
      <c r="AB194" s="55">
        <v>45322</v>
      </c>
    </row>
    <row r="195" spans="1:28" x14ac:dyDescent="0.35">
      <c r="A195" s="33">
        <v>891300047</v>
      </c>
      <c r="B195" s="33" t="s">
        <v>446</v>
      </c>
      <c r="C195" s="3" t="s">
        <v>195</v>
      </c>
      <c r="D195" s="1" t="s">
        <v>452</v>
      </c>
      <c r="E195" s="3">
        <v>116168</v>
      </c>
      <c r="F195" s="1" t="s">
        <v>195</v>
      </c>
      <c r="G195" s="1" t="s">
        <v>665</v>
      </c>
      <c r="H195" s="9">
        <v>45136.3843865741</v>
      </c>
      <c r="I195" s="9">
        <v>45148.560319293982</v>
      </c>
      <c r="J195" s="4">
        <v>458185</v>
      </c>
      <c r="K195" s="41">
        <v>458185</v>
      </c>
      <c r="L195" s="33" t="s">
        <v>1113</v>
      </c>
      <c r="M195" s="33" t="s">
        <v>913</v>
      </c>
      <c r="N195" s="33"/>
      <c r="O195" s="33"/>
      <c r="P195" s="50">
        <v>458185</v>
      </c>
      <c r="Q195" s="50">
        <v>0</v>
      </c>
      <c r="R195" s="50">
        <v>0</v>
      </c>
      <c r="S195" s="50"/>
      <c r="T195" s="50">
        <v>458185</v>
      </c>
      <c r="U195" s="50">
        <v>0</v>
      </c>
      <c r="V195" s="50">
        <v>458185</v>
      </c>
      <c r="W195" s="50">
        <v>0</v>
      </c>
      <c r="X195" s="33"/>
      <c r="Y195" s="50">
        <v>0</v>
      </c>
      <c r="Z195" s="33"/>
      <c r="AA195" s="33"/>
      <c r="AB195" s="55">
        <v>45322</v>
      </c>
    </row>
    <row r="196" spans="1:28" x14ac:dyDescent="0.35">
      <c r="A196" s="33">
        <v>891300047</v>
      </c>
      <c r="B196" s="33" t="s">
        <v>446</v>
      </c>
      <c r="C196" s="3" t="s">
        <v>196</v>
      </c>
      <c r="D196" s="1" t="s">
        <v>452</v>
      </c>
      <c r="E196" s="3">
        <v>116641</v>
      </c>
      <c r="F196" s="1" t="s">
        <v>196</v>
      </c>
      <c r="G196" s="1" t="s">
        <v>666</v>
      </c>
      <c r="H196" s="9">
        <v>45138.675706018497</v>
      </c>
      <c r="I196" s="9">
        <v>45148.56114140046</v>
      </c>
      <c r="J196" s="4">
        <v>104035</v>
      </c>
      <c r="K196" s="41">
        <v>104035</v>
      </c>
      <c r="L196" s="33" t="s">
        <v>1113</v>
      </c>
      <c r="M196" s="33" t="s">
        <v>913</v>
      </c>
      <c r="N196" s="33"/>
      <c r="O196" s="33"/>
      <c r="P196" s="50">
        <v>104035</v>
      </c>
      <c r="Q196" s="50">
        <v>0</v>
      </c>
      <c r="R196" s="50">
        <v>0</v>
      </c>
      <c r="S196" s="50"/>
      <c r="T196" s="50">
        <v>104035</v>
      </c>
      <c r="U196" s="50">
        <v>0</v>
      </c>
      <c r="V196" s="50">
        <v>104035</v>
      </c>
      <c r="W196" s="50">
        <v>0</v>
      </c>
      <c r="X196" s="33"/>
      <c r="Y196" s="50">
        <v>0</v>
      </c>
      <c r="Z196" s="33"/>
      <c r="AA196" s="33"/>
      <c r="AB196" s="55">
        <v>45322</v>
      </c>
    </row>
    <row r="197" spans="1:28" x14ac:dyDescent="0.35">
      <c r="A197" s="33">
        <v>891300047</v>
      </c>
      <c r="B197" s="33" t="s">
        <v>446</v>
      </c>
      <c r="C197" s="3" t="s">
        <v>197</v>
      </c>
      <c r="D197" s="1" t="s">
        <v>452</v>
      </c>
      <c r="E197" s="3">
        <v>116646</v>
      </c>
      <c r="F197" s="1" t="s">
        <v>197</v>
      </c>
      <c r="G197" s="1" t="s">
        <v>667</v>
      </c>
      <c r="H197" s="9">
        <v>45138.687384259298</v>
      </c>
      <c r="I197" s="9">
        <v>45148.561919178239</v>
      </c>
      <c r="J197" s="4">
        <v>39788</v>
      </c>
      <c r="K197" s="41">
        <v>39788</v>
      </c>
      <c r="L197" s="33" t="s">
        <v>1113</v>
      </c>
      <c r="M197" s="33" t="s">
        <v>913</v>
      </c>
      <c r="N197" s="33"/>
      <c r="O197" s="33"/>
      <c r="P197" s="50">
        <v>43888</v>
      </c>
      <c r="Q197" s="50">
        <v>0</v>
      </c>
      <c r="R197" s="50">
        <v>0</v>
      </c>
      <c r="S197" s="50"/>
      <c r="T197" s="50">
        <v>43888</v>
      </c>
      <c r="U197" s="50">
        <v>0</v>
      </c>
      <c r="V197" s="50">
        <v>43888</v>
      </c>
      <c r="W197" s="50">
        <v>0</v>
      </c>
      <c r="X197" s="33"/>
      <c r="Y197" s="50">
        <v>0</v>
      </c>
      <c r="Z197" s="33"/>
      <c r="AA197" s="33"/>
      <c r="AB197" s="55">
        <v>45322</v>
      </c>
    </row>
    <row r="198" spans="1:28" x14ac:dyDescent="0.35">
      <c r="A198" s="33">
        <v>891300047</v>
      </c>
      <c r="B198" s="33" t="s">
        <v>446</v>
      </c>
      <c r="C198" s="3" t="s">
        <v>207</v>
      </c>
      <c r="D198" s="1" t="s">
        <v>452</v>
      </c>
      <c r="E198" s="3">
        <v>116682</v>
      </c>
      <c r="F198" s="1" t="s">
        <v>207</v>
      </c>
      <c r="G198" s="1" t="s">
        <v>668</v>
      </c>
      <c r="H198" s="32">
        <v>45139.3616203704</v>
      </c>
      <c r="I198" s="9">
        <v>45209.503610648149</v>
      </c>
      <c r="J198" s="4">
        <v>213987</v>
      </c>
      <c r="K198" s="41">
        <v>213987</v>
      </c>
      <c r="L198" s="33" t="s">
        <v>1113</v>
      </c>
      <c r="M198" s="33" t="s">
        <v>913</v>
      </c>
      <c r="N198" s="33"/>
      <c r="O198" s="33"/>
      <c r="P198" s="50">
        <v>213987</v>
      </c>
      <c r="Q198" s="50">
        <v>0</v>
      </c>
      <c r="R198" s="50">
        <v>0</v>
      </c>
      <c r="S198" s="50"/>
      <c r="T198" s="50">
        <v>213987</v>
      </c>
      <c r="U198" s="50">
        <v>0</v>
      </c>
      <c r="V198" s="50">
        <v>213987</v>
      </c>
      <c r="W198" s="50">
        <v>0</v>
      </c>
      <c r="X198" s="33"/>
      <c r="Y198" s="50">
        <v>0</v>
      </c>
      <c r="Z198" s="33"/>
      <c r="AA198" s="33"/>
      <c r="AB198" s="55">
        <v>45322</v>
      </c>
    </row>
    <row r="199" spans="1:28" x14ac:dyDescent="0.35">
      <c r="A199" s="33">
        <v>891300047</v>
      </c>
      <c r="B199" s="33" t="s">
        <v>446</v>
      </c>
      <c r="C199" s="3" t="s">
        <v>204</v>
      </c>
      <c r="D199" s="1" t="s">
        <v>452</v>
      </c>
      <c r="E199" s="3">
        <v>116696</v>
      </c>
      <c r="F199" s="1" t="s">
        <v>204</v>
      </c>
      <c r="G199" s="1" t="s">
        <v>669</v>
      </c>
      <c r="H199" s="32">
        <v>45139.377372685201</v>
      </c>
      <c r="I199" s="9">
        <v>45209.478727627313</v>
      </c>
      <c r="J199" s="4">
        <v>87117</v>
      </c>
      <c r="K199" s="41">
        <v>87117</v>
      </c>
      <c r="L199" s="33" t="s">
        <v>1113</v>
      </c>
      <c r="M199" s="33" t="s">
        <v>913</v>
      </c>
      <c r="N199" s="33"/>
      <c r="O199" s="33"/>
      <c r="P199" s="50">
        <v>87117</v>
      </c>
      <c r="Q199" s="50">
        <v>0</v>
      </c>
      <c r="R199" s="50">
        <v>0</v>
      </c>
      <c r="S199" s="50"/>
      <c r="T199" s="50">
        <v>87117</v>
      </c>
      <c r="U199" s="50">
        <v>0</v>
      </c>
      <c r="V199" s="50">
        <v>87117</v>
      </c>
      <c r="W199" s="50">
        <v>0</v>
      </c>
      <c r="X199" s="33"/>
      <c r="Y199" s="50">
        <v>0</v>
      </c>
      <c r="Z199" s="33"/>
      <c r="AA199" s="33"/>
      <c r="AB199" s="55">
        <v>45322</v>
      </c>
    </row>
    <row r="200" spans="1:28" x14ac:dyDescent="0.35">
      <c r="A200" s="33">
        <v>891300047</v>
      </c>
      <c r="B200" s="33" t="s">
        <v>446</v>
      </c>
      <c r="C200" s="3" t="s">
        <v>208</v>
      </c>
      <c r="D200" s="1" t="s">
        <v>452</v>
      </c>
      <c r="E200" s="3">
        <v>117256</v>
      </c>
      <c r="F200" s="1" t="s">
        <v>208</v>
      </c>
      <c r="G200" s="1" t="s">
        <v>670</v>
      </c>
      <c r="H200" s="32">
        <v>45141.671770833302</v>
      </c>
      <c r="I200" s="9">
        <v>45209.540444942133</v>
      </c>
      <c r="J200" s="4">
        <v>206844</v>
      </c>
      <c r="K200" s="41">
        <v>206844</v>
      </c>
      <c r="L200" s="33" t="s">
        <v>1113</v>
      </c>
      <c r="M200" s="33" t="s">
        <v>913</v>
      </c>
      <c r="N200" s="33"/>
      <c r="O200" s="33"/>
      <c r="P200" s="50">
        <v>206844</v>
      </c>
      <c r="Q200" s="50">
        <v>0</v>
      </c>
      <c r="R200" s="50">
        <v>0</v>
      </c>
      <c r="S200" s="50"/>
      <c r="T200" s="50">
        <v>206844</v>
      </c>
      <c r="U200" s="50">
        <v>0</v>
      </c>
      <c r="V200" s="50">
        <v>206844</v>
      </c>
      <c r="W200" s="50">
        <v>202707</v>
      </c>
      <c r="X200" s="33">
        <v>1222355501</v>
      </c>
      <c r="Y200" s="50">
        <v>0</v>
      </c>
      <c r="Z200" s="33"/>
      <c r="AA200" s="33"/>
      <c r="AB200" s="55">
        <v>45322</v>
      </c>
    </row>
    <row r="201" spans="1:28" x14ac:dyDescent="0.35">
      <c r="A201" s="33">
        <v>891300047</v>
      </c>
      <c r="B201" s="33" t="s">
        <v>446</v>
      </c>
      <c r="C201" s="3" t="s">
        <v>209</v>
      </c>
      <c r="D201" s="1" t="s">
        <v>452</v>
      </c>
      <c r="E201" s="3">
        <v>119553</v>
      </c>
      <c r="F201" s="1" t="s">
        <v>209</v>
      </c>
      <c r="G201" s="1" t="s">
        <v>671</v>
      </c>
      <c r="H201" s="32">
        <v>45153.341481481497</v>
      </c>
      <c r="I201" s="9">
        <v>45209.553458182869</v>
      </c>
      <c r="J201" s="4">
        <v>51485</v>
      </c>
      <c r="K201" s="41">
        <v>51485</v>
      </c>
      <c r="L201" s="33" t="s">
        <v>1113</v>
      </c>
      <c r="M201" s="33" t="s">
        <v>913</v>
      </c>
      <c r="N201" s="33"/>
      <c r="O201" s="33"/>
      <c r="P201" s="50">
        <v>51485</v>
      </c>
      <c r="Q201" s="50">
        <v>0</v>
      </c>
      <c r="R201" s="50">
        <v>0</v>
      </c>
      <c r="S201" s="50"/>
      <c r="T201" s="50">
        <v>51485</v>
      </c>
      <c r="U201" s="50">
        <v>0</v>
      </c>
      <c r="V201" s="50">
        <v>51485</v>
      </c>
      <c r="W201" s="50">
        <v>0</v>
      </c>
      <c r="X201" s="33"/>
      <c r="Y201" s="50">
        <v>0</v>
      </c>
      <c r="Z201" s="33"/>
      <c r="AA201" s="33"/>
      <c r="AB201" s="55">
        <v>45322</v>
      </c>
    </row>
    <row r="202" spans="1:28" x14ac:dyDescent="0.35">
      <c r="A202" s="33">
        <v>891300047</v>
      </c>
      <c r="B202" s="33" t="s">
        <v>446</v>
      </c>
      <c r="C202" s="3" t="s">
        <v>210</v>
      </c>
      <c r="D202" s="1" t="s">
        <v>452</v>
      </c>
      <c r="E202" s="3">
        <v>119669</v>
      </c>
      <c r="F202" s="1" t="s">
        <v>210</v>
      </c>
      <c r="G202" s="1" t="s">
        <v>672</v>
      </c>
      <c r="H202" s="32">
        <v>45153.492835648103</v>
      </c>
      <c r="I202" s="9">
        <v>45209.555970451387</v>
      </c>
      <c r="J202" s="4">
        <v>133127</v>
      </c>
      <c r="K202" s="41">
        <v>133127</v>
      </c>
      <c r="L202" s="33" t="s">
        <v>939</v>
      </c>
      <c r="M202" s="33" t="s">
        <v>912</v>
      </c>
      <c r="N202" s="33"/>
      <c r="O202" s="33"/>
      <c r="P202" s="50">
        <v>0</v>
      </c>
      <c r="Q202" s="50">
        <v>133127</v>
      </c>
      <c r="R202" s="50">
        <v>0</v>
      </c>
      <c r="S202" s="50" t="s">
        <v>1049</v>
      </c>
      <c r="T202" s="50">
        <v>0</v>
      </c>
      <c r="U202" s="50">
        <v>0</v>
      </c>
      <c r="V202" s="50">
        <v>0</v>
      </c>
      <c r="W202" s="50">
        <v>0</v>
      </c>
      <c r="X202" s="33"/>
      <c r="Y202" s="50">
        <v>0</v>
      </c>
      <c r="Z202" s="33"/>
      <c r="AA202" s="33"/>
      <c r="AB202" s="55">
        <v>45322</v>
      </c>
    </row>
    <row r="203" spans="1:28" x14ac:dyDescent="0.35">
      <c r="A203" s="33">
        <v>891300047</v>
      </c>
      <c r="B203" s="33" t="s">
        <v>446</v>
      </c>
      <c r="C203" s="3" t="s">
        <v>229</v>
      </c>
      <c r="D203" s="1" t="s">
        <v>452</v>
      </c>
      <c r="E203" s="3">
        <v>119846</v>
      </c>
      <c r="F203" s="1" t="s">
        <v>229</v>
      </c>
      <c r="G203" s="1" t="s">
        <v>673</v>
      </c>
      <c r="H203" s="32">
        <v>45153.726550925901</v>
      </c>
      <c r="I203" s="9">
        <v>45209.499700578701</v>
      </c>
      <c r="J203" s="4">
        <v>337394</v>
      </c>
      <c r="K203" s="41">
        <v>337394</v>
      </c>
      <c r="L203" s="33" t="s">
        <v>1114</v>
      </c>
      <c r="M203" s="33" t="s">
        <v>913</v>
      </c>
      <c r="N203" s="33"/>
      <c r="O203" s="33"/>
      <c r="P203" s="50">
        <v>337394</v>
      </c>
      <c r="Q203" s="50">
        <v>0</v>
      </c>
      <c r="R203" s="50">
        <v>0</v>
      </c>
      <c r="S203" s="50"/>
      <c r="T203" s="50">
        <v>337394</v>
      </c>
      <c r="U203" s="50">
        <v>0</v>
      </c>
      <c r="V203" s="50">
        <v>337394</v>
      </c>
      <c r="W203" s="50">
        <v>0</v>
      </c>
      <c r="X203" s="33"/>
      <c r="Y203" s="50">
        <v>330646</v>
      </c>
      <c r="Z203" s="33">
        <v>4800062730</v>
      </c>
      <c r="AA203" s="33" t="s">
        <v>938</v>
      </c>
      <c r="AB203" s="55">
        <v>45322</v>
      </c>
    </row>
    <row r="204" spans="1:28" x14ac:dyDescent="0.35">
      <c r="A204" s="33">
        <v>891300047</v>
      </c>
      <c r="B204" s="33" t="s">
        <v>446</v>
      </c>
      <c r="C204" s="3" t="s">
        <v>211</v>
      </c>
      <c r="D204" s="1" t="s">
        <v>452</v>
      </c>
      <c r="E204" s="3">
        <v>120262</v>
      </c>
      <c r="F204" s="1" t="s">
        <v>211</v>
      </c>
      <c r="G204" s="1" t="s">
        <v>674</v>
      </c>
      <c r="H204" s="32">
        <v>45155.487442129597</v>
      </c>
      <c r="I204" s="9">
        <v>45209.559317974534</v>
      </c>
      <c r="J204" s="4">
        <v>24990</v>
      </c>
      <c r="K204" s="41">
        <v>24990</v>
      </c>
      <c r="L204" s="33" t="s">
        <v>1113</v>
      </c>
      <c r="M204" s="33" t="s">
        <v>913</v>
      </c>
      <c r="N204" s="33"/>
      <c r="O204" s="33"/>
      <c r="P204" s="50">
        <v>24990</v>
      </c>
      <c r="Q204" s="50">
        <v>0</v>
      </c>
      <c r="R204" s="50">
        <v>0</v>
      </c>
      <c r="S204" s="50"/>
      <c r="T204" s="50">
        <v>24990</v>
      </c>
      <c r="U204" s="50">
        <v>0</v>
      </c>
      <c r="V204" s="50">
        <v>24990</v>
      </c>
      <c r="W204" s="50">
        <v>0</v>
      </c>
      <c r="X204" s="33"/>
      <c r="Y204" s="50">
        <v>0</v>
      </c>
      <c r="Z204" s="33"/>
      <c r="AA204" s="33"/>
      <c r="AB204" s="55">
        <v>45322</v>
      </c>
    </row>
    <row r="205" spans="1:28" x14ac:dyDescent="0.35">
      <c r="A205" s="33">
        <v>891300047</v>
      </c>
      <c r="B205" s="33" t="s">
        <v>446</v>
      </c>
      <c r="C205" s="3" t="s">
        <v>212</v>
      </c>
      <c r="D205" s="1" t="s">
        <v>452</v>
      </c>
      <c r="E205" s="3">
        <v>120354</v>
      </c>
      <c r="F205" s="1" t="s">
        <v>212</v>
      </c>
      <c r="G205" s="1" t="s">
        <v>675</v>
      </c>
      <c r="H205" s="32">
        <v>45155.6323611111</v>
      </c>
      <c r="I205" s="9">
        <v>45209.561753090275</v>
      </c>
      <c r="J205" s="4">
        <v>27057</v>
      </c>
      <c r="K205" s="41">
        <v>27057</v>
      </c>
      <c r="L205" s="33" t="s">
        <v>1113</v>
      </c>
      <c r="M205" s="33" t="s">
        <v>913</v>
      </c>
      <c r="N205" s="33"/>
      <c r="O205" s="33"/>
      <c r="P205" s="50">
        <v>27057</v>
      </c>
      <c r="Q205" s="50">
        <v>0</v>
      </c>
      <c r="R205" s="50">
        <v>0</v>
      </c>
      <c r="S205" s="50"/>
      <c r="T205" s="50">
        <v>27057</v>
      </c>
      <c r="U205" s="50">
        <v>0</v>
      </c>
      <c r="V205" s="50">
        <v>27057</v>
      </c>
      <c r="W205" s="50">
        <v>0</v>
      </c>
      <c r="X205" s="33"/>
      <c r="Y205" s="50">
        <v>0</v>
      </c>
      <c r="Z205" s="33"/>
      <c r="AA205" s="33"/>
      <c r="AB205" s="55">
        <v>45322</v>
      </c>
    </row>
    <row r="206" spans="1:28" x14ac:dyDescent="0.35">
      <c r="A206" s="33">
        <v>891300047</v>
      </c>
      <c r="B206" s="33" t="s">
        <v>446</v>
      </c>
      <c r="C206" s="3" t="s">
        <v>213</v>
      </c>
      <c r="D206" s="1" t="s">
        <v>452</v>
      </c>
      <c r="E206" s="3">
        <v>120369</v>
      </c>
      <c r="F206" s="1" t="s">
        <v>213</v>
      </c>
      <c r="G206" s="1" t="s">
        <v>676</v>
      </c>
      <c r="H206" s="32">
        <v>45155.662708333301</v>
      </c>
      <c r="I206" s="9">
        <v>45209.563844444441</v>
      </c>
      <c r="J206" s="4">
        <v>25749</v>
      </c>
      <c r="K206" s="41">
        <v>25749</v>
      </c>
      <c r="L206" s="33" t="s">
        <v>1113</v>
      </c>
      <c r="M206" s="33" t="s">
        <v>913</v>
      </c>
      <c r="N206" s="33"/>
      <c r="O206" s="33"/>
      <c r="P206" s="50">
        <v>25749</v>
      </c>
      <c r="Q206" s="50">
        <v>0</v>
      </c>
      <c r="R206" s="50">
        <v>0</v>
      </c>
      <c r="S206" s="50"/>
      <c r="T206" s="50">
        <v>25749</v>
      </c>
      <c r="U206" s="50">
        <v>0</v>
      </c>
      <c r="V206" s="50">
        <v>25749</v>
      </c>
      <c r="W206" s="50">
        <v>0</v>
      </c>
      <c r="X206" s="33"/>
      <c r="Y206" s="50">
        <v>0</v>
      </c>
      <c r="Z206" s="33"/>
      <c r="AA206" s="33"/>
      <c r="AB206" s="55">
        <v>45322</v>
      </c>
    </row>
    <row r="207" spans="1:28" x14ac:dyDescent="0.35">
      <c r="A207" s="33">
        <v>891300047</v>
      </c>
      <c r="B207" s="33" t="s">
        <v>446</v>
      </c>
      <c r="C207" s="3" t="s">
        <v>214</v>
      </c>
      <c r="D207" s="1" t="s">
        <v>452</v>
      </c>
      <c r="E207" s="3">
        <v>120446</v>
      </c>
      <c r="F207" s="1" t="s">
        <v>214</v>
      </c>
      <c r="G207" s="1" t="s">
        <v>677</v>
      </c>
      <c r="H207" s="32">
        <v>45156.328159722201</v>
      </c>
      <c r="I207" s="9">
        <v>45209.575185266207</v>
      </c>
      <c r="J207" s="4">
        <v>27057</v>
      </c>
      <c r="K207" s="41">
        <v>27057</v>
      </c>
      <c r="L207" s="33" t="s">
        <v>939</v>
      </c>
      <c r="M207" s="33" t="s">
        <v>912</v>
      </c>
      <c r="N207" s="33"/>
      <c r="O207" s="33"/>
      <c r="P207" s="50">
        <v>0</v>
      </c>
      <c r="Q207" s="50">
        <v>27057</v>
      </c>
      <c r="R207" s="50">
        <v>0</v>
      </c>
      <c r="S207" s="50" t="s">
        <v>1050</v>
      </c>
      <c r="T207" s="50">
        <v>0</v>
      </c>
      <c r="U207" s="50">
        <v>0</v>
      </c>
      <c r="V207" s="50">
        <v>0</v>
      </c>
      <c r="W207" s="50">
        <v>0</v>
      </c>
      <c r="X207" s="33"/>
      <c r="Y207" s="50">
        <v>0</v>
      </c>
      <c r="Z207" s="33"/>
      <c r="AA207" s="33"/>
      <c r="AB207" s="55">
        <v>45322</v>
      </c>
    </row>
    <row r="208" spans="1:28" x14ac:dyDescent="0.35">
      <c r="A208" s="33">
        <v>891300047</v>
      </c>
      <c r="B208" s="33" t="s">
        <v>446</v>
      </c>
      <c r="C208" s="3" t="s">
        <v>215</v>
      </c>
      <c r="D208" s="1" t="s">
        <v>452</v>
      </c>
      <c r="E208" s="3">
        <v>120556</v>
      </c>
      <c r="F208" s="1" t="s">
        <v>215</v>
      </c>
      <c r="G208" s="1" t="s">
        <v>678</v>
      </c>
      <c r="H208" s="32">
        <v>45156.478298611102</v>
      </c>
      <c r="I208" s="9">
        <v>45209.582432326388</v>
      </c>
      <c r="J208" s="4">
        <v>38119</v>
      </c>
      <c r="K208" s="41">
        <v>38119</v>
      </c>
      <c r="L208" s="33" t="s">
        <v>1113</v>
      </c>
      <c r="M208" s="33" t="s">
        <v>913</v>
      </c>
      <c r="N208" s="33"/>
      <c r="O208" s="33"/>
      <c r="P208" s="50">
        <v>38119</v>
      </c>
      <c r="Q208" s="50">
        <v>0</v>
      </c>
      <c r="R208" s="50">
        <v>0</v>
      </c>
      <c r="S208" s="50"/>
      <c r="T208" s="50">
        <v>38119</v>
      </c>
      <c r="U208" s="50">
        <v>0</v>
      </c>
      <c r="V208" s="50">
        <v>38119</v>
      </c>
      <c r="W208" s="50">
        <v>0</v>
      </c>
      <c r="X208" s="33"/>
      <c r="Y208" s="50">
        <v>0</v>
      </c>
      <c r="Z208" s="33"/>
      <c r="AA208" s="33"/>
      <c r="AB208" s="55">
        <v>45322</v>
      </c>
    </row>
    <row r="209" spans="1:28" x14ac:dyDescent="0.35">
      <c r="A209" s="33">
        <v>891300047</v>
      </c>
      <c r="B209" s="33" t="s">
        <v>446</v>
      </c>
      <c r="C209" s="3" t="s">
        <v>216</v>
      </c>
      <c r="D209" s="1" t="s">
        <v>452</v>
      </c>
      <c r="E209" s="3">
        <v>120942</v>
      </c>
      <c r="F209" s="1" t="s">
        <v>216</v>
      </c>
      <c r="G209" s="1" t="s">
        <v>679</v>
      </c>
      <c r="H209" s="32">
        <v>45158.4302314815</v>
      </c>
      <c r="I209" s="9">
        <v>45209.591968055553</v>
      </c>
      <c r="J209" s="4">
        <v>63577</v>
      </c>
      <c r="K209" s="41">
        <v>63577</v>
      </c>
      <c r="L209" s="33" t="s">
        <v>1113</v>
      </c>
      <c r="M209" s="33" t="s">
        <v>913</v>
      </c>
      <c r="N209" s="33"/>
      <c r="O209" s="33"/>
      <c r="P209" s="50">
        <v>63577</v>
      </c>
      <c r="Q209" s="50">
        <v>0</v>
      </c>
      <c r="R209" s="50">
        <v>0</v>
      </c>
      <c r="S209" s="50"/>
      <c r="T209" s="50">
        <v>63577</v>
      </c>
      <c r="U209" s="50">
        <v>0</v>
      </c>
      <c r="V209" s="50">
        <v>63577</v>
      </c>
      <c r="W209" s="50">
        <v>0</v>
      </c>
      <c r="X209" s="33"/>
      <c r="Y209" s="50">
        <v>0</v>
      </c>
      <c r="Z209" s="33"/>
      <c r="AA209" s="33"/>
      <c r="AB209" s="55">
        <v>45322</v>
      </c>
    </row>
    <row r="210" spans="1:28" x14ac:dyDescent="0.35">
      <c r="A210" s="33">
        <v>891300047</v>
      </c>
      <c r="B210" s="33" t="s">
        <v>446</v>
      </c>
      <c r="C210" s="3" t="s">
        <v>217</v>
      </c>
      <c r="D210" s="1" t="s">
        <v>452</v>
      </c>
      <c r="E210" s="3">
        <v>122132</v>
      </c>
      <c r="F210" s="1" t="s">
        <v>217</v>
      </c>
      <c r="G210" s="1" t="s">
        <v>680</v>
      </c>
      <c r="H210" s="32">
        <v>45163.520752314798</v>
      </c>
      <c r="I210" s="9">
        <v>45209.595213275461</v>
      </c>
      <c r="J210" s="4">
        <v>46780</v>
      </c>
      <c r="K210" s="41">
        <v>46780</v>
      </c>
      <c r="L210" s="33" t="s">
        <v>1113</v>
      </c>
      <c r="M210" s="33" t="s">
        <v>913</v>
      </c>
      <c r="N210" s="33"/>
      <c r="O210" s="33"/>
      <c r="P210" s="50">
        <v>46780</v>
      </c>
      <c r="Q210" s="50">
        <v>0</v>
      </c>
      <c r="R210" s="50">
        <v>0</v>
      </c>
      <c r="S210" s="50"/>
      <c r="T210" s="50">
        <v>46780</v>
      </c>
      <c r="U210" s="50">
        <v>0</v>
      </c>
      <c r="V210" s="50">
        <v>46780</v>
      </c>
      <c r="W210" s="50">
        <v>0</v>
      </c>
      <c r="X210" s="33"/>
      <c r="Y210" s="50">
        <v>0</v>
      </c>
      <c r="Z210" s="33"/>
      <c r="AA210" s="33"/>
      <c r="AB210" s="55">
        <v>45322</v>
      </c>
    </row>
    <row r="211" spans="1:28" x14ac:dyDescent="0.35">
      <c r="A211" s="33">
        <v>891300047</v>
      </c>
      <c r="B211" s="33" t="s">
        <v>446</v>
      </c>
      <c r="C211" s="3" t="s">
        <v>218</v>
      </c>
      <c r="D211" s="1" t="s">
        <v>452</v>
      </c>
      <c r="E211" s="3">
        <v>122396</v>
      </c>
      <c r="F211" s="1" t="s">
        <v>218</v>
      </c>
      <c r="G211" s="1" t="s">
        <v>681</v>
      </c>
      <c r="H211" s="32">
        <v>45164.784340277802</v>
      </c>
      <c r="I211" s="9">
        <v>45209.597633020836</v>
      </c>
      <c r="J211" s="4">
        <v>378084</v>
      </c>
      <c r="K211" s="41">
        <v>378084</v>
      </c>
      <c r="L211" s="33" t="s">
        <v>1113</v>
      </c>
      <c r="M211" s="33" t="s">
        <v>913</v>
      </c>
      <c r="N211" s="33"/>
      <c r="O211" s="33"/>
      <c r="P211" s="50">
        <v>378084</v>
      </c>
      <c r="Q211" s="50">
        <v>0</v>
      </c>
      <c r="R211" s="50">
        <v>0</v>
      </c>
      <c r="S211" s="50"/>
      <c r="T211" s="50">
        <v>378084</v>
      </c>
      <c r="U211" s="50">
        <v>0</v>
      </c>
      <c r="V211" s="50">
        <v>378084</v>
      </c>
      <c r="W211" s="50">
        <v>0</v>
      </c>
      <c r="X211" s="33"/>
      <c r="Y211" s="50">
        <v>0</v>
      </c>
      <c r="Z211" s="33"/>
      <c r="AA211" s="33"/>
      <c r="AB211" s="55">
        <v>45322</v>
      </c>
    </row>
    <row r="212" spans="1:28" x14ac:dyDescent="0.35">
      <c r="A212" s="33">
        <v>891300047</v>
      </c>
      <c r="B212" s="33" t="s">
        <v>446</v>
      </c>
      <c r="C212" s="3" t="s">
        <v>219</v>
      </c>
      <c r="D212" s="1" t="s">
        <v>452</v>
      </c>
      <c r="E212" s="3">
        <v>122468</v>
      </c>
      <c r="F212" s="1" t="s">
        <v>219</v>
      </c>
      <c r="G212" s="1" t="s">
        <v>682</v>
      </c>
      <c r="H212" s="32">
        <v>45166.395949074104</v>
      </c>
      <c r="I212" s="9">
        <v>45209.617953553243</v>
      </c>
      <c r="J212" s="4">
        <v>20780</v>
      </c>
      <c r="K212" s="41">
        <v>20780</v>
      </c>
      <c r="L212" s="33" t="s">
        <v>1113</v>
      </c>
      <c r="M212" s="33" t="s">
        <v>913</v>
      </c>
      <c r="N212" s="33"/>
      <c r="O212" s="33"/>
      <c r="P212" s="50">
        <v>20780</v>
      </c>
      <c r="Q212" s="50">
        <v>0</v>
      </c>
      <c r="R212" s="50">
        <v>0</v>
      </c>
      <c r="S212" s="50"/>
      <c r="T212" s="50">
        <v>20780</v>
      </c>
      <c r="U212" s="50">
        <v>0</v>
      </c>
      <c r="V212" s="50">
        <v>20780</v>
      </c>
      <c r="W212" s="50">
        <v>0</v>
      </c>
      <c r="X212" s="33"/>
      <c r="Y212" s="50">
        <v>0</v>
      </c>
      <c r="Z212" s="33"/>
      <c r="AA212" s="33"/>
      <c r="AB212" s="55">
        <v>45322</v>
      </c>
    </row>
    <row r="213" spans="1:28" x14ac:dyDescent="0.35">
      <c r="A213" s="33">
        <v>891300047</v>
      </c>
      <c r="B213" s="33" t="s">
        <v>446</v>
      </c>
      <c r="C213" s="3" t="s">
        <v>220</v>
      </c>
      <c r="D213" s="1" t="s">
        <v>452</v>
      </c>
      <c r="E213" s="3">
        <v>122496</v>
      </c>
      <c r="F213" s="1" t="s">
        <v>220</v>
      </c>
      <c r="G213" s="1" t="s">
        <v>683</v>
      </c>
      <c r="H213" s="32">
        <v>45166.433831018498</v>
      </c>
      <c r="I213" s="9">
        <v>45209.623786921293</v>
      </c>
      <c r="J213" s="4">
        <v>24877</v>
      </c>
      <c r="K213" s="41">
        <v>24877</v>
      </c>
      <c r="L213" s="33" t="s">
        <v>1113</v>
      </c>
      <c r="M213" s="33" t="s">
        <v>913</v>
      </c>
      <c r="N213" s="33"/>
      <c r="O213" s="33"/>
      <c r="P213" s="50">
        <v>24877</v>
      </c>
      <c r="Q213" s="50">
        <v>0</v>
      </c>
      <c r="R213" s="50">
        <v>0</v>
      </c>
      <c r="S213" s="50"/>
      <c r="T213" s="50">
        <v>24877</v>
      </c>
      <c r="U213" s="50">
        <v>0</v>
      </c>
      <c r="V213" s="50">
        <v>24877</v>
      </c>
      <c r="W213" s="50">
        <v>0</v>
      </c>
      <c r="X213" s="33"/>
      <c r="Y213" s="50">
        <v>0</v>
      </c>
      <c r="Z213" s="33"/>
      <c r="AA213" s="33"/>
      <c r="AB213" s="55">
        <v>45322</v>
      </c>
    </row>
    <row r="214" spans="1:28" x14ac:dyDescent="0.35">
      <c r="A214" s="33">
        <v>891300047</v>
      </c>
      <c r="B214" s="33" t="s">
        <v>446</v>
      </c>
      <c r="C214" s="3" t="s">
        <v>221</v>
      </c>
      <c r="D214" s="1" t="s">
        <v>452</v>
      </c>
      <c r="E214" s="3">
        <v>122545</v>
      </c>
      <c r="F214" s="1" t="s">
        <v>221</v>
      </c>
      <c r="G214" s="1" t="s">
        <v>684</v>
      </c>
      <c r="H214" s="32">
        <v>45166.492245370398</v>
      </c>
      <c r="I214" s="9">
        <v>45209.629004664355</v>
      </c>
      <c r="J214" s="4">
        <v>74327</v>
      </c>
      <c r="K214" s="41">
        <v>74327</v>
      </c>
      <c r="L214" s="33" t="s">
        <v>1113</v>
      </c>
      <c r="M214" s="33" t="s">
        <v>913</v>
      </c>
      <c r="N214" s="33"/>
      <c r="O214" s="33"/>
      <c r="P214" s="50">
        <v>74327</v>
      </c>
      <c r="Q214" s="50">
        <v>0</v>
      </c>
      <c r="R214" s="50">
        <v>0</v>
      </c>
      <c r="S214" s="50"/>
      <c r="T214" s="50">
        <v>74327</v>
      </c>
      <c r="U214" s="50">
        <v>0</v>
      </c>
      <c r="V214" s="50">
        <v>74327</v>
      </c>
      <c r="W214" s="50">
        <v>0</v>
      </c>
      <c r="X214" s="33"/>
      <c r="Y214" s="50">
        <v>0</v>
      </c>
      <c r="Z214" s="33"/>
      <c r="AA214" s="33"/>
      <c r="AB214" s="55">
        <v>45322</v>
      </c>
    </row>
    <row r="215" spans="1:28" x14ac:dyDescent="0.35">
      <c r="A215" s="33">
        <v>891300047</v>
      </c>
      <c r="B215" s="33" t="s">
        <v>446</v>
      </c>
      <c r="C215" s="3" t="s">
        <v>222</v>
      </c>
      <c r="D215" s="1" t="s">
        <v>452</v>
      </c>
      <c r="E215" s="3">
        <v>122603</v>
      </c>
      <c r="F215" s="1" t="s">
        <v>222</v>
      </c>
      <c r="G215" s="1" t="s">
        <v>685</v>
      </c>
      <c r="H215" s="32">
        <v>45166.570081018501</v>
      </c>
      <c r="I215" s="9">
        <v>45209.636817361112</v>
      </c>
      <c r="J215" s="4">
        <v>204803</v>
      </c>
      <c r="K215" s="41">
        <v>204803</v>
      </c>
      <c r="L215" s="33" t="s">
        <v>1113</v>
      </c>
      <c r="M215" s="33" t="s">
        <v>913</v>
      </c>
      <c r="N215" s="33"/>
      <c r="O215" s="33"/>
      <c r="P215" s="50">
        <v>204803</v>
      </c>
      <c r="Q215" s="50">
        <v>0</v>
      </c>
      <c r="R215" s="50">
        <v>0</v>
      </c>
      <c r="S215" s="50"/>
      <c r="T215" s="50">
        <v>204803</v>
      </c>
      <c r="U215" s="50">
        <v>0</v>
      </c>
      <c r="V215" s="50">
        <v>204803</v>
      </c>
      <c r="W215" s="50">
        <v>0</v>
      </c>
      <c r="X215" s="33"/>
      <c r="Y215" s="50">
        <v>0</v>
      </c>
      <c r="Z215" s="33"/>
      <c r="AA215" s="33"/>
      <c r="AB215" s="55">
        <v>45322</v>
      </c>
    </row>
    <row r="216" spans="1:28" x14ac:dyDescent="0.35">
      <c r="A216" s="33">
        <v>891300047</v>
      </c>
      <c r="B216" s="33" t="s">
        <v>446</v>
      </c>
      <c r="C216" s="3" t="s">
        <v>223</v>
      </c>
      <c r="D216" s="1" t="s">
        <v>452</v>
      </c>
      <c r="E216" s="3">
        <v>122624</v>
      </c>
      <c r="F216" s="1" t="s">
        <v>223</v>
      </c>
      <c r="G216" s="1" t="s">
        <v>686</v>
      </c>
      <c r="H216" s="32">
        <v>45166.592303240701</v>
      </c>
      <c r="I216" s="9">
        <v>45209.643440277781</v>
      </c>
      <c r="J216" s="4">
        <v>138702</v>
      </c>
      <c r="K216" s="41">
        <v>138702</v>
      </c>
      <c r="L216" s="33" t="s">
        <v>1113</v>
      </c>
      <c r="M216" s="33" t="s">
        <v>913</v>
      </c>
      <c r="N216" s="33"/>
      <c r="O216" s="33"/>
      <c r="P216" s="50">
        <v>138702</v>
      </c>
      <c r="Q216" s="50">
        <v>0</v>
      </c>
      <c r="R216" s="50">
        <v>0</v>
      </c>
      <c r="S216" s="50"/>
      <c r="T216" s="50">
        <v>138702</v>
      </c>
      <c r="U216" s="50">
        <v>0</v>
      </c>
      <c r="V216" s="50">
        <v>138702</v>
      </c>
      <c r="W216" s="50">
        <v>0</v>
      </c>
      <c r="X216" s="33"/>
      <c r="Y216" s="50">
        <v>0</v>
      </c>
      <c r="Z216" s="33"/>
      <c r="AA216" s="33"/>
      <c r="AB216" s="55">
        <v>45322</v>
      </c>
    </row>
    <row r="217" spans="1:28" x14ac:dyDescent="0.35">
      <c r="A217" s="33">
        <v>891300047</v>
      </c>
      <c r="B217" s="33" t="s">
        <v>446</v>
      </c>
      <c r="C217" s="3" t="s">
        <v>224</v>
      </c>
      <c r="D217" s="1" t="s">
        <v>452</v>
      </c>
      <c r="E217" s="3">
        <v>122844</v>
      </c>
      <c r="F217" s="1" t="s">
        <v>224</v>
      </c>
      <c r="G217" s="1" t="s">
        <v>687</v>
      </c>
      <c r="H217" s="32">
        <v>45167.3844791667</v>
      </c>
      <c r="I217" s="9">
        <v>45209.648881944442</v>
      </c>
      <c r="J217" s="4">
        <v>25080</v>
      </c>
      <c r="K217" s="41">
        <v>25080</v>
      </c>
      <c r="L217" s="33" t="s">
        <v>1113</v>
      </c>
      <c r="M217" s="33" t="s">
        <v>913</v>
      </c>
      <c r="N217" s="33"/>
      <c r="O217" s="33"/>
      <c r="P217" s="50">
        <v>25080</v>
      </c>
      <c r="Q217" s="50">
        <v>0</v>
      </c>
      <c r="R217" s="50">
        <v>0</v>
      </c>
      <c r="S217" s="50"/>
      <c r="T217" s="50">
        <v>25080</v>
      </c>
      <c r="U217" s="50">
        <v>0</v>
      </c>
      <c r="V217" s="50">
        <v>25080</v>
      </c>
      <c r="W217" s="50">
        <v>0</v>
      </c>
      <c r="X217" s="33"/>
      <c r="Y217" s="50">
        <v>0</v>
      </c>
      <c r="Z217" s="33"/>
      <c r="AA217" s="33"/>
      <c r="AB217" s="55">
        <v>45322</v>
      </c>
    </row>
    <row r="218" spans="1:28" x14ac:dyDescent="0.35">
      <c r="A218" s="33">
        <v>891300047</v>
      </c>
      <c r="B218" s="33" t="s">
        <v>446</v>
      </c>
      <c r="C218" s="3" t="s">
        <v>225</v>
      </c>
      <c r="D218" s="1" t="s">
        <v>452</v>
      </c>
      <c r="E218" s="3">
        <v>122881</v>
      </c>
      <c r="F218" s="1" t="s">
        <v>225</v>
      </c>
      <c r="G218" s="1" t="s">
        <v>688</v>
      </c>
      <c r="H218" s="32">
        <v>45167.412384259304</v>
      </c>
      <c r="I218" s="9">
        <v>45209.652069178243</v>
      </c>
      <c r="J218" s="4">
        <v>20780</v>
      </c>
      <c r="K218" s="41">
        <v>20780</v>
      </c>
      <c r="L218" s="33" t="s">
        <v>1113</v>
      </c>
      <c r="M218" s="33" t="s">
        <v>913</v>
      </c>
      <c r="N218" s="33"/>
      <c r="O218" s="33"/>
      <c r="P218" s="50">
        <v>20780</v>
      </c>
      <c r="Q218" s="50">
        <v>0</v>
      </c>
      <c r="R218" s="50">
        <v>0</v>
      </c>
      <c r="S218" s="50"/>
      <c r="T218" s="50">
        <v>20780</v>
      </c>
      <c r="U218" s="50">
        <v>0</v>
      </c>
      <c r="V218" s="50">
        <v>20780</v>
      </c>
      <c r="W218" s="50">
        <v>0</v>
      </c>
      <c r="X218" s="33"/>
      <c r="Y218" s="50">
        <v>0</v>
      </c>
      <c r="Z218" s="33"/>
      <c r="AA218" s="33"/>
      <c r="AB218" s="55">
        <v>45322</v>
      </c>
    </row>
    <row r="219" spans="1:28" x14ac:dyDescent="0.35">
      <c r="A219" s="33">
        <v>891300047</v>
      </c>
      <c r="B219" s="33" t="s">
        <v>446</v>
      </c>
      <c r="C219" s="3" t="s">
        <v>226</v>
      </c>
      <c r="D219" s="1" t="s">
        <v>452</v>
      </c>
      <c r="E219" s="3">
        <v>123082</v>
      </c>
      <c r="F219" s="1" t="s">
        <v>226</v>
      </c>
      <c r="G219" s="1" t="s">
        <v>689</v>
      </c>
      <c r="H219" s="32">
        <v>45167.611921296302</v>
      </c>
      <c r="I219" s="9">
        <v>45209.654799456017</v>
      </c>
      <c r="J219" s="4">
        <v>63236</v>
      </c>
      <c r="K219" s="41">
        <v>63236</v>
      </c>
      <c r="L219" s="33" t="s">
        <v>1113</v>
      </c>
      <c r="M219" s="33" t="s">
        <v>913</v>
      </c>
      <c r="N219" s="33"/>
      <c r="O219" s="33"/>
      <c r="P219" s="50">
        <v>63236</v>
      </c>
      <c r="Q219" s="50">
        <v>0</v>
      </c>
      <c r="R219" s="50">
        <v>0</v>
      </c>
      <c r="S219" s="50"/>
      <c r="T219" s="50">
        <v>63236</v>
      </c>
      <c r="U219" s="50">
        <v>0</v>
      </c>
      <c r="V219" s="50">
        <v>63236</v>
      </c>
      <c r="W219" s="50">
        <v>0</v>
      </c>
      <c r="X219" s="33"/>
      <c r="Y219" s="50">
        <v>0</v>
      </c>
      <c r="Z219" s="33"/>
      <c r="AA219" s="33"/>
      <c r="AB219" s="55">
        <v>45322</v>
      </c>
    </row>
    <row r="220" spans="1:28" x14ac:dyDescent="0.35">
      <c r="A220" s="33">
        <v>891300047</v>
      </c>
      <c r="B220" s="33" t="s">
        <v>446</v>
      </c>
      <c r="C220" s="3" t="s">
        <v>205</v>
      </c>
      <c r="D220" s="1" t="s">
        <v>452</v>
      </c>
      <c r="E220" s="3">
        <v>123193</v>
      </c>
      <c r="F220" s="1" t="s">
        <v>205</v>
      </c>
      <c r="G220" s="1" t="s">
        <v>690</v>
      </c>
      <c r="H220" s="32">
        <v>45167.6867824074</v>
      </c>
      <c r="I220" s="9">
        <v>45209.484577465279</v>
      </c>
      <c r="J220" s="4">
        <v>322082</v>
      </c>
      <c r="K220" s="41">
        <v>322082</v>
      </c>
      <c r="L220" s="33" t="s">
        <v>1113</v>
      </c>
      <c r="M220" s="33" t="s">
        <v>913</v>
      </c>
      <c r="N220" s="33"/>
      <c r="O220" s="33"/>
      <c r="P220" s="50">
        <v>322082</v>
      </c>
      <c r="Q220" s="50">
        <v>0</v>
      </c>
      <c r="R220" s="50">
        <v>0</v>
      </c>
      <c r="S220" s="50"/>
      <c r="T220" s="50">
        <v>322082</v>
      </c>
      <c r="U220" s="50">
        <v>0</v>
      </c>
      <c r="V220" s="50">
        <v>322082</v>
      </c>
      <c r="W220" s="50">
        <v>0</v>
      </c>
      <c r="X220" s="33"/>
      <c r="Y220" s="50">
        <v>0</v>
      </c>
      <c r="Z220" s="33"/>
      <c r="AA220" s="33"/>
      <c r="AB220" s="55">
        <v>45322</v>
      </c>
    </row>
    <row r="221" spans="1:28" x14ac:dyDescent="0.35">
      <c r="A221" s="33">
        <v>891300047</v>
      </c>
      <c r="B221" s="33" t="s">
        <v>446</v>
      </c>
      <c r="C221" s="3" t="s">
        <v>227</v>
      </c>
      <c r="D221" s="1" t="s">
        <v>452</v>
      </c>
      <c r="E221" s="3">
        <v>123214</v>
      </c>
      <c r="F221" s="1" t="s">
        <v>227</v>
      </c>
      <c r="G221" s="1" t="s">
        <v>691</v>
      </c>
      <c r="H221" s="32">
        <v>45167.772141203699</v>
      </c>
      <c r="I221" s="9">
        <v>45209.660208877314</v>
      </c>
      <c r="J221" s="4">
        <v>500311</v>
      </c>
      <c r="K221" s="41">
        <v>500311</v>
      </c>
      <c r="L221" s="33" t="s">
        <v>939</v>
      </c>
      <c r="M221" s="33" t="s">
        <v>912</v>
      </c>
      <c r="N221" s="33"/>
      <c r="O221" s="33"/>
      <c r="P221" s="50">
        <v>0</v>
      </c>
      <c r="Q221" s="50">
        <v>500311</v>
      </c>
      <c r="R221" s="50">
        <v>0</v>
      </c>
      <c r="S221" s="50" t="s">
        <v>1051</v>
      </c>
      <c r="T221" s="50">
        <v>0</v>
      </c>
      <c r="U221" s="50">
        <v>0</v>
      </c>
      <c r="V221" s="50">
        <v>0</v>
      </c>
      <c r="W221" s="50">
        <v>0</v>
      </c>
      <c r="X221" s="33"/>
      <c r="Y221" s="50">
        <v>0</v>
      </c>
      <c r="Z221" s="33"/>
      <c r="AA221" s="33"/>
      <c r="AB221" s="55">
        <v>45322</v>
      </c>
    </row>
    <row r="222" spans="1:28" x14ac:dyDescent="0.35">
      <c r="A222" s="33">
        <v>891300047</v>
      </c>
      <c r="B222" s="33" t="s">
        <v>446</v>
      </c>
      <c r="C222" s="3" t="s">
        <v>206</v>
      </c>
      <c r="D222" s="1" t="s">
        <v>452</v>
      </c>
      <c r="E222" s="3">
        <v>123413</v>
      </c>
      <c r="F222" s="1" t="s">
        <v>206</v>
      </c>
      <c r="G222" s="1" t="s">
        <v>692</v>
      </c>
      <c r="H222" s="32">
        <v>45168.505648148202</v>
      </c>
      <c r="I222" s="9">
        <v>45209.487029282405</v>
      </c>
      <c r="J222" s="4">
        <v>215135</v>
      </c>
      <c r="K222" s="41">
        <v>215135</v>
      </c>
      <c r="L222" s="33" t="s">
        <v>1113</v>
      </c>
      <c r="M222" s="33" t="s">
        <v>913</v>
      </c>
      <c r="N222" s="33"/>
      <c r="O222" s="33"/>
      <c r="P222" s="50">
        <v>215135</v>
      </c>
      <c r="Q222" s="50">
        <v>0</v>
      </c>
      <c r="R222" s="50">
        <v>0</v>
      </c>
      <c r="S222" s="50"/>
      <c r="T222" s="50">
        <v>215135</v>
      </c>
      <c r="U222" s="50">
        <v>0</v>
      </c>
      <c r="V222" s="50">
        <v>215135</v>
      </c>
      <c r="W222" s="50">
        <v>0</v>
      </c>
      <c r="X222" s="33"/>
      <c r="Y222" s="50">
        <v>0</v>
      </c>
      <c r="Z222" s="33"/>
      <c r="AA222" s="33"/>
      <c r="AB222" s="55">
        <v>45322</v>
      </c>
    </row>
    <row r="223" spans="1:28" x14ac:dyDescent="0.35">
      <c r="A223" s="33">
        <v>891300047</v>
      </c>
      <c r="B223" s="33" t="s">
        <v>446</v>
      </c>
      <c r="C223" s="3" t="s">
        <v>228</v>
      </c>
      <c r="D223" s="1" t="s">
        <v>452</v>
      </c>
      <c r="E223" s="3">
        <v>123762</v>
      </c>
      <c r="F223" s="1" t="s">
        <v>228</v>
      </c>
      <c r="G223" s="1" t="s">
        <v>693</v>
      </c>
      <c r="H223" s="32">
        <v>45169.411041666703</v>
      </c>
      <c r="I223" s="9">
        <v>45209.662783136577</v>
      </c>
      <c r="J223" s="4">
        <v>46780</v>
      </c>
      <c r="K223" s="41">
        <v>46780</v>
      </c>
      <c r="L223" s="33" t="s">
        <v>1113</v>
      </c>
      <c r="M223" s="33" t="s">
        <v>913</v>
      </c>
      <c r="N223" s="33"/>
      <c r="O223" s="33"/>
      <c r="P223" s="50">
        <v>46780</v>
      </c>
      <c r="Q223" s="50">
        <v>0</v>
      </c>
      <c r="R223" s="50">
        <v>0</v>
      </c>
      <c r="S223" s="50"/>
      <c r="T223" s="50">
        <v>46780</v>
      </c>
      <c r="U223" s="50">
        <v>0</v>
      </c>
      <c r="V223" s="50">
        <v>46780</v>
      </c>
      <c r="W223" s="50">
        <v>0</v>
      </c>
      <c r="X223" s="33"/>
      <c r="Y223" s="50">
        <v>0</v>
      </c>
      <c r="Z223" s="33"/>
      <c r="AA223" s="33"/>
      <c r="AB223" s="55">
        <v>45322</v>
      </c>
    </row>
    <row r="224" spans="1:28" x14ac:dyDescent="0.35">
      <c r="A224" s="33">
        <v>891300047</v>
      </c>
      <c r="B224" s="33" t="s">
        <v>446</v>
      </c>
      <c r="C224" s="3" t="s">
        <v>233</v>
      </c>
      <c r="D224" s="1" t="s">
        <v>452</v>
      </c>
      <c r="E224" s="3">
        <v>124903</v>
      </c>
      <c r="F224" s="1" t="s">
        <v>233</v>
      </c>
      <c r="G224" s="1" t="s">
        <v>694</v>
      </c>
      <c r="H224" s="32">
        <v>45174.409490740698</v>
      </c>
      <c r="I224" s="9">
        <v>45231.291666666664</v>
      </c>
      <c r="J224" s="4">
        <v>157089</v>
      </c>
      <c r="K224" s="41">
        <v>157089</v>
      </c>
      <c r="L224" s="33" t="s">
        <v>1114</v>
      </c>
      <c r="M224" s="33" t="s">
        <v>913</v>
      </c>
      <c r="N224" s="33"/>
      <c r="O224" s="33"/>
      <c r="P224" s="50">
        <v>157089</v>
      </c>
      <c r="Q224" s="50">
        <v>0</v>
      </c>
      <c r="R224" s="50">
        <v>0</v>
      </c>
      <c r="S224" s="50"/>
      <c r="T224" s="50">
        <v>157089</v>
      </c>
      <c r="U224" s="50">
        <v>0</v>
      </c>
      <c r="V224" s="50">
        <v>157089</v>
      </c>
      <c r="W224" s="50">
        <v>0</v>
      </c>
      <c r="X224" s="33"/>
      <c r="Y224" s="50">
        <v>157089</v>
      </c>
      <c r="Z224" s="33">
        <v>4800062730</v>
      </c>
      <c r="AA224" s="33" t="s">
        <v>938</v>
      </c>
      <c r="AB224" s="55">
        <v>45322</v>
      </c>
    </row>
    <row r="225" spans="1:28" x14ac:dyDescent="0.35">
      <c r="A225" s="33">
        <v>891300047</v>
      </c>
      <c r="B225" s="33" t="s">
        <v>446</v>
      </c>
      <c r="C225" s="3" t="s">
        <v>230</v>
      </c>
      <c r="D225" s="1" t="s">
        <v>452</v>
      </c>
      <c r="E225" s="3">
        <v>126860</v>
      </c>
      <c r="F225" s="1" t="s">
        <v>230</v>
      </c>
      <c r="G225" s="1" t="s">
        <v>695</v>
      </c>
      <c r="H225" s="32">
        <v>45182.656458333302</v>
      </c>
      <c r="I225" s="9">
        <v>45231.291666666664</v>
      </c>
      <c r="J225" s="4">
        <v>142624</v>
      </c>
      <c r="K225" s="41">
        <v>142624</v>
      </c>
      <c r="L225" s="33" t="s">
        <v>1113</v>
      </c>
      <c r="M225" s="33" t="s">
        <v>913</v>
      </c>
      <c r="N225" s="33"/>
      <c r="O225" s="33"/>
      <c r="P225" s="50">
        <v>142624</v>
      </c>
      <c r="Q225" s="50">
        <v>0</v>
      </c>
      <c r="R225" s="50">
        <v>0</v>
      </c>
      <c r="S225" s="50"/>
      <c r="T225" s="50">
        <v>142624</v>
      </c>
      <c r="U225" s="50">
        <v>0</v>
      </c>
      <c r="V225" s="50">
        <v>142624</v>
      </c>
      <c r="W225" s="50">
        <v>0</v>
      </c>
      <c r="X225" s="33"/>
      <c r="Y225" s="50">
        <v>0</v>
      </c>
      <c r="Z225" s="33"/>
      <c r="AA225" s="33"/>
      <c r="AB225" s="55">
        <v>45322</v>
      </c>
    </row>
    <row r="226" spans="1:28" x14ac:dyDescent="0.35">
      <c r="A226" s="33">
        <v>891300047</v>
      </c>
      <c r="B226" s="33" t="s">
        <v>446</v>
      </c>
      <c r="C226" s="3" t="s">
        <v>234</v>
      </c>
      <c r="D226" s="1" t="s">
        <v>452</v>
      </c>
      <c r="E226" s="3">
        <v>127100</v>
      </c>
      <c r="F226" s="1" t="s">
        <v>234</v>
      </c>
      <c r="G226" s="1" t="s">
        <v>696</v>
      </c>
      <c r="H226" s="32">
        <v>45183.465879629599</v>
      </c>
      <c r="I226" s="9">
        <v>45231.291666666664</v>
      </c>
      <c r="J226" s="4">
        <v>234643</v>
      </c>
      <c r="K226" s="41">
        <v>234643</v>
      </c>
      <c r="L226" s="33" t="s">
        <v>1114</v>
      </c>
      <c r="M226" s="33" t="s">
        <v>913</v>
      </c>
      <c r="N226" s="33"/>
      <c r="O226" s="33"/>
      <c r="P226" s="50">
        <v>234643</v>
      </c>
      <c r="Q226" s="50">
        <v>0</v>
      </c>
      <c r="R226" s="50">
        <v>0</v>
      </c>
      <c r="S226" s="50"/>
      <c r="T226" s="50">
        <v>234643</v>
      </c>
      <c r="U226" s="50">
        <v>0</v>
      </c>
      <c r="V226" s="50">
        <v>234643</v>
      </c>
      <c r="W226" s="50">
        <v>0</v>
      </c>
      <c r="X226" s="33"/>
      <c r="Y226" s="50">
        <v>229950</v>
      </c>
      <c r="Z226" s="33">
        <v>4800062730</v>
      </c>
      <c r="AA226" s="33" t="s">
        <v>938</v>
      </c>
      <c r="AB226" s="55">
        <v>45322</v>
      </c>
    </row>
    <row r="227" spans="1:28" x14ac:dyDescent="0.35">
      <c r="A227" s="33">
        <v>891300047</v>
      </c>
      <c r="B227" s="33" t="s">
        <v>446</v>
      </c>
      <c r="C227" s="3" t="s">
        <v>231</v>
      </c>
      <c r="D227" s="1" t="s">
        <v>452</v>
      </c>
      <c r="E227" s="3">
        <v>127434</v>
      </c>
      <c r="F227" s="1" t="s">
        <v>231</v>
      </c>
      <c r="G227" s="1" t="s">
        <v>697</v>
      </c>
      <c r="H227" s="32">
        <v>45184.449537036999</v>
      </c>
      <c r="I227" s="9">
        <v>45231.291666666664</v>
      </c>
      <c r="J227" s="4">
        <v>137183</v>
      </c>
      <c r="K227" s="41">
        <v>137183</v>
      </c>
      <c r="L227" s="33" t="s">
        <v>1113</v>
      </c>
      <c r="M227" s="33" t="s">
        <v>913</v>
      </c>
      <c r="N227" s="33"/>
      <c r="O227" s="33"/>
      <c r="P227" s="50">
        <v>137183</v>
      </c>
      <c r="Q227" s="50">
        <v>0</v>
      </c>
      <c r="R227" s="50">
        <v>0</v>
      </c>
      <c r="S227" s="50"/>
      <c r="T227" s="50">
        <v>137183</v>
      </c>
      <c r="U227" s="50">
        <v>0</v>
      </c>
      <c r="V227" s="50">
        <v>137183</v>
      </c>
      <c r="W227" s="50">
        <v>0</v>
      </c>
      <c r="X227" s="33"/>
      <c r="Y227" s="50">
        <v>0</v>
      </c>
      <c r="Z227" s="33"/>
      <c r="AA227" s="33"/>
      <c r="AB227" s="55">
        <v>45322</v>
      </c>
    </row>
    <row r="228" spans="1:28" x14ac:dyDescent="0.35">
      <c r="A228" s="33">
        <v>891300047</v>
      </c>
      <c r="B228" s="33" t="s">
        <v>446</v>
      </c>
      <c r="C228" s="3" t="s">
        <v>235</v>
      </c>
      <c r="D228" s="1" t="s">
        <v>452</v>
      </c>
      <c r="E228" s="3">
        <v>128241</v>
      </c>
      <c r="F228" s="1" t="s">
        <v>235</v>
      </c>
      <c r="G228" s="1" t="s">
        <v>698</v>
      </c>
      <c r="H228" s="32">
        <v>45188.619189814803</v>
      </c>
      <c r="I228" s="9">
        <v>45231.291666666664</v>
      </c>
      <c r="J228" s="4">
        <v>382467</v>
      </c>
      <c r="K228" s="41">
        <v>382467</v>
      </c>
      <c r="L228" s="33" t="s">
        <v>939</v>
      </c>
      <c r="M228" s="33" t="s">
        <v>912</v>
      </c>
      <c r="N228" s="33"/>
      <c r="O228" s="33"/>
      <c r="P228" s="50">
        <v>0</v>
      </c>
      <c r="Q228" s="50">
        <v>382467</v>
      </c>
      <c r="R228" s="50">
        <v>0</v>
      </c>
      <c r="S228" s="50" t="s">
        <v>1052</v>
      </c>
      <c r="T228" s="50">
        <v>0</v>
      </c>
      <c r="U228" s="50">
        <v>0</v>
      </c>
      <c r="V228" s="50">
        <v>0</v>
      </c>
      <c r="W228" s="50">
        <v>0</v>
      </c>
      <c r="X228" s="33"/>
      <c r="Y228" s="50">
        <v>0</v>
      </c>
      <c r="Z228" s="33"/>
      <c r="AA228" s="33"/>
      <c r="AB228" s="55">
        <v>45322</v>
      </c>
    </row>
    <row r="229" spans="1:28" x14ac:dyDescent="0.35">
      <c r="A229" s="33">
        <v>891300047</v>
      </c>
      <c r="B229" s="33" t="s">
        <v>446</v>
      </c>
      <c r="C229" s="3" t="s">
        <v>236</v>
      </c>
      <c r="D229" s="1" t="s">
        <v>452</v>
      </c>
      <c r="E229" s="3">
        <v>128449</v>
      </c>
      <c r="F229" s="1" t="s">
        <v>236</v>
      </c>
      <c r="G229" s="1" t="s">
        <v>699</v>
      </c>
      <c r="H229" s="32">
        <v>45189.680104166699</v>
      </c>
      <c r="I229" s="9">
        <v>45231.291666666664</v>
      </c>
      <c r="J229" s="4">
        <v>58028</v>
      </c>
      <c r="K229" s="41">
        <v>58028</v>
      </c>
      <c r="L229" s="33" t="s">
        <v>1114</v>
      </c>
      <c r="M229" s="33" t="s">
        <v>913</v>
      </c>
      <c r="N229" s="33"/>
      <c r="O229" s="33"/>
      <c r="P229" s="50">
        <v>58028</v>
      </c>
      <c r="Q229" s="50">
        <v>0</v>
      </c>
      <c r="R229" s="50">
        <v>0</v>
      </c>
      <c r="S229" s="50"/>
      <c r="T229" s="50">
        <v>58028</v>
      </c>
      <c r="U229" s="50">
        <v>0</v>
      </c>
      <c r="V229" s="50">
        <v>58028</v>
      </c>
      <c r="W229" s="50">
        <v>0</v>
      </c>
      <c r="X229" s="33"/>
      <c r="Y229" s="50">
        <v>58028</v>
      </c>
      <c r="Z229" s="33">
        <v>4800062730</v>
      </c>
      <c r="AA229" s="33" t="s">
        <v>938</v>
      </c>
      <c r="AB229" s="55">
        <v>45322</v>
      </c>
    </row>
    <row r="230" spans="1:28" x14ac:dyDescent="0.35">
      <c r="A230" s="33">
        <v>891300047</v>
      </c>
      <c r="B230" s="33" t="s">
        <v>446</v>
      </c>
      <c r="C230" s="3" t="s">
        <v>232</v>
      </c>
      <c r="D230" s="1" t="s">
        <v>452</v>
      </c>
      <c r="E230" s="3">
        <v>130252</v>
      </c>
      <c r="F230" s="1" t="s">
        <v>232</v>
      </c>
      <c r="G230" s="1" t="s">
        <v>700</v>
      </c>
      <c r="H230" s="32">
        <v>45198.651967592603</v>
      </c>
      <c r="I230" s="9">
        <v>45231.291666666664</v>
      </c>
      <c r="J230" s="4">
        <v>4631959</v>
      </c>
      <c r="K230" s="41">
        <v>4631959</v>
      </c>
      <c r="L230" s="33" t="s">
        <v>1113</v>
      </c>
      <c r="M230" s="33" t="s">
        <v>913</v>
      </c>
      <c r="N230" s="33"/>
      <c r="O230" s="33"/>
      <c r="P230" s="50">
        <v>4936542</v>
      </c>
      <c r="Q230" s="50">
        <v>0</v>
      </c>
      <c r="R230" s="50">
        <v>0</v>
      </c>
      <c r="S230" s="50"/>
      <c r="T230" s="50">
        <v>4936542</v>
      </c>
      <c r="U230" s="50">
        <v>0</v>
      </c>
      <c r="V230" s="50">
        <v>4936542</v>
      </c>
      <c r="W230" s="50">
        <v>0</v>
      </c>
      <c r="X230" s="33"/>
      <c r="Y230" s="50">
        <v>0</v>
      </c>
      <c r="Z230" s="33"/>
      <c r="AA230" s="33"/>
      <c r="AB230" s="55">
        <v>45322</v>
      </c>
    </row>
    <row r="231" spans="1:28" x14ac:dyDescent="0.35">
      <c r="A231" s="33">
        <v>891300047</v>
      </c>
      <c r="B231" s="33" t="s">
        <v>446</v>
      </c>
      <c r="C231" s="3" t="s">
        <v>237</v>
      </c>
      <c r="D231" s="1" t="s">
        <v>452</v>
      </c>
      <c r="E231" s="3">
        <v>124655</v>
      </c>
      <c r="F231" s="1" t="s">
        <v>237</v>
      </c>
      <c r="G231" s="1" t="s">
        <v>701</v>
      </c>
      <c r="H231" s="32">
        <v>45172.632430555597</v>
      </c>
      <c r="I231" s="9">
        <v>45231.291666666664</v>
      </c>
      <c r="J231" s="4">
        <v>96484</v>
      </c>
      <c r="K231" s="41">
        <v>96484</v>
      </c>
      <c r="L231" s="33" t="s">
        <v>1113</v>
      </c>
      <c r="M231" s="33" t="s">
        <v>913</v>
      </c>
      <c r="N231" s="33"/>
      <c r="O231" s="33"/>
      <c r="P231" s="50">
        <v>96484</v>
      </c>
      <c r="Q231" s="50">
        <v>0</v>
      </c>
      <c r="R231" s="50">
        <v>0</v>
      </c>
      <c r="S231" s="50"/>
      <c r="T231" s="50">
        <v>96484</v>
      </c>
      <c r="U231" s="50">
        <v>0</v>
      </c>
      <c r="V231" s="50">
        <v>96484</v>
      </c>
      <c r="W231" s="50">
        <v>96484</v>
      </c>
      <c r="X231" s="33">
        <v>1222356067</v>
      </c>
      <c r="Y231" s="50">
        <v>0</v>
      </c>
      <c r="Z231" s="33"/>
      <c r="AA231" s="33"/>
      <c r="AB231" s="55">
        <v>45322</v>
      </c>
    </row>
    <row r="232" spans="1:28" x14ac:dyDescent="0.35">
      <c r="A232" s="33">
        <v>891300047</v>
      </c>
      <c r="B232" s="33" t="s">
        <v>446</v>
      </c>
      <c r="C232" s="3" t="s">
        <v>238</v>
      </c>
      <c r="D232" s="1" t="s">
        <v>452</v>
      </c>
      <c r="E232" s="3">
        <v>124760</v>
      </c>
      <c r="F232" s="1" t="s">
        <v>238</v>
      </c>
      <c r="G232" s="1" t="s">
        <v>702</v>
      </c>
      <c r="H232" s="32">
        <v>45173.553009259304</v>
      </c>
      <c r="I232" s="9">
        <v>45231.291666666664</v>
      </c>
      <c r="J232" s="4">
        <v>191233</v>
      </c>
      <c r="K232" s="41">
        <v>191233</v>
      </c>
      <c r="L232" s="33" t="s">
        <v>1113</v>
      </c>
      <c r="M232" s="33" t="s">
        <v>913</v>
      </c>
      <c r="N232" s="33"/>
      <c r="O232" s="33"/>
      <c r="P232" s="50">
        <v>191233</v>
      </c>
      <c r="Q232" s="50">
        <v>0</v>
      </c>
      <c r="R232" s="50">
        <v>0</v>
      </c>
      <c r="S232" s="50"/>
      <c r="T232" s="50">
        <v>191233</v>
      </c>
      <c r="U232" s="50">
        <v>0</v>
      </c>
      <c r="V232" s="50">
        <v>191233</v>
      </c>
      <c r="W232" s="50">
        <v>0</v>
      </c>
      <c r="X232" s="33"/>
      <c r="Y232" s="50">
        <v>0</v>
      </c>
      <c r="Z232" s="33"/>
      <c r="AA232" s="33"/>
      <c r="AB232" s="55">
        <v>45322</v>
      </c>
    </row>
    <row r="233" spans="1:28" x14ac:dyDescent="0.35">
      <c r="A233" s="33">
        <v>891300047</v>
      </c>
      <c r="B233" s="33" t="s">
        <v>446</v>
      </c>
      <c r="C233" s="3" t="s">
        <v>239</v>
      </c>
      <c r="D233" s="1" t="s">
        <v>452</v>
      </c>
      <c r="E233" s="3">
        <v>125020</v>
      </c>
      <c r="F233" s="1" t="s">
        <v>239</v>
      </c>
      <c r="G233" s="1" t="s">
        <v>703</v>
      </c>
      <c r="H233" s="32">
        <v>45174.646921296298</v>
      </c>
      <c r="I233" s="9">
        <v>45231.291666666664</v>
      </c>
      <c r="J233" s="4">
        <v>370561</v>
      </c>
      <c r="K233" s="41">
        <v>370561</v>
      </c>
      <c r="L233" s="33" t="s">
        <v>1114</v>
      </c>
      <c r="M233" s="33" t="s">
        <v>913</v>
      </c>
      <c r="N233" s="33"/>
      <c r="O233" s="33"/>
      <c r="P233" s="50">
        <v>370561</v>
      </c>
      <c r="Q233" s="50">
        <v>0</v>
      </c>
      <c r="R233" s="50">
        <v>0</v>
      </c>
      <c r="S233" s="50"/>
      <c r="T233" s="50">
        <v>370561</v>
      </c>
      <c r="U233" s="50">
        <v>0</v>
      </c>
      <c r="V233" s="50">
        <v>370561</v>
      </c>
      <c r="W233" s="50">
        <v>0</v>
      </c>
      <c r="X233" s="33"/>
      <c r="Y233" s="50">
        <v>363150</v>
      </c>
      <c r="Z233" s="33">
        <v>4800062730</v>
      </c>
      <c r="AA233" s="33" t="s">
        <v>938</v>
      </c>
      <c r="AB233" s="55">
        <v>45322</v>
      </c>
    </row>
    <row r="234" spans="1:28" x14ac:dyDescent="0.35">
      <c r="A234" s="33">
        <v>891300047</v>
      </c>
      <c r="B234" s="33" t="s">
        <v>446</v>
      </c>
      <c r="C234" s="3" t="s">
        <v>240</v>
      </c>
      <c r="D234" s="1" t="s">
        <v>452</v>
      </c>
      <c r="E234" s="3">
        <v>125369</v>
      </c>
      <c r="F234" s="1" t="s">
        <v>240</v>
      </c>
      <c r="G234" s="1" t="s">
        <v>704</v>
      </c>
      <c r="H234" s="32">
        <v>45176.751203703701</v>
      </c>
      <c r="I234" s="9">
        <v>45231.291666666664</v>
      </c>
      <c r="J234" s="4">
        <v>390975</v>
      </c>
      <c r="K234" s="41">
        <v>390975</v>
      </c>
      <c r="L234" s="33" t="s">
        <v>939</v>
      </c>
      <c r="M234" s="33" t="s">
        <v>912</v>
      </c>
      <c r="N234" s="33"/>
      <c r="O234" s="33"/>
      <c r="P234" s="50">
        <v>0</v>
      </c>
      <c r="Q234" s="50">
        <v>390975</v>
      </c>
      <c r="R234" s="50">
        <v>0</v>
      </c>
      <c r="S234" s="50" t="s">
        <v>1053</v>
      </c>
      <c r="T234" s="50">
        <v>0</v>
      </c>
      <c r="U234" s="50">
        <v>0</v>
      </c>
      <c r="V234" s="50">
        <v>0</v>
      </c>
      <c r="W234" s="50">
        <v>0</v>
      </c>
      <c r="X234" s="33"/>
      <c r="Y234" s="50">
        <v>0</v>
      </c>
      <c r="Z234" s="33"/>
      <c r="AA234" s="33"/>
      <c r="AB234" s="55">
        <v>45322</v>
      </c>
    </row>
    <row r="235" spans="1:28" x14ac:dyDescent="0.35">
      <c r="A235" s="33">
        <v>891300047</v>
      </c>
      <c r="B235" s="33" t="s">
        <v>446</v>
      </c>
      <c r="C235" s="3" t="s">
        <v>241</v>
      </c>
      <c r="D235" s="1" t="s">
        <v>452</v>
      </c>
      <c r="E235" s="3">
        <v>125750</v>
      </c>
      <c r="F235" s="1" t="s">
        <v>241</v>
      </c>
      <c r="G235" s="1" t="s">
        <v>705</v>
      </c>
      <c r="H235" s="32">
        <v>45178.420694444401</v>
      </c>
      <c r="I235" s="9">
        <v>45231.291666666664</v>
      </c>
      <c r="J235" s="4">
        <v>39788</v>
      </c>
      <c r="K235" s="41">
        <v>39788</v>
      </c>
      <c r="L235" s="33" t="s">
        <v>1113</v>
      </c>
      <c r="M235" s="33" t="s">
        <v>913</v>
      </c>
      <c r="N235" s="33"/>
      <c r="O235" s="33"/>
      <c r="P235" s="50">
        <v>43888</v>
      </c>
      <c r="Q235" s="50">
        <v>0</v>
      </c>
      <c r="R235" s="50">
        <v>0</v>
      </c>
      <c r="S235" s="50"/>
      <c r="T235" s="50">
        <v>43888</v>
      </c>
      <c r="U235" s="50">
        <v>0</v>
      </c>
      <c r="V235" s="50">
        <v>43888</v>
      </c>
      <c r="W235" s="50">
        <v>0</v>
      </c>
      <c r="X235" s="33"/>
      <c r="Y235" s="50">
        <v>0</v>
      </c>
      <c r="Z235" s="33"/>
      <c r="AA235" s="33"/>
      <c r="AB235" s="55">
        <v>45322</v>
      </c>
    </row>
    <row r="236" spans="1:28" x14ac:dyDescent="0.35">
      <c r="A236" s="33">
        <v>891300047</v>
      </c>
      <c r="B236" s="33" t="s">
        <v>446</v>
      </c>
      <c r="C236" s="3" t="s">
        <v>242</v>
      </c>
      <c r="D236" s="1" t="s">
        <v>452</v>
      </c>
      <c r="E236" s="3">
        <v>126008</v>
      </c>
      <c r="F236" s="1" t="s">
        <v>242</v>
      </c>
      <c r="G236" s="1" t="s">
        <v>706</v>
      </c>
      <c r="H236" s="32">
        <v>45180.469791666699</v>
      </c>
      <c r="I236" s="9">
        <v>45231.291666666664</v>
      </c>
      <c r="J236" s="4">
        <v>273373</v>
      </c>
      <c r="K236" s="41">
        <v>273373</v>
      </c>
      <c r="L236" s="33" t="s">
        <v>1113</v>
      </c>
      <c r="M236" s="33" t="s">
        <v>913</v>
      </c>
      <c r="N236" s="33"/>
      <c r="O236" s="33"/>
      <c r="P236" s="50">
        <v>273373</v>
      </c>
      <c r="Q236" s="50">
        <v>0</v>
      </c>
      <c r="R236" s="50">
        <v>0</v>
      </c>
      <c r="S236" s="50"/>
      <c r="T236" s="50">
        <v>273373</v>
      </c>
      <c r="U236" s="50">
        <v>0</v>
      </c>
      <c r="V236" s="50">
        <v>273373</v>
      </c>
      <c r="W236" s="50">
        <v>0</v>
      </c>
      <c r="X236" s="33"/>
      <c r="Y236" s="50">
        <v>0</v>
      </c>
      <c r="Z236" s="33"/>
      <c r="AA236" s="33"/>
      <c r="AB236" s="55">
        <v>45322</v>
      </c>
    </row>
    <row r="237" spans="1:28" x14ac:dyDescent="0.35">
      <c r="A237" s="33">
        <v>891300047</v>
      </c>
      <c r="B237" s="33" t="s">
        <v>446</v>
      </c>
      <c r="C237" s="3" t="s">
        <v>243</v>
      </c>
      <c r="D237" s="1" t="s">
        <v>452</v>
      </c>
      <c r="E237" s="3">
        <v>126038</v>
      </c>
      <c r="F237" s="1" t="s">
        <v>243</v>
      </c>
      <c r="G237" s="1" t="s">
        <v>707</v>
      </c>
      <c r="H237" s="32">
        <v>45180.540034722202</v>
      </c>
      <c r="I237" s="9">
        <v>45231.291666666664</v>
      </c>
      <c r="J237" s="4">
        <v>44558</v>
      </c>
      <c r="K237" s="41">
        <v>44558</v>
      </c>
      <c r="L237" s="33" t="s">
        <v>1113</v>
      </c>
      <c r="M237" s="33" t="s">
        <v>913</v>
      </c>
      <c r="N237" s="33"/>
      <c r="O237" s="33"/>
      <c r="P237" s="50">
        <v>44558</v>
      </c>
      <c r="Q237" s="50">
        <v>0</v>
      </c>
      <c r="R237" s="50">
        <v>0</v>
      </c>
      <c r="S237" s="50"/>
      <c r="T237" s="50">
        <v>44558</v>
      </c>
      <c r="U237" s="50">
        <v>0</v>
      </c>
      <c r="V237" s="50">
        <v>44558</v>
      </c>
      <c r="W237" s="50">
        <v>0</v>
      </c>
      <c r="X237" s="33"/>
      <c r="Y237" s="50">
        <v>0</v>
      </c>
      <c r="Z237" s="33"/>
      <c r="AA237" s="33"/>
      <c r="AB237" s="55">
        <v>45322</v>
      </c>
    </row>
    <row r="238" spans="1:28" x14ac:dyDescent="0.35">
      <c r="A238" s="33">
        <v>891300047</v>
      </c>
      <c r="B238" s="33" t="s">
        <v>446</v>
      </c>
      <c r="C238" s="3" t="s">
        <v>244</v>
      </c>
      <c r="D238" s="1" t="s">
        <v>452</v>
      </c>
      <c r="E238" s="3">
        <v>126042</v>
      </c>
      <c r="F238" s="1" t="s">
        <v>244</v>
      </c>
      <c r="G238" s="1" t="s">
        <v>708</v>
      </c>
      <c r="H238" s="32">
        <v>45180.546701388899</v>
      </c>
      <c r="I238" s="9">
        <v>45231.291666666664</v>
      </c>
      <c r="J238" s="4">
        <v>152263</v>
      </c>
      <c r="K238" s="41">
        <v>152263</v>
      </c>
      <c r="L238" s="33" t="s">
        <v>1113</v>
      </c>
      <c r="M238" s="33" t="s">
        <v>913</v>
      </c>
      <c r="N238" s="33"/>
      <c r="O238" s="33"/>
      <c r="P238" s="50">
        <v>152263</v>
      </c>
      <c r="Q238" s="50">
        <v>0</v>
      </c>
      <c r="R238" s="50">
        <v>0</v>
      </c>
      <c r="S238" s="50"/>
      <c r="T238" s="50">
        <v>152263</v>
      </c>
      <c r="U238" s="50">
        <v>0</v>
      </c>
      <c r="V238" s="50">
        <v>152263</v>
      </c>
      <c r="W238" s="50">
        <v>0</v>
      </c>
      <c r="X238" s="33"/>
      <c r="Y238" s="50">
        <v>0</v>
      </c>
      <c r="Z238" s="33"/>
      <c r="AA238" s="33"/>
      <c r="AB238" s="55">
        <v>45322</v>
      </c>
    </row>
    <row r="239" spans="1:28" x14ac:dyDescent="0.35">
      <c r="A239" s="33">
        <v>891300047</v>
      </c>
      <c r="B239" s="33" t="s">
        <v>446</v>
      </c>
      <c r="C239" s="3" t="s">
        <v>245</v>
      </c>
      <c r="D239" s="1" t="s">
        <v>452</v>
      </c>
      <c r="E239" s="3">
        <v>126050</v>
      </c>
      <c r="F239" s="1" t="s">
        <v>245</v>
      </c>
      <c r="G239" s="1" t="s">
        <v>709</v>
      </c>
      <c r="H239" s="32">
        <v>45180.557083333297</v>
      </c>
      <c r="I239" s="9">
        <v>45231.291666666664</v>
      </c>
      <c r="J239" s="4">
        <v>73982</v>
      </c>
      <c r="K239" s="41">
        <v>73982</v>
      </c>
      <c r="L239" s="33" t="s">
        <v>1113</v>
      </c>
      <c r="M239" s="33" t="s">
        <v>913</v>
      </c>
      <c r="N239" s="33"/>
      <c r="O239" s="33"/>
      <c r="P239" s="50">
        <v>73982</v>
      </c>
      <c r="Q239" s="50">
        <v>0</v>
      </c>
      <c r="R239" s="50">
        <v>0</v>
      </c>
      <c r="S239" s="50"/>
      <c r="T239" s="50">
        <v>73982</v>
      </c>
      <c r="U239" s="50">
        <v>0</v>
      </c>
      <c r="V239" s="50">
        <v>73982</v>
      </c>
      <c r="W239" s="50">
        <v>0</v>
      </c>
      <c r="X239" s="33"/>
      <c r="Y239" s="50">
        <v>0</v>
      </c>
      <c r="Z239" s="33"/>
      <c r="AA239" s="33"/>
      <c r="AB239" s="55">
        <v>45322</v>
      </c>
    </row>
    <row r="240" spans="1:28" x14ac:dyDescent="0.35">
      <c r="A240" s="33">
        <v>891300047</v>
      </c>
      <c r="B240" s="33" t="s">
        <v>446</v>
      </c>
      <c r="C240" s="3" t="s">
        <v>246</v>
      </c>
      <c r="D240" s="1" t="s">
        <v>452</v>
      </c>
      <c r="E240" s="3">
        <v>126111</v>
      </c>
      <c r="F240" s="1" t="s">
        <v>246</v>
      </c>
      <c r="G240" s="1" t="s">
        <v>710</v>
      </c>
      <c r="H240" s="32">
        <v>45180.629189814797</v>
      </c>
      <c r="I240" s="9">
        <v>45231.291666666664</v>
      </c>
      <c r="J240" s="4">
        <v>66972</v>
      </c>
      <c r="K240" s="41">
        <v>66972</v>
      </c>
      <c r="L240" s="33" t="s">
        <v>1113</v>
      </c>
      <c r="M240" s="33" t="s">
        <v>913</v>
      </c>
      <c r="N240" s="33"/>
      <c r="O240" s="33"/>
      <c r="P240" s="50">
        <v>66972</v>
      </c>
      <c r="Q240" s="50">
        <v>0</v>
      </c>
      <c r="R240" s="50">
        <v>0</v>
      </c>
      <c r="S240" s="50"/>
      <c r="T240" s="50">
        <v>66972</v>
      </c>
      <c r="U240" s="50">
        <v>0</v>
      </c>
      <c r="V240" s="50">
        <v>66972</v>
      </c>
      <c r="W240" s="50">
        <v>0</v>
      </c>
      <c r="X240" s="33"/>
      <c r="Y240" s="50">
        <v>0</v>
      </c>
      <c r="Z240" s="33"/>
      <c r="AA240" s="33"/>
      <c r="AB240" s="55">
        <v>45322</v>
      </c>
    </row>
    <row r="241" spans="1:28" x14ac:dyDescent="0.35">
      <c r="A241" s="33">
        <v>891300047</v>
      </c>
      <c r="B241" s="33" t="s">
        <v>446</v>
      </c>
      <c r="C241" s="3" t="s">
        <v>247</v>
      </c>
      <c r="D241" s="1" t="s">
        <v>452</v>
      </c>
      <c r="E241" s="3">
        <v>126119</v>
      </c>
      <c r="F241" s="1" t="s">
        <v>247</v>
      </c>
      <c r="G241" s="1" t="s">
        <v>711</v>
      </c>
      <c r="H241" s="32">
        <v>45180.642280092601</v>
      </c>
      <c r="I241" s="9">
        <v>45231.291666666664</v>
      </c>
      <c r="J241" s="4">
        <v>69077</v>
      </c>
      <c r="K241" s="41">
        <v>69077</v>
      </c>
      <c r="L241" s="33" t="s">
        <v>1113</v>
      </c>
      <c r="M241" s="33" t="s">
        <v>913</v>
      </c>
      <c r="N241" s="33"/>
      <c r="O241" s="33"/>
      <c r="P241" s="50">
        <v>69077</v>
      </c>
      <c r="Q241" s="50">
        <v>0</v>
      </c>
      <c r="R241" s="50">
        <v>0</v>
      </c>
      <c r="S241" s="50"/>
      <c r="T241" s="50">
        <v>69077</v>
      </c>
      <c r="U241" s="50">
        <v>0</v>
      </c>
      <c r="V241" s="50">
        <v>69077</v>
      </c>
      <c r="W241" s="50">
        <v>0</v>
      </c>
      <c r="X241" s="33"/>
      <c r="Y241" s="50">
        <v>0</v>
      </c>
      <c r="Z241" s="33"/>
      <c r="AA241" s="33"/>
      <c r="AB241" s="55">
        <v>45322</v>
      </c>
    </row>
    <row r="242" spans="1:28" x14ac:dyDescent="0.35">
      <c r="A242" s="33">
        <v>891300047</v>
      </c>
      <c r="B242" s="33" t="s">
        <v>446</v>
      </c>
      <c r="C242" s="3" t="s">
        <v>248</v>
      </c>
      <c r="D242" s="1" t="s">
        <v>452</v>
      </c>
      <c r="E242" s="3">
        <v>126221</v>
      </c>
      <c r="F242" s="1" t="s">
        <v>248</v>
      </c>
      <c r="G242" s="1" t="s">
        <v>712</v>
      </c>
      <c r="H242" s="32">
        <v>45181.338726851798</v>
      </c>
      <c r="I242" s="9">
        <v>45231.291666666664</v>
      </c>
      <c r="J242" s="4">
        <v>321921</v>
      </c>
      <c r="K242" s="41">
        <v>321921</v>
      </c>
      <c r="L242" s="33" t="s">
        <v>1113</v>
      </c>
      <c r="M242" s="33" t="s">
        <v>913</v>
      </c>
      <c r="N242" s="33"/>
      <c r="O242" s="33"/>
      <c r="P242" s="50">
        <v>321921</v>
      </c>
      <c r="Q242" s="50">
        <v>0</v>
      </c>
      <c r="R242" s="50">
        <v>0</v>
      </c>
      <c r="S242" s="50"/>
      <c r="T242" s="50">
        <v>321921</v>
      </c>
      <c r="U242" s="50">
        <v>0</v>
      </c>
      <c r="V242" s="50">
        <v>321921</v>
      </c>
      <c r="W242" s="50">
        <v>0</v>
      </c>
      <c r="X242" s="33"/>
      <c r="Y242" s="50">
        <v>0</v>
      </c>
      <c r="Z242" s="33"/>
      <c r="AA242" s="33"/>
      <c r="AB242" s="55">
        <v>45322</v>
      </c>
    </row>
    <row r="243" spans="1:28" x14ac:dyDescent="0.35">
      <c r="A243" s="33">
        <v>891300047</v>
      </c>
      <c r="B243" s="33" t="s">
        <v>446</v>
      </c>
      <c r="C243" s="3" t="s">
        <v>249</v>
      </c>
      <c r="D243" s="1" t="s">
        <v>452</v>
      </c>
      <c r="E243" s="3">
        <v>126475</v>
      </c>
      <c r="F243" s="1" t="s">
        <v>249</v>
      </c>
      <c r="G243" s="1" t="s">
        <v>713</v>
      </c>
      <c r="H243" s="32">
        <v>45181.666689814803</v>
      </c>
      <c r="I243" s="9">
        <v>45231.291666666664</v>
      </c>
      <c r="J243" s="4">
        <v>27057</v>
      </c>
      <c r="K243" s="41">
        <v>27057</v>
      </c>
      <c r="L243" s="33" t="s">
        <v>1113</v>
      </c>
      <c r="M243" s="33" t="s">
        <v>913</v>
      </c>
      <c r="N243" s="33"/>
      <c r="O243" s="33"/>
      <c r="P243" s="50">
        <v>27057</v>
      </c>
      <c r="Q243" s="50">
        <v>0</v>
      </c>
      <c r="R243" s="50">
        <v>0</v>
      </c>
      <c r="S243" s="50"/>
      <c r="T243" s="50">
        <v>27057</v>
      </c>
      <c r="U243" s="50">
        <v>0</v>
      </c>
      <c r="V243" s="50">
        <v>27057</v>
      </c>
      <c r="W243" s="50">
        <v>27057</v>
      </c>
      <c r="X243" s="33">
        <v>1222356076</v>
      </c>
      <c r="Y243" s="50">
        <v>0</v>
      </c>
      <c r="Z243" s="33"/>
      <c r="AA243" s="33"/>
      <c r="AB243" s="55">
        <v>45322</v>
      </c>
    </row>
    <row r="244" spans="1:28" x14ac:dyDescent="0.35">
      <c r="A244" s="33">
        <v>891300047</v>
      </c>
      <c r="B244" s="33" t="s">
        <v>446</v>
      </c>
      <c r="C244" s="3" t="s">
        <v>250</v>
      </c>
      <c r="D244" s="1" t="s">
        <v>452</v>
      </c>
      <c r="E244" s="3">
        <v>126528</v>
      </c>
      <c r="F244" s="1" t="s">
        <v>250</v>
      </c>
      <c r="G244" s="1" t="s">
        <v>714</v>
      </c>
      <c r="H244" s="32">
        <v>45181.710509259297</v>
      </c>
      <c r="I244" s="9">
        <v>45231.291666666664</v>
      </c>
      <c r="J244" s="4">
        <v>158121</v>
      </c>
      <c r="K244" s="41">
        <v>158121</v>
      </c>
      <c r="L244" s="33" t="s">
        <v>939</v>
      </c>
      <c r="M244" s="33" t="s">
        <v>912</v>
      </c>
      <c r="N244" s="33"/>
      <c r="O244" s="33"/>
      <c r="P244" s="50">
        <v>0</v>
      </c>
      <c r="Q244" s="50">
        <v>158121</v>
      </c>
      <c r="R244" s="50">
        <v>0</v>
      </c>
      <c r="S244" s="50" t="s">
        <v>1054</v>
      </c>
      <c r="T244" s="50">
        <v>0</v>
      </c>
      <c r="U244" s="50">
        <v>0</v>
      </c>
      <c r="V244" s="50">
        <v>0</v>
      </c>
      <c r="W244" s="50">
        <v>0</v>
      </c>
      <c r="X244" s="33"/>
      <c r="Y244" s="50">
        <v>0</v>
      </c>
      <c r="Z244" s="33"/>
      <c r="AA244" s="33"/>
      <c r="AB244" s="55">
        <v>45322</v>
      </c>
    </row>
    <row r="245" spans="1:28" x14ac:dyDescent="0.35">
      <c r="A245" s="33">
        <v>891300047</v>
      </c>
      <c r="B245" s="33" t="s">
        <v>446</v>
      </c>
      <c r="C245" s="3" t="s">
        <v>251</v>
      </c>
      <c r="D245" s="1" t="s">
        <v>452</v>
      </c>
      <c r="E245" s="3">
        <v>126534</v>
      </c>
      <c r="F245" s="1" t="s">
        <v>251</v>
      </c>
      <c r="G245" s="1" t="s">
        <v>715</v>
      </c>
      <c r="H245" s="32">
        <v>45181.720046296301</v>
      </c>
      <c r="I245" s="9">
        <v>45231.291666666664</v>
      </c>
      <c r="J245" s="4">
        <v>60990</v>
      </c>
      <c r="K245" s="41">
        <v>60990</v>
      </c>
      <c r="L245" s="33" t="s">
        <v>1113</v>
      </c>
      <c r="M245" s="33" t="s">
        <v>913</v>
      </c>
      <c r="N245" s="33"/>
      <c r="O245" s="33"/>
      <c r="P245" s="50">
        <v>60990</v>
      </c>
      <c r="Q245" s="50">
        <v>0</v>
      </c>
      <c r="R245" s="50">
        <v>0</v>
      </c>
      <c r="S245" s="50"/>
      <c r="T245" s="50">
        <v>60990</v>
      </c>
      <c r="U245" s="50">
        <v>0</v>
      </c>
      <c r="V245" s="50">
        <v>60990</v>
      </c>
      <c r="W245" s="50">
        <v>0</v>
      </c>
      <c r="X245" s="33"/>
      <c r="Y245" s="50">
        <v>0</v>
      </c>
      <c r="Z245" s="33"/>
      <c r="AA245" s="33"/>
      <c r="AB245" s="55">
        <v>45322</v>
      </c>
    </row>
    <row r="246" spans="1:28" x14ac:dyDescent="0.35">
      <c r="A246" s="33">
        <v>891300047</v>
      </c>
      <c r="B246" s="33" t="s">
        <v>446</v>
      </c>
      <c r="C246" s="3" t="s">
        <v>252</v>
      </c>
      <c r="D246" s="1" t="s">
        <v>452</v>
      </c>
      <c r="E246" s="3">
        <v>126541</v>
      </c>
      <c r="F246" s="1" t="s">
        <v>252</v>
      </c>
      <c r="G246" s="1" t="s">
        <v>716</v>
      </c>
      <c r="H246" s="32">
        <v>45181.7342824074</v>
      </c>
      <c r="I246" s="9">
        <v>45231.291666666664</v>
      </c>
      <c r="J246" s="4">
        <v>193807</v>
      </c>
      <c r="K246" s="41">
        <v>193807</v>
      </c>
      <c r="L246" s="33" t="s">
        <v>939</v>
      </c>
      <c r="M246" s="33" t="s">
        <v>912</v>
      </c>
      <c r="N246" s="33"/>
      <c r="O246" s="33"/>
      <c r="P246" s="50">
        <v>0</v>
      </c>
      <c r="Q246" s="50">
        <v>193807</v>
      </c>
      <c r="R246" s="50">
        <v>0</v>
      </c>
      <c r="S246" s="50" t="s">
        <v>1055</v>
      </c>
      <c r="T246" s="50">
        <v>0</v>
      </c>
      <c r="U246" s="50">
        <v>0</v>
      </c>
      <c r="V246" s="50">
        <v>0</v>
      </c>
      <c r="W246" s="50">
        <v>0</v>
      </c>
      <c r="X246" s="33"/>
      <c r="Y246" s="50">
        <v>0</v>
      </c>
      <c r="Z246" s="33"/>
      <c r="AA246" s="33"/>
      <c r="AB246" s="55">
        <v>45322</v>
      </c>
    </row>
    <row r="247" spans="1:28" x14ac:dyDescent="0.35">
      <c r="A247" s="33">
        <v>891300047</v>
      </c>
      <c r="B247" s="33" t="s">
        <v>446</v>
      </c>
      <c r="C247" s="3" t="s">
        <v>253</v>
      </c>
      <c r="D247" s="1" t="s">
        <v>452</v>
      </c>
      <c r="E247" s="3">
        <v>126547</v>
      </c>
      <c r="F247" s="1" t="s">
        <v>253</v>
      </c>
      <c r="G247" s="1" t="s">
        <v>717</v>
      </c>
      <c r="H247" s="32">
        <v>45181.741875</v>
      </c>
      <c r="I247" s="9">
        <v>45231.291666666664</v>
      </c>
      <c r="J247" s="4">
        <v>81743</v>
      </c>
      <c r="K247" s="41">
        <v>81743</v>
      </c>
      <c r="L247" s="33" t="s">
        <v>1113</v>
      </c>
      <c r="M247" s="33" t="s">
        <v>913</v>
      </c>
      <c r="N247" s="33"/>
      <c r="O247" s="33"/>
      <c r="P247" s="50">
        <v>81743</v>
      </c>
      <c r="Q247" s="50">
        <v>0</v>
      </c>
      <c r="R247" s="50">
        <v>0</v>
      </c>
      <c r="S247" s="50"/>
      <c r="T247" s="50">
        <v>81743</v>
      </c>
      <c r="U247" s="50">
        <v>0</v>
      </c>
      <c r="V247" s="50">
        <v>81743</v>
      </c>
      <c r="W247" s="50">
        <v>81743</v>
      </c>
      <c r="X247" s="33">
        <v>1222356077</v>
      </c>
      <c r="Y247" s="50">
        <v>0</v>
      </c>
      <c r="Z247" s="33"/>
      <c r="AA247" s="33"/>
      <c r="AB247" s="55">
        <v>45322</v>
      </c>
    </row>
    <row r="248" spans="1:28" x14ac:dyDescent="0.35">
      <c r="A248" s="33">
        <v>891300047</v>
      </c>
      <c r="B248" s="33" t="s">
        <v>446</v>
      </c>
      <c r="C248" s="3" t="s">
        <v>254</v>
      </c>
      <c r="D248" s="1" t="s">
        <v>452</v>
      </c>
      <c r="E248" s="3">
        <v>126599</v>
      </c>
      <c r="F248" s="1" t="s">
        <v>254</v>
      </c>
      <c r="G248" s="1" t="s">
        <v>718</v>
      </c>
      <c r="H248" s="32">
        <v>45182.401898148099</v>
      </c>
      <c r="I248" s="9">
        <v>45231.291666666664</v>
      </c>
      <c r="J248" s="4">
        <v>105190</v>
      </c>
      <c r="K248" s="41">
        <v>105190</v>
      </c>
      <c r="L248" s="33" t="s">
        <v>1113</v>
      </c>
      <c r="M248" s="33" t="s">
        <v>913</v>
      </c>
      <c r="N248" s="33"/>
      <c r="O248" s="33"/>
      <c r="P248" s="50">
        <v>105190</v>
      </c>
      <c r="Q248" s="50">
        <v>0</v>
      </c>
      <c r="R248" s="50">
        <v>0</v>
      </c>
      <c r="S248" s="50"/>
      <c r="T248" s="50">
        <v>105190</v>
      </c>
      <c r="U248" s="50">
        <v>0</v>
      </c>
      <c r="V248" s="50">
        <v>105190</v>
      </c>
      <c r="W248" s="50">
        <v>0</v>
      </c>
      <c r="X248" s="33"/>
      <c r="Y248" s="50">
        <v>0</v>
      </c>
      <c r="Z248" s="33"/>
      <c r="AA248" s="33"/>
      <c r="AB248" s="55">
        <v>45322</v>
      </c>
    </row>
    <row r="249" spans="1:28" x14ac:dyDescent="0.35">
      <c r="A249" s="33">
        <v>891300047</v>
      </c>
      <c r="B249" s="33" t="s">
        <v>446</v>
      </c>
      <c r="C249" s="3" t="s">
        <v>255</v>
      </c>
      <c r="D249" s="1" t="s">
        <v>452</v>
      </c>
      <c r="E249" s="3">
        <v>127034</v>
      </c>
      <c r="F249" s="1" t="s">
        <v>255</v>
      </c>
      <c r="G249" s="1" t="s">
        <v>719</v>
      </c>
      <c r="H249" s="32">
        <v>45183.394664351901</v>
      </c>
      <c r="I249" s="9">
        <v>45231.291666666664</v>
      </c>
      <c r="J249" s="4">
        <v>149968</v>
      </c>
      <c r="K249" s="41">
        <v>149968</v>
      </c>
      <c r="L249" s="33" t="s">
        <v>939</v>
      </c>
      <c r="M249" s="33" t="s">
        <v>912</v>
      </c>
      <c r="N249" s="33"/>
      <c r="O249" s="33"/>
      <c r="P249" s="50">
        <v>0</v>
      </c>
      <c r="Q249" s="50">
        <v>149968</v>
      </c>
      <c r="R249" s="50">
        <v>0</v>
      </c>
      <c r="S249" s="50" t="s">
        <v>1056</v>
      </c>
      <c r="T249" s="50">
        <v>0</v>
      </c>
      <c r="U249" s="50">
        <v>0</v>
      </c>
      <c r="V249" s="50">
        <v>0</v>
      </c>
      <c r="W249" s="50">
        <v>0</v>
      </c>
      <c r="X249" s="33"/>
      <c r="Y249" s="50">
        <v>0</v>
      </c>
      <c r="Z249" s="33"/>
      <c r="AA249" s="33"/>
      <c r="AB249" s="55">
        <v>45322</v>
      </c>
    </row>
    <row r="250" spans="1:28" x14ac:dyDescent="0.35">
      <c r="A250" s="33">
        <v>891300047</v>
      </c>
      <c r="B250" s="33" t="s">
        <v>446</v>
      </c>
      <c r="C250" s="3" t="s">
        <v>256</v>
      </c>
      <c r="D250" s="1" t="s">
        <v>452</v>
      </c>
      <c r="E250" s="3">
        <v>127102</v>
      </c>
      <c r="F250" s="1" t="s">
        <v>256</v>
      </c>
      <c r="G250" s="1" t="s">
        <v>720</v>
      </c>
      <c r="H250" s="32">
        <v>45183.466203703698</v>
      </c>
      <c r="I250" s="9">
        <v>45231.291666666664</v>
      </c>
      <c r="J250" s="4">
        <v>320048</v>
      </c>
      <c r="K250" s="41">
        <v>320048</v>
      </c>
      <c r="L250" s="33" t="s">
        <v>1113</v>
      </c>
      <c r="M250" s="33" t="s">
        <v>913</v>
      </c>
      <c r="N250" s="33"/>
      <c r="O250" s="33"/>
      <c r="P250" s="50">
        <v>320048</v>
      </c>
      <c r="Q250" s="50">
        <v>0</v>
      </c>
      <c r="R250" s="50">
        <v>0</v>
      </c>
      <c r="S250" s="50"/>
      <c r="T250" s="50">
        <v>320048</v>
      </c>
      <c r="U250" s="50">
        <v>0</v>
      </c>
      <c r="V250" s="50">
        <v>320048</v>
      </c>
      <c r="W250" s="50">
        <v>0</v>
      </c>
      <c r="X250" s="33"/>
      <c r="Y250" s="50">
        <v>0</v>
      </c>
      <c r="Z250" s="33"/>
      <c r="AA250" s="33"/>
      <c r="AB250" s="55">
        <v>45322</v>
      </c>
    </row>
    <row r="251" spans="1:28" x14ac:dyDescent="0.35">
      <c r="A251" s="33">
        <v>891300047</v>
      </c>
      <c r="B251" s="33" t="s">
        <v>446</v>
      </c>
      <c r="C251" s="3" t="s">
        <v>257</v>
      </c>
      <c r="D251" s="1" t="s">
        <v>452</v>
      </c>
      <c r="E251" s="3">
        <v>127204</v>
      </c>
      <c r="F251" s="1" t="s">
        <v>257</v>
      </c>
      <c r="G251" s="1" t="s">
        <v>721</v>
      </c>
      <c r="H251" s="32">
        <v>45183.558067129597</v>
      </c>
      <c r="I251" s="9">
        <v>45231.291666666664</v>
      </c>
      <c r="J251" s="4">
        <v>1990410</v>
      </c>
      <c r="K251" s="41">
        <v>1990410</v>
      </c>
      <c r="L251" s="33" t="s">
        <v>1113</v>
      </c>
      <c r="M251" s="33" t="s">
        <v>913</v>
      </c>
      <c r="N251" s="33"/>
      <c r="O251" s="33"/>
      <c r="P251" s="50">
        <v>1990410</v>
      </c>
      <c r="Q251" s="50">
        <v>0</v>
      </c>
      <c r="R251" s="50">
        <v>0</v>
      </c>
      <c r="S251" s="50"/>
      <c r="T251" s="50">
        <v>1990410</v>
      </c>
      <c r="U251" s="50">
        <v>0</v>
      </c>
      <c r="V251" s="50">
        <v>1990410</v>
      </c>
      <c r="W251" s="50">
        <v>0</v>
      </c>
      <c r="X251" s="33"/>
      <c r="Y251" s="50">
        <v>0</v>
      </c>
      <c r="Z251" s="33"/>
      <c r="AA251" s="33"/>
      <c r="AB251" s="55">
        <v>45322</v>
      </c>
    </row>
    <row r="252" spans="1:28" x14ac:dyDescent="0.35">
      <c r="A252" s="33">
        <v>891300047</v>
      </c>
      <c r="B252" s="33" t="s">
        <v>446</v>
      </c>
      <c r="C252" s="3" t="s">
        <v>258</v>
      </c>
      <c r="D252" s="1" t="s">
        <v>452</v>
      </c>
      <c r="E252" s="3">
        <v>127421</v>
      </c>
      <c r="F252" s="1" t="s">
        <v>258</v>
      </c>
      <c r="G252" s="1" t="s">
        <v>722</v>
      </c>
      <c r="H252" s="32">
        <v>45184.437280092599</v>
      </c>
      <c r="I252" s="9">
        <v>45231.291666666664</v>
      </c>
      <c r="J252" s="4">
        <v>46780</v>
      </c>
      <c r="K252" s="41">
        <v>46780</v>
      </c>
      <c r="L252" s="33" t="s">
        <v>1113</v>
      </c>
      <c r="M252" s="33" t="s">
        <v>913</v>
      </c>
      <c r="N252" s="33"/>
      <c r="O252" s="33"/>
      <c r="P252" s="50">
        <v>46780</v>
      </c>
      <c r="Q252" s="50">
        <v>0</v>
      </c>
      <c r="R252" s="50">
        <v>0</v>
      </c>
      <c r="S252" s="50"/>
      <c r="T252" s="50">
        <v>46780</v>
      </c>
      <c r="U252" s="50">
        <v>0</v>
      </c>
      <c r="V252" s="50">
        <v>46780</v>
      </c>
      <c r="W252" s="50">
        <v>0</v>
      </c>
      <c r="X252" s="33"/>
      <c r="Y252" s="50">
        <v>0</v>
      </c>
      <c r="Z252" s="33"/>
      <c r="AA252" s="33"/>
      <c r="AB252" s="55">
        <v>45322</v>
      </c>
    </row>
    <row r="253" spans="1:28" x14ac:dyDescent="0.35">
      <c r="A253" s="33">
        <v>891300047</v>
      </c>
      <c r="B253" s="33" t="s">
        <v>446</v>
      </c>
      <c r="C253" s="3" t="s">
        <v>259</v>
      </c>
      <c r="D253" s="1" t="s">
        <v>452</v>
      </c>
      <c r="E253" s="3">
        <v>127462</v>
      </c>
      <c r="F253" s="1" t="s">
        <v>259</v>
      </c>
      <c r="G253" s="1" t="s">
        <v>723</v>
      </c>
      <c r="H253" s="32">
        <v>45184.484791666699</v>
      </c>
      <c r="I253" s="9">
        <v>45231.291666666664</v>
      </c>
      <c r="J253" s="4">
        <v>243207</v>
      </c>
      <c r="K253" s="41">
        <v>243207</v>
      </c>
      <c r="L253" s="33" t="s">
        <v>1113</v>
      </c>
      <c r="M253" s="33" t="s">
        <v>913</v>
      </c>
      <c r="N253" s="33"/>
      <c r="O253" s="33"/>
      <c r="P253" s="50">
        <v>243207</v>
      </c>
      <c r="Q253" s="50">
        <v>0</v>
      </c>
      <c r="R253" s="50">
        <v>0</v>
      </c>
      <c r="S253" s="50"/>
      <c r="T253" s="50">
        <v>243207</v>
      </c>
      <c r="U253" s="50">
        <v>0</v>
      </c>
      <c r="V253" s="50">
        <v>243207</v>
      </c>
      <c r="W253" s="50">
        <v>0</v>
      </c>
      <c r="X253" s="33"/>
      <c r="Y253" s="50">
        <v>0</v>
      </c>
      <c r="Z253" s="33"/>
      <c r="AA253" s="33"/>
      <c r="AB253" s="55">
        <v>45322</v>
      </c>
    </row>
    <row r="254" spans="1:28" x14ac:dyDescent="0.35">
      <c r="A254" s="33">
        <v>891300047</v>
      </c>
      <c r="B254" s="33" t="s">
        <v>446</v>
      </c>
      <c r="C254" s="3" t="s">
        <v>260</v>
      </c>
      <c r="D254" s="1" t="s">
        <v>452</v>
      </c>
      <c r="E254" s="3">
        <v>127997</v>
      </c>
      <c r="F254" s="1" t="s">
        <v>260</v>
      </c>
      <c r="G254" s="1" t="s">
        <v>724</v>
      </c>
      <c r="H254" s="32">
        <v>45187.605706018498</v>
      </c>
      <c r="I254" s="9">
        <v>45231.291666666664</v>
      </c>
      <c r="J254" s="4">
        <v>44670</v>
      </c>
      <c r="K254" s="41">
        <v>44670</v>
      </c>
      <c r="L254" s="33" t="s">
        <v>1113</v>
      </c>
      <c r="M254" s="33" t="s">
        <v>913</v>
      </c>
      <c r="N254" s="33"/>
      <c r="O254" s="33"/>
      <c r="P254" s="50">
        <v>44670</v>
      </c>
      <c r="Q254" s="50">
        <v>0</v>
      </c>
      <c r="R254" s="50">
        <v>0</v>
      </c>
      <c r="S254" s="50"/>
      <c r="T254" s="50">
        <v>44670</v>
      </c>
      <c r="U254" s="50">
        <v>0</v>
      </c>
      <c r="V254" s="50">
        <v>44670</v>
      </c>
      <c r="W254" s="50">
        <v>44670</v>
      </c>
      <c r="X254" s="33">
        <v>1222356078</v>
      </c>
      <c r="Y254" s="50">
        <v>0</v>
      </c>
      <c r="Z254" s="33"/>
      <c r="AA254" s="33"/>
      <c r="AB254" s="55">
        <v>45322</v>
      </c>
    </row>
    <row r="255" spans="1:28" x14ac:dyDescent="0.35">
      <c r="A255" s="33">
        <v>891300047</v>
      </c>
      <c r="B255" s="33" t="s">
        <v>446</v>
      </c>
      <c r="C255" s="3" t="s">
        <v>261</v>
      </c>
      <c r="D255" s="1" t="s">
        <v>452</v>
      </c>
      <c r="E255" s="3">
        <v>128047</v>
      </c>
      <c r="F255" s="1" t="s">
        <v>261</v>
      </c>
      <c r="G255" s="1" t="s">
        <v>725</v>
      </c>
      <c r="H255" s="32">
        <v>45187.665497685201</v>
      </c>
      <c r="I255" s="9">
        <v>45231.291666666664</v>
      </c>
      <c r="J255" s="4">
        <v>24990</v>
      </c>
      <c r="K255" s="41">
        <v>24990</v>
      </c>
      <c r="L255" s="33" t="s">
        <v>1114</v>
      </c>
      <c r="M255" s="33" t="s">
        <v>913</v>
      </c>
      <c r="N255" s="33"/>
      <c r="O255" s="33"/>
      <c r="P255" s="50">
        <v>24990</v>
      </c>
      <c r="Q255" s="50">
        <v>0</v>
      </c>
      <c r="R255" s="50">
        <v>0</v>
      </c>
      <c r="S255" s="50"/>
      <c r="T255" s="50">
        <v>24990</v>
      </c>
      <c r="U255" s="50">
        <v>0</v>
      </c>
      <c r="V255" s="50">
        <v>24990</v>
      </c>
      <c r="W255" s="50">
        <v>0</v>
      </c>
      <c r="X255" s="33"/>
      <c r="Y255" s="50">
        <v>24990</v>
      </c>
      <c r="Z255" s="33">
        <v>4800062730</v>
      </c>
      <c r="AA255" s="33" t="s">
        <v>938</v>
      </c>
      <c r="AB255" s="55">
        <v>45322</v>
      </c>
    </row>
    <row r="256" spans="1:28" x14ac:dyDescent="0.35">
      <c r="A256" s="33">
        <v>891300047</v>
      </c>
      <c r="B256" s="33" t="s">
        <v>446</v>
      </c>
      <c r="C256" s="3" t="s">
        <v>262</v>
      </c>
      <c r="D256" s="1" t="s">
        <v>452</v>
      </c>
      <c r="E256" s="3">
        <v>128060</v>
      </c>
      <c r="F256" s="1" t="s">
        <v>262</v>
      </c>
      <c r="G256" s="1" t="s">
        <v>726</v>
      </c>
      <c r="H256" s="32">
        <v>45187.680486111101</v>
      </c>
      <c r="I256" s="9">
        <v>45231.291666666664</v>
      </c>
      <c r="J256" s="4">
        <v>272379</v>
      </c>
      <c r="K256" s="41">
        <v>272379</v>
      </c>
      <c r="L256" s="33" t="s">
        <v>1113</v>
      </c>
      <c r="M256" s="33" t="s">
        <v>913</v>
      </c>
      <c r="N256" s="33"/>
      <c r="O256" s="33"/>
      <c r="P256" s="50">
        <v>272379</v>
      </c>
      <c r="Q256" s="50">
        <v>0</v>
      </c>
      <c r="R256" s="50">
        <v>0</v>
      </c>
      <c r="S256" s="50"/>
      <c r="T256" s="50">
        <v>272379</v>
      </c>
      <c r="U256" s="50">
        <v>0</v>
      </c>
      <c r="V256" s="50">
        <v>272379</v>
      </c>
      <c r="W256" s="50">
        <v>266931</v>
      </c>
      <c r="X256" s="33">
        <v>1222356138</v>
      </c>
      <c r="Y256" s="50">
        <v>0</v>
      </c>
      <c r="Z256" s="33"/>
      <c r="AA256" s="33"/>
      <c r="AB256" s="55">
        <v>45322</v>
      </c>
    </row>
    <row r="257" spans="1:28" x14ac:dyDescent="0.35">
      <c r="A257" s="33">
        <v>891300047</v>
      </c>
      <c r="B257" s="33" t="s">
        <v>446</v>
      </c>
      <c r="C257" s="3" t="s">
        <v>263</v>
      </c>
      <c r="D257" s="1" t="s">
        <v>452</v>
      </c>
      <c r="E257" s="3">
        <v>128235</v>
      </c>
      <c r="F257" s="1" t="s">
        <v>263</v>
      </c>
      <c r="G257" s="1" t="s">
        <v>727</v>
      </c>
      <c r="H257" s="32">
        <v>45188.614224536999</v>
      </c>
      <c r="I257" s="9">
        <v>45231.291666666664</v>
      </c>
      <c r="J257" s="4">
        <v>297284</v>
      </c>
      <c r="K257" s="41">
        <v>297284</v>
      </c>
      <c r="L257" s="33" t="s">
        <v>1113</v>
      </c>
      <c r="M257" s="33" t="s">
        <v>913</v>
      </c>
      <c r="N257" s="33"/>
      <c r="O257" s="33"/>
      <c r="P257" s="50">
        <v>297284</v>
      </c>
      <c r="Q257" s="50">
        <v>0</v>
      </c>
      <c r="R257" s="50">
        <v>0</v>
      </c>
      <c r="S257" s="50"/>
      <c r="T257" s="50">
        <v>297284</v>
      </c>
      <c r="U257" s="50">
        <v>0</v>
      </c>
      <c r="V257" s="50">
        <v>297284</v>
      </c>
      <c r="W257" s="50">
        <v>291338</v>
      </c>
      <c r="X257" s="33">
        <v>1222376087</v>
      </c>
      <c r="Y257" s="50">
        <v>0</v>
      </c>
      <c r="Z257" s="33"/>
      <c r="AA257" s="33"/>
      <c r="AB257" s="55">
        <v>45322</v>
      </c>
    </row>
    <row r="258" spans="1:28" x14ac:dyDescent="0.35">
      <c r="A258" s="33">
        <v>891300047</v>
      </c>
      <c r="B258" s="33" t="s">
        <v>446</v>
      </c>
      <c r="C258" s="3" t="s">
        <v>264</v>
      </c>
      <c r="D258" s="1" t="s">
        <v>452</v>
      </c>
      <c r="E258" s="3">
        <v>128577</v>
      </c>
      <c r="F258" s="1" t="s">
        <v>264</v>
      </c>
      <c r="G258" s="1" t="s">
        <v>728</v>
      </c>
      <c r="H258" s="32">
        <v>45190.484965277799</v>
      </c>
      <c r="I258" s="9">
        <v>45231.291666666664</v>
      </c>
      <c r="J258" s="4">
        <v>50900</v>
      </c>
      <c r="K258" s="41">
        <v>50900</v>
      </c>
      <c r="L258" s="33" t="s">
        <v>1078</v>
      </c>
      <c r="M258" s="33" t="s">
        <v>914</v>
      </c>
      <c r="N258" s="33"/>
      <c r="O258" s="33"/>
      <c r="P258" s="50">
        <v>55000</v>
      </c>
      <c r="Q258" s="50">
        <v>0</v>
      </c>
      <c r="R258" s="50">
        <v>6667</v>
      </c>
      <c r="S258" s="50" t="s">
        <v>1102</v>
      </c>
      <c r="T258" s="50">
        <v>55000</v>
      </c>
      <c r="U258" s="50">
        <v>0</v>
      </c>
      <c r="V258" s="50">
        <v>48333</v>
      </c>
      <c r="W258" s="50">
        <v>0</v>
      </c>
      <c r="X258" s="33"/>
      <c r="Y258" s="50">
        <v>0</v>
      </c>
      <c r="Z258" s="33"/>
      <c r="AA258" s="33"/>
      <c r="AB258" s="55">
        <v>45322</v>
      </c>
    </row>
    <row r="259" spans="1:28" x14ac:dyDescent="0.35">
      <c r="A259" s="33">
        <v>891300047</v>
      </c>
      <c r="B259" s="33" t="s">
        <v>446</v>
      </c>
      <c r="C259" s="3" t="s">
        <v>265</v>
      </c>
      <c r="D259" s="1" t="s">
        <v>452</v>
      </c>
      <c r="E259" s="3">
        <v>128789</v>
      </c>
      <c r="F259" s="1" t="s">
        <v>265</v>
      </c>
      <c r="G259" s="1" t="s">
        <v>729</v>
      </c>
      <c r="H259" s="32">
        <v>45191.289675925902</v>
      </c>
      <c r="I259" s="9">
        <v>45231.291666666664</v>
      </c>
      <c r="J259" s="4">
        <v>46780</v>
      </c>
      <c r="K259" s="41">
        <v>46780</v>
      </c>
      <c r="L259" s="33" t="s">
        <v>939</v>
      </c>
      <c r="M259" s="33" t="s">
        <v>912</v>
      </c>
      <c r="N259" s="33"/>
      <c r="O259" s="33"/>
      <c r="P259" s="50">
        <v>0</v>
      </c>
      <c r="Q259" s="50">
        <v>46780</v>
      </c>
      <c r="R259" s="50">
        <v>0</v>
      </c>
      <c r="S259" s="50" t="s">
        <v>1057</v>
      </c>
      <c r="T259" s="50">
        <v>0</v>
      </c>
      <c r="U259" s="50">
        <v>0</v>
      </c>
      <c r="V259" s="50">
        <v>0</v>
      </c>
      <c r="W259" s="50">
        <v>0</v>
      </c>
      <c r="X259" s="33"/>
      <c r="Y259" s="50">
        <v>0</v>
      </c>
      <c r="Z259" s="33"/>
      <c r="AA259" s="33"/>
      <c r="AB259" s="55">
        <v>45322</v>
      </c>
    </row>
    <row r="260" spans="1:28" x14ac:dyDescent="0.35">
      <c r="A260" s="33">
        <v>891300047</v>
      </c>
      <c r="B260" s="33" t="s">
        <v>446</v>
      </c>
      <c r="C260" s="3" t="s">
        <v>266</v>
      </c>
      <c r="D260" s="1" t="s">
        <v>452</v>
      </c>
      <c r="E260" s="3">
        <v>128799</v>
      </c>
      <c r="F260" s="1" t="s">
        <v>266</v>
      </c>
      <c r="G260" s="1" t="s">
        <v>730</v>
      </c>
      <c r="H260" s="32">
        <v>45191.322395833296</v>
      </c>
      <c r="I260" s="9">
        <v>45231.291666666664</v>
      </c>
      <c r="J260" s="4">
        <v>263820</v>
      </c>
      <c r="K260" s="41">
        <v>263820</v>
      </c>
      <c r="L260" s="33" t="s">
        <v>1113</v>
      </c>
      <c r="M260" s="33" t="s">
        <v>913</v>
      </c>
      <c r="N260" s="33"/>
      <c r="O260" s="33"/>
      <c r="P260" s="50">
        <v>263820</v>
      </c>
      <c r="Q260" s="50">
        <v>0</v>
      </c>
      <c r="R260" s="50">
        <v>0</v>
      </c>
      <c r="S260" s="50"/>
      <c r="T260" s="50">
        <v>263820</v>
      </c>
      <c r="U260" s="50">
        <v>0</v>
      </c>
      <c r="V260" s="50">
        <v>263820</v>
      </c>
      <c r="W260" s="50">
        <v>258544</v>
      </c>
      <c r="X260" s="33">
        <v>1222370992</v>
      </c>
      <c r="Y260" s="50">
        <v>0</v>
      </c>
      <c r="Z260" s="33"/>
      <c r="AA260" s="33"/>
      <c r="AB260" s="55">
        <v>45322</v>
      </c>
    </row>
    <row r="261" spans="1:28" x14ac:dyDescent="0.35">
      <c r="A261" s="33">
        <v>891300047</v>
      </c>
      <c r="B261" s="33" t="s">
        <v>446</v>
      </c>
      <c r="C261" s="3" t="s">
        <v>267</v>
      </c>
      <c r="D261" s="1" t="s">
        <v>452</v>
      </c>
      <c r="E261" s="3">
        <v>128979</v>
      </c>
      <c r="F261" s="1" t="s">
        <v>267</v>
      </c>
      <c r="G261" s="1" t="s">
        <v>731</v>
      </c>
      <c r="H261" s="32">
        <v>45191.636111111096</v>
      </c>
      <c r="I261" s="9">
        <v>45231.291666666664</v>
      </c>
      <c r="J261" s="4">
        <v>50900</v>
      </c>
      <c r="K261" s="41">
        <v>50900</v>
      </c>
      <c r="L261" s="33" t="s">
        <v>1078</v>
      </c>
      <c r="M261" s="33" t="s">
        <v>914</v>
      </c>
      <c r="N261" s="33"/>
      <c r="O261" s="33"/>
      <c r="P261" s="50">
        <v>55000</v>
      </c>
      <c r="Q261" s="50">
        <v>0</v>
      </c>
      <c r="R261" s="50">
        <v>6667</v>
      </c>
      <c r="S261" s="50" t="s">
        <v>1103</v>
      </c>
      <c r="T261" s="50">
        <v>55000</v>
      </c>
      <c r="U261" s="50">
        <v>0</v>
      </c>
      <c r="V261" s="50">
        <v>48333</v>
      </c>
      <c r="W261" s="50">
        <v>0</v>
      </c>
      <c r="X261" s="33"/>
      <c r="Y261" s="50">
        <v>0</v>
      </c>
      <c r="Z261" s="33"/>
      <c r="AA261" s="33"/>
      <c r="AB261" s="55">
        <v>45322</v>
      </c>
    </row>
    <row r="262" spans="1:28" x14ac:dyDescent="0.35">
      <c r="A262" s="33">
        <v>891300047</v>
      </c>
      <c r="B262" s="33" t="s">
        <v>446</v>
      </c>
      <c r="C262" s="3" t="s">
        <v>268</v>
      </c>
      <c r="D262" s="1" t="s">
        <v>452</v>
      </c>
      <c r="E262" s="3">
        <v>129047</v>
      </c>
      <c r="F262" s="1" t="s">
        <v>268</v>
      </c>
      <c r="G262" s="1" t="s">
        <v>732</v>
      </c>
      <c r="H262" s="32">
        <v>45192.436168981498</v>
      </c>
      <c r="I262" s="9">
        <v>45231.291666666664</v>
      </c>
      <c r="J262" s="4">
        <v>113977</v>
      </c>
      <c r="K262" s="41">
        <v>113977</v>
      </c>
      <c r="L262" s="33" t="s">
        <v>1113</v>
      </c>
      <c r="M262" s="33" t="s">
        <v>913</v>
      </c>
      <c r="N262" s="33"/>
      <c r="O262" s="33"/>
      <c r="P262" s="50">
        <v>113977</v>
      </c>
      <c r="Q262" s="50">
        <v>0</v>
      </c>
      <c r="R262" s="50">
        <v>0</v>
      </c>
      <c r="S262" s="50"/>
      <c r="T262" s="50">
        <v>113977</v>
      </c>
      <c r="U262" s="50">
        <v>0</v>
      </c>
      <c r="V262" s="50">
        <v>113977</v>
      </c>
      <c r="W262" s="50">
        <v>113977</v>
      </c>
      <c r="X262" s="33">
        <v>1222376092</v>
      </c>
      <c r="Y262" s="50">
        <v>0</v>
      </c>
      <c r="Z262" s="33"/>
      <c r="AA262" s="33"/>
      <c r="AB262" s="55">
        <v>45322</v>
      </c>
    </row>
    <row r="263" spans="1:28" x14ac:dyDescent="0.35">
      <c r="A263" s="33">
        <v>891300047</v>
      </c>
      <c r="B263" s="33" t="s">
        <v>446</v>
      </c>
      <c r="C263" s="3" t="s">
        <v>269</v>
      </c>
      <c r="D263" s="1" t="s">
        <v>452</v>
      </c>
      <c r="E263" s="3">
        <v>129065</v>
      </c>
      <c r="F263" s="1" t="s">
        <v>269</v>
      </c>
      <c r="G263" s="1" t="s">
        <v>733</v>
      </c>
      <c r="H263" s="32">
        <v>45192.456678240698</v>
      </c>
      <c r="I263" s="9">
        <v>45237.555828159719</v>
      </c>
      <c r="J263" s="4">
        <v>114246</v>
      </c>
      <c r="K263" s="41">
        <v>114246</v>
      </c>
      <c r="L263" s="33" t="s">
        <v>939</v>
      </c>
      <c r="M263" s="33" t="s">
        <v>912</v>
      </c>
      <c r="N263" s="33"/>
      <c r="O263" s="33"/>
      <c r="P263" s="50">
        <v>0</v>
      </c>
      <c r="Q263" s="50">
        <v>114246</v>
      </c>
      <c r="R263" s="50">
        <v>0</v>
      </c>
      <c r="S263" s="50" t="s">
        <v>1058</v>
      </c>
      <c r="T263" s="50">
        <v>0</v>
      </c>
      <c r="U263" s="50">
        <v>0</v>
      </c>
      <c r="V263" s="50">
        <v>0</v>
      </c>
      <c r="W263" s="50">
        <v>0</v>
      </c>
      <c r="X263" s="33"/>
      <c r="Y263" s="50">
        <v>0</v>
      </c>
      <c r="Z263" s="33"/>
      <c r="AA263" s="33"/>
      <c r="AB263" s="55">
        <v>45322</v>
      </c>
    </row>
    <row r="264" spans="1:28" x14ac:dyDescent="0.35">
      <c r="A264" s="33">
        <v>891300047</v>
      </c>
      <c r="B264" s="33" t="s">
        <v>446</v>
      </c>
      <c r="C264" s="3" t="s">
        <v>270</v>
      </c>
      <c r="D264" s="1" t="s">
        <v>452</v>
      </c>
      <c r="E264" s="3">
        <v>129080</v>
      </c>
      <c r="F264" s="1" t="s">
        <v>270</v>
      </c>
      <c r="G264" s="1" t="s">
        <v>734</v>
      </c>
      <c r="H264" s="32">
        <v>45192.513437499998</v>
      </c>
      <c r="I264" s="9">
        <v>45237.55957662037</v>
      </c>
      <c r="J264" s="4">
        <v>75780</v>
      </c>
      <c r="K264" s="41">
        <v>75780</v>
      </c>
      <c r="L264" s="33" t="s">
        <v>939</v>
      </c>
      <c r="M264" s="33" t="s">
        <v>912</v>
      </c>
      <c r="N264" s="33"/>
      <c r="O264" s="33"/>
      <c r="P264" s="50">
        <v>0</v>
      </c>
      <c r="Q264" s="50">
        <v>75780</v>
      </c>
      <c r="R264" s="50">
        <v>0</v>
      </c>
      <c r="S264" s="50" t="s">
        <v>1059</v>
      </c>
      <c r="T264" s="50">
        <v>0</v>
      </c>
      <c r="U264" s="50">
        <v>0</v>
      </c>
      <c r="V264" s="50">
        <v>0</v>
      </c>
      <c r="W264" s="50">
        <v>0</v>
      </c>
      <c r="X264" s="33"/>
      <c r="Y264" s="50">
        <v>0</v>
      </c>
      <c r="Z264" s="33"/>
      <c r="AA264" s="33"/>
      <c r="AB264" s="55">
        <v>45322</v>
      </c>
    </row>
    <row r="265" spans="1:28" x14ac:dyDescent="0.35">
      <c r="A265" s="33">
        <v>891300047</v>
      </c>
      <c r="B265" s="33" t="s">
        <v>446</v>
      </c>
      <c r="C265" s="3" t="s">
        <v>271</v>
      </c>
      <c r="D265" s="1" t="s">
        <v>452</v>
      </c>
      <c r="E265" s="3">
        <v>129127</v>
      </c>
      <c r="F265" s="1" t="s">
        <v>271</v>
      </c>
      <c r="G265" s="1" t="s">
        <v>735</v>
      </c>
      <c r="H265" s="32">
        <v>45193.6784259259</v>
      </c>
      <c r="I265" s="9">
        <v>45237.564316435186</v>
      </c>
      <c r="J265" s="4">
        <v>284574</v>
      </c>
      <c r="K265" s="41">
        <v>284574</v>
      </c>
      <c r="L265" s="33" t="s">
        <v>1113</v>
      </c>
      <c r="M265" s="33" t="s">
        <v>913</v>
      </c>
      <c r="N265" s="33"/>
      <c r="O265" s="33"/>
      <c r="P265" s="50">
        <v>284574</v>
      </c>
      <c r="Q265" s="50">
        <v>0</v>
      </c>
      <c r="R265" s="50">
        <v>0</v>
      </c>
      <c r="S265" s="50"/>
      <c r="T265" s="50">
        <v>284574</v>
      </c>
      <c r="U265" s="50">
        <v>0</v>
      </c>
      <c r="V265" s="50">
        <v>284574</v>
      </c>
      <c r="W265" s="50">
        <v>278883</v>
      </c>
      <c r="X265" s="33">
        <v>1222371553</v>
      </c>
      <c r="Y265" s="50">
        <v>0</v>
      </c>
      <c r="Z265" s="33"/>
      <c r="AA265" s="33"/>
      <c r="AB265" s="55">
        <v>45322</v>
      </c>
    </row>
    <row r="266" spans="1:28" x14ac:dyDescent="0.35">
      <c r="A266" s="33">
        <v>891300047</v>
      </c>
      <c r="B266" s="33" t="s">
        <v>446</v>
      </c>
      <c r="C266" s="3" t="s">
        <v>272</v>
      </c>
      <c r="D266" s="1" t="s">
        <v>452</v>
      </c>
      <c r="E266" s="3">
        <v>129150</v>
      </c>
      <c r="F266" s="1" t="s">
        <v>272</v>
      </c>
      <c r="G266" s="1" t="s">
        <v>736</v>
      </c>
      <c r="H266" s="32">
        <v>45194.324212963002</v>
      </c>
      <c r="I266" s="9">
        <v>45237.567825115744</v>
      </c>
      <c r="J266" s="4">
        <v>322563</v>
      </c>
      <c r="K266" s="41">
        <v>322563</v>
      </c>
      <c r="L266" s="33" t="s">
        <v>1113</v>
      </c>
      <c r="M266" s="33" t="s">
        <v>913</v>
      </c>
      <c r="N266" s="33"/>
      <c r="O266" s="33"/>
      <c r="P266" s="50">
        <v>322563</v>
      </c>
      <c r="Q266" s="50">
        <v>0</v>
      </c>
      <c r="R266" s="50">
        <v>0</v>
      </c>
      <c r="S266" s="50"/>
      <c r="T266" s="50">
        <v>322563</v>
      </c>
      <c r="U266" s="50">
        <v>0</v>
      </c>
      <c r="V266" s="50">
        <v>322563</v>
      </c>
      <c r="W266" s="50">
        <v>316112</v>
      </c>
      <c r="X266" s="33">
        <v>1222371552</v>
      </c>
      <c r="Y266" s="50">
        <v>0</v>
      </c>
      <c r="Z266" s="33"/>
      <c r="AA266" s="33"/>
      <c r="AB266" s="55">
        <v>45322</v>
      </c>
    </row>
    <row r="267" spans="1:28" x14ac:dyDescent="0.35">
      <c r="A267" s="33">
        <v>891300047</v>
      </c>
      <c r="B267" s="33" t="s">
        <v>446</v>
      </c>
      <c r="C267" s="3" t="s">
        <v>273</v>
      </c>
      <c r="D267" s="1" t="s">
        <v>452</v>
      </c>
      <c r="E267" s="3">
        <v>129249</v>
      </c>
      <c r="F267" s="1" t="s">
        <v>273</v>
      </c>
      <c r="G267" s="1" t="s">
        <v>737</v>
      </c>
      <c r="H267" s="32">
        <v>45194.644074074102</v>
      </c>
      <c r="I267" s="9">
        <v>45240.444038738424</v>
      </c>
      <c r="J267" s="4">
        <v>292839</v>
      </c>
      <c r="K267" s="41">
        <v>292839</v>
      </c>
      <c r="L267" s="33" t="s">
        <v>1114</v>
      </c>
      <c r="M267" s="33" t="s">
        <v>913</v>
      </c>
      <c r="N267" s="33"/>
      <c r="O267" s="33"/>
      <c r="P267" s="50">
        <v>292839</v>
      </c>
      <c r="Q267" s="50">
        <v>0</v>
      </c>
      <c r="R267" s="50">
        <v>0</v>
      </c>
      <c r="S267" s="50"/>
      <c r="T267" s="50">
        <v>292839</v>
      </c>
      <c r="U267" s="50">
        <v>0</v>
      </c>
      <c r="V267" s="50">
        <v>292839</v>
      </c>
      <c r="W267" s="50">
        <v>0</v>
      </c>
      <c r="X267" s="33"/>
      <c r="Y267" s="50">
        <v>286982</v>
      </c>
      <c r="Z267" s="33">
        <v>4800062730</v>
      </c>
      <c r="AA267" s="33" t="s">
        <v>938</v>
      </c>
      <c r="AB267" s="55">
        <v>45322</v>
      </c>
    </row>
    <row r="268" spans="1:28" x14ac:dyDescent="0.35">
      <c r="A268" s="33">
        <v>891300047</v>
      </c>
      <c r="B268" s="33" t="s">
        <v>446</v>
      </c>
      <c r="C268" s="3" t="s">
        <v>274</v>
      </c>
      <c r="D268" s="1" t="s">
        <v>452</v>
      </c>
      <c r="E268" s="3">
        <v>129304</v>
      </c>
      <c r="F268" s="1" t="s">
        <v>274</v>
      </c>
      <c r="G268" s="1" t="s">
        <v>738</v>
      </c>
      <c r="H268" s="32">
        <v>45195.369143518503</v>
      </c>
      <c r="I268" s="9">
        <v>45240.447318321756</v>
      </c>
      <c r="J268" s="4">
        <v>283095</v>
      </c>
      <c r="K268" s="41">
        <v>283095</v>
      </c>
      <c r="L268" s="33" t="s">
        <v>939</v>
      </c>
      <c r="M268" s="33" t="s">
        <v>912</v>
      </c>
      <c r="N268" s="33"/>
      <c r="O268" s="33"/>
      <c r="P268" s="50">
        <v>0</v>
      </c>
      <c r="Q268" s="50">
        <v>283095</v>
      </c>
      <c r="R268" s="50">
        <v>0</v>
      </c>
      <c r="S268" s="50" t="s">
        <v>1060</v>
      </c>
      <c r="T268" s="50">
        <v>0</v>
      </c>
      <c r="U268" s="50">
        <v>0</v>
      </c>
      <c r="V268" s="50">
        <v>0</v>
      </c>
      <c r="W268" s="50">
        <v>0</v>
      </c>
      <c r="X268" s="33"/>
      <c r="Y268" s="50">
        <v>0</v>
      </c>
      <c r="Z268" s="33"/>
      <c r="AA268" s="33"/>
      <c r="AB268" s="55">
        <v>45322</v>
      </c>
    </row>
    <row r="269" spans="1:28" x14ac:dyDescent="0.35">
      <c r="A269" s="33">
        <v>891300047</v>
      </c>
      <c r="B269" s="33" t="s">
        <v>446</v>
      </c>
      <c r="C269" s="3" t="s">
        <v>275</v>
      </c>
      <c r="D269" s="1" t="s">
        <v>452</v>
      </c>
      <c r="E269" s="3">
        <v>129393</v>
      </c>
      <c r="F269" s="1" t="s">
        <v>275</v>
      </c>
      <c r="G269" s="1" t="s">
        <v>739</v>
      </c>
      <c r="H269" s="32">
        <v>45195.523738425902</v>
      </c>
      <c r="I269" s="9">
        <v>45240.450668368052</v>
      </c>
      <c r="J269" s="4">
        <v>20780</v>
      </c>
      <c r="K269" s="41">
        <v>20780</v>
      </c>
      <c r="L269" s="33" t="s">
        <v>1113</v>
      </c>
      <c r="M269" s="33" t="s">
        <v>913</v>
      </c>
      <c r="N269" s="33"/>
      <c r="O269" s="33"/>
      <c r="P269" s="50">
        <v>20780</v>
      </c>
      <c r="Q269" s="50">
        <v>0</v>
      </c>
      <c r="R269" s="50">
        <v>0</v>
      </c>
      <c r="S269" s="50"/>
      <c r="T269" s="50">
        <v>20780</v>
      </c>
      <c r="U269" s="50">
        <v>0</v>
      </c>
      <c r="V269" s="50">
        <v>20780</v>
      </c>
      <c r="W269" s="50">
        <v>20780</v>
      </c>
      <c r="X269" s="33">
        <v>1222377974</v>
      </c>
      <c r="Y269" s="50">
        <v>0</v>
      </c>
      <c r="Z269" s="33"/>
      <c r="AA269" s="33"/>
      <c r="AB269" s="55">
        <v>45322</v>
      </c>
    </row>
    <row r="270" spans="1:28" x14ac:dyDescent="0.35">
      <c r="A270" s="33">
        <v>891300047</v>
      </c>
      <c r="B270" s="33" t="s">
        <v>446</v>
      </c>
      <c r="C270" s="3" t="s">
        <v>276</v>
      </c>
      <c r="D270" s="1" t="s">
        <v>452</v>
      </c>
      <c r="E270" s="3">
        <v>129454</v>
      </c>
      <c r="F270" s="1" t="s">
        <v>276</v>
      </c>
      <c r="G270" s="1" t="s">
        <v>740</v>
      </c>
      <c r="H270" s="32">
        <v>45195.600648148102</v>
      </c>
      <c r="I270" s="9">
        <v>45240.452622685189</v>
      </c>
      <c r="J270" s="4">
        <v>117010</v>
      </c>
      <c r="K270" s="41">
        <v>117010</v>
      </c>
      <c r="L270" s="33" t="s">
        <v>1113</v>
      </c>
      <c r="M270" s="33" t="s">
        <v>913</v>
      </c>
      <c r="N270" s="33"/>
      <c r="O270" s="33"/>
      <c r="P270" s="50">
        <v>117010</v>
      </c>
      <c r="Q270" s="50">
        <v>0</v>
      </c>
      <c r="R270" s="50">
        <v>0</v>
      </c>
      <c r="S270" s="50"/>
      <c r="T270" s="50">
        <v>117010</v>
      </c>
      <c r="U270" s="50">
        <v>0</v>
      </c>
      <c r="V270" s="50">
        <v>117010</v>
      </c>
      <c r="W270" s="50">
        <v>117010</v>
      </c>
      <c r="X270" s="33">
        <v>1222377967</v>
      </c>
      <c r="Y270" s="50">
        <v>0</v>
      </c>
      <c r="Z270" s="33"/>
      <c r="AA270" s="33"/>
      <c r="AB270" s="55">
        <v>45322</v>
      </c>
    </row>
    <row r="271" spans="1:28" x14ac:dyDescent="0.35">
      <c r="A271" s="33">
        <v>891300047</v>
      </c>
      <c r="B271" s="33" t="s">
        <v>446</v>
      </c>
      <c r="C271" s="3" t="s">
        <v>277</v>
      </c>
      <c r="D271" s="1" t="s">
        <v>452</v>
      </c>
      <c r="E271" s="3">
        <v>129638</v>
      </c>
      <c r="F271" s="1" t="s">
        <v>277</v>
      </c>
      <c r="G271" s="1" t="s">
        <v>741</v>
      </c>
      <c r="H271" s="32">
        <v>45196.638229166703</v>
      </c>
      <c r="I271" s="9">
        <v>45240.4574125</v>
      </c>
      <c r="J271" s="4">
        <v>51485</v>
      </c>
      <c r="K271" s="41">
        <v>51485</v>
      </c>
      <c r="L271" s="33" t="s">
        <v>1113</v>
      </c>
      <c r="M271" s="33" t="s">
        <v>913</v>
      </c>
      <c r="N271" s="33"/>
      <c r="O271" s="33"/>
      <c r="P271" s="50">
        <v>51485</v>
      </c>
      <c r="Q271" s="50">
        <v>0</v>
      </c>
      <c r="R271" s="50">
        <v>0</v>
      </c>
      <c r="S271" s="50"/>
      <c r="T271" s="50">
        <v>51485</v>
      </c>
      <c r="U271" s="50">
        <v>0</v>
      </c>
      <c r="V271" s="50">
        <v>51485</v>
      </c>
      <c r="W271" s="50">
        <v>51485</v>
      </c>
      <c r="X271" s="33">
        <v>1222371555</v>
      </c>
      <c r="Y271" s="50">
        <v>0</v>
      </c>
      <c r="Z271" s="33"/>
      <c r="AA271" s="33"/>
      <c r="AB271" s="55">
        <v>45322</v>
      </c>
    </row>
    <row r="272" spans="1:28" x14ac:dyDescent="0.35">
      <c r="A272" s="33">
        <v>891300047</v>
      </c>
      <c r="B272" s="33" t="s">
        <v>446</v>
      </c>
      <c r="C272" s="3" t="s">
        <v>278</v>
      </c>
      <c r="D272" s="1" t="s">
        <v>452</v>
      </c>
      <c r="E272" s="3">
        <v>129818</v>
      </c>
      <c r="F272" s="1" t="s">
        <v>278</v>
      </c>
      <c r="G272" s="1" t="s">
        <v>742</v>
      </c>
      <c r="H272" s="32">
        <v>45197.427222222199</v>
      </c>
      <c r="I272" s="9">
        <v>45240.463195949073</v>
      </c>
      <c r="J272" s="4">
        <v>50900</v>
      </c>
      <c r="K272" s="41">
        <v>50900</v>
      </c>
      <c r="L272" s="33" t="s">
        <v>1078</v>
      </c>
      <c r="M272" s="33" t="s">
        <v>914</v>
      </c>
      <c r="N272" s="33"/>
      <c r="O272" s="33"/>
      <c r="P272" s="50">
        <v>55000</v>
      </c>
      <c r="Q272" s="50">
        <v>0</v>
      </c>
      <c r="R272" s="50">
        <v>11112</v>
      </c>
      <c r="S272" s="50" t="s">
        <v>1104</v>
      </c>
      <c r="T272" s="50">
        <v>55000</v>
      </c>
      <c r="U272" s="50">
        <v>0</v>
      </c>
      <c r="V272" s="50">
        <v>43888</v>
      </c>
      <c r="W272" s="50">
        <v>39788</v>
      </c>
      <c r="X272" s="33">
        <v>1222371557</v>
      </c>
      <c r="Y272" s="50">
        <v>0</v>
      </c>
      <c r="Z272" s="33"/>
      <c r="AA272" s="33"/>
      <c r="AB272" s="55">
        <v>45322</v>
      </c>
    </row>
    <row r="273" spans="1:28" x14ac:dyDescent="0.35">
      <c r="A273" s="33">
        <v>891300047</v>
      </c>
      <c r="B273" s="33" t="s">
        <v>446</v>
      </c>
      <c r="C273" s="3" t="s">
        <v>279</v>
      </c>
      <c r="D273" s="1" t="s">
        <v>452</v>
      </c>
      <c r="E273" s="3">
        <v>130014</v>
      </c>
      <c r="F273" s="1" t="s">
        <v>279</v>
      </c>
      <c r="G273" s="1" t="s">
        <v>743</v>
      </c>
      <c r="H273" s="32">
        <v>45197.642719907402</v>
      </c>
      <c r="I273" s="9">
        <v>45240.468427743057</v>
      </c>
      <c r="J273" s="4">
        <v>157213</v>
      </c>
      <c r="K273" s="41">
        <v>157213</v>
      </c>
      <c r="L273" s="33" t="s">
        <v>1113</v>
      </c>
      <c r="M273" s="33" t="s">
        <v>913</v>
      </c>
      <c r="N273" s="33"/>
      <c r="O273" s="33"/>
      <c r="P273" s="50">
        <v>157213</v>
      </c>
      <c r="Q273" s="50">
        <v>0</v>
      </c>
      <c r="R273" s="50">
        <v>0</v>
      </c>
      <c r="S273" s="50"/>
      <c r="T273" s="50">
        <v>157213</v>
      </c>
      <c r="U273" s="50">
        <v>0</v>
      </c>
      <c r="V273" s="50">
        <v>157213</v>
      </c>
      <c r="W273" s="50">
        <v>157213</v>
      </c>
      <c r="X273" s="33">
        <v>1222371554</v>
      </c>
      <c r="Y273" s="50">
        <v>0</v>
      </c>
      <c r="Z273" s="33"/>
      <c r="AA273" s="33"/>
      <c r="AB273" s="55">
        <v>45322</v>
      </c>
    </row>
    <row r="274" spans="1:28" x14ac:dyDescent="0.35">
      <c r="A274" s="33">
        <v>891300047</v>
      </c>
      <c r="B274" s="33" t="s">
        <v>446</v>
      </c>
      <c r="C274" s="3" t="s">
        <v>280</v>
      </c>
      <c r="D274" s="1" t="s">
        <v>452</v>
      </c>
      <c r="E274" s="3">
        <v>130083</v>
      </c>
      <c r="F274" s="1" t="s">
        <v>280</v>
      </c>
      <c r="G274" s="1" t="s">
        <v>744</v>
      </c>
      <c r="H274" s="32">
        <v>45197.723333333299</v>
      </c>
      <c r="I274" s="9">
        <v>45240.598619872682</v>
      </c>
      <c r="J274" s="4">
        <v>40808</v>
      </c>
      <c r="K274" s="41">
        <v>40808</v>
      </c>
      <c r="L274" s="33" t="s">
        <v>939</v>
      </c>
      <c r="M274" s="33" t="s">
        <v>912</v>
      </c>
      <c r="N274" s="33"/>
      <c r="O274" s="33"/>
      <c r="P274" s="50">
        <v>0</v>
      </c>
      <c r="Q274" s="50">
        <v>40808</v>
      </c>
      <c r="R274" s="50">
        <v>0</v>
      </c>
      <c r="S274" s="50" t="s">
        <v>1061</v>
      </c>
      <c r="T274" s="50">
        <v>0</v>
      </c>
      <c r="U274" s="50">
        <v>0</v>
      </c>
      <c r="V274" s="50">
        <v>0</v>
      </c>
      <c r="W274" s="50">
        <v>0</v>
      </c>
      <c r="X274" s="33"/>
      <c r="Y274" s="50">
        <v>0</v>
      </c>
      <c r="Z274" s="33"/>
      <c r="AA274" s="33"/>
      <c r="AB274" s="55">
        <v>45322</v>
      </c>
    </row>
    <row r="275" spans="1:28" x14ac:dyDescent="0.35">
      <c r="A275" s="33">
        <v>891300047</v>
      </c>
      <c r="B275" s="33" t="s">
        <v>446</v>
      </c>
      <c r="C275" s="3" t="s">
        <v>281</v>
      </c>
      <c r="D275" s="1" t="s">
        <v>452</v>
      </c>
      <c r="E275" s="3">
        <v>130170</v>
      </c>
      <c r="F275" s="1" t="s">
        <v>281</v>
      </c>
      <c r="G275" s="1" t="s">
        <v>745</v>
      </c>
      <c r="H275" s="32">
        <v>45198.485439814802</v>
      </c>
      <c r="I275" s="9">
        <v>45240.60157939815</v>
      </c>
      <c r="J275" s="4">
        <v>50900</v>
      </c>
      <c r="K275" s="41">
        <v>50900</v>
      </c>
      <c r="L275" s="33" t="s">
        <v>1078</v>
      </c>
      <c r="M275" s="33" t="s">
        <v>914</v>
      </c>
      <c r="N275" s="33"/>
      <c r="O275" s="33"/>
      <c r="P275" s="50">
        <v>55000</v>
      </c>
      <c r="Q275" s="50">
        <v>0</v>
      </c>
      <c r="R275" s="50">
        <v>11112</v>
      </c>
      <c r="S275" s="50" t="s">
        <v>1105</v>
      </c>
      <c r="T275" s="50">
        <v>55000</v>
      </c>
      <c r="U275" s="50">
        <v>0</v>
      </c>
      <c r="V275" s="50">
        <v>43888</v>
      </c>
      <c r="W275" s="50">
        <v>39788</v>
      </c>
      <c r="X275" s="33">
        <v>1222371556</v>
      </c>
      <c r="Y275" s="50">
        <v>0</v>
      </c>
      <c r="Z275" s="33"/>
      <c r="AA275" s="33"/>
      <c r="AB275" s="55">
        <v>45322</v>
      </c>
    </row>
    <row r="276" spans="1:28" x14ac:dyDescent="0.35">
      <c r="A276" s="33">
        <v>891300047</v>
      </c>
      <c r="B276" s="33" t="s">
        <v>446</v>
      </c>
      <c r="C276" s="3" t="s">
        <v>282</v>
      </c>
      <c r="D276" s="1" t="s">
        <v>452</v>
      </c>
      <c r="E276" s="3">
        <v>130428</v>
      </c>
      <c r="F276" s="1" t="s">
        <v>282</v>
      </c>
      <c r="G276" s="1" t="s">
        <v>746</v>
      </c>
      <c r="H276" s="32">
        <v>45199.434050925898</v>
      </c>
      <c r="I276" s="9">
        <v>45240.605418287036</v>
      </c>
      <c r="J276" s="4">
        <v>350498</v>
      </c>
      <c r="K276" s="41">
        <v>350498</v>
      </c>
      <c r="L276" s="33" t="s">
        <v>1078</v>
      </c>
      <c r="M276" s="33" t="s">
        <v>914</v>
      </c>
      <c r="N276" s="33"/>
      <c r="O276" s="33"/>
      <c r="P276" s="50">
        <v>350498</v>
      </c>
      <c r="Q276" s="50">
        <v>0</v>
      </c>
      <c r="R276" s="50">
        <v>93112</v>
      </c>
      <c r="S276" s="50" t="s">
        <v>1106</v>
      </c>
      <c r="T276" s="50">
        <v>350498</v>
      </c>
      <c r="U276" s="50">
        <v>0</v>
      </c>
      <c r="V276" s="50">
        <v>257386</v>
      </c>
      <c r="W276" s="50">
        <v>252238</v>
      </c>
      <c r="X276" s="33">
        <v>1222377962</v>
      </c>
      <c r="Y276" s="50">
        <v>0</v>
      </c>
      <c r="Z276" s="33"/>
      <c r="AA276" s="33"/>
      <c r="AB276" s="55">
        <v>45322</v>
      </c>
    </row>
    <row r="277" spans="1:28" x14ac:dyDescent="0.35">
      <c r="A277" s="33">
        <v>891300047</v>
      </c>
      <c r="B277" s="33" t="s">
        <v>446</v>
      </c>
      <c r="C277" s="3" t="s">
        <v>283</v>
      </c>
      <c r="D277" s="1" t="s">
        <v>452</v>
      </c>
      <c r="E277" s="3">
        <v>131090</v>
      </c>
      <c r="F277" s="1" t="s">
        <v>283</v>
      </c>
      <c r="G277" s="1" t="s">
        <v>747</v>
      </c>
      <c r="H277" s="32">
        <v>45208.3907638889</v>
      </c>
      <c r="I277" s="9">
        <v>45245.351871956016</v>
      </c>
      <c r="J277" s="4">
        <v>2915787</v>
      </c>
      <c r="K277" s="41">
        <v>2915787</v>
      </c>
      <c r="L277" s="33" t="s">
        <v>1113</v>
      </c>
      <c r="M277" s="33" t="s">
        <v>913</v>
      </c>
      <c r="N277" s="33"/>
      <c r="O277" s="33"/>
      <c r="P277" s="50">
        <v>3015787</v>
      </c>
      <c r="Q277" s="50">
        <v>0</v>
      </c>
      <c r="R277" s="50">
        <v>0</v>
      </c>
      <c r="S277" s="50"/>
      <c r="T277" s="50">
        <v>3015787</v>
      </c>
      <c r="U277" s="50">
        <v>0</v>
      </c>
      <c r="V277" s="50">
        <v>3015787</v>
      </c>
      <c r="W277" s="50">
        <v>2855471</v>
      </c>
      <c r="X277" s="33">
        <v>1222377926</v>
      </c>
      <c r="Y277" s="50">
        <v>0</v>
      </c>
      <c r="Z277" s="33"/>
      <c r="AA277" s="33"/>
      <c r="AB277" s="55">
        <v>45322</v>
      </c>
    </row>
    <row r="278" spans="1:28" x14ac:dyDescent="0.35">
      <c r="A278" s="33">
        <v>891300047</v>
      </c>
      <c r="B278" s="33" t="s">
        <v>446</v>
      </c>
      <c r="C278" s="3" t="s">
        <v>284</v>
      </c>
      <c r="D278" s="1" t="s">
        <v>452</v>
      </c>
      <c r="E278" s="3">
        <v>135170</v>
      </c>
      <c r="F278" s="1" t="s">
        <v>284</v>
      </c>
      <c r="G278" s="1" t="s">
        <v>748</v>
      </c>
      <c r="H278" s="32">
        <v>45229.709988425901</v>
      </c>
      <c r="I278" s="9">
        <v>45245.358594710648</v>
      </c>
      <c r="J278" s="4">
        <v>2138612</v>
      </c>
      <c r="K278" s="41">
        <v>2138612</v>
      </c>
      <c r="L278" s="33" t="s">
        <v>939</v>
      </c>
      <c r="M278" s="33" t="s">
        <v>912</v>
      </c>
      <c r="N278" s="33"/>
      <c r="O278" s="33"/>
      <c r="P278" s="50">
        <v>0</v>
      </c>
      <c r="Q278" s="50">
        <v>2138612</v>
      </c>
      <c r="R278" s="50">
        <v>0</v>
      </c>
      <c r="S278" s="50" t="s">
        <v>1062</v>
      </c>
      <c r="T278" s="50">
        <v>0</v>
      </c>
      <c r="U278" s="50">
        <v>0</v>
      </c>
      <c r="V278" s="50">
        <v>0</v>
      </c>
      <c r="W278" s="50">
        <v>0</v>
      </c>
      <c r="X278" s="33"/>
      <c r="Y278" s="50">
        <v>0</v>
      </c>
      <c r="Z278" s="33"/>
      <c r="AA278" s="33"/>
      <c r="AB278" s="55">
        <v>45322</v>
      </c>
    </row>
    <row r="279" spans="1:28" x14ac:dyDescent="0.35">
      <c r="A279" s="33">
        <v>891300047</v>
      </c>
      <c r="B279" s="33" t="s">
        <v>446</v>
      </c>
      <c r="C279" s="3" t="s">
        <v>285</v>
      </c>
      <c r="D279" s="1" t="s">
        <v>452</v>
      </c>
      <c r="E279" s="3">
        <v>135172</v>
      </c>
      <c r="F279" s="1" t="s">
        <v>285</v>
      </c>
      <c r="G279" s="1" t="s">
        <v>749</v>
      </c>
      <c r="H279" s="32">
        <v>45229.710613425901</v>
      </c>
      <c r="I279" s="9">
        <v>45245.361110879632</v>
      </c>
      <c r="J279" s="4">
        <v>2083443</v>
      </c>
      <c r="K279" s="41">
        <v>2083443</v>
      </c>
      <c r="L279" s="33" t="s">
        <v>939</v>
      </c>
      <c r="M279" s="33" t="s">
        <v>912</v>
      </c>
      <c r="N279" s="33"/>
      <c r="O279" s="33"/>
      <c r="P279" s="50">
        <v>0</v>
      </c>
      <c r="Q279" s="50">
        <v>2083443</v>
      </c>
      <c r="R279" s="50">
        <v>0</v>
      </c>
      <c r="S279" s="50" t="s">
        <v>1063</v>
      </c>
      <c r="T279" s="50">
        <v>0</v>
      </c>
      <c r="U279" s="50">
        <v>0</v>
      </c>
      <c r="V279" s="50">
        <v>0</v>
      </c>
      <c r="W279" s="50">
        <v>0</v>
      </c>
      <c r="X279" s="33"/>
      <c r="Y279" s="50">
        <v>0</v>
      </c>
      <c r="Z279" s="33"/>
      <c r="AA279" s="33"/>
      <c r="AB279" s="55">
        <v>45322</v>
      </c>
    </row>
    <row r="280" spans="1:28" x14ac:dyDescent="0.35">
      <c r="A280" s="33">
        <v>891300047</v>
      </c>
      <c r="B280" s="33" t="s">
        <v>446</v>
      </c>
      <c r="C280" s="3" t="s">
        <v>286</v>
      </c>
      <c r="D280" s="1" t="s">
        <v>452</v>
      </c>
      <c r="E280" s="3">
        <v>135174</v>
      </c>
      <c r="F280" s="1" t="s">
        <v>286</v>
      </c>
      <c r="G280" s="1" t="s">
        <v>750</v>
      </c>
      <c r="H280" s="32">
        <v>45229.7114814815</v>
      </c>
      <c r="I280" s="9">
        <v>45245.367554131946</v>
      </c>
      <c r="J280" s="4">
        <v>2013341</v>
      </c>
      <c r="K280" s="41">
        <v>2013341</v>
      </c>
      <c r="L280" s="33" t="s">
        <v>1113</v>
      </c>
      <c r="M280" s="33" t="s">
        <v>913</v>
      </c>
      <c r="N280" s="33"/>
      <c r="O280" s="33"/>
      <c r="P280" s="50">
        <v>2093341</v>
      </c>
      <c r="Q280" s="50">
        <v>0</v>
      </c>
      <c r="R280" s="50">
        <v>0</v>
      </c>
      <c r="S280" s="50"/>
      <c r="T280" s="50">
        <v>2093341</v>
      </c>
      <c r="U280" s="50">
        <v>0</v>
      </c>
      <c r="V280" s="50">
        <v>2093341</v>
      </c>
      <c r="W280" s="50">
        <v>1971474</v>
      </c>
      <c r="X280" s="33">
        <v>1222377949</v>
      </c>
      <c r="Y280" s="50">
        <v>0</v>
      </c>
      <c r="Z280" s="33"/>
      <c r="AA280" s="33"/>
      <c r="AB280" s="55">
        <v>45322</v>
      </c>
    </row>
    <row r="281" spans="1:28" x14ac:dyDescent="0.35">
      <c r="A281" s="33">
        <v>891300047</v>
      </c>
      <c r="B281" s="33" t="s">
        <v>446</v>
      </c>
      <c r="C281" s="3" t="s">
        <v>294</v>
      </c>
      <c r="D281" s="1" t="s">
        <v>452</v>
      </c>
      <c r="E281" s="3">
        <v>135175</v>
      </c>
      <c r="F281" s="1" t="s">
        <v>294</v>
      </c>
      <c r="G281" s="1" t="s">
        <v>751</v>
      </c>
      <c r="H281" s="32">
        <v>45229.711967592601</v>
      </c>
      <c r="I281" s="9">
        <v>45261.291666666664</v>
      </c>
      <c r="J281" s="4">
        <v>1914381</v>
      </c>
      <c r="K281" s="41">
        <v>1914381</v>
      </c>
      <c r="L281" s="33" t="s">
        <v>939</v>
      </c>
      <c r="M281" s="33" t="s">
        <v>912</v>
      </c>
      <c r="N281" s="33"/>
      <c r="O281" s="33"/>
      <c r="P281" s="50">
        <v>0</v>
      </c>
      <c r="Q281" s="50">
        <v>1914381</v>
      </c>
      <c r="R281" s="50">
        <v>0</v>
      </c>
      <c r="S281" s="50" t="s">
        <v>1064</v>
      </c>
      <c r="T281" s="50">
        <v>0</v>
      </c>
      <c r="U281" s="50">
        <v>0</v>
      </c>
      <c r="V281" s="50">
        <v>0</v>
      </c>
      <c r="W281" s="50">
        <v>0</v>
      </c>
      <c r="X281" s="33"/>
      <c r="Y281" s="50">
        <v>0</v>
      </c>
      <c r="Z281" s="33"/>
      <c r="AA281" s="33"/>
      <c r="AB281" s="55">
        <v>45322</v>
      </c>
    </row>
    <row r="282" spans="1:28" x14ac:dyDescent="0.35">
      <c r="A282" s="33">
        <v>891300047</v>
      </c>
      <c r="B282" s="33" t="s">
        <v>446</v>
      </c>
      <c r="C282" s="3" t="s">
        <v>287</v>
      </c>
      <c r="D282" s="1" t="s">
        <v>452</v>
      </c>
      <c r="E282" s="3">
        <v>135176</v>
      </c>
      <c r="F282" s="1" t="s">
        <v>287</v>
      </c>
      <c r="G282" s="1" t="s">
        <v>752</v>
      </c>
      <c r="H282" s="32">
        <v>45229.712164351899</v>
      </c>
      <c r="I282" s="9">
        <v>45245.37007607639</v>
      </c>
      <c r="J282" s="4">
        <v>3575422</v>
      </c>
      <c r="K282" s="41">
        <v>3575422</v>
      </c>
      <c r="L282" s="33" t="s">
        <v>1113</v>
      </c>
      <c r="M282" s="33" t="s">
        <v>913</v>
      </c>
      <c r="N282" s="33"/>
      <c r="O282" s="33"/>
      <c r="P282" s="50">
        <v>3575422</v>
      </c>
      <c r="Q282" s="50">
        <v>0</v>
      </c>
      <c r="R282" s="50">
        <v>0</v>
      </c>
      <c r="S282" s="50"/>
      <c r="T282" s="50">
        <v>3575422</v>
      </c>
      <c r="U282" s="50">
        <v>0</v>
      </c>
      <c r="V282" s="50">
        <v>3575422</v>
      </c>
      <c r="W282" s="50">
        <v>3503914</v>
      </c>
      <c r="X282" s="33">
        <v>1222371549</v>
      </c>
      <c r="Y282" s="50">
        <v>0</v>
      </c>
      <c r="Z282" s="33"/>
      <c r="AA282" s="33"/>
      <c r="AB282" s="55">
        <v>45322</v>
      </c>
    </row>
    <row r="283" spans="1:28" x14ac:dyDescent="0.35">
      <c r="A283" s="33">
        <v>891300047</v>
      </c>
      <c r="B283" s="33" t="s">
        <v>446</v>
      </c>
      <c r="C283" s="3" t="s">
        <v>288</v>
      </c>
      <c r="D283" s="1" t="s">
        <v>452</v>
      </c>
      <c r="E283" s="3">
        <v>135177</v>
      </c>
      <c r="F283" s="1" t="s">
        <v>288</v>
      </c>
      <c r="G283" s="1" t="s">
        <v>753</v>
      </c>
      <c r="H283" s="32">
        <v>45229.712893518503</v>
      </c>
      <c r="I283" s="9">
        <v>45245.373469988423</v>
      </c>
      <c r="J283" s="4">
        <v>3391741</v>
      </c>
      <c r="K283" s="41">
        <v>3391741</v>
      </c>
      <c r="L283" s="33" t="s">
        <v>939</v>
      </c>
      <c r="M283" s="33" t="s">
        <v>912</v>
      </c>
      <c r="N283" s="33"/>
      <c r="O283" s="33"/>
      <c r="P283" s="50">
        <v>0</v>
      </c>
      <c r="Q283" s="50">
        <v>3696324</v>
      </c>
      <c r="R283" s="50">
        <v>0</v>
      </c>
      <c r="S283" s="50" t="s">
        <v>1065</v>
      </c>
      <c r="T283" s="50">
        <v>0</v>
      </c>
      <c r="U283" s="50">
        <v>0</v>
      </c>
      <c r="V283" s="50">
        <v>0</v>
      </c>
      <c r="W283" s="50">
        <v>0</v>
      </c>
      <c r="X283" s="33"/>
      <c r="Y283" s="50">
        <v>0</v>
      </c>
      <c r="Z283" s="33"/>
      <c r="AA283" s="33"/>
      <c r="AB283" s="55">
        <v>45322</v>
      </c>
    </row>
    <row r="284" spans="1:28" x14ac:dyDescent="0.35">
      <c r="A284" s="33">
        <v>891300047</v>
      </c>
      <c r="B284" s="33" t="s">
        <v>446</v>
      </c>
      <c r="C284" s="3" t="s">
        <v>289</v>
      </c>
      <c r="D284" s="1" t="s">
        <v>452</v>
      </c>
      <c r="E284" s="3">
        <v>135178</v>
      </c>
      <c r="F284" s="1" t="s">
        <v>289</v>
      </c>
      <c r="G284" s="1" t="s">
        <v>754</v>
      </c>
      <c r="H284" s="32">
        <v>45229.713437500002</v>
      </c>
      <c r="I284" s="9">
        <v>45245.375706099534</v>
      </c>
      <c r="J284" s="4">
        <v>873207</v>
      </c>
      <c r="K284" s="41">
        <v>873207</v>
      </c>
      <c r="L284" s="33" t="s">
        <v>1113</v>
      </c>
      <c r="M284" s="33" t="s">
        <v>913</v>
      </c>
      <c r="N284" s="33"/>
      <c r="O284" s="33"/>
      <c r="P284" s="50">
        <v>1010707</v>
      </c>
      <c r="Q284" s="50">
        <v>0</v>
      </c>
      <c r="R284" s="50">
        <v>0</v>
      </c>
      <c r="S284" s="50"/>
      <c r="T284" s="50">
        <v>1010707</v>
      </c>
      <c r="U284" s="50">
        <v>0</v>
      </c>
      <c r="V284" s="50">
        <v>1010707</v>
      </c>
      <c r="W284" s="50">
        <v>852993</v>
      </c>
      <c r="X284" s="33">
        <v>1222371551</v>
      </c>
      <c r="Y284" s="50">
        <v>0</v>
      </c>
      <c r="Z284" s="33"/>
      <c r="AA284" s="33"/>
      <c r="AB284" s="55">
        <v>45322</v>
      </c>
    </row>
    <row r="285" spans="1:28" x14ac:dyDescent="0.35">
      <c r="A285" s="33">
        <v>891300047</v>
      </c>
      <c r="B285" s="33" t="s">
        <v>446</v>
      </c>
      <c r="C285" s="3" t="s">
        <v>290</v>
      </c>
      <c r="D285" s="1" t="s">
        <v>452</v>
      </c>
      <c r="E285" s="3">
        <v>135179</v>
      </c>
      <c r="F285" s="1" t="s">
        <v>290</v>
      </c>
      <c r="G285" s="1" t="s">
        <v>755</v>
      </c>
      <c r="H285" s="32">
        <v>45229.7139930556</v>
      </c>
      <c r="I285" s="9">
        <v>45245.378451736113</v>
      </c>
      <c r="J285" s="4">
        <v>2060634</v>
      </c>
      <c r="K285" s="41">
        <v>2060634</v>
      </c>
      <c r="L285" s="33" t="s">
        <v>939</v>
      </c>
      <c r="M285" s="33" t="s">
        <v>912</v>
      </c>
      <c r="N285" s="33"/>
      <c r="O285" s="33"/>
      <c r="P285" s="50">
        <v>0</v>
      </c>
      <c r="Q285" s="50">
        <v>2329834</v>
      </c>
      <c r="R285" s="50">
        <v>0</v>
      </c>
      <c r="S285" s="50" t="s">
        <v>1065</v>
      </c>
      <c r="T285" s="50">
        <v>0</v>
      </c>
      <c r="U285" s="50">
        <v>0</v>
      </c>
      <c r="V285" s="50">
        <v>0</v>
      </c>
      <c r="W285" s="50">
        <v>0</v>
      </c>
      <c r="X285" s="33"/>
      <c r="Y285" s="50">
        <v>0</v>
      </c>
      <c r="Z285" s="33"/>
      <c r="AA285" s="33"/>
      <c r="AB285" s="55">
        <v>45322</v>
      </c>
    </row>
    <row r="286" spans="1:28" x14ac:dyDescent="0.35">
      <c r="A286" s="33">
        <v>891300047</v>
      </c>
      <c r="B286" s="33" t="s">
        <v>446</v>
      </c>
      <c r="C286" s="3" t="s">
        <v>291</v>
      </c>
      <c r="D286" s="1" t="s">
        <v>452</v>
      </c>
      <c r="E286" s="3">
        <v>135180</v>
      </c>
      <c r="F286" s="1" t="s">
        <v>291</v>
      </c>
      <c r="G286" s="1" t="s">
        <v>756</v>
      </c>
      <c r="H286" s="32">
        <v>45229.714652777802</v>
      </c>
      <c r="I286" s="9">
        <v>45245.447377314813</v>
      </c>
      <c r="J286" s="4">
        <v>2114196</v>
      </c>
      <c r="K286" s="41">
        <v>2114196</v>
      </c>
      <c r="L286" s="33" t="s">
        <v>939</v>
      </c>
      <c r="M286" s="33" t="s">
        <v>912</v>
      </c>
      <c r="N286" s="33"/>
      <c r="O286" s="33"/>
      <c r="P286" s="50">
        <v>0</v>
      </c>
      <c r="Q286" s="50">
        <v>2383022</v>
      </c>
      <c r="R286" s="50">
        <v>0</v>
      </c>
      <c r="S286" s="50" t="s">
        <v>1066</v>
      </c>
      <c r="T286" s="50">
        <v>0</v>
      </c>
      <c r="U286" s="50">
        <v>0</v>
      </c>
      <c r="V286" s="50">
        <v>0</v>
      </c>
      <c r="W286" s="50">
        <v>0</v>
      </c>
      <c r="X286" s="33"/>
      <c r="Y286" s="50">
        <v>0</v>
      </c>
      <c r="Z286" s="33"/>
      <c r="AA286" s="33"/>
      <c r="AB286" s="55">
        <v>45322</v>
      </c>
    </row>
    <row r="287" spans="1:28" x14ac:dyDescent="0.35">
      <c r="A287" s="33">
        <v>891300047</v>
      </c>
      <c r="B287" s="33" t="s">
        <v>446</v>
      </c>
      <c r="C287" s="3" t="s">
        <v>292</v>
      </c>
      <c r="D287" s="1" t="s">
        <v>452</v>
      </c>
      <c r="E287" s="3">
        <v>135183</v>
      </c>
      <c r="F287" s="1" t="s">
        <v>292</v>
      </c>
      <c r="G287" s="1" t="s">
        <v>757</v>
      </c>
      <c r="H287" s="32">
        <v>45229.716782407399</v>
      </c>
      <c r="I287" s="9">
        <v>45245.461738738428</v>
      </c>
      <c r="J287" s="4">
        <v>2863554</v>
      </c>
      <c r="K287" s="41">
        <v>2863554</v>
      </c>
      <c r="L287" s="33" t="s">
        <v>1113</v>
      </c>
      <c r="M287" s="33" t="s">
        <v>913</v>
      </c>
      <c r="N287" s="33"/>
      <c r="O287" s="33"/>
      <c r="P287" s="50">
        <v>2863554</v>
      </c>
      <c r="Q287" s="50">
        <v>0</v>
      </c>
      <c r="R287" s="50">
        <v>0</v>
      </c>
      <c r="S287" s="50"/>
      <c r="T287" s="50">
        <v>2863554</v>
      </c>
      <c r="U287" s="50">
        <v>0</v>
      </c>
      <c r="V287" s="50">
        <v>2863554</v>
      </c>
      <c r="W287" s="50">
        <v>2806283</v>
      </c>
      <c r="X287" s="33">
        <v>1222377936</v>
      </c>
      <c r="Y287" s="50">
        <v>0</v>
      </c>
      <c r="Z287" s="33"/>
      <c r="AA287" s="33"/>
      <c r="AB287" s="55">
        <v>45322</v>
      </c>
    </row>
    <row r="288" spans="1:28" x14ac:dyDescent="0.35">
      <c r="A288" s="33">
        <v>891300047</v>
      </c>
      <c r="B288" s="33" t="s">
        <v>446</v>
      </c>
      <c r="C288" s="3" t="s">
        <v>293</v>
      </c>
      <c r="D288" s="1" t="s">
        <v>452</v>
      </c>
      <c r="E288" s="3">
        <v>135401</v>
      </c>
      <c r="F288" s="1" t="s">
        <v>293</v>
      </c>
      <c r="G288" s="1" t="s">
        <v>758</v>
      </c>
      <c r="H288" s="32">
        <v>45230.517731481501</v>
      </c>
      <c r="I288" s="9">
        <v>45245.607522719911</v>
      </c>
      <c r="J288" s="4">
        <v>966949</v>
      </c>
      <c r="K288" s="41">
        <v>966949</v>
      </c>
      <c r="L288" s="33" t="s">
        <v>939</v>
      </c>
      <c r="M288" s="33" t="s">
        <v>912</v>
      </c>
      <c r="N288" s="33"/>
      <c r="O288" s="33"/>
      <c r="P288" s="50">
        <v>0</v>
      </c>
      <c r="Q288" s="50">
        <v>1066949</v>
      </c>
      <c r="R288" s="50">
        <v>0</v>
      </c>
      <c r="S288" s="50" t="s">
        <v>1067</v>
      </c>
      <c r="T288" s="50">
        <v>0</v>
      </c>
      <c r="U288" s="50">
        <v>0</v>
      </c>
      <c r="V288" s="50">
        <v>0</v>
      </c>
      <c r="W288" s="50">
        <v>0</v>
      </c>
      <c r="X288" s="33"/>
      <c r="Y288" s="50">
        <v>0</v>
      </c>
      <c r="Z288" s="33"/>
      <c r="AA288" s="33"/>
      <c r="AB288" s="55">
        <v>45322</v>
      </c>
    </row>
    <row r="289" spans="1:28" x14ac:dyDescent="0.35">
      <c r="A289" s="33">
        <v>891300047</v>
      </c>
      <c r="B289" s="33" t="s">
        <v>446</v>
      </c>
      <c r="C289" s="3" t="s">
        <v>295</v>
      </c>
      <c r="D289" s="1" t="s">
        <v>452</v>
      </c>
      <c r="E289" s="3">
        <v>135637</v>
      </c>
      <c r="F289" s="1" t="s">
        <v>295</v>
      </c>
      <c r="G289" s="1" t="s">
        <v>759</v>
      </c>
      <c r="H289" s="32">
        <v>45231.361423611103</v>
      </c>
      <c r="I289" s="9">
        <v>45278.291666666664</v>
      </c>
      <c r="J289" s="4">
        <v>180433</v>
      </c>
      <c r="K289" s="41">
        <v>180433</v>
      </c>
      <c r="L289" s="33" t="s">
        <v>1113</v>
      </c>
      <c r="M289" s="33" t="s">
        <v>913</v>
      </c>
      <c r="N289" s="33"/>
      <c r="O289" s="33"/>
      <c r="P289" s="50">
        <v>180433</v>
      </c>
      <c r="Q289" s="50">
        <v>0</v>
      </c>
      <c r="R289" s="50">
        <v>0</v>
      </c>
      <c r="S289" s="50"/>
      <c r="T289" s="50">
        <v>180433</v>
      </c>
      <c r="U289" s="50">
        <v>0</v>
      </c>
      <c r="V289" s="50">
        <v>180433</v>
      </c>
      <c r="W289" s="50">
        <v>176824</v>
      </c>
      <c r="X289" s="33">
        <v>1222376142</v>
      </c>
      <c r="Y289" s="50">
        <v>0</v>
      </c>
      <c r="Z289" s="33"/>
      <c r="AA289" s="33"/>
      <c r="AB289" s="55">
        <v>45322</v>
      </c>
    </row>
    <row r="290" spans="1:28" x14ac:dyDescent="0.35">
      <c r="A290" s="33">
        <v>891300047</v>
      </c>
      <c r="B290" s="33" t="s">
        <v>446</v>
      </c>
      <c r="C290" s="3" t="s">
        <v>296</v>
      </c>
      <c r="D290" s="1" t="s">
        <v>452</v>
      </c>
      <c r="E290" s="3">
        <v>135649</v>
      </c>
      <c r="F290" s="1" t="s">
        <v>296</v>
      </c>
      <c r="G290" s="1" t="s">
        <v>760</v>
      </c>
      <c r="H290" s="32">
        <v>45231.4055324074</v>
      </c>
      <c r="I290" s="9">
        <v>45278.291666666664</v>
      </c>
      <c r="J290" s="4">
        <v>668249</v>
      </c>
      <c r="K290" s="41">
        <v>668249</v>
      </c>
      <c r="L290" s="33" t="s">
        <v>939</v>
      </c>
      <c r="M290" s="33" t="s">
        <v>912</v>
      </c>
      <c r="N290" s="33"/>
      <c r="O290" s="33"/>
      <c r="P290" s="50">
        <v>0</v>
      </c>
      <c r="Q290" s="50">
        <v>668249</v>
      </c>
      <c r="R290" s="50">
        <v>0</v>
      </c>
      <c r="S290" s="50" t="s">
        <v>1068</v>
      </c>
      <c r="T290" s="50">
        <v>0</v>
      </c>
      <c r="U290" s="50">
        <v>0</v>
      </c>
      <c r="V290" s="50">
        <v>0</v>
      </c>
      <c r="W290" s="50">
        <v>0</v>
      </c>
      <c r="X290" s="33"/>
      <c r="Y290" s="50">
        <v>0</v>
      </c>
      <c r="Z290" s="33"/>
      <c r="AA290" s="33"/>
      <c r="AB290" s="55">
        <v>45322</v>
      </c>
    </row>
    <row r="291" spans="1:28" x14ac:dyDescent="0.35">
      <c r="A291" s="33">
        <v>891300047</v>
      </c>
      <c r="B291" s="33" t="s">
        <v>446</v>
      </c>
      <c r="C291" s="3" t="s">
        <v>305</v>
      </c>
      <c r="D291" s="1" t="s">
        <v>452</v>
      </c>
      <c r="E291" s="3">
        <v>135687</v>
      </c>
      <c r="F291" s="1" t="s">
        <v>305</v>
      </c>
      <c r="G291" s="1" t="s">
        <v>761</v>
      </c>
      <c r="H291" s="32">
        <v>45236</v>
      </c>
      <c r="I291" s="9">
        <v>45293.291666666664</v>
      </c>
      <c r="J291" s="4">
        <v>101770</v>
      </c>
      <c r="K291" s="41">
        <v>101770</v>
      </c>
      <c r="L291" s="33" t="s">
        <v>1113</v>
      </c>
      <c r="M291" s="33" t="s">
        <v>913</v>
      </c>
      <c r="N291" s="33"/>
      <c r="O291" s="33"/>
      <c r="P291" s="50">
        <v>101770</v>
      </c>
      <c r="Q291" s="50">
        <v>0</v>
      </c>
      <c r="R291" s="50">
        <v>0</v>
      </c>
      <c r="S291" s="50"/>
      <c r="T291" s="50">
        <v>101770</v>
      </c>
      <c r="U291" s="50">
        <v>0</v>
      </c>
      <c r="V291" s="50">
        <v>101770</v>
      </c>
      <c r="W291" s="50">
        <v>101770</v>
      </c>
      <c r="X291" s="33">
        <v>1222371543</v>
      </c>
      <c r="Y291" s="50">
        <v>0</v>
      </c>
      <c r="Z291" s="33"/>
      <c r="AA291" s="33"/>
      <c r="AB291" s="55">
        <v>45322</v>
      </c>
    </row>
    <row r="292" spans="1:28" x14ac:dyDescent="0.35">
      <c r="A292" s="33">
        <v>891300047</v>
      </c>
      <c r="B292" s="33" t="s">
        <v>446</v>
      </c>
      <c r="C292" s="3" t="s">
        <v>297</v>
      </c>
      <c r="D292" s="1" t="s">
        <v>452</v>
      </c>
      <c r="E292" s="3">
        <v>135760</v>
      </c>
      <c r="F292" s="1" t="s">
        <v>297</v>
      </c>
      <c r="G292" s="1" t="s">
        <v>762</v>
      </c>
      <c r="H292" s="32">
        <v>45231.754594907397</v>
      </c>
      <c r="I292" s="9">
        <v>45278.291666666664</v>
      </c>
      <c r="J292" s="4">
        <v>234067</v>
      </c>
      <c r="K292" s="41">
        <v>234067</v>
      </c>
      <c r="L292" s="33" t="s">
        <v>1113</v>
      </c>
      <c r="M292" s="33" t="s">
        <v>913</v>
      </c>
      <c r="N292" s="33"/>
      <c r="O292" s="33"/>
      <c r="P292" s="50">
        <v>234067</v>
      </c>
      <c r="Q292" s="50">
        <v>0</v>
      </c>
      <c r="R292" s="50">
        <v>0</v>
      </c>
      <c r="S292" s="50"/>
      <c r="T292" s="50">
        <v>234067</v>
      </c>
      <c r="U292" s="50">
        <v>0</v>
      </c>
      <c r="V292" s="50">
        <v>234067</v>
      </c>
      <c r="W292" s="50">
        <v>0</v>
      </c>
      <c r="X292" s="33"/>
      <c r="Y292" s="50">
        <v>0</v>
      </c>
      <c r="Z292" s="33"/>
      <c r="AA292" s="33"/>
      <c r="AB292" s="55">
        <v>45322</v>
      </c>
    </row>
    <row r="293" spans="1:28" x14ac:dyDescent="0.35">
      <c r="A293" s="33">
        <v>891300047</v>
      </c>
      <c r="B293" s="33" t="s">
        <v>446</v>
      </c>
      <c r="C293" s="3" t="s">
        <v>298</v>
      </c>
      <c r="D293" s="1" t="s">
        <v>452</v>
      </c>
      <c r="E293" s="3">
        <v>135784</v>
      </c>
      <c r="F293" s="1" t="s">
        <v>298</v>
      </c>
      <c r="G293" s="1" t="s">
        <v>763</v>
      </c>
      <c r="H293" s="32">
        <v>45231.814409722203</v>
      </c>
      <c r="I293" s="9">
        <v>45278.291666666664</v>
      </c>
      <c r="J293" s="4">
        <v>25933</v>
      </c>
      <c r="K293" s="41">
        <v>25933</v>
      </c>
      <c r="L293" s="33" t="s">
        <v>1113</v>
      </c>
      <c r="M293" s="33" t="s">
        <v>913</v>
      </c>
      <c r="N293" s="33"/>
      <c r="O293" s="33"/>
      <c r="P293" s="50">
        <v>25933</v>
      </c>
      <c r="Q293" s="50">
        <v>0</v>
      </c>
      <c r="R293" s="50">
        <v>0</v>
      </c>
      <c r="S293" s="50"/>
      <c r="T293" s="50">
        <v>25933</v>
      </c>
      <c r="U293" s="50">
        <v>0</v>
      </c>
      <c r="V293" s="50">
        <v>25933</v>
      </c>
      <c r="W293" s="50">
        <v>0</v>
      </c>
      <c r="X293" s="33"/>
      <c r="Y293" s="50">
        <v>0</v>
      </c>
      <c r="Z293" s="33"/>
      <c r="AA293" s="33"/>
      <c r="AB293" s="55">
        <v>45322</v>
      </c>
    </row>
    <row r="294" spans="1:28" x14ac:dyDescent="0.35">
      <c r="A294" s="33">
        <v>891300047</v>
      </c>
      <c r="B294" s="33" t="s">
        <v>446</v>
      </c>
      <c r="C294" s="3" t="s">
        <v>299</v>
      </c>
      <c r="D294" s="1" t="s">
        <v>452</v>
      </c>
      <c r="E294" s="3">
        <v>135785</v>
      </c>
      <c r="F294" s="1" t="s">
        <v>299</v>
      </c>
      <c r="G294" s="1" t="s">
        <v>764</v>
      </c>
      <c r="H294" s="32">
        <v>45231.815671296303</v>
      </c>
      <c r="I294" s="9">
        <v>45278.291666666664</v>
      </c>
      <c r="J294" s="4">
        <v>20780</v>
      </c>
      <c r="K294" s="41">
        <v>20780</v>
      </c>
      <c r="L294" s="33" t="s">
        <v>1113</v>
      </c>
      <c r="M294" s="33" t="s">
        <v>913</v>
      </c>
      <c r="N294" s="33"/>
      <c r="O294" s="33"/>
      <c r="P294" s="50">
        <v>20780</v>
      </c>
      <c r="Q294" s="50">
        <v>0</v>
      </c>
      <c r="R294" s="50">
        <v>0</v>
      </c>
      <c r="S294" s="50"/>
      <c r="T294" s="50">
        <v>20780</v>
      </c>
      <c r="U294" s="50">
        <v>0</v>
      </c>
      <c r="V294" s="50">
        <v>20780</v>
      </c>
      <c r="W294" s="50">
        <v>0</v>
      </c>
      <c r="X294" s="33"/>
      <c r="Y294" s="50">
        <v>0</v>
      </c>
      <c r="Z294" s="33"/>
      <c r="AA294" s="33"/>
      <c r="AB294" s="55">
        <v>45322</v>
      </c>
    </row>
    <row r="295" spans="1:28" x14ac:dyDescent="0.35">
      <c r="A295" s="33">
        <v>891300047</v>
      </c>
      <c r="B295" s="33" t="s">
        <v>446</v>
      </c>
      <c r="C295" s="3" t="s">
        <v>300</v>
      </c>
      <c r="D295" s="1" t="s">
        <v>452</v>
      </c>
      <c r="E295" s="3">
        <v>136173</v>
      </c>
      <c r="F295" s="1" t="s">
        <v>300</v>
      </c>
      <c r="G295" s="1" t="s">
        <v>765</v>
      </c>
      <c r="H295" s="32">
        <v>45234.3222916667</v>
      </c>
      <c r="I295" s="9">
        <v>45278.291666666664</v>
      </c>
      <c r="J295" s="4">
        <v>20780</v>
      </c>
      <c r="K295" s="41">
        <v>20780</v>
      </c>
      <c r="L295" s="33" t="s">
        <v>1114</v>
      </c>
      <c r="M295" s="33" t="s">
        <v>913</v>
      </c>
      <c r="N295" s="33"/>
      <c r="O295" s="33"/>
      <c r="P295" s="50">
        <v>20780</v>
      </c>
      <c r="Q295" s="50">
        <v>0</v>
      </c>
      <c r="R295" s="50">
        <v>0</v>
      </c>
      <c r="S295" s="50"/>
      <c r="T295" s="50">
        <v>20780</v>
      </c>
      <c r="U295" s="50">
        <v>0</v>
      </c>
      <c r="V295" s="50">
        <v>20780</v>
      </c>
      <c r="W295" s="50">
        <v>0</v>
      </c>
      <c r="X295" s="33"/>
      <c r="Y295" s="50">
        <v>20780</v>
      </c>
      <c r="Z295" s="33">
        <v>4800062730</v>
      </c>
      <c r="AA295" s="33" t="s">
        <v>938</v>
      </c>
      <c r="AB295" s="55">
        <v>45322</v>
      </c>
    </row>
    <row r="296" spans="1:28" x14ac:dyDescent="0.35">
      <c r="A296" s="33">
        <v>891300047</v>
      </c>
      <c r="B296" s="33" t="s">
        <v>446</v>
      </c>
      <c r="C296" s="3" t="s">
        <v>301</v>
      </c>
      <c r="D296" s="1" t="s">
        <v>452</v>
      </c>
      <c r="E296" s="3">
        <v>136175</v>
      </c>
      <c r="F296" s="1" t="s">
        <v>301</v>
      </c>
      <c r="G296" s="1" t="s">
        <v>766</v>
      </c>
      <c r="H296" s="32">
        <v>45234.325995370396</v>
      </c>
      <c r="I296" s="9">
        <v>45278.291666666664</v>
      </c>
      <c r="J296" s="4">
        <v>243806</v>
      </c>
      <c r="K296" s="41">
        <v>243806</v>
      </c>
      <c r="L296" s="33" t="s">
        <v>1113</v>
      </c>
      <c r="M296" s="33" t="s">
        <v>913</v>
      </c>
      <c r="N296" s="33"/>
      <c r="O296" s="33"/>
      <c r="P296" s="50">
        <v>243806</v>
      </c>
      <c r="Q296" s="50">
        <v>0</v>
      </c>
      <c r="R296" s="50">
        <v>0</v>
      </c>
      <c r="S296" s="50"/>
      <c r="T296" s="50">
        <v>243806</v>
      </c>
      <c r="U296" s="50">
        <v>0</v>
      </c>
      <c r="V296" s="50">
        <v>243806</v>
      </c>
      <c r="W296" s="50">
        <v>0</v>
      </c>
      <c r="X296" s="33"/>
      <c r="Y296" s="50">
        <v>0</v>
      </c>
      <c r="Z296" s="33"/>
      <c r="AA296" s="33"/>
      <c r="AB296" s="55">
        <v>45322</v>
      </c>
    </row>
    <row r="297" spans="1:28" x14ac:dyDescent="0.35">
      <c r="A297" s="33">
        <v>891300047</v>
      </c>
      <c r="B297" s="33" t="s">
        <v>446</v>
      </c>
      <c r="C297" s="3" t="s">
        <v>302</v>
      </c>
      <c r="D297" s="1" t="s">
        <v>452</v>
      </c>
      <c r="E297" s="3">
        <v>136191</v>
      </c>
      <c r="F297" s="1" t="s">
        <v>302</v>
      </c>
      <c r="G297" s="1" t="s">
        <v>767</v>
      </c>
      <c r="H297" s="32">
        <v>45234.378090277802</v>
      </c>
      <c r="I297" s="9">
        <v>45278.291666666664</v>
      </c>
      <c r="J297" s="4">
        <v>276693</v>
      </c>
      <c r="K297" s="41">
        <v>276693</v>
      </c>
      <c r="L297" s="33" t="s">
        <v>1113</v>
      </c>
      <c r="M297" s="33" t="s">
        <v>913</v>
      </c>
      <c r="N297" s="33"/>
      <c r="O297" s="33"/>
      <c r="P297" s="50">
        <v>276693</v>
      </c>
      <c r="Q297" s="50">
        <v>0</v>
      </c>
      <c r="R297" s="50">
        <v>0</v>
      </c>
      <c r="S297" s="50"/>
      <c r="T297" s="50">
        <v>276693</v>
      </c>
      <c r="U297" s="50">
        <v>0</v>
      </c>
      <c r="V297" s="50">
        <v>276693</v>
      </c>
      <c r="W297" s="50">
        <v>0</v>
      </c>
      <c r="X297" s="33"/>
      <c r="Y297" s="50">
        <v>0</v>
      </c>
      <c r="Z297" s="33"/>
      <c r="AA297" s="33"/>
      <c r="AB297" s="55">
        <v>45322</v>
      </c>
    </row>
    <row r="298" spans="1:28" x14ac:dyDescent="0.35">
      <c r="A298" s="33">
        <v>891300047</v>
      </c>
      <c r="B298" s="33" t="s">
        <v>446</v>
      </c>
      <c r="C298" s="3" t="s">
        <v>303</v>
      </c>
      <c r="D298" s="1" t="s">
        <v>452</v>
      </c>
      <c r="E298" s="3">
        <v>136205</v>
      </c>
      <c r="F298" s="1" t="s">
        <v>303</v>
      </c>
      <c r="G298" s="1" t="s">
        <v>768</v>
      </c>
      <c r="H298" s="32">
        <v>45234.443877314799</v>
      </c>
      <c r="I298" s="9">
        <v>45278.291666666664</v>
      </c>
      <c r="J298" s="4">
        <v>188183</v>
      </c>
      <c r="K298" s="41">
        <v>188183</v>
      </c>
      <c r="L298" s="33" t="s">
        <v>1113</v>
      </c>
      <c r="M298" s="33" t="s">
        <v>913</v>
      </c>
      <c r="N298" s="33"/>
      <c r="O298" s="33"/>
      <c r="P298" s="50">
        <v>188183</v>
      </c>
      <c r="Q298" s="50">
        <v>0</v>
      </c>
      <c r="R298" s="50">
        <v>0</v>
      </c>
      <c r="S298" s="50"/>
      <c r="T298" s="50">
        <v>188183</v>
      </c>
      <c r="U298" s="50">
        <v>0</v>
      </c>
      <c r="V298" s="50">
        <v>188183</v>
      </c>
      <c r="W298" s="50">
        <v>0</v>
      </c>
      <c r="X298" s="33"/>
      <c r="Y298" s="50">
        <v>0</v>
      </c>
      <c r="Z298" s="33"/>
      <c r="AA298" s="33"/>
      <c r="AB298" s="55">
        <v>45322</v>
      </c>
    </row>
    <row r="299" spans="1:28" x14ac:dyDescent="0.35">
      <c r="A299" s="33">
        <v>891300047</v>
      </c>
      <c r="B299" s="33" t="s">
        <v>446</v>
      </c>
      <c r="C299" s="3" t="s">
        <v>304</v>
      </c>
      <c r="D299" s="1" t="s">
        <v>452</v>
      </c>
      <c r="E299" s="3">
        <v>136216</v>
      </c>
      <c r="F299" s="1" t="s">
        <v>304</v>
      </c>
      <c r="G299" s="1" t="s">
        <v>769</v>
      </c>
      <c r="H299" s="32">
        <v>45234.4905208333</v>
      </c>
      <c r="I299" s="9">
        <v>45278.291666666664</v>
      </c>
      <c r="J299" s="4">
        <v>72442</v>
      </c>
      <c r="K299" s="41">
        <v>72442</v>
      </c>
      <c r="L299" s="33" t="s">
        <v>1113</v>
      </c>
      <c r="M299" s="33" t="s">
        <v>913</v>
      </c>
      <c r="N299" s="33"/>
      <c r="O299" s="33"/>
      <c r="P299" s="50">
        <v>72442</v>
      </c>
      <c r="Q299" s="50">
        <v>0</v>
      </c>
      <c r="R299" s="50">
        <v>0</v>
      </c>
      <c r="S299" s="50"/>
      <c r="T299" s="50">
        <v>72442</v>
      </c>
      <c r="U299" s="50">
        <v>0</v>
      </c>
      <c r="V299" s="50">
        <v>72442</v>
      </c>
      <c r="W299" s="50">
        <v>72442</v>
      </c>
      <c r="X299" s="33">
        <v>1222371002</v>
      </c>
      <c r="Y299" s="50">
        <v>0</v>
      </c>
      <c r="Z299" s="33"/>
      <c r="AA299" s="33"/>
      <c r="AB299" s="55">
        <v>45322</v>
      </c>
    </row>
    <row r="300" spans="1:28" x14ac:dyDescent="0.35">
      <c r="A300" s="33">
        <v>891300047</v>
      </c>
      <c r="B300" s="33" t="s">
        <v>446</v>
      </c>
      <c r="C300" s="3" t="s">
        <v>306</v>
      </c>
      <c r="D300" s="1" t="s">
        <v>452</v>
      </c>
      <c r="E300" s="3">
        <v>136449</v>
      </c>
      <c r="F300" s="1" t="s">
        <v>306</v>
      </c>
      <c r="G300" s="1" t="s">
        <v>770</v>
      </c>
      <c r="H300" s="32">
        <v>45236.611724536997</v>
      </c>
      <c r="I300" s="9">
        <v>45278.291666666664</v>
      </c>
      <c r="J300" s="4">
        <v>107837</v>
      </c>
      <c r="K300" s="41">
        <v>107837</v>
      </c>
      <c r="L300" s="33" t="s">
        <v>1113</v>
      </c>
      <c r="M300" s="33" t="s">
        <v>913</v>
      </c>
      <c r="N300" s="33"/>
      <c r="O300" s="33"/>
      <c r="P300" s="50">
        <v>107837</v>
      </c>
      <c r="Q300" s="50">
        <v>0</v>
      </c>
      <c r="R300" s="50">
        <v>0</v>
      </c>
      <c r="S300" s="50"/>
      <c r="T300" s="50">
        <v>107837</v>
      </c>
      <c r="U300" s="50">
        <v>0</v>
      </c>
      <c r="V300" s="50">
        <v>107837</v>
      </c>
      <c r="W300" s="50">
        <v>0</v>
      </c>
      <c r="X300" s="33"/>
      <c r="Y300" s="50">
        <v>0</v>
      </c>
      <c r="Z300" s="33"/>
      <c r="AA300" s="33"/>
      <c r="AB300" s="55">
        <v>45322</v>
      </c>
    </row>
    <row r="301" spans="1:28" x14ac:dyDescent="0.35">
      <c r="A301" s="33">
        <v>891300047</v>
      </c>
      <c r="B301" s="33" t="s">
        <v>446</v>
      </c>
      <c r="C301" s="3" t="s">
        <v>307</v>
      </c>
      <c r="D301" s="1" t="s">
        <v>452</v>
      </c>
      <c r="E301" s="3">
        <v>136511</v>
      </c>
      <c r="F301" s="1" t="s">
        <v>307</v>
      </c>
      <c r="G301" s="1" t="s">
        <v>771</v>
      </c>
      <c r="H301" s="32">
        <v>45236.843009259297</v>
      </c>
      <c r="I301" s="9">
        <v>45278.291666666664</v>
      </c>
      <c r="J301" s="4">
        <v>168758</v>
      </c>
      <c r="K301" s="41">
        <v>168758</v>
      </c>
      <c r="L301" s="33" t="s">
        <v>1113</v>
      </c>
      <c r="M301" s="33" t="s">
        <v>913</v>
      </c>
      <c r="N301" s="33"/>
      <c r="O301" s="33"/>
      <c r="P301" s="50">
        <v>168758</v>
      </c>
      <c r="Q301" s="50">
        <v>0</v>
      </c>
      <c r="R301" s="50">
        <v>0</v>
      </c>
      <c r="S301" s="50"/>
      <c r="T301" s="50">
        <v>168758</v>
      </c>
      <c r="U301" s="50">
        <v>0</v>
      </c>
      <c r="V301" s="50">
        <v>168758</v>
      </c>
      <c r="W301" s="50">
        <v>0</v>
      </c>
      <c r="X301" s="33"/>
      <c r="Y301" s="50">
        <v>0</v>
      </c>
      <c r="Z301" s="33"/>
      <c r="AA301" s="33"/>
      <c r="AB301" s="55">
        <v>45322</v>
      </c>
    </row>
    <row r="302" spans="1:28" x14ac:dyDescent="0.35">
      <c r="A302" s="33">
        <v>891300047</v>
      </c>
      <c r="B302" s="33" t="s">
        <v>446</v>
      </c>
      <c r="C302" s="3" t="s">
        <v>308</v>
      </c>
      <c r="D302" s="1" t="s">
        <v>452</v>
      </c>
      <c r="E302" s="3">
        <v>136869</v>
      </c>
      <c r="F302" s="1" t="s">
        <v>308</v>
      </c>
      <c r="G302" s="1" t="s">
        <v>772</v>
      </c>
      <c r="H302" s="32">
        <v>45238.41375</v>
      </c>
      <c r="I302" s="9">
        <v>45278.291666666664</v>
      </c>
      <c r="J302" s="4">
        <v>63590</v>
      </c>
      <c r="K302" s="41">
        <v>63590</v>
      </c>
      <c r="L302" s="33" t="s">
        <v>1113</v>
      </c>
      <c r="M302" s="33" t="s">
        <v>913</v>
      </c>
      <c r="N302" s="33"/>
      <c r="O302" s="33"/>
      <c r="P302" s="50">
        <v>63590</v>
      </c>
      <c r="Q302" s="50">
        <v>0</v>
      </c>
      <c r="R302" s="50">
        <v>0</v>
      </c>
      <c r="S302" s="50"/>
      <c r="T302" s="50">
        <v>63590</v>
      </c>
      <c r="U302" s="50">
        <v>0</v>
      </c>
      <c r="V302" s="50">
        <v>63590</v>
      </c>
      <c r="W302" s="50">
        <v>0</v>
      </c>
      <c r="X302" s="33"/>
      <c r="Y302" s="50">
        <v>0</v>
      </c>
      <c r="Z302" s="33"/>
      <c r="AA302" s="33"/>
      <c r="AB302" s="55">
        <v>45322</v>
      </c>
    </row>
    <row r="303" spans="1:28" x14ac:dyDescent="0.35">
      <c r="A303" s="33">
        <v>891300047</v>
      </c>
      <c r="B303" s="33" t="s">
        <v>446</v>
      </c>
      <c r="C303" s="3" t="s">
        <v>309</v>
      </c>
      <c r="D303" s="1" t="s">
        <v>452</v>
      </c>
      <c r="E303" s="3">
        <v>136918</v>
      </c>
      <c r="F303" s="1" t="s">
        <v>309</v>
      </c>
      <c r="G303" s="1" t="s">
        <v>773</v>
      </c>
      <c r="H303" s="32">
        <v>45238.483090277798</v>
      </c>
      <c r="I303" s="9">
        <v>45278.291666666664</v>
      </c>
      <c r="J303" s="4">
        <v>69691</v>
      </c>
      <c r="K303" s="41">
        <v>69691</v>
      </c>
      <c r="L303" s="33" t="s">
        <v>1113</v>
      </c>
      <c r="M303" s="33" t="s">
        <v>913</v>
      </c>
      <c r="N303" s="33"/>
      <c r="O303" s="33"/>
      <c r="P303" s="50">
        <v>69691</v>
      </c>
      <c r="Q303" s="50">
        <v>0</v>
      </c>
      <c r="R303" s="50">
        <v>0</v>
      </c>
      <c r="S303" s="50"/>
      <c r="T303" s="50">
        <v>69691</v>
      </c>
      <c r="U303" s="50">
        <v>0</v>
      </c>
      <c r="V303" s="50">
        <v>69691</v>
      </c>
      <c r="W303" s="50">
        <v>0</v>
      </c>
      <c r="X303" s="33"/>
      <c r="Y303" s="50">
        <v>0</v>
      </c>
      <c r="Z303" s="33"/>
      <c r="AA303" s="33"/>
      <c r="AB303" s="55">
        <v>45322</v>
      </c>
    </row>
    <row r="304" spans="1:28" x14ac:dyDescent="0.35">
      <c r="A304" s="33">
        <v>891300047</v>
      </c>
      <c r="B304" s="33" t="s">
        <v>446</v>
      </c>
      <c r="C304" s="3" t="s">
        <v>310</v>
      </c>
      <c r="D304" s="1" t="s">
        <v>452</v>
      </c>
      <c r="E304" s="3">
        <v>136979</v>
      </c>
      <c r="F304" s="1" t="s">
        <v>310</v>
      </c>
      <c r="G304" s="1" t="s">
        <v>774</v>
      </c>
      <c r="H304" s="32">
        <v>45238.536493055602</v>
      </c>
      <c r="I304" s="9">
        <v>45278.291666666664</v>
      </c>
      <c r="J304" s="4">
        <v>53323</v>
      </c>
      <c r="K304" s="41">
        <v>53323</v>
      </c>
      <c r="L304" s="33" t="s">
        <v>1113</v>
      </c>
      <c r="M304" s="33" t="s">
        <v>913</v>
      </c>
      <c r="N304" s="33"/>
      <c r="O304" s="33"/>
      <c r="P304" s="50">
        <v>53323</v>
      </c>
      <c r="Q304" s="50">
        <v>0</v>
      </c>
      <c r="R304" s="50">
        <v>0</v>
      </c>
      <c r="S304" s="50"/>
      <c r="T304" s="50">
        <v>53323</v>
      </c>
      <c r="U304" s="50">
        <v>0</v>
      </c>
      <c r="V304" s="50">
        <v>53323</v>
      </c>
      <c r="W304" s="50">
        <v>0</v>
      </c>
      <c r="X304" s="33"/>
      <c r="Y304" s="50">
        <v>0</v>
      </c>
      <c r="Z304" s="33"/>
      <c r="AA304" s="33"/>
      <c r="AB304" s="55">
        <v>45322</v>
      </c>
    </row>
    <row r="305" spans="1:28" x14ac:dyDescent="0.35">
      <c r="A305" s="33">
        <v>891300047</v>
      </c>
      <c r="B305" s="33" t="s">
        <v>446</v>
      </c>
      <c r="C305" s="3" t="s">
        <v>311</v>
      </c>
      <c r="D305" s="1" t="s">
        <v>452</v>
      </c>
      <c r="E305" s="3">
        <v>137134</v>
      </c>
      <c r="F305" s="1" t="s">
        <v>311</v>
      </c>
      <c r="G305" s="1" t="s">
        <v>775</v>
      </c>
      <c r="H305" s="32">
        <v>45239.405428240701</v>
      </c>
      <c r="I305" s="9">
        <v>45278.291666666664</v>
      </c>
      <c r="J305" s="4">
        <v>46780</v>
      </c>
      <c r="K305" s="41">
        <v>46780</v>
      </c>
      <c r="L305" s="33" t="s">
        <v>1114</v>
      </c>
      <c r="M305" s="33" t="s">
        <v>913</v>
      </c>
      <c r="N305" s="33"/>
      <c r="O305" s="33"/>
      <c r="P305" s="50">
        <v>46780</v>
      </c>
      <c r="Q305" s="50">
        <v>0</v>
      </c>
      <c r="R305" s="50">
        <v>0</v>
      </c>
      <c r="S305" s="50"/>
      <c r="T305" s="50">
        <v>46780</v>
      </c>
      <c r="U305" s="50">
        <v>0</v>
      </c>
      <c r="V305" s="50">
        <v>46780</v>
      </c>
      <c r="W305" s="50">
        <v>0</v>
      </c>
      <c r="X305" s="33"/>
      <c r="Y305" s="50">
        <v>46780</v>
      </c>
      <c r="Z305" s="33">
        <v>4800062730</v>
      </c>
      <c r="AA305" s="33" t="s">
        <v>938</v>
      </c>
      <c r="AB305" s="55">
        <v>45322</v>
      </c>
    </row>
    <row r="306" spans="1:28" x14ac:dyDescent="0.35">
      <c r="A306" s="33">
        <v>891300047</v>
      </c>
      <c r="B306" s="33" t="s">
        <v>446</v>
      </c>
      <c r="C306" s="3" t="s">
        <v>312</v>
      </c>
      <c r="D306" s="1" t="s">
        <v>452</v>
      </c>
      <c r="E306" s="3">
        <v>137147</v>
      </c>
      <c r="F306" s="1" t="s">
        <v>312</v>
      </c>
      <c r="G306" s="1" t="s">
        <v>776</v>
      </c>
      <c r="H306" s="32">
        <v>45239.503773148201</v>
      </c>
      <c r="I306" s="9">
        <v>45278.291666666664</v>
      </c>
      <c r="J306" s="4">
        <v>5920937</v>
      </c>
      <c r="K306" s="41">
        <v>5920937</v>
      </c>
      <c r="L306" s="33" t="s">
        <v>939</v>
      </c>
      <c r="M306" s="33" t="s">
        <v>912</v>
      </c>
      <c r="N306" s="33"/>
      <c r="O306" s="33"/>
      <c r="P306" s="50">
        <v>0</v>
      </c>
      <c r="Q306" s="50">
        <v>6225537</v>
      </c>
      <c r="R306" s="50">
        <v>0</v>
      </c>
      <c r="S306" s="50" t="s">
        <v>1069</v>
      </c>
      <c r="T306" s="50">
        <v>0</v>
      </c>
      <c r="U306" s="50">
        <v>0</v>
      </c>
      <c r="V306" s="50">
        <v>0</v>
      </c>
      <c r="W306" s="50">
        <v>0</v>
      </c>
      <c r="X306" s="33"/>
      <c r="Y306" s="50">
        <v>0</v>
      </c>
      <c r="Z306" s="33"/>
      <c r="AA306" s="33"/>
      <c r="AB306" s="55">
        <v>45322</v>
      </c>
    </row>
    <row r="307" spans="1:28" x14ac:dyDescent="0.35">
      <c r="A307" s="33">
        <v>891300047</v>
      </c>
      <c r="B307" s="33" t="s">
        <v>446</v>
      </c>
      <c r="C307" s="3" t="s">
        <v>313</v>
      </c>
      <c r="D307" s="1" t="s">
        <v>452</v>
      </c>
      <c r="E307" s="3">
        <v>137186</v>
      </c>
      <c r="F307" s="1" t="s">
        <v>313</v>
      </c>
      <c r="G307" s="1" t="s">
        <v>777</v>
      </c>
      <c r="H307" s="32">
        <v>45239.597094907404</v>
      </c>
      <c r="I307" s="9">
        <v>45278.291666666664</v>
      </c>
      <c r="J307" s="4">
        <v>266664</v>
      </c>
      <c r="K307" s="41">
        <v>266664</v>
      </c>
      <c r="L307" s="33" t="s">
        <v>1113</v>
      </c>
      <c r="M307" s="33" t="s">
        <v>913</v>
      </c>
      <c r="N307" s="33"/>
      <c r="O307" s="33"/>
      <c r="P307" s="50">
        <v>266664</v>
      </c>
      <c r="Q307" s="50">
        <v>0</v>
      </c>
      <c r="R307" s="50">
        <v>0</v>
      </c>
      <c r="S307" s="50"/>
      <c r="T307" s="50">
        <v>266664</v>
      </c>
      <c r="U307" s="50">
        <v>0</v>
      </c>
      <c r="V307" s="50">
        <v>266664</v>
      </c>
      <c r="W307" s="50">
        <v>0</v>
      </c>
      <c r="X307" s="33"/>
      <c r="Y307" s="50">
        <v>0</v>
      </c>
      <c r="Z307" s="33"/>
      <c r="AA307" s="33"/>
      <c r="AB307" s="55">
        <v>45322</v>
      </c>
    </row>
    <row r="308" spans="1:28" x14ac:dyDescent="0.35">
      <c r="A308" s="33">
        <v>891300047</v>
      </c>
      <c r="B308" s="33" t="s">
        <v>446</v>
      </c>
      <c r="C308" s="3" t="s">
        <v>314</v>
      </c>
      <c r="D308" s="1" t="s">
        <v>452</v>
      </c>
      <c r="E308" s="3">
        <v>137190</v>
      </c>
      <c r="F308" s="1" t="s">
        <v>314</v>
      </c>
      <c r="G308" s="1" t="s">
        <v>778</v>
      </c>
      <c r="H308" s="32">
        <v>45239.600821759297</v>
      </c>
      <c r="I308" s="9">
        <v>45278.291666666664</v>
      </c>
      <c r="J308" s="4">
        <v>122188</v>
      </c>
      <c r="K308" s="41">
        <v>122188</v>
      </c>
      <c r="L308" s="33" t="s">
        <v>1113</v>
      </c>
      <c r="M308" s="33" t="s">
        <v>913</v>
      </c>
      <c r="N308" s="33"/>
      <c r="O308" s="33"/>
      <c r="P308" s="50">
        <v>122188</v>
      </c>
      <c r="Q308" s="50">
        <v>0</v>
      </c>
      <c r="R308" s="50">
        <v>0</v>
      </c>
      <c r="S308" s="50"/>
      <c r="T308" s="50">
        <v>122188</v>
      </c>
      <c r="U308" s="50">
        <v>0</v>
      </c>
      <c r="V308" s="50">
        <v>122188</v>
      </c>
      <c r="W308" s="50">
        <v>0</v>
      </c>
      <c r="X308" s="33"/>
      <c r="Y308" s="50">
        <v>0</v>
      </c>
      <c r="Z308" s="33"/>
      <c r="AA308" s="33"/>
      <c r="AB308" s="55">
        <v>45322</v>
      </c>
    </row>
    <row r="309" spans="1:28" x14ac:dyDescent="0.35">
      <c r="A309" s="33">
        <v>891300047</v>
      </c>
      <c r="B309" s="33" t="s">
        <v>446</v>
      </c>
      <c r="C309" s="3" t="s">
        <v>315</v>
      </c>
      <c r="D309" s="1" t="s">
        <v>452</v>
      </c>
      <c r="E309" s="3">
        <v>137257</v>
      </c>
      <c r="F309" s="1" t="s">
        <v>315</v>
      </c>
      <c r="G309" s="1" t="s">
        <v>779</v>
      </c>
      <c r="H309" s="32">
        <v>45239.706284722197</v>
      </c>
      <c r="I309" s="9">
        <v>45278.291666666664</v>
      </c>
      <c r="J309" s="4">
        <v>31140</v>
      </c>
      <c r="K309" s="41">
        <v>31140</v>
      </c>
      <c r="L309" s="33" t="s">
        <v>1113</v>
      </c>
      <c r="M309" s="33" t="s">
        <v>913</v>
      </c>
      <c r="N309" s="33"/>
      <c r="O309" s="33"/>
      <c r="P309" s="50">
        <v>31140</v>
      </c>
      <c r="Q309" s="50">
        <v>0</v>
      </c>
      <c r="R309" s="50">
        <v>0</v>
      </c>
      <c r="S309" s="50"/>
      <c r="T309" s="50">
        <v>31140</v>
      </c>
      <c r="U309" s="50">
        <v>0</v>
      </c>
      <c r="V309" s="50">
        <v>31140</v>
      </c>
      <c r="W309" s="50">
        <v>0</v>
      </c>
      <c r="X309" s="33"/>
      <c r="Y309" s="50">
        <v>0</v>
      </c>
      <c r="Z309" s="33"/>
      <c r="AA309" s="33"/>
      <c r="AB309" s="55">
        <v>45322</v>
      </c>
    </row>
    <row r="310" spans="1:28" x14ac:dyDescent="0.35">
      <c r="A310" s="33">
        <v>891300047</v>
      </c>
      <c r="B310" s="33" t="s">
        <v>446</v>
      </c>
      <c r="C310" s="3" t="s">
        <v>316</v>
      </c>
      <c r="D310" s="1" t="s">
        <v>452</v>
      </c>
      <c r="E310" s="3">
        <v>137340</v>
      </c>
      <c r="F310" s="1" t="s">
        <v>316</v>
      </c>
      <c r="G310" s="1" t="s">
        <v>780</v>
      </c>
      <c r="H310" s="32">
        <v>45240.342916666697</v>
      </c>
      <c r="I310" s="9">
        <v>45278.291666666664</v>
      </c>
      <c r="J310" s="4">
        <v>104213</v>
      </c>
      <c r="K310" s="41">
        <v>104213</v>
      </c>
      <c r="L310" s="33" t="s">
        <v>1113</v>
      </c>
      <c r="M310" s="33" t="s">
        <v>913</v>
      </c>
      <c r="N310" s="33"/>
      <c r="O310" s="33"/>
      <c r="P310" s="50">
        <v>104213</v>
      </c>
      <c r="Q310" s="50">
        <v>0</v>
      </c>
      <c r="R310" s="50">
        <v>0</v>
      </c>
      <c r="S310" s="50"/>
      <c r="T310" s="50">
        <v>104213</v>
      </c>
      <c r="U310" s="50">
        <v>0</v>
      </c>
      <c r="V310" s="50">
        <v>104213</v>
      </c>
      <c r="W310" s="50">
        <v>0</v>
      </c>
      <c r="X310" s="33"/>
      <c r="Y310" s="50">
        <v>0</v>
      </c>
      <c r="Z310" s="33"/>
      <c r="AA310" s="33"/>
      <c r="AB310" s="55">
        <v>45322</v>
      </c>
    </row>
    <row r="311" spans="1:28" x14ac:dyDescent="0.35">
      <c r="A311" s="33">
        <v>891300047</v>
      </c>
      <c r="B311" s="33" t="s">
        <v>446</v>
      </c>
      <c r="C311" s="3" t="s">
        <v>317</v>
      </c>
      <c r="D311" s="1" t="s">
        <v>452</v>
      </c>
      <c r="E311" s="3">
        <v>137347</v>
      </c>
      <c r="F311" s="1" t="s">
        <v>317</v>
      </c>
      <c r="G311" s="1" t="s">
        <v>781</v>
      </c>
      <c r="H311" s="32">
        <v>45240.3500810185</v>
      </c>
      <c r="I311" s="9">
        <v>45278.291666666664</v>
      </c>
      <c r="J311" s="4">
        <v>257697</v>
      </c>
      <c r="K311" s="41">
        <v>257697</v>
      </c>
      <c r="L311" s="33" t="s">
        <v>1113</v>
      </c>
      <c r="M311" s="33" t="s">
        <v>913</v>
      </c>
      <c r="N311" s="33"/>
      <c r="O311" s="33"/>
      <c r="P311" s="50">
        <v>257697</v>
      </c>
      <c r="Q311" s="50">
        <v>0</v>
      </c>
      <c r="R311" s="50">
        <v>0</v>
      </c>
      <c r="S311" s="50"/>
      <c r="T311" s="50">
        <v>257697</v>
      </c>
      <c r="U311" s="50">
        <v>0</v>
      </c>
      <c r="V311" s="50">
        <v>257697</v>
      </c>
      <c r="W311" s="50">
        <v>0</v>
      </c>
      <c r="X311" s="33"/>
      <c r="Y311" s="50">
        <v>0</v>
      </c>
      <c r="Z311" s="33"/>
      <c r="AA311" s="33"/>
      <c r="AB311" s="55">
        <v>45322</v>
      </c>
    </row>
    <row r="312" spans="1:28" x14ac:dyDescent="0.35">
      <c r="A312" s="33">
        <v>891300047</v>
      </c>
      <c r="B312" s="33" t="s">
        <v>446</v>
      </c>
      <c r="C312" s="3" t="s">
        <v>318</v>
      </c>
      <c r="D312" s="1" t="s">
        <v>452</v>
      </c>
      <c r="E312" s="3">
        <v>137699</v>
      </c>
      <c r="F312" s="1" t="s">
        <v>318</v>
      </c>
      <c r="G312" s="1" t="s">
        <v>782</v>
      </c>
      <c r="H312" s="32">
        <v>45241.507326388899</v>
      </c>
      <c r="I312" s="9">
        <v>45278.291666666664</v>
      </c>
      <c r="J312" s="4">
        <v>106476</v>
      </c>
      <c r="K312" s="41">
        <v>106476</v>
      </c>
      <c r="L312" s="33" t="s">
        <v>1113</v>
      </c>
      <c r="M312" s="33" t="s">
        <v>913</v>
      </c>
      <c r="N312" s="33"/>
      <c r="O312" s="33"/>
      <c r="P312" s="50">
        <v>106476</v>
      </c>
      <c r="Q312" s="50">
        <v>0</v>
      </c>
      <c r="R312" s="50">
        <v>0</v>
      </c>
      <c r="S312" s="50"/>
      <c r="T312" s="50">
        <v>106476</v>
      </c>
      <c r="U312" s="50">
        <v>0</v>
      </c>
      <c r="V312" s="50">
        <v>106476</v>
      </c>
      <c r="W312" s="50">
        <v>0</v>
      </c>
      <c r="X312" s="33"/>
      <c r="Y312" s="50">
        <v>0</v>
      </c>
      <c r="Z312" s="33"/>
      <c r="AA312" s="33"/>
      <c r="AB312" s="55">
        <v>45322</v>
      </c>
    </row>
    <row r="313" spans="1:28" x14ac:dyDescent="0.35">
      <c r="A313" s="33">
        <v>891300047</v>
      </c>
      <c r="B313" s="33" t="s">
        <v>446</v>
      </c>
      <c r="C313" s="3" t="s">
        <v>348</v>
      </c>
      <c r="D313" s="1" t="s">
        <v>452</v>
      </c>
      <c r="E313" s="3">
        <v>137870</v>
      </c>
      <c r="F313" s="1" t="s">
        <v>348</v>
      </c>
      <c r="G313" s="1" t="s">
        <v>783</v>
      </c>
      <c r="H313" s="32">
        <v>45241.729270833297</v>
      </c>
      <c r="I313" s="9">
        <v>45275.718353506942</v>
      </c>
      <c r="J313" s="4">
        <v>16823</v>
      </c>
      <c r="K313" s="41">
        <v>16823</v>
      </c>
      <c r="L313" s="33" t="s">
        <v>1113</v>
      </c>
      <c r="M313" s="33" t="s">
        <v>913</v>
      </c>
      <c r="N313" s="33"/>
      <c r="O313" s="33"/>
      <c r="P313" s="50">
        <v>20923</v>
      </c>
      <c r="Q313" s="50">
        <v>0</v>
      </c>
      <c r="R313" s="50">
        <v>0</v>
      </c>
      <c r="S313" s="50"/>
      <c r="T313" s="50">
        <v>20923</v>
      </c>
      <c r="U313" s="50">
        <v>0</v>
      </c>
      <c r="V313" s="50">
        <v>20923</v>
      </c>
      <c r="W313" s="50">
        <v>16823</v>
      </c>
      <c r="X313" s="33">
        <v>1222378003</v>
      </c>
      <c r="Y313" s="50">
        <v>0</v>
      </c>
      <c r="Z313" s="33"/>
      <c r="AA313" s="33"/>
      <c r="AB313" s="55">
        <v>45322</v>
      </c>
    </row>
    <row r="314" spans="1:28" x14ac:dyDescent="0.35">
      <c r="A314" s="33">
        <v>891300047</v>
      </c>
      <c r="B314" s="33" t="s">
        <v>446</v>
      </c>
      <c r="C314" s="3" t="s">
        <v>355</v>
      </c>
      <c r="D314" s="1" t="s">
        <v>452</v>
      </c>
      <c r="E314" s="3">
        <v>137871</v>
      </c>
      <c r="F314" s="1" t="s">
        <v>355</v>
      </c>
      <c r="G314" s="1" t="s">
        <v>784</v>
      </c>
      <c r="H314" s="32">
        <v>45241.731562499997</v>
      </c>
      <c r="I314" s="9">
        <v>45275.705570104168</v>
      </c>
      <c r="J314" s="4">
        <v>43888</v>
      </c>
      <c r="K314" s="41">
        <v>43888</v>
      </c>
      <c r="L314" s="33" t="s">
        <v>1114</v>
      </c>
      <c r="M314" s="33" t="s">
        <v>913</v>
      </c>
      <c r="N314" s="33"/>
      <c r="O314" s="33"/>
      <c r="P314" s="50">
        <v>43888</v>
      </c>
      <c r="Q314" s="50">
        <v>0</v>
      </c>
      <c r="R314" s="50">
        <v>0</v>
      </c>
      <c r="S314" s="50"/>
      <c r="T314" s="50">
        <v>43888</v>
      </c>
      <c r="U314" s="50">
        <v>0</v>
      </c>
      <c r="V314" s="50">
        <v>43888</v>
      </c>
      <c r="W314" s="50">
        <v>0</v>
      </c>
      <c r="X314" s="33"/>
      <c r="Y314" s="50">
        <v>43888</v>
      </c>
      <c r="Z314" s="33">
        <v>4800062730</v>
      </c>
      <c r="AA314" s="33" t="s">
        <v>938</v>
      </c>
      <c r="AB314" s="55">
        <v>45322</v>
      </c>
    </row>
    <row r="315" spans="1:28" x14ac:dyDescent="0.35">
      <c r="A315" s="33">
        <v>891300047</v>
      </c>
      <c r="B315" s="33" t="s">
        <v>446</v>
      </c>
      <c r="C315" s="3" t="s">
        <v>349</v>
      </c>
      <c r="D315" s="1" t="s">
        <v>452</v>
      </c>
      <c r="E315" s="3">
        <v>137872</v>
      </c>
      <c r="F315" s="1" t="s">
        <v>349</v>
      </c>
      <c r="G315" s="1" t="s">
        <v>785</v>
      </c>
      <c r="H315" s="32">
        <v>45241.7332060185</v>
      </c>
      <c r="I315" s="9">
        <v>45275.719189467593</v>
      </c>
      <c r="J315" s="4">
        <v>39788</v>
      </c>
      <c r="K315" s="41">
        <v>39788</v>
      </c>
      <c r="L315" s="33" t="s">
        <v>1113</v>
      </c>
      <c r="M315" s="33" t="s">
        <v>913</v>
      </c>
      <c r="N315" s="33"/>
      <c r="O315" s="33"/>
      <c r="P315" s="50">
        <v>43888</v>
      </c>
      <c r="Q315" s="50">
        <v>0</v>
      </c>
      <c r="R315" s="50">
        <v>0</v>
      </c>
      <c r="S315" s="50"/>
      <c r="T315" s="50">
        <v>43888</v>
      </c>
      <c r="U315" s="50">
        <v>0</v>
      </c>
      <c r="V315" s="50">
        <v>43888</v>
      </c>
      <c r="W315" s="50">
        <v>39788</v>
      </c>
      <c r="X315" s="33">
        <v>1222377999</v>
      </c>
      <c r="Y315" s="50">
        <v>0</v>
      </c>
      <c r="Z315" s="33"/>
      <c r="AA315" s="33"/>
      <c r="AB315" s="55">
        <v>45322</v>
      </c>
    </row>
    <row r="316" spans="1:28" x14ac:dyDescent="0.35">
      <c r="A316" s="33">
        <v>891300047</v>
      </c>
      <c r="B316" s="33" t="s">
        <v>446</v>
      </c>
      <c r="C316" s="3" t="s">
        <v>350</v>
      </c>
      <c r="D316" s="1" t="s">
        <v>452</v>
      </c>
      <c r="E316" s="3">
        <v>137873</v>
      </c>
      <c r="F316" s="1" t="s">
        <v>350</v>
      </c>
      <c r="G316" s="1" t="s">
        <v>786</v>
      </c>
      <c r="H316" s="32">
        <v>45241.734814814801</v>
      </c>
      <c r="I316" s="9">
        <v>45275.720328437499</v>
      </c>
      <c r="J316" s="4">
        <v>39788</v>
      </c>
      <c r="K316" s="41">
        <v>39788</v>
      </c>
      <c r="L316" s="33" t="s">
        <v>1113</v>
      </c>
      <c r="M316" s="33" t="s">
        <v>913</v>
      </c>
      <c r="N316" s="33"/>
      <c r="O316" s="33"/>
      <c r="P316" s="50">
        <v>43888</v>
      </c>
      <c r="Q316" s="50">
        <v>0</v>
      </c>
      <c r="R316" s="50">
        <v>0</v>
      </c>
      <c r="S316" s="50"/>
      <c r="T316" s="50">
        <v>43888</v>
      </c>
      <c r="U316" s="50">
        <v>0</v>
      </c>
      <c r="V316" s="50">
        <v>43888</v>
      </c>
      <c r="W316" s="50">
        <v>39788</v>
      </c>
      <c r="X316" s="33">
        <v>1222371559</v>
      </c>
      <c r="Y316" s="50">
        <v>0</v>
      </c>
      <c r="Z316" s="33"/>
      <c r="AA316" s="33"/>
      <c r="AB316" s="55">
        <v>45322</v>
      </c>
    </row>
    <row r="317" spans="1:28" x14ac:dyDescent="0.35">
      <c r="A317" s="33">
        <v>891300047</v>
      </c>
      <c r="B317" s="33" t="s">
        <v>446</v>
      </c>
      <c r="C317" s="3" t="s">
        <v>351</v>
      </c>
      <c r="D317" s="1" t="s">
        <v>452</v>
      </c>
      <c r="E317" s="3">
        <v>137874</v>
      </c>
      <c r="F317" s="1" t="s">
        <v>351</v>
      </c>
      <c r="G317" s="1" t="s">
        <v>787</v>
      </c>
      <c r="H317" s="32">
        <v>45241.736597222203</v>
      </c>
      <c r="I317" s="9">
        <v>45275.721415624997</v>
      </c>
      <c r="J317" s="4">
        <v>39788</v>
      </c>
      <c r="K317" s="41">
        <v>39788</v>
      </c>
      <c r="L317" s="33" t="s">
        <v>1113</v>
      </c>
      <c r="M317" s="33" t="s">
        <v>913</v>
      </c>
      <c r="N317" s="33"/>
      <c r="O317" s="33"/>
      <c r="P317" s="50">
        <v>43888</v>
      </c>
      <c r="Q317" s="50">
        <v>0</v>
      </c>
      <c r="R317" s="50">
        <v>0</v>
      </c>
      <c r="S317" s="50"/>
      <c r="T317" s="50">
        <v>43888</v>
      </c>
      <c r="U317" s="50">
        <v>0</v>
      </c>
      <c r="V317" s="50">
        <v>43888</v>
      </c>
      <c r="W317" s="50">
        <v>39788</v>
      </c>
      <c r="X317" s="33">
        <v>1222377997</v>
      </c>
      <c r="Y317" s="50">
        <v>0</v>
      </c>
      <c r="Z317" s="33"/>
      <c r="AA317" s="33"/>
      <c r="AB317" s="55">
        <v>45322</v>
      </c>
    </row>
    <row r="318" spans="1:28" x14ac:dyDescent="0.35">
      <c r="A318" s="33">
        <v>891300047</v>
      </c>
      <c r="B318" s="33" t="s">
        <v>446</v>
      </c>
      <c r="C318" s="3" t="s">
        <v>352</v>
      </c>
      <c r="D318" s="1" t="s">
        <v>452</v>
      </c>
      <c r="E318" s="3">
        <v>137875</v>
      </c>
      <c r="F318" s="1" t="s">
        <v>352</v>
      </c>
      <c r="G318" s="1" t="s">
        <v>788</v>
      </c>
      <c r="H318" s="32">
        <v>45241.738113425898</v>
      </c>
      <c r="I318" s="9">
        <v>45275.722314733794</v>
      </c>
      <c r="J318" s="4">
        <v>39788</v>
      </c>
      <c r="K318" s="41">
        <v>39788</v>
      </c>
      <c r="L318" s="33" t="s">
        <v>1113</v>
      </c>
      <c r="M318" s="33" t="s">
        <v>913</v>
      </c>
      <c r="N318" s="33"/>
      <c r="O318" s="33"/>
      <c r="P318" s="50">
        <v>43888</v>
      </c>
      <c r="Q318" s="50">
        <v>0</v>
      </c>
      <c r="R318" s="50">
        <v>0</v>
      </c>
      <c r="S318" s="50"/>
      <c r="T318" s="50">
        <v>43888</v>
      </c>
      <c r="U318" s="50">
        <v>0</v>
      </c>
      <c r="V318" s="50">
        <v>43888</v>
      </c>
      <c r="W318" s="50">
        <v>39788</v>
      </c>
      <c r="X318" s="33">
        <v>1222377996</v>
      </c>
      <c r="Y318" s="50">
        <v>0</v>
      </c>
      <c r="Z318" s="33"/>
      <c r="AA318" s="33"/>
      <c r="AB318" s="55">
        <v>45322</v>
      </c>
    </row>
    <row r="319" spans="1:28" x14ac:dyDescent="0.35">
      <c r="A319" s="33">
        <v>891300047</v>
      </c>
      <c r="B319" s="33" t="s">
        <v>446</v>
      </c>
      <c r="C319" s="3" t="s">
        <v>353</v>
      </c>
      <c r="D319" s="1" t="s">
        <v>452</v>
      </c>
      <c r="E319" s="3">
        <v>137876</v>
      </c>
      <c r="F319" s="1" t="s">
        <v>353</v>
      </c>
      <c r="G319" s="1" t="s">
        <v>789</v>
      </c>
      <c r="H319" s="32">
        <v>45241.739398148202</v>
      </c>
      <c r="I319" s="9">
        <v>45275.723453090279</v>
      </c>
      <c r="J319" s="4">
        <v>39788</v>
      </c>
      <c r="K319" s="41">
        <v>39788</v>
      </c>
      <c r="L319" s="33" t="s">
        <v>1113</v>
      </c>
      <c r="M319" s="33" t="s">
        <v>913</v>
      </c>
      <c r="N319" s="33"/>
      <c r="O319" s="33"/>
      <c r="P319" s="50">
        <v>43888</v>
      </c>
      <c r="Q319" s="50">
        <v>0</v>
      </c>
      <c r="R319" s="50">
        <v>0</v>
      </c>
      <c r="S319" s="50"/>
      <c r="T319" s="50">
        <v>43888</v>
      </c>
      <c r="U319" s="50">
        <v>0</v>
      </c>
      <c r="V319" s="50">
        <v>43888</v>
      </c>
      <c r="W319" s="50">
        <v>39788</v>
      </c>
      <c r="X319" s="33">
        <v>1222377995</v>
      </c>
      <c r="Y319" s="50">
        <v>0</v>
      </c>
      <c r="Z319" s="33"/>
      <c r="AA319" s="33"/>
      <c r="AB319" s="55">
        <v>45322</v>
      </c>
    </row>
    <row r="320" spans="1:28" x14ac:dyDescent="0.35">
      <c r="A320" s="33">
        <v>891300047</v>
      </c>
      <c r="B320" s="33" t="s">
        <v>446</v>
      </c>
      <c r="C320" s="3" t="s">
        <v>354</v>
      </c>
      <c r="D320" s="1" t="s">
        <v>452</v>
      </c>
      <c r="E320" s="3">
        <v>137887</v>
      </c>
      <c r="F320" s="1" t="s">
        <v>354</v>
      </c>
      <c r="G320" s="1" t="s">
        <v>790</v>
      </c>
      <c r="H320" s="32">
        <v>45242.254560185203</v>
      </c>
      <c r="I320" s="9">
        <v>45275.724503969905</v>
      </c>
      <c r="J320" s="4">
        <v>39788</v>
      </c>
      <c r="K320" s="41">
        <v>39788</v>
      </c>
      <c r="L320" s="33" t="s">
        <v>1113</v>
      </c>
      <c r="M320" s="33" t="s">
        <v>913</v>
      </c>
      <c r="N320" s="33"/>
      <c r="O320" s="33"/>
      <c r="P320" s="50">
        <v>43888</v>
      </c>
      <c r="Q320" s="50">
        <v>0</v>
      </c>
      <c r="R320" s="50">
        <v>0</v>
      </c>
      <c r="S320" s="50"/>
      <c r="T320" s="50">
        <v>43888</v>
      </c>
      <c r="U320" s="50">
        <v>0</v>
      </c>
      <c r="V320" s="50">
        <v>43888</v>
      </c>
      <c r="W320" s="50">
        <v>39788</v>
      </c>
      <c r="X320" s="33">
        <v>1222377992</v>
      </c>
      <c r="Y320" s="50">
        <v>0</v>
      </c>
      <c r="Z320" s="33"/>
      <c r="AA320" s="33"/>
      <c r="AB320" s="55">
        <v>45322</v>
      </c>
    </row>
    <row r="321" spans="1:28" x14ac:dyDescent="0.35">
      <c r="A321" s="33">
        <v>891300047</v>
      </c>
      <c r="B321" s="33" t="s">
        <v>446</v>
      </c>
      <c r="C321" s="3" t="s">
        <v>319</v>
      </c>
      <c r="D321" s="1" t="s">
        <v>452</v>
      </c>
      <c r="E321" s="3">
        <v>138120</v>
      </c>
      <c r="F321" s="1" t="s">
        <v>319</v>
      </c>
      <c r="G321" s="1" t="s">
        <v>791</v>
      </c>
      <c r="H321" s="32">
        <v>45242.923009259299</v>
      </c>
      <c r="I321" s="9">
        <v>45278.291666666664</v>
      </c>
      <c r="J321" s="4">
        <v>442240</v>
      </c>
      <c r="K321" s="41">
        <v>442240</v>
      </c>
      <c r="L321" s="33" t="s">
        <v>1113</v>
      </c>
      <c r="M321" s="33" t="s">
        <v>913</v>
      </c>
      <c r="N321" s="33"/>
      <c r="O321" s="33"/>
      <c r="P321" s="50">
        <v>442240</v>
      </c>
      <c r="Q321" s="50">
        <v>0</v>
      </c>
      <c r="R321" s="50">
        <v>0</v>
      </c>
      <c r="S321" s="50"/>
      <c r="T321" s="50">
        <v>442240</v>
      </c>
      <c r="U321" s="50">
        <v>0</v>
      </c>
      <c r="V321" s="50">
        <v>442240</v>
      </c>
      <c r="W321" s="50">
        <v>433395</v>
      </c>
      <c r="X321" s="33">
        <v>1222371035</v>
      </c>
      <c r="Y321" s="50">
        <v>0</v>
      </c>
      <c r="Z321" s="33"/>
      <c r="AA321" s="33"/>
      <c r="AB321" s="55">
        <v>45322</v>
      </c>
    </row>
    <row r="322" spans="1:28" x14ac:dyDescent="0.35">
      <c r="A322" s="33">
        <v>891300047</v>
      </c>
      <c r="B322" s="33" t="s">
        <v>446</v>
      </c>
      <c r="C322" s="3" t="s">
        <v>320</v>
      </c>
      <c r="D322" s="1" t="s">
        <v>452</v>
      </c>
      <c r="E322" s="3">
        <v>138149</v>
      </c>
      <c r="F322" s="1" t="s">
        <v>320</v>
      </c>
      <c r="G322" s="1" t="s">
        <v>792</v>
      </c>
      <c r="H322" s="32">
        <v>45243.187986111101</v>
      </c>
      <c r="I322" s="9">
        <v>45278.291666666664</v>
      </c>
      <c r="J322" s="4">
        <v>120816</v>
      </c>
      <c r="K322" s="41">
        <v>120816</v>
      </c>
      <c r="L322" s="33" t="s">
        <v>1113</v>
      </c>
      <c r="M322" s="33" t="s">
        <v>913</v>
      </c>
      <c r="N322" s="33"/>
      <c r="O322" s="33"/>
      <c r="P322" s="50">
        <v>120816</v>
      </c>
      <c r="Q322" s="50">
        <v>0</v>
      </c>
      <c r="R322" s="50">
        <v>0</v>
      </c>
      <c r="S322" s="50"/>
      <c r="T322" s="50">
        <v>120816</v>
      </c>
      <c r="U322" s="50">
        <v>0</v>
      </c>
      <c r="V322" s="50">
        <v>120816</v>
      </c>
      <c r="W322" s="50">
        <v>0</v>
      </c>
      <c r="X322" s="33"/>
      <c r="Y322" s="50">
        <v>0</v>
      </c>
      <c r="Z322" s="33"/>
      <c r="AA322" s="33"/>
      <c r="AB322" s="55">
        <v>45322</v>
      </c>
    </row>
    <row r="323" spans="1:28" x14ac:dyDescent="0.35">
      <c r="A323" s="33">
        <v>891300047</v>
      </c>
      <c r="B323" s="33" t="s">
        <v>446</v>
      </c>
      <c r="C323" s="3" t="s">
        <v>321</v>
      </c>
      <c r="D323" s="1" t="s">
        <v>452</v>
      </c>
      <c r="E323" s="3">
        <v>138387</v>
      </c>
      <c r="F323" s="1" t="s">
        <v>321</v>
      </c>
      <c r="G323" s="1" t="s">
        <v>793</v>
      </c>
      <c r="H323" s="32">
        <v>45243.7026273148</v>
      </c>
      <c r="I323" s="9">
        <v>45278.291666666664</v>
      </c>
      <c r="J323" s="4">
        <v>46780</v>
      </c>
      <c r="K323" s="41">
        <v>46780</v>
      </c>
      <c r="L323" s="33" t="s">
        <v>1113</v>
      </c>
      <c r="M323" s="33" t="s">
        <v>913</v>
      </c>
      <c r="N323" s="33"/>
      <c r="O323" s="33"/>
      <c r="P323" s="50">
        <v>46780</v>
      </c>
      <c r="Q323" s="50">
        <v>0</v>
      </c>
      <c r="R323" s="50">
        <v>0</v>
      </c>
      <c r="S323" s="50"/>
      <c r="T323" s="50">
        <v>46780</v>
      </c>
      <c r="U323" s="50">
        <v>0</v>
      </c>
      <c r="V323" s="50">
        <v>46780</v>
      </c>
      <c r="W323" s="50">
        <v>0</v>
      </c>
      <c r="X323" s="33"/>
      <c r="Y323" s="50">
        <v>0</v>
      </c>
      <c r="Z323" s="33"/>
      <c r="AA323" s="33"/>
      <c r="AB323" s="55">
        <v>45322</v>
      </c>
    </row>
    <row r="324" spans="1:28" x14ac:dyDescent="0.35">
      <c r="A324" s="33">
        <v>891300047</v>
      </c>
      <c r="B324" s="33" t="s">
        <v>446</v>
      </c>
      <c r="C324" s="3" t="s">
        <v>322</v>
      </c>
      <c r="D324" s="1" t="s">
        <v>452</v>
      </c>
      <c r="E324" s="3">
        <v>138403</v>
      </c>
      <c r="F324" s="1" t="s">
        <v>322</v>
      </c>
      <c r="G324" s="1" t="s">
        <v>794</v>
      </c>
      <c r="H324" s="32">
        <v>45243.743541666699</v>
      </c>
      <c r="I324" s="9">
        <v>45278.291666666664</v>
      </c>
      <c r="J324" s="4">
        <v>50877</v>
      </c>
      <c r="K324" s="41">
        <v>50877</v>
      </c>
      <c r="L324" s="33" t="s">
        <v>1113</v>
      </c>
      <c r="M324" s="33" t="s">
        <v>913</v>
      </c>
      <c r="N324" s="33"/>
      <c r="O324" s="33"/>
      <c r="P324" s="50">
        <v>50877</v>
      </c>
      <c r="Q324" s="50">
        <v>0</v>
      </c>
      <c r="R324" s="50">
        <v>0</v>
      </c>
      <c r="S324" s="50"/>
      <c r="T324" s="50">
        <v>50877</v>
      </c>
      <c r="U324" s="50">
        <v>0</v>
      </c>
      <c r="V324" s="50">
        <v>50877</v>
      </c>
      <c r="W324" s="50">
        <v>50877</v>
      </c>
      <c r="X324" s="33">
        <v>1222375490</v>
      </c>
      <c r="Y324" s="50">
        <v>0</v>
      </c>
      <c r="Z324" s="33"/>
      <c r="AA324" s="33"/>
      <c r="AB324" s="55">
        <v>45322</v>
      </c>
    </row>
    <row r="325" spans="1:28" x14ac:dyDescent="0.35">
      <c r="A325" s="33">
        <v>891300047</v>
      </c>
      <c r="B325" s="33" t="s">
        <v>446</v>
      </c>
      <c r="C325" s="3" t="s">
        <v>323</v>
      </c>
      <c r="D325" s="1" t="s">
        <v>452</v>
      </c>
      <c r="E325" s="3">
        <v>138738</v>
      </c>
      <c r="F325" s="1" t="s">
        <v>323</v>
      </c>
      <c r="G325" s="1" t="s">
        <v>795</v>
      </c>
      <c r="H325" s="32">
        <v>45244.6546296296</v>
      </c>
      <c r="I325" s="9">
        <v>45278.291666666664</v>
      </c>
      <c r="J325" s="4">
        <v>86582</v>
      </c>
      <c r="K325" s="41">
        <v>86582</v>
      </c>
      <c r="L325" s="33" t="s">
        <v>1113</v>
      </c>
      <c r="M325" s="33" t="s">
        <v>913</v>
      </c>
      <c r="N325" s="33"/>
      <c r="O325" s="33"/>
      <c r="P325" s="50">
        <v>86582</v>
      </c>
      <c r="Q325" s="50">
        <v>0</v>
      </c>
      <c r="R325" s="50">
        <v>0</v>
      </c>
      <c r="S325" s="50"/>
      <c r="T325" s="50">
        <v>86582</v>
      </c>
      <c r="U325" s="50">
        <v>0</v>
      </c>
      <c r="V325" s="50">
        <v>86582</v>
      </c>
      <c r="W325" s="50">
        <v>0</v>
      </c>
      <c r="X325" s="33"/>
      <c r="Y325" s="50">
        <v>0</v>
      </c>
      <c r="Z325" s="33"/>
      <c r="AA325" s="33"/>
      <c r="AB325" s="55">
        <v>45322</v>
      </c>
    </row>
    <row r="326" spans="1:28" x14ac:dyDescent="0.35">
      <c r="A326" s="33">
        <v>891300047</v>
      </c>
      <c r="B326" s="33" t="s">
        <v>446</v>
      </c>
      <c r="C326" s="3" t="s">
        <v>324</v>
      </c>
      <c r="D326" s="1" t="s">
        <v>452</v>
      </c>
      <c r="E326" s="3">
        <v>139031</v>
      </c>
      <c r="F326" s="1" t="s">
        <v>324</v>
      </c>
      <c r="G326" s="1" t="s">
        <v>796</v>
      </c>
      <c r="H326" s="32">
        <v>45245.682349536997</v>
      </c>
      <c r="I326" s="9">
        <v>45278.291666666664</v>
      </c>
      <c r="J326" s="4">
        <v>106456</v>
      </c>
      <c r="K326" s="41">
        <v>106456</v>
      </c>
      <c r="L326" s="33" t="s">
        <v>1113</v>
      </c>
      <c r="M326" s="33" t="s">
        <v>913</v>
      </c>
      <c r="N326" s="33"/>
      <c r="O326" s="33"/>
      <c r="P326" s="50">
        <v>106456</v>
      </c>
      <c r="Q326" s="50">
        <v>0</v>
      </c>
      <c r="R326" s="50">
        <v>0</v>
      </c>
      <c r="S326" s="50"/>
      <c r="T326" s="50">
        <v>106456</v>
      </c>
      <c r="U326" s="50">
        <v>0</v>
      </c>
      <c r="V326" s="50">
        <v>106456</v>
      </c>
      <c r="W326" s="50">
        <v>0</v>
      </c>
      <c r="X326" s="33"/>
      <c r="Y326" s="50">
        <v>0</v>
      </c>
      <c r="Z326" s="33"/>
      <c r="AA326" s="33"/>
      <c r="AB326" s="55">
        <v>45322</v>
      </c>
    </row>
    <row r="327" spans="1:28" x14ac:dyDescent="0.35">
      <c r="A327" s="33">
        <v>891300047</v>
      </c>
      <c r="B327" s="33" t="s">
        <v>446</v>
      </c>
      <c r="C327" s="3" t="s">
        <v>325</v>
      </c>
      <c r="D327" s="1" t="s">
        <v>452</v>
      </c>
      <c r="E327" s="3">
        <v>139139</v>
      </c>
      <c r="F327" s="1" t="s">
        <v>325</v>
      </c>
      <c r="G327" s="1" t="s">
        <v>797</v>
      </c>
      <c r="H327" s="32">
        <v>45246.444155092599</v>
      </c>
      <c r="I327" s="9">
        <v>45278.291666666664</v>
      </c>
      <c r="J327" s="4">
        <v>271918</v>
      </c>
      <c r="K327" s="41">
        <v>271918</v>
      </c>
      <c r="L327" s="33" t="s">
        <v>1113</v>
      </c>
      <c r="M327" s="33" t="s">
        <v>913</v>
      </c>
      <c r="N327" s="33"/>
      <c r="O327" s="33"/>
      <c r="P327" s="50">
        <v>271918</v>
      </c>
      <c r="Q327" s="50">
        <v>0</v>
      </c>
      <c r="R327" s="50">
        <v>0</v>
      </c>
      <c r="S327" s="50"/>
      <c r="T327" s="50">
        <v>271918</v>
      </c>
      <c r="U327" s="50">
        <v>0</v>
      </c>
      <c r="V327" s="50">
        <v>271918</v>
      </c>
      <c r="W327" s="50">
        <v>0</v>
      </c>
      <c r="X327" s="33"/>
      <c r="Y327" s="50">
        <v>0</v>
      </c>
      <c r="Z327" s="33"/>
      <c r="AA327" s="33"/>
      <c r="AB327" s="55">
        <v>45322</v>
      </c>
    </row>
    <row r="328" spans="1:28" x14ac:dyDescent="0.35">
      <c r="A328" s="33">
        <v>891300047</v>
      </c>
      <c r="B328" s="33" t="s">
        <v>446</v>
      </c>
      <c r="C328" s="3" t="s">
        <v>326</v>
      </c>
      <c r="D328" s="1" t="s">
        <v>452</v>
      </c>
      <c r="E328" s="3">
        <v>139151</v>
      </c>
      <c r="F328" s="1" t="s">
        <v>326</v>
      </c>
      <c r="G328" s="1" t="s">
        <v>798</v>
      </c>
      <c r="H328" s="32">
        <v>45246.451087963003</v>
      </c>
      <c r="I328" s="9">
        <v>45278.291666666664</v>
      </c>
      <c r="J328" s="4">
        <v>377536</v>
      </c>
      <c r="K328" s="41">
        <v>377536</v>
      </c>
      <c r="L328" s="33" t="s">
        <v>1113</v>
      </c>
      <c r="M328" s="33" t="s">
        <v>913</v>
      </c>
      <c r="N328" s="33"/>
      <c r="O328" s="33"/>
      <c r="P328" s="50">
        <v>377536</v>
      </c>
      <c r="Q328" s="50">
        <v>0</v>
      </c>
      <c r="R328" s="50">
        <v>0</v>
      </c>
      <c r="S328" s="50"/>
      <c r="T328" s="50">
        <v>377536</v>
      </c>
      <c r="U328" s="50">
        <v>0</v>
      </c>
      <c r="V328" s="50">
        <v>377536</v>
      </c>
      <c r="W328" s="50">
        <v>0</v>
      </c>
      <c r="X328" s="33"/>
      <c r="Y328" s="50">
        <v>0</v>
      </c>
      <c r="Z328" s="33"/>
      <c r="AA328" s="33"/>
      <c r="AB328" s="55">
        <v>45322</v>
      </c>
    </row>
    <row r="329" spans="1:28" x14ac:dyDescent="0.35">
      <c r="A329" s="33">
        <v>891300047</v>
      </c>
      <c r="B329" s="33" t="s">
        <v>446</v>
      </c>
      <c r="C329" s="3" t="s">
        <v>327</v>
      </c>
      <c r="D329" s="1" t="s">
        <v>452</v>
      </c>
      <c r="E329" s="3">
        <v>139264</v>
      </c>
      <c r="F329" s="1" t="s">
        <v>327</v>
      </c>
      <c r="G329" s="1" t="s">
        <v>799</v>
      </c>
      <c r="H329" s="32">
        <v>45246.6098726852</v>
      </c>
      <c r="I329" s="9">
        <v>45278.291666666664</v>
      </c>
      <c r="J329" s="4">
        <v>69813</v>
      </c>
      <c r="K329" s="41">
        <v>69813</v>
      </c>
      <c r="L329" s="33" t="s">
        <v>1113</v>
      </c>
      <c r="M329" s="33" t="s">
        <v>913</v>
      </c>
      <c r="N329" s="33"/>
      <c r="O329" s="33"/>
      <c r="P329" s="50">
        <v>69813</v>
      </c>
      <c r="Q329" s="50">
        <v>0</v>
      </c>
      <c r="R329" s="50">
        <v>0</v>
      </c>
      <c r="S329" s="50"/>
      <c r="T329" s="50">
        <v>69813</v>
      </c>
      <c r="U329" s="50">
        <v>0</v>
      </c>
      <c r="V329" s="50">
        <v>69813</v>
      </c>
      <c r="W329" s="50">
        <v>0</v>
      </c>
      <c r="X329" s="33"/>
      <c r="Y329" s="50">
        <v>0</v>
      </c>
      <c r="Z329" s="33"/>
      <c r="AA329" s="33"/>
      <c r="AB329" s="55">
        <v>45322</v>
      </c>
    </row>
    <row r="330" spans="1:28" x14ac:dyDescent="0.35">
      <c r="A330" s="33">
        <v>891300047</v>
      </c>
      <c r="B330" s="33" t="s">
        <v>446</v>
      </c>
      <c r="C330" s="3" t="s">
        <v>328</v>
      </c>
      <c r="D330" s="1" t="s">
        <v>452</v>
      </c>
      <c r="E330" s="3">
        <v>139400</v>
      </c>
      <c r="F330" s="1" t="s">
        <v>328</v>
      </c>
      <c r="G330" s="1" t="s">
        <v>800</v>
      </c>
      <c r="H330" s="32">
        <v>45247.354953703703</v>
      </c>
      <c r="I330" s="9">
        <v>45278.291666666664</v>
      </c>
      <c r="J330" s="4">
        <v>12641491</v>
      </c>
      <c r="K330" s="41">
        <v>12641491</v>
      </c>
      <c r="L330" s="33" t="s">
        <v>1113</v>
      </c>
      <c r="M330" s="33" t="s">
        <v>913</v>
      </c>
      <c r="N330" s="33"/>
      <c r="O330" s="33"/>
      <c r="P330" s="50">
        <v>12641491</v>
      </c>
      <c r="Q330" s="50">
        <v>0</v>
      </c>
      <c r="R330" s="50">
        <v>0</v>
      </c>
      <c r="S330" s="50"/>
      <c r="T330" s="50">
        <v>12641491</v>
      </c>
      <c r="U330" s="50">
        <v>0</v>
      </c>
      <c r="V330" s="50">
        <v>12641491</v>
      </c>
      <c r="W330" s="50">
        <v>12388661</v>
      </c>
      <c r="X330" s="33">
        <v>1222377981</v>
      </c>
      <c r="Y330" s="50">
        <v>0</v>
      </c>
      <c r="Z330" s="33"/>
      <c r="AA330" s="33"/>
      <c r="AB330" s="55">
        <v>45322</v>
      </c>
    </row>
    <row r="331" spans="1:28" x14ac:dyDescent="0.35">
      <c r="A331" s="33">
        <v>891300047</v>
      </c>
      <c r="B331" s="33" t="s">
        <v>446</v>
      </c>
      <c r="C331" s="3" t="s">
        <v>329</v>
      </c>
      <c r="D331" s="1" t="s">
        <v>452</v>
      </c>
      <c r="E331" s="3">
        <v>139425</v>
      </c>
      <c r="F331" s="1" t="s">
        <v>329</v>
      </c>
      <c r="G331" s="1" t="s">
        <v>801</v>
      </c>
      <c r="H331" s="32">
        <v>45247.380706018499</v>
      </c>
      <c r="I331" s="9">
        <v>45278.291666666664</v>
      </c>
      <c r="J331" s="4">
        <v>61963</v>
      </c>
      <c r="K331" s="41">
        <v>61963</v>
      </c>
      <c r="L331" s="33" t="s">
        <v>1113</v>
      </c>
      <c r="M331" s="33" t="s">
        <v>913</v>
      </c>
      <c r="N331" s="33"/>
      <c r="O331" s="33"/>
      <c r="P331" s="50">
        <v>61963</v>
      </c>
      <c r="Q331" s="50">
        <v>0</v>
      </c>
      <c r="R331" s="50">
        <v>0</v>
      </c>
      <c r="S331" s="50"/>
      <c r="T331" s="50">
        <v>61963</v>
      </c>
      <c r="U331" s="50">
        <v>0</v>
      </c>
      <c r="V331" s="50">
        <v>61963</v>
      </c>
      <c r="W331" s="50">
        <v>0</v>
      </c>
      <c r="X331" s="33"/>
      <c r="Y331" s="50">
        <v>0</v>
      </c>
      <c r="Z331" s="33"/>
      <c r="AA331" s="33"/>
      <c r="AB331" s="55">
        <v>45322</v>
      </c>
    </row>
    <row r="332" spans="1:28" x14ac:dyDescent="0.35">
      <c r="A332" s="33">
        <v>891300047</v>
      </c>
      <c r="B332" s="33" t="s">
        <v>446</v>
      </c>
      <c r="C332" s="3" t="s">
        <v>330</v>
      </c>
      <c r="D332" s="1" t="s">
        <v>452</v>
      </c>
      <c r="E332" s="3">
        <v>139450</v>
      </c>
      <c r="F332" s="1" t="s">
        <v>330</v>
      </c>
      <c r="G332" s="1" t="s">
        <v>802</v>
      </c>
      <c r="H332" s="32">
        <v>45247.407395833303</v>
      </c>
      <c r="I332" s="9">
        <v>45278.291666666664</v>
      </c>
      <c r="J332" s="4">
        <v>46780</v>
      </c>
      <c r="K332" s="41">
        <v>46780</v>
      </c>
      <c r="L332" s="33" t="s">
        <v>1113</v>
      </c>
      <c r="M332" s="33" t="s">
        <v>913</v>
      </c>
      <c r="N332" s="33"/>
      <c r="O332" s="33"/>
      <c r="P332" s="50">
        <v>46780</v>
      </c>
      <c r="Q332" s="50">
        <v>0</v>
      </c>
      <c r="R332" s="50">
        <v>0</v>
      </c>
      <c r="S332" s="50"/>
      <c r="T332" s="50">
        <v>46780</v>
      </c>
      <c r="U332" s="50">
        <v>0</v>
      </c>
      <c r="V332" s="50">
        <v>46780</v>
      </c>
      <c r="W332" s="50">
        <v>0</v>
      </c>
      <c r="X332" s="33"/>
      <c r="Y332" s="50">
        <v>0</v>
      </c>
      <c r="Z332" s="33"/>
      <c r="AA332" s="33"/>
      <c r="AB332" s="55">
        <v>45322</v>
      </c>
    </row>
    <row r="333" spans="1:28" x14ac:dyDescent="0.35">
      <c r="A333" s="33">
        <v>891300047</v>
      </c>
      <c r="B333" s="33" t="s">
        <v>446</v>
      </c>
      <c r="C333" s="3" t="s">
        <v>331</v>
      </c>
      <c r="D333" s="1" t="s">
        <v>452</v>
      </c>
      <c r="E333" s="3">
        <v>139519</v>
      </c>
      <c r="F333" s="1" t="s">
        <v>331</v>
      </c>
      <c r="G333" s="1" t="s">
        <v>803</v>
      </c>
      <c r="H333" s="32">
        <v>45247.4840625</v>
      </c>
      <c r="I333" s="9">
        <v>45278.291666666664</v>
      </c>
      <c r="J333" s="4">
        <v>20780</v>
      </c>
      <c r="K333" s="41">
        <v>20780</v>
      </c>
      <c r="L333" s="33" t="s">
        <v>1113</v>
      </c>
      <c r="M333" s="33" t="s">
        <v>913</v>
      </c>
      <c r="N333" s="33"/>
      <c r="O333" s="33"/>
      <c r="P333" s="50">
        <v>20780</v>
      </c>
      <c r="Q333" s="50">
        <v>0</v>
      </c>
      <c r="R333" s="50">
        <v>0</v>
      </c>
      <c r="S333" s="50"/>
      <c r="T333" s="50">
        <v>20780</v>
      </c>
      <c r="U333" s="50">
        <v>0</v>
      </c>
      <c r="V333" s="50">
        <v>20780</v>
      </c>
      <c r="W333" s="50">
        <v>0</v>
      </c>
      <c r="X333" s="33"/>
      <c r="Y333" s="50">
        <v>0</v>
      </c>
      <c r="Z333" s="33"/>
      <c r="AA333" s="33"/>
      <c r="AB333" s="55">
        <v>45322</v>
      </c>
    </row>
    <row r="334" spans="1:28" x14ac:dyDescent="0.35">
      <c r="A334" s="33">
        <v>891300047</v>
      </c>
      <c r="B334" s="33" t="s">
        <v>446</v>
      </c>
      <c r="C334" s="3" t="s">
        <v>332</v>
      </c>
      <c r="D334" s="1" t="s">
        <v>452</v>
      </c>
      <c r="E334" s="3">
        <v>139706</v>
      </c>
      <c r="F334" s="1" t="s">
        <v>332</v>
      </c>
      <c r="G334" s="1" t="s">
        <v>804</v>
      </c>
      <c r="H334" s="32">
        <v>45248.643946759301</v>
      </c>
      <c r="I334" s="9">
        <v>45278.291666666664</v>
      </c>
      <c r="J334" s="4">
        <v>286902</v>
      </c>
      <c r="K334" s="41">
        <v>286902</v>
      </c>
      <c r="L334" s="33" t="s">
        <v>1113</v>
      </c>
      <c r="M334" s="33" t="s">
        <v>913</v>
      </c>
      <c r="N334" s="33"/>
      <c r="O334" s="33"/>
      <c r="P334" s="50">
        <v>286902</v>
      </c>
      <c r="Q334" s="50">
        <v>0</v>
      </c>
      <c r="R334" s="50">
        <v>0</v>
      </c>
      <c r="S334" s="50"/>
      <c r="T334" s="50">
        <v>286902</v>
      </c>
      <c r="U334" s="50">
        <v>0</v>
      </c>
      <c r="V334" s="50">
        <v>286902</v>
      </c>
      <c r="W334" s="50">
        <v>0</v>
      </c>
      <c r="X334" s="33"/>
      <c r="Y334" s="50">
        <v>0</v>
      </c>
      <c r="Z334" s="33"/>
      <c r="AA334" s="33"/>
      <c r="AB334" s="55">
        <v>45322</v>
      </c>
    </row>
    <row r="335" spans="1:28" x14ac:dyDescent="0.35">
      <c r="A335" s="33">
        <v>891300047</v>
      </c>
      <c r="B335" s="33" t="s">
        <v>446</v>
      </c>
      <c r="C335" s="3" t="s">
        <v>333</v>
      </c>
      <c r="D335" s="1" t="s">
        <v>452</v>
      </c>
      <c r="E335" s="3">
        <v>139870</v>
      </c>
      <c r="F335" s="1" t="s">
        <v>333</v>
      </c>
      <c r="G335" s="1" t="s">
        <v>805</v>
      </c>
      <c r="H335" s="32">
        <v>45250.449618055602</v>
      </c>
      <c r="I335" s="9">
        <v>45278.291666666664</v>
      </c>
      <c r="J335" s="4">
        <v>564292</v>
      </c>
      <c r="K335" s="41">
        <v>564292</v>
      </c>
      <c r="L335" s="33" t="s">
        <v>1113</v>
      </c>
      <c r="M335" s="33" t="s">
        <v>913</v>
      </c>
      <c r="N335" s="33"/>
      <c r="O335" s="33"/>
      <c r="P335" s="50">
        <v>661292</v>
      </c>
      <c r="Q335" s="50">
        <v>0</v>
      </c>
      <c r="R335" s="50">
        <v>0</v>
      </c>
      <c r="S335" s="50"/>
      <c r="T335" s="50">
        <v>661292</v>
      </c>
      <c r="U335" s="50">
        <v>0</v>
      </c>
      <c r="V335" s="50">
        <v>661292</v>
      </c>
      <c r="W335" s="50">
        <v>551066</v>
      </c>
      <c r="X335" s="33">
        <v>1222377985</v>
      </c>
      <c r="Y335" s="50">
        <v>0</v>
      </c>
      <c r="Z335" s="33"/>
      <c r="AA335" s="33"/>
      <c r="AB335" s="55">
        <v>45322</v>
      </c>
    </row>
    <row r="336" spans="1:28" x14ac:dyDescent="0.35">
      <c r="A336" s="33">
        <v>891300047</v>
      </c>
      <c r="B336" s="33" t="s">
        <v>446</v>
      </c>
      <c r="C336" s="3" t="s">
        <v>334</v>
      </c>
      <c r="D336" s="1" t="s">
        <v>452</v>
      </c>
      <c r="E336" s="3">
        <v>139885</v>
      </c>
      <c r="F336" s="1" t="s">
        <v>334</v>
      </c>
      <c r="G336" s="1" t="s">
        <v>806</v>
      </c>
      <c r="H336" s="32">
        <v>45250.468645833302</v>
      </c>
      <c r="I336" s="9">
        <v>45278.291666666664</v>
      </c>
      <c r="J336" s="4">
        <v>46780</v>
      </c>
      <c r="K336" s="41">
        <v>46780</v>
      </c>
      <c r="L336" s="33" t="s">
        <v>1113</v>
      </c>
      <c r="M336" s="33" t="s">
        <v>913</v>
      </c>
      <c r="N336" s="33"/>
      <c r="O336" s="33"/>
      <c r="P336" s="50">
        <v>46780</v>
      </c>
      <c r="Q336" s="50">
        <v>0</v>
      </c>
      <c r="R336" s="50">
        <v>0</v>
      </c>
      <c r="S336" s="50"/>
      <c r="T336" s="50">
        <v>46780</v>
      </c>
      <c r="U336" s="50">
        <v>0</v>
      </c>
      <c r="V336" s="50">
        <v>46780</v>
      </c>
      <c r="W336" s="50">
        <v>0</v>
      </c>
      <c r="X336" s="33"/>
      <c r="Y336" s="50">
        <v>0</v>
      </c>
      <c r="Z336" s="33"/>
      <c r="AA336" s="33"/>
      <c r="AB336" s="55">
        <v>45322</v>
      </c>
    </row>
    <row r="337" spans="1:28" x14ac:dyDescent="0.35">
      <c r="A337" s="33">
        <v>891300047</v>
      </c>
      <c r="B337" s="33" t="s">
        <v>446</v>
      </c>
      <c r="C337" s="3" t="s">
        <v>335</v>
      </c>
      <c r="D337" s="1" t="s">
        <v>452</v>
      </c>
      <c r="E337" s="3">
        <v>140103</v>
      </c>
      <c r="F337" s="1" t="s">
        <v>335</v>
      </c>
      <c r="G337" s="1" t="s">
        <v>807</v>
      </c>
      <c r="H337" s="32">
        <v>45251.760995370401</v>
      </c>
      <c r="I337" s="9">
        <v>45278.291666666664</v>
      </c>
      <c r="J337" s="4">
        <v>62293</v>
      </c>
      <c r="K337" s="41">
        <v>62293</v>
      </c>
      <c r="L337" s="33" t="s">
        <v>1113</v>
      </c>
      <c r="M337" s="33" t="s">
        <v>913</v>
      </c>
      <c r="N337" s="33"/>
      <c r="O337" s="33"/>
      <c r="P337" s="50">
        <v>62293</v>
      </c>
      <c r="Q337" s="50">
        <v>0</v>
      </c>
      <c r="R337" s="50">
        <v>0</v>
      </c>
      <c r="S337" s="50"/>
      <c r="T337" s="50">
        <v>62293</v>
      </c>
      <c r="U337" s="50">
        <v>0</v>
      </c>
      <c r="V337" s="50">
        <v>62293</v>
      </c>
      <c r="W337" s="50">
        <v>0</v>
      </c>
      <c r="X337" s="33"/>
      <c r="Y337" s="50">
        <v>0</v>
      </c>
      <c r="Z337" s="33"/>
      <c r="AA337" s="33"/>
      <c r="AB337" s="55">
        <v>45322</v>
      </c>
    </row>
    <row r="338" spans="1:28" x14ac:dyDescent="0.35">
      <c r="A338" s="33">
        <v>891300047</v>
      </c>
      <c r="B338" s="33" t="s">
        <v>446</v>
      </c>
      <c r="C338" s="3" t="s">
        <v>336</v>
      </c>
      <c r="D338" s="1" t="s">
        <v>452</v>
      </c>
      <c r="E338" s="3">
        <v>140334</v>
      </c>
      <c r="F338" s="1" t="s">
        <v>336</v>
      </c>
      <c r="G338" s="1" t="s">
        <v>808</v>
      </c>
      <c r="H338" s="32">
        <v>45253.511597222197</v>
      </c>
      <c r="I338" s="9">
        <v>45278.291666666664</v>
      </c>
      <c r="J338" s="4">
        <v>79713</v>
      </c>
      <c r="K338" s="41">
        <v>79713</v>
      </c>
      <c r="L338" s="33" t="s">
        <v>1113</v>
      </c>
      <c r="M338" s="33" t="s">
        <v>913</v>
      </c>
      <c r="N338" s="33"/>
      <c r="O338" s="33"/>
      <c r="P338" s="50">
        <v>79713</v>
      </c>
      <c r="Q338" s="50">
        <v>0</v>
      </c>
      <c r="R338" s="50">
        <v>0</v>
      </c>
      <c r="S338" s="50"/>
      <c r="T338" s="50">
        <v>79713</v>
      </c>
      <c r="U338" s="50">
        <v>0</v>
      </c>
      <c r="V338" s="50">
        <v>79713</v>
      </c>
      <c r="W338" s="50">
        <v>0</v>
      </c>
      <c r="X338" s="33"/>
      <c r="Y338" s="50">
        <v>0</v>
      </c>
      <c r="Z338" s="33"/>
      <c r="AA338" s="33"/>
      <c r="AB338" s="55">
        <v>45322</v>
      </c>
    </row>
    <row r="339" spans="1:28" x14ac:dyDescent="0.35">
      <c r="A339" s="33">
        <v>891300047</v>
      </c>
      <c r="B339" s="33" t="s">
        <v>446</v>
      </c>
      <c r="C339" s="3" t="s">
        <v>337</v>
      </c>
      <c r="D339" s="1" t="s">
        <v>452</v>
      </c>
      <c r="E339" s="3">
        <v>140465</v>
      </c>
      <c r="F339" s="1" t="s">
        <v>337</v>
      </c>
      <c r="G339" s="1" t="s">
        <v>809</v>
      </c>
      <c r="H339" s="32">
        <v>45254.450937499998</v>
      </c>
      <c r="I339" s="9">
        <v>45278.291666666664</v>
      </c>
      <c r="J339" s="4">
        <v>70915</v>
      </c>
      <c r="K339" s="41">
        <v>70915</v>
      </c>
      <c r="L339" s="33" t="s">
        <v>1113</v>
      </c>
      <c r="M339" s="33" t="s">
        <v>913</v>
      </c>
      <c r="N339" s="33"/>
      <c r="O339" s="33"/>
      <c r="P339" s="50">
        <v>70915</v>
      </c>
      <c r="Q339" s="50">
        <v>0</v>
      </c>
      <c r="R339" s="50">
        <v>0</v>
      </c>
      <c r="S339" s="50"/>
      <c r="T339" s="50">
        <v>70915</v>
      </c>
      <c r="U339" s="50">
        <v>0</v>
      </c>
      <c r="V339" s="50">
        <v>70915</v>
      </c>
      <c r="W339" s="50">
        <v>0</v>
      </c>
      <c r="X339" s="33"/>
      <c r="Y339" s="50">
        <v>0</v>
      </c>
      <c r="Z339" s="33"/>
      <c r="AA339" s="33"/>
      <c r="AB339" s="55">
        <v>45322</v>
      </c>
    </row>
    <row r="340" spans="1:28" x14ac:dyDescent="0.35">
      <c r="A340" s="33">
        <v>891300047</v>
      </c>
      <c r="B340" s="33" t="s">
        <v>446</v>
      </c>
      <c r="C340" s="3" t="s">
        <v>338</v>
      </c>
      <c r="D340" s="1" t="s">
        <v>452</v>
      </c>
      <c r="E340" s="3">
        <v>140489</v>
      </c>
      <c r="F340" s="1" t="s">
        <v>338</v>
      </c>
      <c r="G340" s="1" t="s">
        <v>810</v>
      </c>
      <c r="H340" s="32">
        <v>45254.545127314799</v>
      </c>
      <c r="I340" s="9">
        <v>45278.291666666664</v>
      </c>
      <c r="J340" s="4">
        <v>396179</v>
      </c>
      <c r="K340" s="41">
        <v>396179</v>
      </c>
      <c r="L340" s="33" t="s">
        <v>1113</v>
      </c>
      <c r="M340" s="33" t="s">
        <v>913</v>
      </c>
      <c r="N340" s="33"/>
      <c r="O340" s="33"/>
      <c r="P340" s="50">
        <v>396179</v>
      </c>
      <c r="Q340" s="50">
        <v>0</v>
      </c>
      <c r="R340" s="50">
        <v>0</v>
      </c>
      <c r="S340" s="50"/>
      <c r="T340" s="50">
        <v>396179</v>
      </c>
      <c r="U340" s="50">
        <v>0</v>
      </c>
      <c r="V340" s="50">
        <v>396179</v>
      </c>
      <c r="W340" s="50">
        <v>0</v>
      </c>
      <c r="X340" s="33"/>
      <c r="Y340" s="50">
        <v>0</v>
      </c>
      <c r="Z340" s="33"/>
      <c r="AA340" s="33"/>
      <c r="AB340" s="55">
        <v>45322</v>
      </c>
    </row>
    <row r="341" spans="1:28" x14ac:dyDescent="0.35">
      <c r="A341" s="33">
        <v>891300047</v>
      </c>
      <c r="B341" s="33" t="s">
        <v>446</v>
      </c>
      <c r="C341" s="3" t="s">
        <v>339</v>
      </c>
      <c r="D341" s="1" t="s">
        <v>452</v>
      </c>
      <c r="E341" s="3">
        <v>140597</v>
      </c>
      <c r="F341" s="1" t="s">
        <v>339</v>
      </c>
      <c r="G341" s="1" t="s">
        <v>811</v>
      </c>
      <c r="H341" s="32">
        <v>45255.567581018498</v>
      </c>
      <c r="I341" s="9">
        <v>45278.291666666664</v>
      </c>
      <c r="J341" s="4">
        <v>87142</v>
      </c>
      <c r="K341" s="41">
        <v>87142</v>
      </c>
      <c r="L341" s="33" t="s">
        <v>1113</v>
      </c>
      <c r="M341" s="33" t="s">
        <v>913</v>
      </c>
      <c r="N341" s="33"/>
      <c r="O341" s="33"/>
      <c r="P341" s="50">
        <v>87142</v>
      </c>
      <c r="Q341" s="50">
        <v>0</v>
      </c>
      <c r="R341" s="50">
        <v>0</v>
      </c>
      <c r="S341" s="50"/>
      <c r="T341" s="50">
        <v>87142</v>
      </c>
      <c r="U341" s="50">
        <v>0</v>
      </c>
      <c r="V341" s="50">
        <v>87142</v>
      </c>
      <c r="W341" s="50">
        <v>0</v>
      </c>
      <c r="X341" s="33"/>
      <c r="Y341" s="50">
        <v>0</v>
      </c>
      <c r="Z341" s="33"/>
      <c r="AA341" s="33"/>
      <c r="AB341" s="55">
        <v>45322</v>
      </c>
    </row>
    <row r="342" spans="1:28" x14ac:dyDescent="0.35">
      <c r="A342" s="33">
        <v>891300047</v>
      </c>
      <c r="B342" s="33" t="s">
        <v>446</v>
      </c>
      <c r="C342" s="3" t="s">
        <v>340</v>
      </c>
      <c r="D342" s="1" t="s">
        <v>452</v>
      </c>
      <c r="E342" s="3">
        <v>140725</v>
      </c>
      <c r="F342" s="1" t="s">
        <v>340</v>
      </c>
      <c r="G342" s="1" t="s">
        <v>812</v>
      </c>
      <c r="H342" s="32">
        <v>45257.289074074099</v>
      </c>
      <c r="I342" s="9">
        <v>45278.291666666664</v>
      </c>
      <c r="J342" s="4">
        <v>245409</v>
      </c>
      <c r="K342" s="41">
        <v>245409</v>
      </c>
      <c r="L342" s="33" t="s">
        <v>1113</v>
      </c>
      <c r="M342" s="33" t="s">
        <v>913</v>
      </c>
      <c r="N342" s="33"/>
      <c r="O342" s="33"/>
      <c r="P342" s="50">
        <v>245409</v>
      </c>
      <c r="Q342" s="50">
        <v>0</v>
      </c>
      <c r="R342" s="50">
        <v>0</v>
      </c>
      <c r="S342" s="50"/>
      <c r="T342" s="50">
        <v>245409</v>
      </c>
      <c r="U342" s="50">
        <v>0</v>
      </c>
      <c r="V342" s="50">
        <v>245409</v>
      </c>
      <c r="W342" s="50">
        <v>0</v>
      </c>
      <c r="X342" s="33"/>
      <c r="Y342" s="50">
        <v>0</v>
      </c>
      <c r="Z342" s="33"/>
      <c r="AA342" s="33"/>
      <c r="AB342" s="55">
        <v>45322</v>
      </c>
    </row>
    <row r="343" spans="1:28" x14ac:dyDescent="0.35">
      <c r="A343" s="33">
        <v>891300047</v>
      </c>
      <c r="B343" s="33" t="s">
        <v>446</v>
      </c>
      <c r="C343" s="3" t="s">
        <v>341</v>
      </c>
      <c r="D343" s="1" t="s">
        <v>452</v>
      </c>
      <c r="E343" s="3">
        <v>140967</v>
      </c>
      <c r="F343" s="1" t="s">
        <v>341</v>
      </c>
      <c r="G343" s="1" t="s">
        <v>813</v>
      </c>
      <c r="H343" s="32">
        <v>45257.6538194444</v>
      </c>
      <c r="I343" s="9">
        <v>45278.291666666664</v>
      </c>
      <c r="J343" s="4">
        <v>142071</v>
      </c>
      <c r="K343" s="41">
        <v>142071</v>
      </c>
      <c r="L343" s="33" t="s">
        <v>1114</v>
      </c>
      <c r="M343" s="33" t="s">
        <v>913</v>
      </c>
      <c r="N343" s="33"/>
      <c r="O343" s="33"/>
      <c r="P343" s="50">
        <v>142071</v>
      </c>
      <c r="Q343" s="50">
        <v>0</v>
      </c>
      <c r="R343" s="50">
        <v>0</v>
      </c>
      <c r="S343" s="50"/>
      <c r="T343" s="50">
        <v>142071</v>
      </c>
      <c r="U343" s="50">
        <v>0</v>
      </c>
      <c r="V343" s="50">
        <v>142071</v>
      </c>
      <c r="W343" s="50">
        <v>0</v>
      </c>
      <c r="X343" s="33"/>
      <c r="Y343" s="50">
        <v>142071</v>
      </c>
      <c r="Z343" s="33">
        <v>4800062730</v>
      </c>
      <c r="AA343" s="33" t="s">
        <v>938</v>
      </c>
      <c r="AB343" s="55">
        <v>45322</v>
      </c>
    </row>
    <row r="344" spans="1:28" x14ac:dyDescent="0.35">
      <c r="A344" s="33">
        <v>891300047</v>
      </c>
      <c r="B344" s="33" t="s">
        <v>446</v>
      </c>
      <c r="C344" s="3" t="s">
        <v>342</v>
      </c>
      <c r="D344" s="1" t="s">
        <v>452</v>
      </c>
      <c r="E344" s="3">
        <v>140991</v>
      </c>
      <c r="F344" s="1" t="s">
        <v>342</v>
      </c>
      <c r="G344" s="1" t="s">
        <v>814</v>
      </c>
      <c r="H344" s="32">
        <v>45257.689155092601</v>
      </c>
      <c r="I344" s="9">
        <v>45278.291666666664</v>
      </c>
      <c r="J344" s="4">
        <v>271244</v>
      </c>
      <c r="K344" s="41">
        <v>271244</v>
      </c>
      <c r="L344" s="33" t="s">
        <v>1113</v>
      </c>
      <c r="M344" s="33" t="s">
        <v>913</v>
      </c>
      <c r="N344" s="33"/>
      <c r="O344" s="33"/>
      <c r="P344" s="50">
        <v>271244</v>
      </c>
      <c r="Q344" s="50">
        <v>0</v>
      </c>
      <c r="R344" s="50">
        <v>0</v>
      </c>
      <c r="S344" s="50"/>
      <c r="T344" s="50">
        <v>271244</v>
      </c>
      <c r="U344" s="50">
        <v>0</v>
      </c>
      <c r="V344" s="50">
        <v>271244</v>
      </c>
      <c r="W344" s="50">
        <v>0</v>
      </c>
      <c r="X344" s="33"/>
      <c r="Y344" s="50">
        <v>0</v>
      </c>
      <c r="Z344" s="33"/>
      <c r="AA344" s="33"/>
      <c r="AB344" s="55">
        <v>45322</v>
      </c>
    </row>
    <row r="345" spans="1:28" x14ac:dyDescent="0.35">
      <c r="A345" s="33">
        <v>891300047</v>
      </c>
      <c r="B345" s="33" t="s">
        <v>446</v>
      </c>
      <c r="C345" s="3" t="s">
        <v>343</v>
      </c>
      <c r="D345" s="1" t="s">
        <v>452</v>
      </c>
      <c r="E345" s="3">
        <v>140993</v>
      </c>
      <c r="F345" s="1" t="s">
        <v>343</v>
      </c>
      <c r="G345" s="1" t="s">
        <v>815</v>
      </c>
      <c r="H345" s="32">
        <v>45257.690567129597</v>
      </c>
      <c r="I345" s="9">
        <v>45278.291666666664</v>
      </c>
      <c r="J345" s="4">
        <v>289556</v>
      </c>
      <c r="K345" s="41">
        <v>289556</v>
      </c>
      <c r="L345" s="33" t="s">
        <v>1113</v>
      </c>
      <c r="M345" s="33" t="s">
        <v>913</v>
      </c>
      <c r="N345" s="33"/>
      <c r="O345" s="33"/>
      <c r="P345" s="50">
        <v>289556</v>
      </c>
      <c r="Q345" s="50">
        <v>0</v>
      </c>
      <c r="R345" s="50">
        <v>0</v>
      </c>
      <c r="S345" s="50"/>
      <c r="T345" s="50">
        <v>289556</v>
      </c>
      <c r="U345" s="50">
        <v>0</v>
      </c>
      <c r="V345" s="50">
        <v>289556</v>
      </c>
      <c r="W345" s="50">
        <v>0</v>
      </c>
      <c r="X345" s="33"/>
      <c r="Y345" s="50">
        <v>0</v>
      </c>
      <c r="Z345" s="33"/>
      <c r="AA345" s="33"/>
      <c r="AB345" s="55">
        <v>45322</v>
      </c>
    </row>
    <row r="346" spans="1:28" x14ac:dyDescent="0.35">
      <c r="A346" s="33">
        <v>891300047</v>
      </c>
      <c r="B346" s="33" t="s">
        <v>446</v>
      </c>
      <c r="C346" s="3" t="s">
        <v>344</v>
      </c>
      <c r="D346" s="1" t="s">
        <v>452</v>
      </c>
      <c r="E346" s="3">
        <v>141015</v>
      </c>
      <c r="F346" s="1" t="s">
        <v>344</v>
      </c>
      <c r="G346" s="1" t="s">
        <v>816</v>
      </c>
      <c r="H346" s="32">
        <v>45258.332638888904</v>
      </c>
      <c r="I346" s="9">
        <v>45278.291666666664</v>
      </c>
      <c r="J346" s="4">
        <v>67969</v>
      </c>
      <c r="K346" s="41">
        <v>67969</v>
      </c>
      <c r="L346" s="33" t="s">
        <v>1114</v>
      </c>
      <c r="M346" s="33" t="s">
        <v>913</v>
      </c>
      <c r="N346" s="33"/>
      <c r="O346" s="33"/>
      <c r="P346" s="50">
        <v>67969</v>
      </c>
      <c r="Q346" s="50">
        <v>0</v>
      </c>
      <c r="R346" s="50">
        <v>0</v>
      </c>
      <c r="S346" s="50"/>
      <c r="T346" s="50">
        <v>67969</v>
      </c>
      <c r="U346" s="50">
        <v>0</v>
      </c>
      <c r="V346" s="50">
        <v>67969</v>
      </c>
      <c r="W346" s="50">
        <v>0</v>
      </c>
      <c r="X346" s="33"/>
      <c r="Y346" s="50">
        <v>67969</v>
      </c>
      <c r="Z346" s="33">
        <v>4800062730</v>
      </c>
      <c r="AA346" s="33" t="s">
        <v>938</v>
      </c>
      <c r="AB346" s="55">
        <v>45322</v>
      </c>
    </row>
    <row r="347" spans="1:28" x14ac:dyDescent="0.35">
      <c r="A347" s="33">
        <v>891300047</v>
      </c>
      <c r="B347" s="33" t="s">
        <v>446</v>
      </c>
      <c r="C347" s="3" t="s">
        <v>345</v>
      </c>
      <c r="D347" s="1" t="s">
        <v>452</v>
      </c>
      <c r="E347" s="3">
        <v>141088</v>
      </c>
      <c r="F347" s="1" t="s">
        <v>345</v>
      </c>
      <c r="G347" s="1" t="s">
        <v>817</v>
      </c>
      <c r="H347" s="32">
        <v>45258.452557870398</v>
      </c>
      <c r="I347" s="9">
        <v>45278.291666666664</v>
      </c>
      <c r="J347" s="4">
        <v>94675</v>
      </c>
      <c r="K347" s="41">
        <v>94675</v>
      </c>
      <c r="L347" s="33" t="s">
        <v>1113</v>
      </c>
      <c r="M347" s="33" t="s">
        <v>913</v>
      </c>
      <c r="N347" s="33"/>
      <c r="O347" s="33"/>
      <c r="P347" s="50">
        <v>94675</v>
      </c>
      <c r="Q347" s="50">
        <v>0</v>
      </c>
      <c r="R347" s="50">
        <v>0</v>
      </c>
      <c r="S347" s="50"/>
      <c r="T347" s="50">
        <v>94675</v>
      </c>
      <c r="U347" s="50">
        <v>0</v>
      </c>
      <c r="V347" s="50">
        <v>94675</v>
      </c>
      <c r="W347" s="50">
        <v>0</v>
      </c>
      <c r="X347" s="33"/>
      <c r="Y347" s="50">
        <v>0</v>
      </c>
      <c r="Z347" s="33"/>
      <c r="AA347" s="33"/>
      <c r="AB347" s="55">
        <v>45322</v>
      </c>
    </row>
    <row r="348" spans="1:28" x14ac:dyDescent="0.35">
      <c r="A348" s="33">
        <v>891300047</v>
      </c>
      <c r="B348" s="33" t="s">
        <v>446</v>
      </c>
      <c r="C348" s="3" t="s">
        <v>346</v>
      </c>
      <c r="D348" s="1" t="s">
        <v>452</v>
      </c>
      <c r="E348" s="3">
        <v>141089</v>
      </c>
      <c r="F348" s="1" t="s">
        <v>346</v>
      </c>
      <c r="G348" s="1" t="s">
        <v>818</v>
      </c>
      <c r="H348" s="32">
        <v>45258.452789351897</v>
      </c>
      <c r="I348" s="9">
        <v>45278.291666666664</v>
      </c>
      <c r="J348" s="4">
        <v>49211</v>
      </c>
      <c r="K348" s="41">
        <v>49211</v>
      </c>
      <c r="L348" s="33" t="s">
        <v>1113</v>
      </c>
      <c r="M348" s="33" t="s">
        <v>913</v>
      </c>
      <c r="N348" s="33"/>
      <c r="O348" s="33"/>
      <c r="P348" s="50">
        <v>49211</v>
      </c>
      <c r="Q348" s="50">
        <v>0</v>
      </c>
      <c r="R348" s="50">
        <v>0</v>
      </c>
      <c r="S348" s="50"/>
      <c r="T348" s="50">
        <v>49211</v>
      </c>
      <c r="U348" s="50">
        <v>0</v>
      </c>
      <c r="V348" s="50">
        <v>49211</v>
      </c>
      <c r="W348" s="50">
        <v>0</v>
      </c>
      <c r="X348" s="33"/>
      <c r="Y348" s="50">
        <v>0</v>
      </c>
      <c r="Z348" s="33"/>
      <c r="AA348" s="33"/>
      <c r="AB348" s="55">
        <v>45322</v>
      </c>
    </row>
    <row r="349" spans="1:28" x14ac:dyDescent="0.35">
      <c r="A349" s="33">
        <v>891300047</v>
      </c>
      <c r="B349" s="33" t="s">
        <v>446</v>
      </c>
      <c r="C349" s="3" t="s">
        <v>347</v>
      </c>
      <c r="D349" s="1" t="s">
        <v>452</v>
      </c>
      <c r="E349" s="3">
        <v>141182</v>
      </c>
      <c r="F349" s="1" t="s">
        <v>347</v>
      </c>
      <c r="G349" s="1" t="s">
        <v>819</v>
      </c>
      <c r="H349" s="32">
        <v>45258.560543981497</v>
      </c>
      <c r="I349" s="9">
        <v>45278.291666666664</v>
      </c>
      <c r="J349" s="4">
        <v>84614</v>
      </c>
      <c r="K349" s="41">
        <v>84614</v>
      </c>
      <c r="L349" s="33" t="s">
        <v>1113</v>
      </c>
      <c r="M349" s="33" t="s">
        <v>913</v>
      </c>
      <c r="N349" s="33"/>
      <c r="O349" s="33"/>
      <c r="P349" s="50">
        <v>84614</v>
      </c>
      <c r="Q349" s="50">
        <v>0</v>
      </c>
      <c r="R349" s="50">
        <v>0</v>
      </c>
      <c r="S349" s="50"/>
      <c r="T349" s="50">
        <v>84614</v>
      </c>
      <c r="U349" s="50">
        <v>0</v>
      </c>
      <c r="V349" s="50">
        <v>84614</v>
      </c>
      <c r="W349" s="50">
        <v>0</v>
      </c>
      <c r="X349" s="33"/>
      <c r="Y349" s="50">
        <v>0</v>
      </c>
      <c r="Z349" s="33"/>
      <c r="AA349" s="33"/>
      <c r="AB349" s="55">
        <v>45322</v>
      </c>
    </row>
    <row r="350" spans="1:28" x14ac:dyDescent="0.35">
      <c r="A350" s="33">
        <v>891300047</v>
      </c>
      <c r="B350" s="33" t="s">
        <v>446</v>
      </c>
      <c r="C350" s="3" t="s">
        <v>356</v>
      </c>
      <c r="D350" s="1" t="s">
        <v>452</v>
      </c>
      <c r="E350" s="3">
        <v>142529</v>
      </c>
      <c r="F350" s="1" t="s">
        <v>356</v>
      </c>
      <c r="G350" s="1" t="s">
        <v>820</v>
      </c>
      <c r="H350" s="32">
        <v>45267.701388888898</v>
      </c>
      <c r="I350" s="9">
        <v>45275.712282025466</v>
      </c>
      <c r="J350" s="4">
        <v>16823</v>
      </c>
      <c r="K350" s="41">
        <v>16823</v>
      </c>
      <c r="L350" s="33" t="s">
        <v>1113</v>
      </c>
      <c r="M350" s="33" t="s">
        <v>913</v>
      </c>
      <c r="N350" s="33"/>
      <c r="O350" s="33"/>
      <c r="P350" s="50">
        <v>20923</v>
      </c>
      <c r="Q350" s="50">
        <v>0</v>
      </c>
      <c r="R350" s="50">
        <v>0</v>
      </c>
      <c r="S350" s="50"/>
      <c r="T350" s="50">
        <v>20923</v>
      </c>
      <c r="U350" s="50">
        <v>0</v>
      </c>
      <c r="V350" s="50">
        <v>20923</v>
      </c>
      <c r="W350" s="50">
        <v>16823</v>
      </c>
      <c r="X350" s="33">
        <v>1222378002</v>
      </c>
      <c r="Y350" s="50">
        <v>0</v>
      </c>
      <c r="Z350" s="33"/>
      <c r="AA350" s="33"/>
      <c r="AB350" s="55">
        <v>45322</v>
      </c>
    </row>
    <row r="351" spans="1:28" x14ac:dyDescent="0.35">
      <c r="A351" s="33">
        <v>891300047</v>
      </c>
      <c r="B351" s="33" t="s">
        <v>446</v>
      </c>
      <c r="C351" s="3" t="s">
        <v>357</v>
      </c>
      <c r="D351" s="1" t="s">
        <v>452</v>
      </c>
      <c r="E351" s="3">
        <v>142530</v>
      </c>
      <c r="F351" s="1" t="s">
        <v>357</v>
      </c>
      <c r="G351" s="1" t="s">
        <v>821</v>
      </c>
      <c r="H351" s="32">
        <v>45267.7044328704</v>
      </c>
      <c r="I351" s="9">
        <v>45275.713251157409</v>
      </c>
      <c r="J351" s="4">
        <v>16823</v>
      </c>
      <c r="K351" s="41">
        <v>16823</v>
      </c>
      <c r="L351" s="33" t="s">
        <v>1113</v>
      </c>
      <c r="M351" s="33" t="s">
        <v>913</v>
      </c>
      <c r="N351" s="33"/>
      <c r="O351" s="33"/>
      <c r="P351" s="50">
        <v>20923</v>
      </c>
      <c r="Q351" s="50">
        <v>0</v>
      </c>
      <c r="R351" s="50">
        <v>0</v>
      </c>
      <c r="S351" s="50"/>
      <c r="T351" s="50">
        <v>20923</v>
      </c>
      <c r="U351" s="50">
        <v>0</v>
      </c>
      <c r="V351" s="50">
        <v>20923</v>
      </c>
      <c r="W351" s="50">
        <v>16823</v>
      </c>
      <c r="X351" s="33">
        <v>1222377906</v>
      </c>
      <c r="Y351" s="50">
        <v>0</v>
      </c>
      <c r="Z351" s="33"/>
      <c r="AA351" s="33"/>
      <c r="AB351" s="55">
        <v>45322</v>
      </c>
    </row>
    <row r="352" spans="1:28" x14ac:dyDescent="0.35">
      <c r="A352" s="33">
        <v>891300047</v>
      </c>
      <c r="B352" s="33" t="s">
        <v>446</v>
      </c>
      <c r="C352" s="3" t="s">
        <v>358</v>
      </c>
      <c r="D352" s="1" t="s">
        <v>452</v>
      </c>
      <c r="E352" s="3">
        <v>142531</v>
      </c>
      <c r="F352" s="1" t="s">
        <v>358</v>
      </c>
      <c r="G352" s="1" t="s">
        <v>822</v>
      </c>
      <c r="H352" s="32">
        <v>45267.706030092602</v>
      </c>
      <c r="I352" s="9">
        <v>45275.714532673614</v>
      </c>
      <c r="J352" s="4">
        <v>27488</v>
      </c>
      <c r="K352" s="41">
        <v>27488</v>
      </c>
      <c r="L352" s="33" t="s">
        <v>1113</v>
      </c>
      <c r="M352" s="33" t="s">
        <v>913</v>
      </c>
      <c r="N352" s="33"/>
      <c r="O352" s="33"/>
      <c r="P352" s="50">
        <v>43888</v>
      </c>
      <c r="Q352" s="50">
        <v>0</v>
      </c>
      <c r="R352" s="50">
        <v>0</v>
      </c>
      <c r="S352" s="50"/>
      <c r="T352" s="50">
        <v>43888</v>
      </c>
      <c r="U352" s="50">
        <v>0</v>
      </c>
      <c r="V352" s="50">
        <v>43888</v>
      </c>
      <c r="W352" s="50">
        <v>27488</v>
      </c>
      <c r="X352" s="33">
        <v>1222378000</v>
      </c>
      <c r="Y352" s="50">
        <v>0</v>
      </c>
      <c r="Z352" s="33"/>
      <c r="AA352" s="33"/>
      <c r="AB352" s="55">
        <v>45322</v>
      </c>
    </row>
    <row r="353" spans="1:28" x14ac:dyDescent="0.35">
      <c r="A353" s="33">
        <v>891300047</v>
      </c>
      <c r="B353" s="33" t="s">
        <v>446</v>
      </c>
      <c r="C353" s="3" t="s">
        <v>359</v>
      </c>
      <c r="D353" s="1" t="s">
        <v>452</v>
      </c>
      <c r="E353" s="3">
        <v>142532</v>
      </c>
      <c r="F353" s="1" t="s">
        <v>359</v>
      </c>
      <c r="G353" s="1" t="s">
        <v>823</v>
      </c>
      <c r="H353" s="32">
        <v>45267.707499999997</v>
      </c>
      <c r="I353" s="9">
        <v>45275.715364930555</v>
      </c>
      <c r="J353" s="4">
        <v>39788</v>
      </c>
      <c r="K353" s="41">
        <v>39788</v>
      </c>
      <c r="L353" s="33" t="s">
        <v>1113</v>
      </c>
      <c r="M353" s="33" t="s">
        <v>913</v>
      </c>
      <c r="N353" s="33"/>
      <c r="O353" s="33"/>
      <c r="P353" s="50">
        <v>43888</v>
      </c>
      <c r="Q353" s="50">
        <v>0</v>
      </c>
      <c r="R353" s="50">
        <v>0</v>
      </c>
      <c r="S353" s="50"/>
      <c r="T353" s="50">
        <v>43888</v>
      </c>
      <c r="U353" s="50">
        <v>0</v>
      </c>
      <c r="V353" s="50">
        <v>43888</v>
      </c>
      <c r="W353" s="50">
        <v>39788</v>
      </c>
      <c r="X353" s="33">
        <v>1222377990</v>
      </c>
      <c r="Y353" s="50">
        <v>0</v>
      </c>
      <c r="Z353" s="33"/>
      <c r="AA353" s="33"/>
      <c r="AB353" s="55">
        <v>45322</v>
      </c>
    </row>
    <row r="354" spans="1:28" x14ac:dyDescent="0.35">
      <c r="A354" s="33">
        <v>891300047</v>
      </c>
      <c r="B354" s="33" t="s">
        <v>446</v>
      </c>
      <c r="C354" s="3" t="s">
        <v>360</v>
      </c>
      <c r="D354" s="1" t="s">
        <v>452</v>
      </c>
      <c r="E354" s="3">
        <v>142948</v>
      </c>
      <c r="F354" s="1" t="s">
        <v>360</v>
      </c>
      <c r="G354" s="1" t="s">
        <v>824</v>
      </c>
      <c r="H354" s="32">
        <v>45271.418379629598</v>
      </c>
      <c r="I354" s="9">
        <v>45275.71690871528</v>
      </c>
      <c r="J354" s="4">
        <v>16823</v>
      </c>
      <c r="K354" s="41">
        <v>16823</v>
      </c>
      <c r="L354" s="33" t="s">
        <v>1113</v>
      </c>
      <c r="M354" s="33" t="s">
        <v>913</v>
      </c>
      <c r="N354" s="33"/>
      <c r="O354" s="33"/>
      <c r="P354" s="50">
        <v>20923</v>
      </c>
      <c r="Q354" s="50">
        <v>0</v>
      </c>
      <c r="R354" s="50">
        <v>0</v>
      </c>
      <c r="S354" s="50"/>
      <c r="T354" s="50">
        <v>20923</v>
      </c>
      <c r="U354" s="50">
        <v>0</v>
      </c>
      <c r="V354" s="50">
        <v>20923</v>
      </c>
      <c r="W354" s="50">
        <v>16823</v>
      </c>
      <c r="X354" s="33">
        <v>1222377905</v>
      </c>
      <c r="Y354" s="50">
        <v>0</v>
      </c>
      <c r="Z354" s="33"/>
      <c r="AA354" s="33"/>
      <c r="AB354" s="55">
        <v>45322</v>
      </c>
    </row>
    <row r="355" spans="1:28" x14ac:dyDescent="0.35">
      <c r="A355" s="33">
        <v>891300047</v>
      </c>
      <c r="B355" s="33" t="s">
        <v>446</v>
      </c>
      <c r="C355" s="3" t="s">
        <v>377</v>
      </c>
      <c r="D355" s="1" t="s">
        <v>452</v>
      </c>
      <c r="E355" s="3">
        <v>130612</v>
      </c>
      <c r="F355" s="1" t="s">
        <v>377</v>
      </c>
      <c r="G355" s="1" t="s">
        <v>825</v>
      </c>
      <c r="H355" s="32">
        <v>45202.335659722201</v>
      </c>
      <c r="I355" s="9">
        <v>45303.653569212962</v>
      </c>
      <c r="J355" s="4">
        <v>182802</v>
      </c>
      <c r="K355" s="41">
        <v>182802</v>
      </c>
      <c r="L355" s="33" t="s">
        <v>939</v>
      </c>
      <c r="M355" s="33" t="s">
        <v>912</v>
      </c>
      <c r="N355" s="33"/>
      <c r="O355" s="33"/>
      <c r="P355" s="50">
        <v>0</v>
      </c>
      <c r="Q355" s="41">
        <v>182802</v>
      </c>
      <c r="R355" s="50">
        <v>0</v>
      </c>
      <c r="S355" s="57" t="s">
        <v>1072</v>
      </c>
      <c r="T355" s="50">
        <v>0</v>
      </c>
      <c r="U355" s="50">
        <v>0</v>
      </c>
      <c r="V355" s="50">
        <v>0</v>
      </c>
      <c r="W355" s="50">
        <v>0</v>
      </c>
      <c r="X355" s="33"/>
      <c r="Y355" s="50">
        <v>0</v>
      </c>
      <c r="Z355" s="33"/>
      <c r="AA355" s="33"/>
      <c r="AB355" s="55">
        <v>45322</v>
      </c>
    </row>
    <row r="356" spans="1:28" x14ac:dyDescent="0.35">
      <c r="A356" s="33">
        <v>891300047</v>
      </c>
      <c r="B356" s="33" t="s">
        <v>446</v>
      </c>
      <c r="C356" s="3" t="s">
        <v>378</v>
      </c>
      <c r="D356" s="1" t="s">
        <v>452</v>
      </c>
      <c r="E356" s="3">
        <v>130622</v>
      </c>
      <c r="F356" s="1" t="s">
        <v>378</v>
      </c>
      <c r="G356" s="1" t="s">
        <v>826</v>
      </c>
      <c r="H356" s="32">
        <v>45202.368796296301</v>
      </c>
      <c r="I356" s="9">
        <v>45303.655397488423</v>
      </c>
      <c r="J356" s="4">
        <v>50900</v>
      </c>
      <c r="K356" s="41">
        <v>50900</v>
      </c>
      <c r="L356" s="33" t="s">
        <v>1078</v>
      </c>
      <c r="M356" s="33" t="s">
        <v>914</v>
      </c>
      <c r="N356" s="33"/>
      <c r="O356" s="33"/>
      <c r="P356" s="50">
        <v>55000</v>
      </c>
      <c r="Q356" s="50">
        <v>0</v>
      </c>
      <c r="R356" s="50">
        <v>11112</v>
      </c>
      <c r="S356" s="50" t="s">
        <v>1107</v>
      </c>
      <c r="T356" s="50">
        <v>55000</v>
      </c>
      <c r="U356" s="50">
        <v>0</v>
      </c>
      <c r="V356" s="50">
        <v>43888</v>
      </c>
      <c r="W356" s="50">
        <v>39788</v>
      </c>
      <c r="X356" s="33">
        <v>1222372409</v>
      </c>
      <c r="Y356" s="50">
        <v>0</v>
      </c>
      <c r="Z356" s="33"/>
      <c r="AA356" s="33"/>
      <c r="AB356" s="55">
        <v>45322</v>
      </c>
    </row>
    <row r="357" spans="1:28" x14ac:dyDescent="0.35">
      <c r="A357" s="33">
        <v>891300047</v>
      </c>
      <c r="B357" s="33" t="s">
        <v>446</v>
      </c>
      <c r="C357" s="3" t="s">
        <v>379</v>
      </c>
      <c r="D357" s="1" t="s">
        <v>452</v>
      </c>
      <c r="E357" s="3">
        <v>130872</v>
      </c>
      <c r="F357" s="1" t="s">
        <v>379</v>
      </c>
      <c r="G357" s="1" t="s">
        <v>827</v>
      </c>
      <c r="H357" s="32">
        <v>45204.5940162037</v>
      </c>
      <c r="I357" s="9">
        <v>45303.657498414352</v>
      </c>
      <c r="J357" s="4">
        <v>50900</v>
      </c>
      <c r="K357" s="41">
        <v>50900</v>
      </c>
      <c r="L357" s="33" t="s">
        <v>1078</v>
      </c>
      <c r="M357" s="33" t="s">
        <v>914</v>
      </c>
      <c r="N357" s="33"/>
      <c r="O357" s="33"/>
      <c r="P357" s="50">
        <v>55000</v>
      </c>
      <c r="Q357" s="50">
        <v>0</v>
      </c>
      <c r="R357" s="50">
        <v>11112</v>
      </c>
      <c r="S357" s="50" t="s">
        <v>1108</v>
      </c>
      <c r="T357" s="50">
        <v>55000</v>
      </c>
      <c r="U357" s="50">
        <v>0</v>
      </c>
      <c r="V357" s="50">
        <v>43888</v>
      </c>
      <c r="W357" s="50">
        <v>39788</v>
      </c>
      <c r="X357" s="33">
        <v>1222372408</v>
      </c>
      <c r="Y357" s="50">
        <v>0</v>
      </c>
      <c r="Z357" s="33"/>
      <c r="AA357" s="33"/>
      <c r="AB357" s="55">
        <v>45322</v>
      </c>
    </row>
    <row r="358" spans="1:28" x14ac:dyDescent="0.35">
      <c r="A358" s="33">
        <v>891300047</v>
      </c>
      <c r="B358" s="33" t="s">
        <v>446</v>
      </c>
      <c r="C358" s="3" t="s">
        <v>380</v>
      </c>
      <c r="D358" s="1" t="s">
        <v>452</v>
      </c>
      <c r="E358" s="3">
        <v>131105</v>
      </c>
      <c r="F358" s="1" t="s">
        <v>380</v>
      </c>
      <c r="G358" s="1" t="s">
        <v>828</v>
      </c>
      <c r="H358" s="32">
        <v>45208.427372685197</v>
      </c>
      <c r="I358" s="9">
        <v>45303.659875034726</v>
      </c>
      <c r="J358" s="4">
        <v>50900</v>
      </c>
      <c r="K358" s="41">
        <v>50900</v>
      </c>
      <c r="L358" s="33" t="s">
        <v>1078</v>
      </c>
      <c r="M358" s="33" t="s">
        <v>914</v>
      </c>
      <c r="N358" s="33"/>
      <c r="O358" s="33"/>
      <c r="P358" s="50">
        <v>55000</v>
      </c>
      <c r="Q358" s="50">
        <v>0</v>
      </c>
      <c r="R358" s="50">
        <v>11112</v>
      </c>
      <c r="S358" s="50" t="s">
        <v>1109</v>
      </c>
      <c r="T358" s="50">
        <v>55000</v>
      </c>
      <c r="U358" s="50">
        <v>0</v>
      </c>
      <c r="V358" s="50">
        <v>43888</v>
      </c>
      <c r="W358" s="50">
        <v>39788</v>
      </c>
      <c r="X358" s="33">
        <v>1222372407</v>
      </c>
      <c r="Y358" s="50">
        <v>0</v>
      </c>
      <c r="Z358" s="33"/>
      <c r="AA358" s="33"/>
      <c r="AB358" s="55">
        <v>45322</v>
      </c>
    </row>
    <row r="359" spans="1:28" x14ac:dyDescent="0.35">
      <c r="A359" s="33">
        <v>891300047</v>
      </c>
      <c r="B359" s="33" t="s">
        <v>446</v>
      </c>
      <c r="C359" s="3" t="s">
        <v>381</v>
      </c>
      <c r="D359" s="1" t="s">
        <v>452</v>
      </c>
      <c r="E359" s="3">
        <v>131129</v>
      </c>
      <c r="F359" s="1" t="s">
        <v>381</v>
      </c>
      <c r="G359" s="1" t="s">
        <v>829</v>
      </c>
      <c r="H359" s="32">
        <v>45208.480486111097</v>
      </c>
      <c r="I359" s="9">
        <v>45303.662382488423</v>
      </c>
      <c r="J359" s="4">
        <v>39788</v>
      </c>
      <c r="K359" s="41">
        <v>39788</v>
      </c>
      <c r="L359" s="33" t="s">
        <v>1113</v>
      </c>
      <c r="M359" s="33" t="s">
        <v>913</v>
      </c>
      <c r="N359" s="33"/>
      <c r="O359" s="33"/>
      <c r="P359" s="50">
        <v>43888</v>
      </c>
      <c r="Q359" s="50">
        <v>0</v>
      </c>
      <c r="R359" s="50">
        <v>0</v>
      </c>
      <c r="S359" s="50"/>
      <c r="T359" s="50">
        <v>43888</v>
      </c>
      <c r="U359" s="50">
        <v>0</v>
      </c>
      <c r="V359" s="50">
        <v>43888</v>
      </c>
      <c r="W359" s="50">
        <v>39788</v>
      </c>
      <c r="X359" s="33">
        <v>1222372441</v>
      </c>
      <c r="Y359" s="50">
        <v>0</v>
      </c>
      <c r="Z359" s="33"/>
      <c r="AA359" s="33"/>
      <c r="AB359" s="55">
        <v>45322</v>
      </c>
    </row>
    <row r="360" spans="1:28" x14ac:dyDescent="0.35">
      <c r="A360" s="33">
        <v>891300047</v>
      </c>
      <c r="B360" s="33" t="s">
        <v>446</v>
      </c>
      <c r="C360" s="3" t="s">
        <v>382</v>
      </c>
      <c r="D360" s="1" t="s">
        <v>452</v>
      </c>
      <c r="E360" s="3">
        <v>131258</v>
      </c>
      <c r="F360" s="1" t="s">
        <v>382</v>
      </c>
      <c r="G360" s="1" t="s">
        <v>830</v>
      </c>
      <c r="H360" s="32">
        <v>45208.776041666701</v>
      </c>
      <c r="I360" s="9">
        <v>45303.664257442128</v>
      </c>
      <c r="J360" s="4">
        <v>202375</v>
      </c>
      <c r="K360" s="41">
        <v>202375</v>
      </c>
      <c r="L360" s="33" t="s">
        <v>1113</v>
      </c>
      <c r="M360" s="33" t="s">
        <v>913</v>
      </c>
      <c r="N360" s="33"/>
      <c r="O360" s="33"/>
      <c r="P360" s="50">
        <v>202375</v>
      </c>
      <c r="Q360" s="50">
        <v>0</v>
      </c>
      <c r="R360" s="50">
        <v>0</v>
      </c>
      <c r="S360" s="50"/>
      <c r="T360" s="50">
        <v>202375</v>
      </c>
      <c r="U360" s="50">
        <v>0</v>
      </c>
      <c r="V360" s="50">
        <v>202375</v>
      </c>
      <c r="W360" s="50">
        <v>0</v>
      </c>
      <c r="X360" s="33"/>
      <c r="Y360" s="50">
        <v>0</v>
      </c>
      <c r="Z360" s="33"/>
      <c r="AA360" s="33"/>
      <c r="AB360" s="55">
        <v>45322</v>
      </c>
    </row>
    <row r="361" spans="1:28" x14ac:dyDescent="0.35">
      <c r="A361" s="33">
        <v>891300047</v>
      </c>
      <c r="B361" s="33" t="s">
        <v>446</v>
      </c>
      <c r="C361" s="3" t="s">
        <v>383</v>
      </c>
      <c r="D361" s="1" t="s">
        <v>452</v>
      </c>
      <c r="E361" s="3">
        <v>131310</v>
      </c>
      <c r="F361" s="1" t="s">
        <v>383</v>
      </c>
      <c r="G361" s="1" t="s">
        <v>831</v>
      </c>
      <c r="H361" s="32">
        <v>45209.381770833301</v>
      </c>
      <c r="I361" s="9">
        <v>45303.665954745367</v>
      </c>
      <c r="J361" s="4">
        <v>49374</v>
      </c>
      <c r="K361" s="41">
        <v>49374</v>
      </c>
      <c r="L361" s="33" t="s">
        <v>1113</v>
      </c>
      <c r="M361" s="33" t="s">
        <v>913</v>
      </c>
      <c r="N361" s="33"/>
      <c r="O361" s="33"/>
      <c r="P361" s="50">
        <v>49374</v>
      </c>
      <c r="Q361" s="50">
        <v>0</v>
      </c>
      <c r="R361" s="50">
        <v>0</v>
      </c>
      <c r="S361" s="50"/>
      <c r="T361" s="50">
        <v>49374</v>
      </c>
      <c r="U361" s="50">
        <v>0</v>
      </c>
      <c r="V361" s="50">
        <v>49374</v>
      </c>
      <c r="W361" s="50">
        <v>49374</v>
      </c>
      <c r="X361" s="33">
        <v>1222381901</v>
      </c>
      <c r="Y361" s="50">
        <v>0</v>
      </c>
      <c r="Z361" s="33"/>
      <c r="AA361" s="33"/>
      <c r="AB361" s="55">
        <v>45322</v>
      </c>
    </row>
    <row r="362" spans="1:28" x14ac:dyDescent="0.35">
      <c r="A362" s="33">
        <v>891300047</v>
      </c>
      <c r="B362" s="33" t="s">
        <v>446</v>
      </c>
      <c r="C362" s="3" t="s">
        <v>384</v>
      </c>
      <c r="D362" s="1" t="s">
        <v>452</v>
      </c>
      <c r="E362" s="3">
        <v>131494</v>
      </c>
      <c r="F362" s="1" t="s">
        <v>384</v>
      </c>
      <c r="G362" s="1" t="s">
        <v>832</v>
      </c>
      <c r="H362" s="32">
        <v>45210.540416666699</v>
      </c>
      <c r="I362" s="9">
        <v>45306.291666666664</v>
      </c>
      <c r="J362" s="4">
        <v>157278</v>
      </c>
      <c r="K362" s="41">
        <v>157278</v>
      </c>
      <c r="L362" s="33" t="s">
        <v>1113</v>
      </c>
      <c r="M362" s="33" t="s">
        <v>913</v>
      </c>
      <c r="N362" s="33"/>
      <c r="O362" s="33"/>
      <c r="P362" s="50">
        <v>157278</v>
      </c>
      <c r="Q362" s="50">
        <v>0</v>
      </c>
      <c r="R362" s="50">
        <v>0</v>
      </c>
      <c r="S362" s="50"/>
      <c r="T362" s="50">
        <v>157278</v>
      </c>
      <c r="U362" s="50">
        <v>0</v>
      </c>
      <c r="V362" s="50">
        <v>157278</v>
      </c>
      <c r="W362" s="50">
        <v>157278</v>
      </c>
      <c r="X362" s="33">
        <v>1222381885</v>
      </c>
      <c r="Y362" s="50">
        <v>0</v>
      </c>
      <c r="Z362" s="33"/>
      <c r="AA362" s="33"/>
      <c r="AB362" s="55">
        <v>45322</v>
      </c>
    </row>
    <row r="363" spans="1:28" x14ac:dyDescent="0.35">
      <c r="A363" s="33">
        <v>891300047</v>
      </c>
      <c r="B363" s="33" t="s">
        <v>446</v>
      </c>
      <c r="C363" s="3" t="s">
        <v>385</v>
      </c>
      <c r="D363" s="1" t="s">
        <v>452</v>
      </c>
      <c r="E363" s="3">
        <v>131576</v>
      </c>
      <c r="F363" s="1" t="s">
        <v>385</v>
      </c>
      <c r="G363" s="1" t="s">
        <v>833</v>
      </c>
      <c r="H363" s="32">
        <v>45211.303935185198</v>
      </c>
      <c r="I363" s="9">
        <v>45306.291666666664</v>
      </c>
      <c r="J363" s="4">
        <v>39178</v>
      </c>
      <c r="K363" s="41">
        <v>39178</v>
      </c>
      <c r="L363" s="33" t="s">
        <v>1113</v>
      </c>
      <c r="M363" s="33" t="s">
        <v>913</v>
      </c>
      <c r="N363" s="33"/>
      <c r="O363" s="33"/>
      <c r="P363" s="50">
        <v>39178</v>
      </c>
      <c r="Q363" s="50">
        <v>0</v>
      </c>
      <c r="R363" s="50">
        <v>0</v>
      </c>
      <c r="S363" s="50"/>
      <c r="T363" s="50">
        <v>39178</v>
      </c>
      <c r="U363" s="50">
        <v>0</v>
      </c>
      <c r="V363" s="50">
        <v>39178</v>
      </c>
      <c r="W363" s="50">
        <v>0</v>
      </c>
      <c r="X363" s="33"/>
      <c r="Y363" s="50">
        <v>0</v>
      </c>
      <c r="Z363" s="33"/>
      <c r="AA363" s="33"/>
      <c r="AB363" s="55">
        <v>45322</v>
      </c>
    </row>
    <row r="364" spans="1:28" x14ac:dyDescent="0.35">
      <c r="A364" s="33">
        <v>891300047</v>
      </c>
      <c r="B364" s="33" t="s">
        <v>446</v>
      </c>
      <c r="C364" s="3" t="s">
        <v>386</v>
      </c>
      <c r="D364" s="1" t="s">
        <v>452</v>
      </c>
      <c r="E364" s="3">
        <v>131591</v>
      </c>
      <c r="F364" s="1" t="s">
        <v>386</v>
      </c>
      <c r="G364" s="1" t="s">
        <v>834</v>
      </c>
      <c r="H364" s="32">
        <v>45211.337731481501</v>
      </c>
      <c r="I364" s="9">
        <v>45306.291666666664</v>
      </c>
      <c r="J364" s="4">
        <v>74479</v>
      </c>
      <c r="K364" s="41">
        <v>74479</v>
      </c>
      <c r="L364" s="33" t="s">
        <v>1113</v>
      </c>
      <c r="M364" s="33" t="s">
        <v>913</v>
      </c>
      <c r="N364" s="33"/>
      <c r="O364" s="33"/>
      <c r="P364" s="50">
        <v>74479</v>
      </c>
      <c r="Q364" s="50">
        <v>0</v>
      </c>
      <c r="R364" s="50">
        <v>0</v>
      </c>
      <c r="S364" s="50"/>
      <c r="T364" s="50">
        <v>74479</v>
      </c>
      <c r="U364" s="50">
        <v>0</v>
      </c>
      <c r="V364" s="50">
        <v>74479</v>
      </c>
      <c r="W364" s="50">
        <v>0</v>
      </c>
      <c r="X364" s="33"/>
      <c r="Y364" s="50">
        <v>0</v>
      </c>
      <c r="Z364" s="33"/>
      <c r="AA364" s="33"/>
      <c r="AB364" s="55">
        <v>45322</v>
      </c>
    </row>
    <row r="365" spans="1:28" x14ac:dyDescent="0.35">
      <c r="A365" s="33">
        <v>891300047</v>
      </c>
      <c r="B365" s="33" t="s">
        <v>446</v>
      </c>
      <c r="C365" s="3" t="s">
        <v>387</v>
      </c>
      <c r="D365" s="1" t="s">
        <v>452</v>
      </c>
      <c r="E365" s="3">
        <v>131642</v>
      </c>
      <c r="F365" s="1" t="s">
        <v>387</v>
      </c>
      <c r="G365" s="1" t="s">
        <v>835</v>
      </c>
      <c r="H365" s="32">
        <v>45211.399421296301</v>
      </c>
      <c r="I365" s="9">
        <v>45306.291666666664</v>
      </c>
      <c r="J365" s="4">
        <v>114045</v>
      </c>
      <c r="K365" s="41">
        <v>114045</v>
      </c>
      <c r="L365" s="33" t="s">
        <v>1113</v>
      </c>
      <c r="M365" s="33" t="s">
        <v>913</v>
      </c>
      <c r="N365" s="33"/>
      <c r="O365" s="33"/>
      <c r="P365" s="50">
        <v>114045</v>
      </c>
      <c r="Q365" s="50">
        <v>0</v>
      </c>
      <c r="R365" s="50">
        <v>0</v>
      </c>
      <c r="S365" s="50"/>
      <c r="T365" s="50">
        <v>114045</v>
      </c>
      <c r="U365" s="50">
        <v>0</v>
      </c>
      <c r="V365" s="50">
        <v>114045</v>
      </c>
      <c r="W365" s="50">
        <v>0</v>
      </c>
      <c r="X365" s="33"/>
      <c r="Y365" s="50">
        <v>0</v>
      </c>
      <c r="Z365" s="33"/>
      <c r="AA365" s="33"/>
      <c r="AB365" s="55">
        <v>45322</v>
      </c>
    </row>
    <row r="366" spans="1:28" x14ac:dyDescent="0.35">
      <c r="A366" s="33">
        <v>891300047</v>
      </c>
      <c r="B366" s="33" t="s">
        <v>446</v>
      </c>
      <c r="C366" s="3" t="s">
        <v>388</v>
      </c>
      <c r="D366" s="1" t="s">
        <v>452</v>
      </c>
      <c r="E366" s="3">
        <v>131982</v>
      </c>
      <c r="F366" s="1" t="s">
        <v>388</v>
      </c>
      <c r="G366" s="1" t="s">
        <v>836</v>
      </c>
      <c r="H366" s="32">
        <v>45212.5013078704</v>
      </c>
      <c r="I366" s="9">
        <v>45306.291666666664</v>
      </c>
      <c r="J366" s="4">
        <v>105203</v>
      </c>
      <c r="K366" s="41">
        <v>105203</v>
      </c>
      <c r="L366" s="33" t="s">
        <v>939</v>
      </c>
      <c r="M366" s="33" t="s">
        <v>912</v>
      </c>
      <c r="N366" s="33"/>
      <c r="O366" s="33"/>
      <c r="P366" s="50">
        <v>0</v>
      </c>
      <c r="Q366" s="50">
        <v>105203</v>
      </c>
      <c r="R366" s="50">
        <v>0</v>
      </c>
      <c r="S366" s="50" t="s">
        <v>1070</v>
      </c>
      <c r="T366" s="50">
        <v>0</v>
      </c>
      <c r="U366" s="50">
        <v>0</v>
      </c>
      <c r="V366" s="50">
        <v>0</v>
      </c>
      <c r="W366" s="50">
        <v>0</v>
      </c>
      <c r="X366" s="33"/>
      <c r="Y366" s="50">
        <v>0</v>
      </c>
      <c r="Z366" s="33"/>
      <c r="AA366" s="33"/>
      <c r="AB366" s="55">
        <v>45322</v>
      </c>
    </row>
    <row r="367" spans="1:28" x14ac:dyDescent="0.35">
      <c r="A367" s="33">
        <v>891300047</v>
      </c>
      <c r="B367" s="33" t="s">
        <v>446</v>
      </c>
      <c r="C367" s="3" t="s">
        <v>389</v>
      </c>
      <c r="D367" s="1" t="s">
        <v>452</v>
      </c>
      <c r="E367" s="3">
        <v>131995</v>
      </c>
      <c r="F367" s="1" t="s">
        <v>389</v>
      </c>
      <c r="G367" s="1" t="s">
        <v>837</v>
      </c>
      <c r="H367" s="32">
        <v>45212.537025463003</v>
      </c>
      <c r="I367" s="9">
        <v>45306.291666666664</v>
      </c>
      <c r="J367" s="4">
        <v>233747</v>
      </c>
      <c r="K367" s="41">
        <v>233747</v>
      </c>
      <c r="L367" s="33" t="s">
        <v>1113</v>
      </c>
      <c r="M367" s="33" t="s">
        <v>913</v>
      </c>
      <c r="N367" s="33"/>
      <c r="O367" s="33"/>
      <c r="P367" s="50">
        <v>233747</v>
      </c>
      <c r="Q367" s="50">
        <v>0</v>
      </c>
      <c r="R367" s="50">
        <v>0</v>
      </c>
      <c r="S367" s="50"/>
      <c r="T367" s="50">
        <v>233747</v>
      </c>
      <c r="U367" s="50">
        <v>0</v>
      </c>
      <c r="V367" s="50">
        <v>233747</v>
      </c>
      <c r="W367" s="50">
        <v>0</v>
      </c>
      <c r="X367" s="33"/>
      <c r="Y367" s="50">
        <v>0</v>
      </c>
      <c r="Z367" s="33"/>
      <c r="AA367" s="33"/>
      <c r="AB367" s="55">
        <v>45322</v>
      </c>
    </row>
    <row r="368" spans="1:28" x14ac:dyDescent="0.35">
      <c r="A368" s="33">
        <v>891300047</v>
      </c>
      <c r="B368" s="33" t="s">
        <v>446</v>
      </c>
      <c r="C368" s="3" t="s">
        <v>390</v>
      </c>
      <c r="D368" s="1" t="s">
        <v>452</v>
      </c>
      <c r="E368" s="3">
        <v>132302</v>
      </c>
      <c r="F368" s="1" t="s">
        <v>390</v>
      </c>
      <c r="G368" s="1" t="s">
        <v>838</v>
      </c>
      <c r="H368" s="32">
        <v>45217.360821759299</v>
      </c>
      <c r="I368" s="9">
        <v>45306.291666666664</v>
      </c>
      <c r="J368" s="4">
        <v>50900</v>
      </c>
      <c r="K368" s="41">
        <v>50900</v>
      </c>
      <c r="L368" s="33" t="s">
        <v>1078</v>
      </c>
      <c r="M368" s="33" t="s">
        <v>914</v>
      </c>
      <c r="N368" s="33"/>
      <c r="O368" s="33"/>
      <c r="P368" s="50">
        <v>55000</v>
      </c>
      <c r="Q368" s="50">
        <v>0</v>
      </c>
      <c r="R368" s="50">
        <v>11112</v>
      </c>
      <c r="S368" s="50" t="s">
        <v>1110</v>
      </c>
      <c r="T368" s="50">
        <v>55000</v>
      </c>
      <c r="U368" s="50">
        <v>0</v>
      </c>
      <c r="V368" s="50">
        <v>43888</v>
      </c>
      <c r="W368" s="50">
        <v>39788</v>
      </c>
      <c r="X368" s="33">
        <v>1222372406</v>
      </c>
      <c r="Y368" s="50">
        <v>0</v>
      </c>
      <c r="Z368" s="33"/>
      <c r="AA368" s="33"/>
      <c r="AB368" s="55">
        <v>45322</v>
      </c>
    </row>
    <row r="369" spans="1:28" x14ac:dyDescent="0.35">
      <c r="A369" s="33">
        <v>891300047</v>
      </c>
      <c r="B369" s="33" t="s">
        <v>446</v>
      </c>
      <c r="C369" s="3" t="s">
        <v>391</v>
      </c>
      <c r="D369" s="1" t="s">
        <v>452</v>
      </c>
      <c r="E369" s="3">
        <v>132738</v>
      </c>
      <c r="F369" s="1" t="s">
        <v>391</v>
      </c>
      <c r="G369" s="1" t="s">
        <v>839</v>
      </c>
      <c r="H369" s="32">
        <v>45219.337233796301</v>
      </c>
      <c r="I369" s="9">
        <v>45306.291666666664</v>
      </c>
      <c r="J369" s="4">
        <v>39788</v>
      </c>
      <c r="K369" s="41">
        <v>39788</v>
      </c>
      <c r="L369" s="33" t="s">
        <v>1113</v>
      </c>
      <c r="M369" s="33" t="s">
        <v>913</v>
      </c>
      <c r="N369" s="33"/>
      <c r="O369" s="33"/>
      <c r="P369" s="50">
        <v>43888</v>
      </c>
      <c r="Q369" s="50">
        <v>0</v>
      </c>
      <c r="R369" s="50">
        <v>0</v>
      </c>
      <c r="S369" s="50"/>
      <c r="T369" s="50">
        <v>43888</v>
      </c>
      <c r="U369" s="50">
        <v>0</v>
      </c>
      <c r="V369" s="50">
        <v>43888</v>
      </c>
      <c r="W369" s="50">
        <v>39788</v>
      </c>
      <c r="X369" s="33">
        <v>1222372410</v>
      </c>
      <c r="Y369" s="50">
        <v>0</v>
      </c>
      <c r="Z369" s="33"/>
      <c r="AA369" s="33"/>
      <c r="AB369" s="55">
        <v>45322</v>
      </c>
    </row>
    <row r="370" spans="1:28" x14ac:dyDescent="0.35">
      <c r="A370" s="33">
        <v>891300047</v>
      </c>
      <c r="B370" s="33" t="s">
        <v>446</v>
      </c>
      <c r="C370" s="3" t="s">
        <v>392</v>
      </c>
      <c r="D370" s="1" t="s">
        <v>452</v>
      </c>
      <c r="E370" s="3">
        <v>132989</v>
      </c>
      <c r="F370" s="1" t="s">
        <v>392</v>
      </c>
      <c r="G370" s="1" t="s">
        <v>840</v>
      </c>
      <c r="H370" s="32">
        <v>45220.391215277799</v>
      </c>
      <c r="I370" s="9">
        <v>45306.291666666664</v>
      </c>
      <c r="J370" s="4">
        <v>27057</v>
      </c>
      <c r="K370" s="41">
        <v>27057</v>
      </c>
      <c r="L370" s="33" t="s">
        <v>1113</v>
      </c>
      <c r="M370" s="33" t="s">
        <v>913</v>
      </c>
      <c r="N370" s="33"/>
      <c r="O370" s="33"/>
      <c r="P370" s="50">
        <v>27057</v>
      </c>
      <c r="Q370" s="50">
        <v>0</v>
      </c>
      <c r="R370" s="50">
        <v>0</v>
      </c>
      <c r="S370" s="50"/>
      <c r="T370" s="50">
        <v>27057</v>
      </c>
      <c r="U370" s="50">
        <v>0</v>
      </c>
      <c r="V370" s="50">
        <v>27057</v>
      </c>
      <c r="W370" s="50">
        <v>0</v>
      </c>
      <c r="X370" s="33"/>
      <c r="Y370" s="50">
        <v>0</v>
      </c>
      <c r="Z370" s="33"/>
      <c r="AA370" s="33"/>
      <c r="AB370" s="55">
        <v>45322</v>
      </c>
    </row>
    <row r="371" spans="1:28" x14ac:dyDescent="0.35">
      <c r="A371" s="33">
        <v>891300047</v>
      </c>
      <c r="B371" s="33" t="s">
        <v>446</v>
      </c>
      <c r="C371" s="3" t="s">
        <v>393</v>
      </c>
      <c r="D371" s="1" t="s">
        <v>452</v>
      </c>
      <c r="E371" s="3">
        <v>133137</v>
      </c>
      <c r="F371" s="1" t="s">
        <v>393</v>
      </c>
      <c r="G371" s="1" t="s">
        <v>841</v>
      </c>
      <c r="H371" s="32">
        <v>45221.584756944401</v>
      </c>
      <c r="I371" s="9">
        <v>45306.291666666664</v>
      </c>
      <c r="J371" s="4">
        <v>235146</v>
      </c>
      <c r="K371" s="41">
        <v>235146</v>
      </c>
      <c r="L371" s="33" t="s">
        <v>939</v>
      </c>
      <c r="M371" s="33" t="s">
        <v>912</v>
      </c>
      <c r="N371" s="33"/>
      <c r="O371" s="33"/>
      <c r="P371" s="50">
        <v>0</v>
      </c>
      <c r="Q371" s="41">
        <v>235146</v>
      </c>
      <c r="R371" s="50">
        <v>0</v>
      </c>
      <c r="S371" s="57" t="s">
        <v>1073</v>
      </c>
      <c r="T371" s="50">
        <v>0</v>
      </c>
      <c r="U371" s="50">
        <v>0</v>
      </c>
      <c r="V371" s="50">
        <v>0</v>
      </c>
      <c r="W371" s="50">
        <v>0</v>
      </c>
      <c r="X371" s="33"/>
      <c r="Y371" s="50">
        <v>0</v>
      </c>
      <c r="Z371" s="33"/>
      <c r="AA371" s="33"/>
      <c r="AB371" s="55">
        <v>45322</v>
      </c>
    </row>
    <row r="372" spans="1:28" x14ac:dyDescent="0.35">
      <c r="A372" s="33">
        <v>891300047</v>
      </c>
      <c r="B372" s="33" t="s">
        <v>446</v>
      </c>
      <c r="C372" s="3" t="s">
        <v>394</v>
      </c>
      <c r="D372" s="1" t="s">
        <v>452</v>
      </c>
      <c r="E372" s="3">
        <v>133234</v>
      </c>
      <c r="F372" s="1" t="s">
        <v>394</v>
      </c>
      <c r="G372" s="1" t="s">
        <v>842</v>
      </c>
      <c r="H372" s="32">
        <v>45222.326701388898</v>
      </c>
      <c r="I372" s="9">
        <v>45306.291666666664</v>
      </c>
      <c r="J372" s="4">
        <v>229042</v>
      </c>
      <c r="K372" s="41">
        <v>229042</v>
      </c>
      <c r="L372" s="33" t="s">
        <v>939</v>
      </c>
      <c r="M372" s="33" t="s">
        <v>912</v>
      </c>
      <c r="N372" s="33"/>
      <c r="O372" s="33"/>
      <c r="P372" s="50">
        <v>0</v>
      </c>
      <c r="Q372" s="41">
        <v>229042</v>
      </c>
      <c r="R372" s="50">
        <v>0</v>
      </c>
      <c r="S372" s="50" t="s">
        <v>1064</v>
      </c>
      <c r="T372" s="50">
        <v>0</v>
      </c>
      <c r="U372" s="50">
        <v>0</v>
      </c>
      <c r="V372" s="50">
        <v>0</v>
      </c>
      <c r="W372" s="50">
        <v>0</v>
      </c>
      <c r="X372" s="33"/>
      <c r="Y372" s="50">
        <v>0</v>
      </c>
      <c r="Z372" s="33"/>
      <c r="AA372" s="33"/>
      <c r="AB372" s="55">
        <v>45322</v>
      </c>
    </row>
    <row r="373" spans="1:28" x14ac:dyDescent="0.35">
      <c r="A373" s="33">
        <v>891300047</v>
      </c>
      <c r="B373" s="33" t="s">
        <v>446</v>
      </c>
      <c r="C373" s="3" t="s">
        <v>395</v>
      </c>
      <c r="D373" s="1" t="s">
        <v>452</v>
      </c>
      <c r="E373" s="3">
        <v>133275</v>
      </c>
      <c r="F373" s="1" t="s">
        <v>395</v>
      </c>
      <c r="G373" s="1" t="s">
        <v>843</v>
      </c>
      <c r="H373" s="32">
        <v>45222.383726851898</v>
      </c>
      <c r="I373" s="9">
        <v>45306.291666666664</v>
      </c>
      <c r="J373" s="4">
        <v>84247</v>
      </c>
      <c r="K373" s="41">
        <v>84247</v>
      </c>
      <c r="L373" s="33" t="s">
        <v>1113</v>
      </c>
      <c r="M373" s="33" t="s">
        <v>913</v>
      </c>
      <c r="N373" s="33"/>
      <c r="O373" s="33"/>
      <c r="P373" s="50">
        <v>84247</v>
      </c>
      <c r="Q373" s="50">
        <v>0</v>
      </c>
      <c r="R373" s="50">
        <v>0</v>
      </c>
      <c r="S373" s="50"/>
      <c r="T373" s="50">
        <v>84247</v>
      </c>
      <c r="U373" s="50">
        <v>0</v>
      </c>
      <c r="V373" s="50">
        <v>84247</v>
      </c>
      <c r="W373" s="50">
        <v>0</v>
      </c>
      <c r="X373" s="33"/>
      <c r="Y373" s="50">
        <v>0</v>
      </c>
      <c r="Z373" s="33"/>
      <c r="AA373" s="33"/>
      <c r="AB373" s="55">
        <v>45322</v>
      </c>
    </row>
    <row r="374" spans="1:28" x14ac:dyDescent="0.35">
      <c r="A374" s="33">
        <v>891300047</v>
      </c>
      <c r="B374" s="33" t="s">
        <v>446</v>
      </c>
      <c r="C374" s="3" t="s">
        <v>396</v>
      </c>
      <c r="D374" s="1" t="s">
        <v>452</v>
      </c>
      <c r="E374" s="3">
        <v>133311</v>
      </c>
      <c r="F374" s="1" t="s">
        <v>396</v>
      </c>
      <c r="G374" s="1" t="s">
        <v>844</v>
      </c>
      <c r="H374" s="32">
        <v>45222.411203703698</v>
      </c>
      <c r="I374" s="9">
        <v>45306.291666666664</v>
      </c>
      <c r="J374" s="4">
        <v>20780</v>
      </c>
      <c r="K374" s="41">
        <v>20780</v>
      </c>
      <c r="L374" s="33" t="s">
        <v>1113</v>
      </c>
      <c r="M374" s="33" t="s">
        <v>913</v>
      </c>
      <c r="N374" s="33"/>
      <c r="O374" s="33"/>
      <c r="P374" s="50">
        <v>20780</v>
      </c>
      <c r="Q374" s="50">
        <v>0</v>
      </c>
      <c r="R374" s="50">
        <v>0</v>
      </c>
      <c r="S374" s="50"/>
      <c r="T374" s="50">
        <v>20780</v>
      </c>
      <c r="U374" s="50">
        <v>0</v>
      </c>
      <c r="V374" s="50">
        <v>20780</v>
      </c>
      <c r="W374" s="50">
        <v>0</v>
      </c>
      <c r="X374" s="33"/>
      <c r="Y374" s="50">
        <v>0</v>
      </c>
      <c r="Z374" s="33"/>
      <c r="AA374" s="33"/>
      <c r="AB374" s="55">
        <v>45322</v>
      </c>
    </row>
    <row r="375" spans="1:28" x14ac:dyDescent="0.35">
      <c r="A375" s="33">
        <v>891300047</v>
      </c>
      <c r="B375" s="33" t="s">
        <v>446</v>
      </c>
      <c r="C375" s="3" t="s">
        <v>397</v>
      </c>
      <c r="D375" s="1" t="s">
        <v>452</v>
      </c>
      <c r="E375" s="3">
        <v>133393</v>
      </c>
      <c r="F375" s="1" t="s">
        <v>397</v>
      </c>
      <c r="G375" s="1" t="s">
        <v>845</v>
      </c>
      <c r="H375" s="32">
        <v>45222.510347222204</v>
      </c>
      <c r="I375" s="9">
        <v>45306.291666666664</v>
      </c>
      <c r="J375" s="4">
        <v>46780</v>
      </c>
      <c r="K375" s="41">
        <v>46780</v>
      </c>
      <c r="L375" s="33" t="s">
        <v>939</v>
      </c>
      <c r="M375" s="33" t="s">
        <v>912</v>
      </c>
      <c r="N375" s="33"/>
      <c r="O375" s="33"/>
      <c r="P375" s="50">
        <v>0</v>
      </c>
      <c r="Q375" s="50">
        <v>46780</v>
      </c>
      <c r="R375" s="50">
        <v>0</v>
      </c>
      <c r="S375" s="50" t="s">
        <v>1064</v>
      </c>
      <c r="T375" s="50">
        <v>0</v>
      </c>
      <c r="U375" s="50">
        <v>0</v>
      </c>
      <c r="V375" s="50">
        <v>0</v>
      </c>
      <c r="W375" s="50">
        <v>0</v>
      </c>
      <c r="X375" s="33"/>
      <c r="Y375" s="50">
        <v>0</v>
      </c>
      <c r="Z375" s="33"/>
      <c r="AA375" s="33"/>
      <c r="AB375" s="55">
        <v>45322</v>
      </c>
    </row>
    <row r="376" spans="1:28" x14ac:dyDescent="0.35">
      <c r="A376" s="33">
        <v>891300047</v>
      </c>
      <c r="B376" s="33" t="s">
        <v>446</v>
      </c>
      <c r="C376" s="3" t="s">
        <v>398</v>
      </c>
      <c r="D376" s="1" t="s">
        <v>452</v>
      </c>
      <c r="E376" s="3">
        <v>133405</v>
      </c>
      <c r="F376" s="1" t="s">
        <v>398</v>
      </c>
      <c r="G376" s="1" t="s">
        <v>846</v>
      </c>
      <c r="H376" s="32">
        <v>45222.524178240703</v>
      </c>
      <c r="I376" s="9">
        <v>45306.291666666664</v>
      </c>
      <c r="J376" s="4">
        <v>124850</v>
      </c>
      <c r="K376" s="41">
        <v>124850</v>
      </c>
      <c r="L376" s="33" t="s">
        <v>1113</v>
      </c>
      <c r="M376" s="33" t="s">
        <v>913</v>
      </c>
      <c r="N376" s="33"/>
      <c r="O376" s="33"/>
      <c r="P376" s="50">
        <v>124850</v>
      </c>
      <c r="Q376" s="50">
        <v>0</v>
      </c>
      <c r="R376" s="50">
        <v>0</v>
      </c>
      <c r="S376" s="50"/>
      <c r="T376" s="50">
        <v>124850</v>
      </c>
      <c r="U376" s="50">
        <v>0</v>
      </c>
      <c r="V376" s="50">
        <v>124850</v>
      </c>
      <c r="W376" s="50">
        <v>0</v>
      </c>
      <c r="X376" s="33"/>
      <c r="Y376" s="50">
        <v>0</v>
      </c>
      <c r="Z376" s="33"/>
      <c r="AA376" s="33"/>
      <c r="AB376" s="55">
        <v>45322</v>
      </c>
    </row>
    <row r="377" spans="1:28" x14ac:dyDescent="0.35">
      <c r="A377" s="33">
        <v>891300047</v>
      </c>
      <c r="B377" s="33" t="s">
        <v>446</v>
      </c>
      <c r="C377" s="3" t="s">
        <v>399</v>
      </c>
      <c r="D377" s="1" t="s">
        <v>452</v>
      </c>
      <c r="E377" s="3">
        <v>133577</v>
      </c>
      <c r="F377" s="1" t="s">
        <v>399</v>
      </c>
      <c r="G377" s="1" t="s">
        <v>847</v>
      </c>
      <c r="H377" s="32">
        <v>45223.359143518501</v>
      </c>
      <c r="I377" s="9">
        <v>45306.46008109954</v>
      </c>
      <c r="J377" s="4">
        <v>157780</v>
      </c>
      <c r="K377" s="41">
        <v>157780</v>
      </c>
      <c r="L377" s="33" t="s">
        <v>1113</v>
      </c>
      <c r="M377" s="33" t="s">
        <v>913</v>
      </c>
      <c r="N377" s="33"/>
      <c r="O377" s="33"/>
      <c r="P377" s="50">
        <v>157780</v>
      </c>
      <c r="Q377" s="50">
        <v>0</v>
      </c>
      <c r="R377" s="50">
        <v>0</v>
      </c>
      <c r="S377" s="50"/>
      <c r="T377" s="50">
        <v>157780</v>
      </c>
      <c r="U377" s="50">
        <v>0</v>
      </c>
      <c r="V377" s="50">
        <v>157780</v>
      </c>
      <c r="W377" s="50">
        <v>0</v>
      </c>
      <c r="X377" s="33"/>
      <c r="Y377" s="50">
        <v>0</v>
      </c>
      <c r="Z377" s="33"/>
      <c r="AA377" s="33"/>
      <c r="AB377" s="55">
        <v>45322</v>
      </c>
    </row>
    <row r="378" spans="1:28" x14ac:dyDescent="0.35">
      <c r="A378" s="33">
        <v>891300047</v>
      </c>
      <c r="B378" s="33" t="s">
        <v>446</v>
      </c>
      <c r="C378" s="3" t="s">
        <v>400</v>
      </c>
      <c r="D378" s="1" t="s">
        <v>452</v>
      </c>
      <c r="E378" s="3">
        <v>133651</v>
      </c>
      <c r="F378" s="1" t="s">
        <v>400</v>
      </c>
      <c r="G378" s="1" t="s">
        <v>848</v>
      </c>
      <c r="H378" s="32">
        <v>45223.432245370401</v>
      </c>
      <c r="I378" s="9">
        <v>45306.463574849535</v>
      </c>
      <c r="J378" s="4">
        <v>238599</v>
      </c>
      <c r="K378" s="41">
        <v>238599</v>
      </c>
      <c r="L378" s="33" t="s">
        <v>1113</v>
      </c>
      <c r="M378" s="33" t="s">
        <v>913</v>
      </c>
      <c r="N378" s="33"/>
      <c r="O378" s="33"/>
      <c r="P378" s="50">
        <v>238599</v>
      </c>
      <c r="Q378" s="50">
        <v>0</v>
      </c>
      <c r="R378" s="50">
        <v>0</v>
      </c>
      <c r="S378" s="50"/>
      <c r="T378" s="50">
        <v>238599</v>
      </c>
      <c r="U378" s="50">
        <v>0</v>
      </c>
      <c r="V378" s="50">
        <v>238599</v>
      </c>
      <c r="W378" s="50">
        <v>0</v>
      </c>
      <c r="X378" s="33"/>
      <c r="Y378" s="50">
        <v>0</v>
      </c>
      <c r="Z378" s="33"/>
      <c r="AA378" s="33"/>
      <c r="AB378" s="55">
        <v>45322</v>
      </c>
    </row>
    <row r="379" spans="1:28" x14ac:dyDescent="0.35">
      <c r="A379" s="33">
        <v>891300047</v>
      </c>
      <c r="B379" s="33" t="s">
        <v>446</v>
      </c>
      <c r="C379" s="3" t="s">
        <v>401</v>
      </c>
      <c r="D379" s="1" t="s">
        <v>452</v>
      </c>
      <c r="E379" s="3">
        <v>133665</v>
      </c>
      <c r="F379" s="1" t="s">
        <v>401</v>
      </c>
      <c r="G379" s="1" t="s">
        <v>849</v>
      </c>
      <c r="H379" s="32">
        <v>45223.4436921296</v>
      </c>
      <c r="I379" s="9">
        <v>45306.465707604169</v>
      </c>
      <c r="J379" s="4">
        <v>302272</v>
      </c>
      <c r="K379" s="41">
        <v>302272</v>
      </c>
      <c r="L379" s="33" t="s">
        <v>1113</v>
      </c>
      <c r="M379" s="33" t="s">
        <v>913</v>
      </c>
      <c r="N379" s="33"/>
      <c r="O379" s="33"/>
      <c r="P379" s="50">
        <v>302272</v>
      </c>
      <c r="Q379" s="50">
        <v>0</v>
      </c>
      <c r="R379" s="50">
        <v>0</v>
      </c>
      <c r="S379" s="50"/>
      <c r="T379" s="50">
        <v>302272</v>
      </c>
      <c r="U379" s="50">
        <v>0</v>
      </c>
      <c r="V379" s="50">
        <v>302272</v>
      </c>
      <c r="W379" s="50">
        <v>0</v>
      </c>
      <c r="X379" s="33"/>
      <c r="Y379" s="50">
        <v>0</v>
      </c>
      <c r="Z379" s="33"/>
      <c r="AA379" s="33"/>
      <c r="AB379" s="55">
        <v>45322</v>
      </c>
    </row>
    <row r="380" spans="1:28" x14ac:dyDescent="0.35">
      <c r="A380" s="33">
        <v>891300047</v>
      </c>
      <c r="B380" s="33" t="s">
        <v>446</v>
      </c>
      <c r="C380" s="3" t="s">
        <v>362</v>
      </c>
      <c r="D380" s="1" t="s">
        <v>452</v>
      </c>
      <c r="E380" s="3">
        <v>133755</v>
      </c>
      <c r="F380" s="1" t="s">
        <v>362</v>
      </c>
      <c r="G380" s="1" t="s">
        <v>850</v>
      </c>
      <c r="H380" s="32">
        <v>45223.503993055601</v>
      </c>
      <c r="I380" s="9">
        <v>45303.488903472222</v>
      </c>
      <c r="J380" s="4">
        <v>51075</v>
      </c>
      <c r="K380" s="41">
        <v>51075</v>
      </c>
      <c r="L380" s="33" t="s">
        <v>1113</v>
      </c>
      <c r="M380" s="33" t="s">
        <v>913</v>
      </c>
      <c r="N380" s="33"/>
      <c r="O380" s="33"/>
      <c r="P380" s="50">
        <v>51075</v>
      </c>
      <c r="Q380" s="50">
        <v>0</v>
      </c>
      <c r="R380" s="50">
        <v>0</v>
      </c>
      <c r="S380" s="50"/>
      <c r="T380" s="50">
        <v>51075</v>
      </c>
      <c r="U380" s="50">
        <v>0</v>
      </c>
      <c r="V380" s="50">
        <v>51075</v>
      </c>
      <c r="W380" s="50">
        <v>51075</v>
      </c>
      <c r="X380" s="33">
        <v>1222383841</v>
      </c>
      <c r="Y380" s="50">
        <v>0</v>
      </c>
      <c r="Z380" s="33"/>
      <c r="AA380" s="33"/>
      <c r="AB380" s="55">
        <v>45322</v>
      </c>
    </row>
    <row r="381" spans="1:28" x14ac:dyDescent="0.35">
      <c r="A381" s="33">
        <v>891300047</v>
      </c>
      <c r="B381" s="33" t="s">
        <v>446</v>
      </c>
      <c r="C381" s="3" t="s">
        <v>402</v>
      </c>
      <c r="D381" s="1" t="s">
        <v>452</v>
      </c>
      <c r="E381" s="3">
        <v>133940</v>
      </c>
      <c r="F381" s="1" t="s">
        <v>402</v>
      </c>
      <c r="G381" s="1" t="s">
        <v>851</v>
      </c>
      <c r="H381" s="32">
        <v>45224.3584722222</v>
      </c>
      <c r="I381" s="9">
        <v>45306.472521030089</v>
      </c>
      <c r="J381" s="4">
        <v>245117</v>
      </c>
      <c r="K381" s="41">
        <v>245117</v>
      </c>
      <c r="L381" s="33" t="s">
        <v>1113</v>
      </c>
      <c r="M381" s="33" t="s">
        <v>913</v>
      </c>
      <c r="N381" s="33"/>
      <c r="O381" s="33"/>
      <c r="P381" s="50">
        <v>245117</v>
      </c>
      <c r="Q381" s="50">
        <v>0</v>
      </c>
      <c r="R381" s="50">
        <v>0</v>
      </c>
      <c r="S381" s="50"/>
      <c r="T381" s="50">
        <v>245117</v>
      </c>
      <c r="U381" s="50">
        <v>0</v>
      </c>
      <c r="V381" s="50">
        <v>245117</v>
      </c>
      <c r="W381" s="50">
        <v>0</v>
      </c>
      <c r="X381" s="33"/>
      <c r="Y381" s="50">
        <v>0</v>
      </c>
      <c r="Z381" s="33"/>
      <c r="AA381" s="33"/>
      <c r="AB381" s="55">
        <v>45322</v>
      </c>
    </row>
    <row r="382" spans="1:28" x14ac:dyDescent="0.35">
      <c r="A382" s="33">
        <v>891300047</v>
      </c>
      <c r="B382" s="33" t="s">
        <v>446</v>
      </c>
      <c r="C382" s="3" t="s">
        <v>403</v>
      </c>
      <c r="D382" s="1" t="s">
        <v>452</v>
      </c>
      <c r="E382" s="3">
        <v>134075</v>
      </c>
      <c r="F382" s="1" t="s">
        <v>403</v>
      </c>
      <c r="G382" s="1" t="s">
        <v>852</v>
      </c>
      <c r="H382" s="32">
        <v>45224.529467592598</v>
      </c>
      <c r="I382" s="9">
        <v>45306.480426770831</v>
      </c>
      <c r="J382" s="4">
        <v>172850</v>
      </c>
      <c r="K382" s="41">
        <v>172850</v>
      </c>
      <c r="L382" s="33" t="s">
        <v>1113</v>
      </c>
      <c r="M382" s="33" t="s">
        <v>913</v>
      </c>
      <c r="N382" s="33"/>
      <c r="O382" s="33"/>
      <c r="P382" s="50">
        <v>172850</v>
      </c>
      <c r="Q382" s="50">
        <v>0</v>
      </c>
      <c r="R382" s="50">
        <v>0</v>
      </c>
      <c r="S382" s="50"/>
      <c r="T382" s="50">
        <v>172850</v>
      </c>
      <c r="U382" s="50">
        <v>0</v>
      </c>
      <c r="V382" s="50">
        <v>172850</v>
      </c>
      <c r="W382" s="50">
        <v>0</v>
      </c>
      <c r="X382" s="33"/>
      <c r="Y382" s="50">
        <v>0</v>
      </c>
      <c r="Z382" s="33"/>
      <c r="AA382" s="33"/>
      <c r="AB382" s="55">
        <v>45322</v>
      </c>
    </row>
    <row r="383" spans="1:28" x14ac:dyDescent="0.35">
      <c r="A383" s="33">
        <v>891300047</v>
      </c>
      <c r="B383" s="33" t="s">
        <v>446</v>
      </c>
      <c r="C383" s="3" t="s">
        <v>404</v>
      </c>
      <c r="D383" s="1" t="s">
        <v>452</v>
      </c>
      <c r="E383" s="3">
        <v>134076</v>
      </c>
      <c r="F383" s="1" t="s">
        <v>404</v>
      </c>
      <c r="G383" s="1" t="s">
        <v>853</v>
      </c>
      <c r="H383" s="32">
        <v>45224.534525463001</v>
      </c>
      <c r="I383" s="9">
        <v>45306.486455405095</v>
      </c>
      <c r="J383" s="4">
        <v>225264</v>
      </c>
      <c r="K383" s="41">
        <v>225264</v>
      </c>
      <c r="L383" s="33" t="s">
        <v>1113</v>
      </c>
      <c r="M383" s="33" t="s">
        <v>913</v>
      </c>
      <c r="N383" s="33"/>
      <c r="O383" s="33"/>
      <c r="P383" s="50">
        <v>225264</v>
      </c>
      <c r="Q383" s="50">
        <v>0</v>
      </c>
      <c r="R383" s="50">
        <v>0</v>
      </c>
      <c r="S383" s="50"/>
      <c r="T383" s="50">
        <v>225264</v>
      </c>
      <c r="U383" s="50">
        <v>0</v>
      </c>
      <c r="V383" s="50">
        <v>225264</v>
      </c>
      <c r="W383" s="50">
        <v>0</v>
      </c>
      <c r="X383" s="33"/>
      <c r="Y383" s="50">
        <v>0</v>
      </c>
      <c r="Z383" s="33"/>
      <c r="AA383" s="33"/>
      <c r="AB383" s="55">
        <v>45322</v>
      </c>
    </row>
    <row r="384" spans="1:28" x14ac:dyDescent="0.35">
      <c r="A384" s="33">
        <v>891300047</v>
      </c>
      <c r="B384" s="33" t="s">
        <v>446</v>
      </c>
      <c r="C384" s="3" t="s">
        <v>405</v>
      </c>
      <c r="D384" s="1" t="s">
        <v>452</v>
      </c>
      <c r="E384" s="3">
        <v>134231</v>
      </c>
      <c r="F384" s="1" t="s">
        <v>405</v>
      </c>
      <c r="G384" s="1" t="s">
        <v>854</v>
      </c>
      <c r="H384" s="32">
        <v>45225.418912036999</v>
      </c>
      <c r="I384" s="9">
        <v>45306.490560648148</v>
      </c>
      <c r="J384" s="4">
        <v>125762</v>
      </c>
      <c r="K384" s="41">
        <v>125762</v>
      </c>
      <c r="L384" s="33" t="s">
        <v>939</v>
      </c>
      <c r="M384" s="33" t="s">
        <v>912</v>
      </c>
      <c r="N384" s="33"/>
      <c r="O384" s="33"/>
      <c r="P384" s="50">
        <v>0</v>
      </c>
      <c r="Q384" s="41">
        <v>125762</v>
      </c>
      <c r="R384" s="50">
        <v>0</v>
      </c>
      <c r="S384" s="57" t="s">
        <v>1074</v>
      </c>
      <c r="T384" s="50">
        <v>0</v>
      </c>
      <c r="U384" s="50">
        <v>0</v>
      </c>
      <c r="V384" s="50">
        <v>0</v>
      </c>
      <c r="W384" s="50">
        <v>0</v>
      </c>
      <c r="X384" s="33"/>
      <c r="Y384" s="50">
        <v>0</v>
      </c>
      <c r="Z384" s="33"/>
      <c r="AA384" s="33"/>
      <c r="AB384" s="55">
        <v>45322</v>
      </c>
    </row>
    <row r="385" spans="1:28" x14ac:dyDescent="0.35">
      <c r="A385" s="33">
        <v>891300047</v>
      </c>
      <c r="B385" s="33" t="s">
        <v>446</v>
      </c>
      <c r="C385" s="3" t="s">
        <v>406</v>
      </c>
      <c r="D385" s="1" t="s">
        <v>452</v>
      </c>
      <c r="E385" s="3">
        <v>134268</v>
      </c>
      <c r="F385" s="1" t="s">
        <v>406</v>
      </c>
      <c r="G385" s="1" t="s">
        <v>855</v>
      </c>
      <c r="H385" s="32">
        <v>45225.467916666697</v>
      </c>
      <c r="I385" s="9">
        <v>45306.492538738428</v>
      </c>
      <c r="J385" s="4">
        <v>150542</v>
      </c>
      <c r="K385" s="41">
        <v>150542</v>
      </c>
      <c r="L385" s="33" t="s">
        <v>1113</v>
      </c>
      <c r="M385" s="33" t="s">
        <v>913</v>
      </c>
      <c r="N385" s="33"/>
      <c r="O385" s="33"/>
      <c r="P385" s="50">
        <v>150542</v>
      </c>
      <c r="Q385" s="50">
        <v>0</v>
      </c>
      <c r="R385" s="50">
        <v>0</v>
      </c>
      <c r="S385" s="50"/>
      <c r="T385" s="50">
        <v>150542</v>
      </c>
      <c r="U385" s="50">
        <v>0</v>
      </c>
      <c r="V385" s="50">
        <v>150542</v>
      </c>
      <c r="W385" s="50">
        <v>150542</v>
      </c>
      <c r="X385" s="33">
        <v>1222383843</v>
      </c>
      <c r="Y385" s="50">
        <v>0</v>
      </c>
      <c r="Z385" s="33"/>
      <c r="AA385" s="33"/>
      <c r="AB385" s="55">
        <v>45322</v>
      </c>
    </row>
    <row r="386" spans="1:28" x14ac:dyDescent="0.35">
      <c r="A386" s="33">
        <v>891300047</v>
      </c>
      <c r="B386" s="33" t="s">
        <v>446</v>
      </c>
      <c r="C386" s="3" t="s">
        <v>407</v>
      </c>
      <c r="D386" s="1" t="s">
        <v>452</v>
      </c>
      <c r="E386" s="3">
        <v>134375</v>
      </c>
      <c r="F386" s="1" t="s">
        <v>407</v>
      </c>
      <c r="G386" s="1" t="s">
        <v>856</v>
      </c>
      <c r="H386" s="32">
        <v>45225.581979166702</v>
      </c>
      <c r="I386" s="9">
        <v>45306.495456400466</v>
      </c>
      <c r="J386" s="4">
        <v>217605</v>
      </c>
      <c r="K386" s="41">
        <v>217605</v>
      </c>
      <c r="L386" s="33" t="s">
        <v>1113</v>
      </c>
      <c r="M386" s="33" t="s">
        <v>913</v>
      </c>
      <c r="N386" s="33"/>
      <c r="O386" s="33"/>
      <c r="P386" s="50">
        <v>217605</v>
      </c>
      <c r="Q386" s="50">
        <v>0</v>
      </c>
      <c r="R386" s="50">
        <v>0</v>
      </c>
      <c r="S386" s="50"/>
      <c r="T386" s="50">
        <v>217605</v>
      </c>
      <c r="U386" s="50">
        <v>0</v>
      </c>
      <c r="V386" s="50">
        <v>217605</v>
      </c>
      <c r="W386" s="50">
        <v>0</v>
      </c>
      <c r="X386" s="33"/>
      <c r="Y386" s="50">
        <v>0</v>
      </c>
      <c r="Z386" s="33"/>
      <c r="AA386" s="33"/>
      <c r="AB386" s="55">
        <v>45322</v>
      </c>
    </row>
    <row r="387" spans="1:28" x14ac:dyDescent="0.35">
      <c r="A387" s="33">
        <v>891300047</v>
      </c>
      <c r="B387" s="33" t="s">
        <v>446</v>
      </c>
      <c r="C387" s="3" t="s">
        <v>408</v>
      </c>
      <c r="D387" s="1" t="s">
        <v>452</v>
      </c>
      <c r="E387" s="3">
        <v>134385</v>
      </c>
      <c r="F387" s="1" t="s">
        <v>408</v>
      </c>
      <c r="G387" s="1" t="s">
        <v>857</v>
      </c>
      <c r="H387" s="32">
        <v>45225.590462963002</v>
      </c>
      <c r="I387" s="9">
        <v>45306.497414351848</v>
      </c>
      <c r="J387" s="4">
        <v>32028</v>
      </c>
      <c r="K387" s="41">
        <v>32028</v>
      </c>
      <c r="L387" s="33" t="s">
        <v>1113</v>
      </c>
      <c r="M387" s="33" t="s">
        <v>913</v>
      </c>
      <c r="N387" s="33"/>
      <c r="O387" s="33"/>
      <c r="P387" s="50">
        <v>32028</v>
      </c>
      <c r="Q387" s="50">
        <v>0</v>
      </c>
      <c r="R387" s="50">
        <v>0</v>
      </c>
      <c r="S387" s="50"/>
      <c r="T387" s="50">
        <v>32028</v>
      </c>
      <c r="U387" s="50">
        <v>0</v>
      </c>
      <c r="V387" s="50">
        <v>32028</v>
      </c>
      <c r="W387" s="50">
        <v>0</v>
      </c>
      <c r="X387" s="33"/>
      <c r="Y387" s="50">
        <v>0</v>
      </c>
      <c r="Z387" s="33"/>
      <c r="AA387" s="33"/>
      <c r="AB387" s="55">
        <v>45322</v>
      </c>
    </row>
    <row r="388" spans="1:28" x14ac:dyDescent="0.35">
      <c r="A388" s="33">
        <v>891300047</v>
      </c>
      <c r="B388" s="33" t="s">
        <v>446</v>
      </c>
      <c r="C388" s="3" t="s">
        <v>409</v>
      </c>
      <c r="D388" s="1" t="s">
        <v>452</v>
      </c>
      <c r="E388" s="3">
        <v>134388</v>
      </c>
      <c r="F388" s="1" t="s">
        <v>409</v>
      </c>
      <c r="G388" s="1" t="s">
        <v>858</v>
      </c>
      <c r="H388" s="32">
        <v>45225.593321759297</v>
      </c>
      <c r="I388" s="9">
        <v>45306.499567939813</v>
      </c>
      <c r="J388" s="4">
        <v>404269</v>
      </c>
      <c r="K388" s="41">
        <v>404269</v>
      </c>
      <c r="L388" s="33" t="s">
        <v>1113</v>
      </c>
      <c r="M388" s="33" t="s">
        <v>913</v>
      </c>
      <c r="N388" s="33"/>
      <c r="O388" s="33"/>
      <c r="P388" s="50">
        <v>404269</v>
      </c>
      <c r="Q388" s="50">
        <v>0</v>
      </c>
      <c r="R388" s="50">
        <v>0</v>
      </c>
      <c r="S388" s="50"/>
      <c r="T388" s="50">
        <v>404269</v>
      </c>
      <c r="U388" s="50">
        <v>0</v>
      </c>
      <c r="V388" s="50">
        <v>404269</v>
      </c>
      <c r="W388" s="50">
        <v>0</v>
      </c>
      <c r="X388" s="33"/>
      <c r="Y388" s="50">
        <v>0</v>
      </c>
      <c r="Z388" s="33"/>
      <c r="AA388" s="33"/>
      <c r="AB388" s="55">
        <v>45322</v>
      </c>
    </row>
    <row r="389" spans="1:28" x14ac:dyDescent="0.35">
      <c r="A389" s="33">
        <v>891300047</v>
      </c>
      <c r="B389" s="33" t="s">
        <v>446</v>
      </c>
      <c r="C389" s="3" t="s">
        <v>363</v>
      </c>
      <c r="D389" s="1" t="s">
        <v>452</v>
      </c>
      <c r="E389" s="3">
        <v>134400</v>
      </c>
      <c r="F389" s="1" t="s">
        <v>363</v>
      </c>
      <c r="G389" s="1" t="s">
        <v>859</v>
      </c>
      <c r="H389" s="32">
        <v>45225.598831018498</v>
      </c>
      <c r="I389" s="9">
        <v>45303.492508136573</v>
      </c>
      <c r="J389" s="4">
        <v>206658</v>
      </c>
      <c r="K389" s="41">
        <v>206658</v>
      </c>
      <c r="L389" s="33" t="s">
        <v>1113</v>
      </c>
      <c r="M389" s="33" t="s">
        <v>913</v>
      </c>
      <c r="N389" s="33"/>
      <c r="O389" s="33"/>
      <c r="P389" s="50">
        <v>206658</v>
      </c>
      <c r="Q389" s="50">
        <v>0</v>
      </c>
      <c r="R389" s="50">
        <v>0</v>
      </c>
      <c r="S389" s="50"/>
      <c r="T389" s="50">
        <v>206658</v>
      </c>
      <c r="U389" s="50">
        <v>0</v>
      </c>
      <c r="V389" s="50">
        <v>206658</v>
      </c>
      <c r="W389" s="50">
        <v>202525</v>
      </c>
      <c r="X389" s="33">
        <v>1222383844</v>
      </c>
      <c r="Y389" s="50">
        <v>0</v>
      </c>
      <c r="Z389" s="33"/>
      <c r="AA389" s="33"/>
      <c r="AB389" s="55">
        <v>45322</v>
      </c>
    </row>
    <row r="390" spans="1:28" x14ac:dyDescent="0.35">
      <c r="A390" s="33">
        <v>891300047</v>
      </c>
      <c r="B390" s="33" t="s">
        <v>446</v>
      </c>
      <c r="C390" s="3" t="s">
        <v>410</v>
      </c>
      <c r="D390" s="1" t="s">
        <v>452</v>
      </c>
      <c r="E390" s="3">
        <v>134504</v>
      </c>
      <c r="F390" s="1" t="s">
        <v>410</v>
      </c>
      <c r="G390" s="1" t="s">
        <v>860</v>
      </c>
      <c r="H390" s="32">
        <v>45226.378287036998</v>
      </c>
      <c r="I390" s="9">
        <v>45306.503308796295</v>
      </c>
      <c r="J390" s="4">
        <v>105190</v>
      </c>
      <c r="K390" s="41">
        <v>105190</v>
      </c>
      <c r="L390" s="33" t="s">
        <v>1113</v>
      </c>
      <c r="M390" s="33" t="s">
        <v>913</v>
      </c>
      <c r="N390" s="33"/>
      <c r="O390" s="33"/>
      <c r="P390" s="50">
        <v>105190</v>
      </c>
      <c r="Q390" s="50">
        <v>0</v>
      </c>
      <c r="R390" s="50">
        <v>0</v>
      </c>
      <c r="S390" s="50"/>
      <c r="T390" s="50">
        <v>105190</v>
      </c>
      <c r="U390" s="50">
        <v>0</v>
      </c>
      <c r="V390" s="50">
        <v>105190</v>
      </c>
      <c r="W390" s="50">
        <v>0</v>
      </c>
      <c r="X390" s="33"/>
      <c r="Y390" s="50">
        <v>0</v>
      </c>
      <c r="Z390" s="33"/>
      <c r="AA390" s="33"/>
      <c r="AB390" s="55">
        <v>45322</v>
      </c>
    </row>
    <row r="391" spans="1:28" x14ac:dyDescent="0.35">
      <c r="A391" s="33">
        <v>891300047</v>
      </c>
      <c r="B391" s="33" t="s">
        <v>446</v>
      </c>
      <c r="C391" s="3" t="s">
        <v>411</v>
      </c>
      <c r="D391" s="1" t="s">
        <v>452</v>
      </c>
      <c r="E391" s="3">
        <v>134601</v>
      </c>
      <c r="F391" s="1" t="s">
        <v>411</v>
      </c>
      <c r="G391" s="1" t="s">
        <v>861</v>
      </c>
      <c r="H391" s="32">
        <v>45226.536331018498</v>
      </c>
      <c r="I391" s="9">
        <v>45306.505465543982</v>
      </c>
      <c r="J391" s="4">
        <v>122297</v>
      </c>
      <c r="K391" s="41">
        <v>122297</v>
      </c>
      <c r="L391" s="33" t="s">
        <v>939</v>
      </c>
      <c r="M391" s="33" t="s">
        <v>912</v>
      </c>
      <c r="N391" s="33"/>
      <c r="O391" s="33"/>
      <c r="P391" s="50">
        <v>0</v>
      </c>
      <c r="Q391" s="41">
        <v>122297</v>
      </c>
      <c r="R391" s="50">
        <v>0</v>
      </c>
      <c r="S391" s="57" t="s">
        <v>1067</v>
      </c>
      <c r="T391" s="50">
        <v>0</v>
      </c>
      <c r="U391" s="50">
        <v>0</v>
      </c>
      <c r="V391" s="50">
        <v>0</v>
      </c>
      <c r="W391" s="50">
        <v>0</v>
      </c>
      <c r="X391" s="33"/>
      <c r="Y391" s="50">
        <v>0</v>
      </c>
      <c r="Z391" s="33"/>
      <c r="AA391" s="33"/>
      <c r="AB391" s="55">
        <v>45322</v>
      </c>
    </row>
    <row r="392" spans="1:28" x14ac:dyDescent="0.35">
      <c r="A392" s="33">
        <v>891300047</v>
      </c>
      <c r="B392" s="33" t="s">
        <v>446</v>
      </c>
      <c r="C392" s="3" t="s">
        <v>412</v>
      </c>
      <c r="D392" s="1" t="s">
        <v>452</v>
      </c>
      <c r="E392" s="3">
        <v>134808</v>
      </c>
      <c r="F392" s="1" t="s">
        <v>412</v>
      </c>
      <c r="G392" s="1" t="s">
        <v>862</v>
      </c>
      <c r="H392" s="32">
        <v>45227.429212962998</v>
      </c>
      <c r="I392" s="9">
        <v>45306.507633067129</v>
      </c>
      <c r="J392" s="4">
        <v>157780</v>
      </c>
      <c r="K392" s="41">
        <v>157780</v>
      </c>
      <c r="L392" s="33" t="s">
        <v>939</v>
      </c>
      <c r="M392" s="33" t="s">
        <v>912</v>
      </c>
      <c r="N392" s="33"/>
      <c r="O392" s="33"/>
      <c r="P392" s="50">
        <v>0</v>
      </c>
      <c r="Q392" s="41">
        <v>157780</v>
      </c>
      <c r="R392" s="50">
        <v>0</v>
      </c>
      <c r="S392" s="50" t="s">
        <v>1075</v>
      </c>
      <c r="T392" s="50">
        <v>0</v>
      </c>
      <c r="U392" s="50">
        <v>0</v>
      </c>
      <c r="V392" s="50">
        <v>0</v>
      </c>
      <c r="W392" s="50">
        <v>0</v>
      </c>
      <c r="X392" s="33"/>
      <c r="Y392" s="50">
        <v>0</v>
      </c>
      <c r="Z392" s="33"/>
      <c r="AA392" s="33"/>
      <c r="AB392" s="55">
        <v>45322</v>
      </c>
    </row>
    <row r="393" spans="1:28" x14ac:dyDescent="0.35">
      <c r="A393" s="33">
        <v>891300047</v>
      </c>
      <c r="B393" s="33" t="s">
        <v>446</v>
      </c>
      <c r="C393" s="3" t="s">
        <v>413</v>
      </c>
      <c r="D393" s="1" t="s">
        <v>452</v>
      </c>
      <c r="E393" s="3">
        <v>134848</v>
      </c>
      <c r="F393" s="1" t="s">
        <v>413</v>
      </c>
      <c r="G393" s="1" t="s">
        <v>863</v>
      </c>
      <c r="H393" s="32">
        <v>45227.504641203697</v>
      </c>
      <c r="I393" s="9">
        <v>45306.509559687503</v>
      </c>
      <c r="J393" s="4">
        <v>51485</v>
      </c>
      <c r="K393" s="41">
        <v>51485</v>
      </c>
      <c r="L393" s="33" t="s">
        <v>1113</v>
      </c>
      <c r="M393" s="33" t="s">
        <v>913</v>
      </c>
      <c r="N393" s="33"/>
      <c r="O393" s="33"/>
      <c r="P393" s="50">
        <v>51485</v>
      </c>
      <c r="Q393" s="50">
        <v>0</v>
      </c>
      <c r="R393" s="50">
        <v>0</v>
      </c>
      <c r="S393" s="50"/>
      <c r="T393" s="50">
        <v>51485</v>
      </c>
      <c r="U393" s="50">
        <v>0</v>
      </c>
      <c r="V393" s="50">
        <v>51485</v>
      </c>
      <c r="W393" s="50">
        <v>0</v>
      </c>
      <c r="X393" s="33"/>
      <c r="Y393" s="50">
        <v>0</v>
      </c>
      <c r="Z393" s="33"/>
      <c r="AA393" s="33"/>
      <c r="AB393" s="55">
        <v>45322</v>
      </c>
    </row>
    <row r="394" spans="1:28" x14ac:dyDescent="0.35">
      <c r="A394" s="33">
        <v>891300047</v>
      </c>
      <c r="B394" s="33" t="s">
        <v>446</v>
      </c>
      <c r="C394" s="3" t="s">
        <v>414</v>
      </c>
      <c r="D394" s="1" t="s">
        <v>452</v>
      </c>
      <c r="E394" s="3">
        <v>134896</v>
      </c>
      <c r="F394" s="1" t="s">
        <v>414</v>
      </c>
      <c r="G394" s="1" t="s">
        <v>864</v>
      </c>
      <c r="H394" s="32">
        <v>45228.396874999999</v>
      </c>
      <c r="I394" s="9">
        <v>45306.530514467595</v>
      </c>
      <c r="J394" s="4">
        <v>107157</v>
      </c>
      <c r="K394" s="41">
        <v>107157</v>
      </c>
      <c r="L394" s="33" t="s">
        <v>1113</v>
      </c>
      <c r="M394" s="33" t="s">
        <v>913</v>
      </c>
      <c r="N394" s="33"/>
      <c r="O394" s="33"/>
      <c r="P394" s="50">
        <v>107157</v>
      </c>
      <c r="Q394" s="50">
        <v>0</v>
      </c>
      <c r="R394" s="50">
        <v>0</v>
      </c>
      <c r="S394" s="50"/>
      <c r="T394" s="50">
        <v>107157</v>
      </c>
      <c r="U394" s="50">
        <v>0</v>
      </c>
      <c r="V394" s="50">
        <v>107157</v>
      </c>
      <c r="W394" s="50">
        <v>0</v>
      </c>
      <c r="X394" s="33"/>
      <c r="Y394" s="50">
        <v>0</v>
      </c>
      <c r="Z394" s="33"/>
      <c r="AA394" s="33"/>
      <c r="AB394" s="55">
        <v>45322</v>
      </c>
    </row>
    <row r="395" spans="1:28" x14ac:dyDescent="0.35">
      <c r="A395" s="33">
        <v>891300047</v>
      </c>
      <c r="B395" s="33" t="s">
        <v>446</v>
      </c>
      <c r="C395" s="3" t="s">
        <v>364</v>
      </c>
      <c r="D395" s="1" t="s">
        <v>452</v>
      </c>
      <c r="E395" s="3">
        <v>134915</v>
      </c>
      <c r="F395" s="1" t="s">
        <v>364</v>
      </c>
      <c r="G395" s="1" t="s">
        <v>865</v>
      </c>
      <c r="H395" s="32">
        <v>45228.463750000003</v>
      </c>
      <c r="I395" s="9">
        <v>45303.4945224537</v>
      </c>
      <c r="J395" s="4">
        <v>177129</v>
      </c>
      <c r="K395" s="41">
        <v>177129</v>
      </c>
      <c r="L395" s="33" t="s">
        <v>1113</v>
      </c>
      <c r="M395" s="33" t="s">
        <v>913</v>
      </c>
      <c r="N395" s="33"/>
      <c r="O395" s="33"/>
      <c r="P395" s="50">
        <v>177129</v>
      </c>
      <c r="Q395" s="50">
        <v>0</v>
      </c>
      <c r="R395" s="50">
        <v>0</v>
      </c>
      <c r="S395" s="50"/>
      <c r="T395" s="50">
        <v>177129</v>
      </c>
      <c r="U395" s="50">
        <v>0</v>
      </c>
      <c r="V395" s="50">
        <v>177129</v>
      </c>
      <c r="W395" s="50">
        <v>173586</v>
      </c>
      <c r="X395" s="33">
        <v>1222383846</v>
      </c>
      <c r="Y395" s="50">
        <v>0</v>
      </c>
      <c r="Z395" s="33"/>
      <c r="AA395" s="33"/>
      <c r="AB395" s="55">
        <v>45322</v>
      </c>
    </row>
    <row r="396" spans="1:28" x14ac:dyDescent="0.35">
      <c r="A396" s="33">
        <v>891300047</v>
      </c>
      <c r="B396" s="33" t="s">
        <v>446</v>
      </c>
      <c r="C396" s="3" t="s">
        <v>415</v>
      </c>
      <c r="D396" s="1" t="s">
        <v>452</v>
      </c>
      <c r="E396" s="3">
        <v>135095</v>
      </c>
      <c r="F396" s="1" t="s">
        <v>415</v>
      </c>
      <c r="G396" s="1" t="s">
        <v>866</v>
      </c>
      <c r="H396" s="32">
        <v>45229.6000347222</v>
      </c>
      <c r="I396" s="9">
        <v>45306.540001701389</v>
      </c>
      <c r="J396" s="4">
        <v>84899</v>
      </c>
      <c r="K396" s="41">
        <v>84899</v>
      </c>
      <c r="L396" s="33" t="s">
        <v>939</v>
      </c>
      <c r="M396" s="33" t="s">
        <v>912</v>
      </c>
      <c r="N396" s="33"/>
      <c r="O396" s="33"/>
      <c r="P396" s="50">
        <v>0</v>
      </c>
      <c r="Q396" s="50">
        <v>84899</v>
      </c>
      <c r="R396" s="50">
        <v>0</v>
      </c>
      <c r="S396" s="50" t="s">
        <v>1071</v>
      </c>
      <c r="T396" s="50">
        <v>0</v>
      </c>
      <c r="U396" s="50">
        <v>0</v>
      </c>
      <c r="V396" s="50">
        <v>0</v>
      </c>
      <c r="W396" s="50">
        <v>0</v>
      </c>
      <c r="X396" s="33"/>
      <c r="Y396" s="50">
        <v>0</v>
      </c>
      <c r="Z396" s="33"/>
      <c r="AA396" s="33"/>
      <c r="AB396" s="55">
        <v>45322</v>
      </c>
    </row>
    <row r="397" spans="1:28" x14ac:dyDescent="0.35">
      <c r="A397" s="33">
        <v>891300047</v>
      </c>
      <c r="B397" s="33" t="s">
        <v>446</v>
      </c>
      <c r="C397" s="3" t="s">
        <v>416</v>
      </c>
      <c r="D397" s="1" t="s">
        <v>452</v>
      </c>
      <c r="E397" s="3">
        <v>135142</v>
      </c>
      <c r="F397" s="1" t="s">
        <v>416</v>
      </c>
      <c r="G397" s="1" t="s">
        <v>867</v>
      </c>
      <c r="H397" s="32">
        <v>45229.675729166702</v>
      </c>
      <c r="I397" s="9">
        <v>45306.549144131946</v>
      </c>
      <c r="J397" s="4">
        <v>161972</v>
      </c>
      <c r="K397" s="41">
        <v>161972</v>
      </c>
      <c r="L397" s="33" t="s">
        <v>1113</v>
      </c>
      <c r="M397" s="33" t="s">
        <v>913</v>
      </c>
      <c r="N397" s="33"/>
      <c r="O397" s="33"/>
      <c r="P397" s="50">
        <v>161972</v>
      </c>
      <c r="Q397" s="50">
        <v>0</v>
      </c>
      <c r="R397" s="50">
        <v>0</v>
      </c>
      <c r="S397" s="50"/>
      <c r="T397" s="50">
        <v>161972</v>
      </c>
      <c r="U397" s="50">
        <v>0</v>
      </c>
      <c r="V397" s="50">
        <v>161972</v>
      </c>
      <c r="W397" s="50">
        <v>0</v>
      </c>
      <c r="X397" s="33"/>
      <c r="Y397" s="50">
        <v>0</v>
      </c>
      <c r="Z397" s="33"/>
      <c r="AA397" s="33"/>
      <c r="AB397" s="55">
        <v>45322</v>
      </c>
    </row>
    <row r="398" spans="1:28" x14ac:dyDescent="0.35">
      <c r="A398" s="33">
        <v>891300047</v>
      </c>
      <c r="B398" s="33" t="s">
        <v>446</v>
      </c>
      <c r="C398" s="3" t="s">
        <v>417</v>
      </c>
      <c r="D398" s="1" t="s">
        <v>452</v>
      </c>
      <c r="E398" s="3">
        <v>135280</v>
      </c>
      <c r="F398" s="1" t="s">
        <v>417</v>
      </c>
      <c r="G398" s="1" t="s">
        <v>868</v>
      </c>
      <c r="H398" s="32">
        <v>45230.370706018497</v>
      </c>
      <c r="I398" s="9">
        <v>45306.552786921297</v>
      </c>
      <c r="J398" s="4">
        <v>200356</v>
      </c>
      <c r="K398" s="41">
        <v>200356</v>
      </c>
      <c r="L398" s="33" t="s">
        <v>1113</v>
      </c>
      <c r="M398" s="33" t="s">
        <v>913</v>
      </c>
      <c r="N398" s="33"/>
      <c r="O398" s="33"/>
      <c r="P398" s="50">
        <v>200356</v>
      </c>
      <c r="Q398" s="50">
        <v>0</v>
      </c>
      <c r="R398" s="50">
        <v>0</v>
      </c>
      <c r="S398" s="50"/>
      <c r="T398" s="50">
        <v>200356</v>
      </c>
      <c r="U398" s="50">
        <v>0</v>
      </c>
      <c r="V398" s="50">
        <v>200356</v>
      </c>
      <c r="W398" s="50">
        <v>0</v>
      </c>
      <c r="X398" s="33"/>
      <c r="Y398" s="50">
        <v>0</v>
      </c>
      <c r="Z398" s="33"/>
      <c r="AA398" s="33"/>
      <c r="AB398" s="55">
        <v>45322</v>
      </c>
    </row>
    <row r="399" spans="1:28" x14ac:dyDescent="0.35">
      <c r="A399" s="33">
        <v>891300047</v>
      </c>
      <c r="B399" s="33" t="s">
        <v>446</v>
      </c>
      <c r="C399" s="3" t="s">
        <v>418</v>
      </c>
      <c r="D399" s="1" t="s">
        <v>452</v>
      </c>
      <c r="E399" s="3">
        <v>135336</v>
      </c>
      <c r="F399" s="1" t="s">
        <v>418</v>
      </c>
      <c r="G399" s="1" t="s">
        <v>869</v>
      </c>
      <c r="H399" s="32">
        <v>45230.461898148104</v>
      </c>
      <c r="I399" s="9">
        <v>45306.59826697917</v>
      </c>
      <c r="J399" s="4">
        <v>269378</v>
      </c>
      <c r="K399" s="41">
        <v>269378</v>
      </c>
      <c r="L399" s="33" t="s">
        <v>1113</v>
      </c>
      <c r="M399" s="33" t="s">
        <v>913</v>
      </c>
      <c r="N399" s="33"/>
      <c r="O399" s="33"/>
      <c r="P399" s="50">
        <v>269378</v>
      </c>
      <c r="Q399" s="50">
        <v>0</v>
      </c>
      <c r="R399" s="50">
        <v>0</v>
      </c>
      <c r="S399" s="50"/>
      <c r="T399" s="50">
        <v>269378</v>
      </c>
      <c r="U399" s="50">
        <v>0</v>
      </c>
      <c r="V399" s="50">
        <v>269378</v>
      </c>
      <c r="W399" s="50">
        <v>0</v>
      </c>
      <c r="X399" s="33"/>
      <c r="Y399" s="50">
        <v>0</v>
      </c>
      <c r="Z399" s="33"/>
      <c r="AA399" s="33"/>
      <c r="AB399" s="55">
        <v>45322</v>
      </c>
    </row>
    <row r="400" spans="1:28" x14ac:dyDescent="0.35">
      <c r="A400" s="33">
        <v>891300047</v>
      </c>
      <c r="B400" s="33" t="s">
        <v>446</v>
      </c>
      <c r="C400" s="3" t="s">
        <v>419</v>
      </c>
      <c r="D400" s="1" t="s">
        <v>452</v>
      </c>
      <c r="E400" s="3">
        <v>135404</v>
      </c>
      <c r="F400" s="1" t="s">
        <v>419</v>
      </c>
      <c r="G400" s="1" t="s">
        <v>870</v>
      </c>
      <c r="H400" s="32">
        <v>45230.520358796297</v>
      </c>
      <c r="I400" s="9">
        <v>45306.604360532408</v>
      </c>
      <c r="J400" s="4">
        <v>834024</v>
      </c>
      <c r="K400" s="41">
        <v>834024</v>
      </c>
      <c r="L400" s="33" t="s">
        <v>939</v>
      </c>
      <c r="M400" s="33" t="s">
        <v>912</v>
      </c>
      <c r="N400" s="33"/>
      <c r="O400" s="33"/>
      <c r="P400" s="50">
        <v>0</v>
      </c>
      <c r="Q400" s="50">
        <v>834024</v>
      </c>
      <c r="R400" s="50">
        <v>0</v>
      </c>
      <c r="S400" s="50" t="s">
        <v>1064</v>
      </c>
      <c r="T400" s="50">
        <v>0</v>
      </c>
      <c r="U400" s="50">
        <v>0</v>
      </c>
      <c r="V400" s="50">
        <v>0</v>
      </c>
      <c r="W400" s="50">
        <v>0</v>
      </c>
      <c r="X400" s="33"/>
      <c r="Y400" s="50">
        <v>0</v>
      </c>
      <c r="Z400" s="33"/>
      <c r="AA400" s="33"/>
      <c r="AB400" s="55">
        <v>45322</v>
      </c>
    </row>
    <row r="401" spans="1:28" x14ac:dyDescent="0.35">
      <c r="A401" s="33">
        <v>891300047</v>
      </c>
      <c r="B401" s="33" t="s">
        <v>446</v>
      </c>
      <c r="C401" s="3" t="s">
        <v>420</v>
      </c>
      <c r="D401" s="1" t="s">
        <v>452</v>
      </c>
      <c r="E401" s="3">
        <v>135406</v>
      </c>
      <c r="F401" s="1" t="s">
        <v>420</v>
      </c>
      <c r="G401" s="1" t="s">
        <v>871</v>
      </c>
      <c r="H401" s="32">
        <v>45230.5222222222</v>
      </c>
      <c r="I401" s="9">
        <v>45306.612842511575</v>
      </c>
      <c r="J401" s="4">
        <v>560231</v>
      </c>
      <c r="K401" s="41">
        <v>560231</v>
      </c>
      <c r="L401" s="33" t="s">
        <v>1113</v>
      </c>
      <c r="M401" s="33" t="s">
        <v>913</v>
      </c>
      <c r="N401" s="33"/>
      <c r="O401" s="33"/>
      <c r="P401" s="50">
        <v>670231</v>
      </c>
      <c r="Q401" s="50">
        <v>0</v>
      </c>
      <c r="R401" s="50">
        <v>0</v>
      </c>
      <c r="S401" s="50"/>
      <c r="T401" s="50">
        <v>670231</v>
      </c>
      <c r="U401" s="50">
        <v>0</v>
      </c>
      <c r="V401" s="50">
        <v>670231</v>
      </c>
      <c r="W401" s="50">
        <v>0</v>
      </c>
      <c r="X401" s="33"/>
      <c r="Y401" s="50">
        <v>0</v>
      </c>
      <c r="Z401" s="33"/>
      <c r="AA401" s="33"/>
      <c r="AB401" s="55">
        <v>45322</v>
      </c>
    </row>
    <row r="402" spans="1:28" x14ac:dyDescent="0.35">
      <c r="A402" s="33">
        <v>891300047</v>
      </c>
      <c r="B402" s="33" t="s">
        <v>446</v>
      </c>
      <c r="C402" s="3" t="s">
        <v>421</v>
      </c>
      <c r="D402" s="1" t="s">
        <v>452</v>
      </c>
      <c r="E402" s="3">
        <v>135410</v>
      </c>
      <c r="F402" s="1" t="s">
        <v>421</v>
      </c>
      <c r="G402" s="1" t="s">
        <v>872</v>
      </c>
      <c r="H402" s="32">
        <v>45230.523518518501</v>
      </c>
      <c r="I402" s="9">
        <v>45306.615496874998</v>
      </c>
      <c r="J402" s="4">
        <v>72780</v>
      </c>
      <c r="K402" s="41">
        <v>72780</v>
      </c>
      <c r="L402" s="33" t="s">
        <v>1113</v>
      </c>
      <c r="M402" s="33" t="s">
        <v>913</v>
      </c>
      <c r="N402" s="33"/>
      <c r="O402" s="33"/>
      <c r="P402" s="50">
        <v>72780</v>
      </c>
      <c r="Q402" s="50">
        <v>0</v>
      </c>
      <c r="R402" s="50">
        <v>0</v>
      </c>
      <c r="S402" s="50"/>
      <c r="T402" s="50">
        <v>72780</v>
      </c>
      <c r="U402" s="50">
        <v>0</v>
      </c>
      <c r="V402" s="50">
        <v>72780</v>
      </c>
      <c r="W402" s="50">
        <v>0</v>
      </c>
      <c r="X402" s="33"/>
      <c r="Y402" s="50">
        <v>0</v>
      </c>
      <c r="Z402" s="33"/>
      <c r="AA402" s="33"/>
      <c r="AB402" s="55">
        <v>45322</v>
      </c>
    </row>
    <row r="403" spans="1:28" x14ac:dyDescent="0.35">
      <c r="A403" s="33">
        <v>891300047</v>
      </c>
      <c r="B403" s="33" t="s">
        <v>446</v>
      </c>
      <c r="C403" s="3" t="s">
        <v>365</v>
      </c>
      <c r="D403" s="1" t="s">
        <v>452</v>
      </c>
      <c r="E403" s="3">
        <v>135762</v>
      </c>
      <c r="F403" s="1" t="s">
        <v>365</v>
      </c>
      <c r="G403" s="1" t="s">
        <v>873</v>
      </c>
      <c r="H403" s="32">
        <v>45231.761377314797</v>
      </c>
      <c r="I403" s="9">
        <v>45303.497256678238</v>
      </c>
      <c r="J403" s="4">
        <v>46780</v>
      </c>
      <c r="K403" s="41">
        <v>46780</v>
      </c>
      <c r="L403" s="33" t="s">
        <v>1113</v>
      </c>
      <c r="M403" s="33" t="s">
        <v>913</v>
      </c>
      <c r="N403" s="33"/>
      <c r="O403" s="33"/>
      <c r="P403" s="50">
        <v>46780</v>
      </c>
      <c r="Q403" s="50">
        <v>0</v>
      </c>
      <c r="R403" s="50">
        <v>0</v>
      </c>
      <c r="S403" s="50"/>
      <c r="T403" s="50">
        <v>46780</v>
      </c>
      <c r="U403" s="50">
        <v>0</v>
      </c>
      <c r="V403" s="50">
        <v>46780</v>
      </c>
      <c r="W403" s="50">
        <v>46780</v>
      </c>
      <c r="X403" s="33">
        <v>1222383847</v>
      </c>
      <c r="Y403" s="50">
        <v>0</v>
      </c>
      <c r="Z403" s="33"/>
      <c r="AA403" s="33"/>
      <c r="AB403" s="55">
        <v>45322</v>
      </c>
    </row>
    <row r="404" spans="1:28" x14ac:dyDescent="0.35">
      <c r="A404" s="33">
        <v>891300047</v>
      </c>
      <c r="B404" s="33" t="s">
        <v>446</v>
      </c>
      <c r="C404" s="3" t="s">
        <v>366</v>
      </c>
      <c r="D404" s="1" t="s">
        <v>452</v>
      </c>
      <c r="E404" s="3">
        <v>136500</v>
      </c>
      <c r="F404" s="1" t="s">
        <v>366</v>
      </c>
      <c r="G404" s="1" t="s">
        <v>874</v>
      </c>
      <c r="H404" s="32">
        <v>45236.8129050926</v>
      </c>
      <c r="I404" s="9">
        <v>45303.551995335649</v>
      </c>
      <c r="J404" s="4">
        <v>22848</v>
      </c>
      <c r="K404" s="41">
        <v>22848</v>
      </c>
      <c r="L404" s="33" t="s">
        <v>1113</v>
      </c>
      <c r="M404" s="33" t="s">
        <v>913</v>
      </c>
      <c r="N404" s="33"/>
      <c r="O404" s="33"/>
      <c r="P404" s="50">
        <v>22848</v>
      </c>
      <c r="Q404" s="50">
        <v>0</v>
      </c>
      <c r="R404" s="50">
        <v>0</v>
      </c>
      <c r="S404" s="50"/>
      <c r="T404" s="50">
        <v>22848</v>
      </c>
      <c r="U404" s="50">
        <v>0</v>
      </c>
      <c r="V404" s="50">
        <v>22848</v>
      </c>
      <c r="W404" s="50">
        <v>22848</v>
      </c>
      <c r="X404" s="33">
        <v>1222383849</v>
      </c>
      <c r="Y404" s="50">
        <v>0</v>
      </c>
      <c r="Z404" s="33"/>
      <c r="AA404" s="33"/>
      <c r="AB404" s="55">
        <v>45322</v>
      </c>
    </row>
    <row r="405" spans="1:28" x14ac:dyDescent="0.35">
      <c r="A405" s="33">
        <v>891300047</v>
      </c>
      <c r="B405" s="33" t="s">
        <v>446</v>
      </c>
      <c r="C405" s="3" t="s">
        <v>367</v>
      </c>
      <c r="D405" s="1" t="s">
        <v>452</v>
      </c>
      <c r="E405" s="3">
        <v>137297</v>
      </c>
      <c r="F405" s="1" t="s">
        <v>367</v>
      </c>
      <c r="G405" s="1" t="s">
        <v>875</v>
      </c>
      <c r="H405" s="32">
        <v>45240.277291666702</v>
      </c>
      <c r="I405" s="9">
        <v>45303.554464664354</v>
      </c>
      <c r="J405" s="4">
        <v>277503</v>
      </c>
      <c r="K405" s="41">
        <v>277503</v>
      </c>
      <c r="L405" s="33" t="s">
        <v>1113</v>
      </c>
      <c r="M405" s="33" t="s">
        <v>913</v>
      </c>
      <c r="N405" s="33"/>
      <c r="O405" s="33"/>
      <c r="P405" s="50">
        <v>277503</v>
      </c>
      <c r="Q405" s="50">
        <v>0</v>
      </c>
      <c r="R405" s="50">
        <v>0</v>
      </c>
      <c r="S405" s="50"/>
      <c r="T405" s="50">
        <v>277503</v>
      </c>
      <c r="U405" s="50">
        <v>0</v>
      </c>
      <c r="V405" s="50">
        <v>277503</v>
      </c>
      <c r="W405" s="50">
        <v>271953</v>
      </c>
      <c r="X405" s="33">
        <v>1222383850</v>
      </c>
      <c r="Y405" s="50">
        <v>0</v>
      </c>
      <c r="Z405" s="33"/>
      <c r="AA405" s="33"/>
      <c r="AB405" s="55">
        <v>45322</v>
      </c>
    </row>
    <row r="406" spans="1:28" x14ac:dyDescent="0.35">
      <c r="A406" s="33">
        <v>891300047</v>
      </c>
      <c r="B406" s="33" t="s">
        <v>446</v>
      </c>
      <c r="C406" s="3" t="s">
        <v>368</v>
      </c>
      <c r="D406" s="1" t="s">
        <v>452</v>
      </c>
      <c r="E406" s="3">
        <v>137715</v>
      </c>
      <c r="F406" s="1" t="s">
        <v>368</v>
      </c>
      <c r="G406" s="1" t="s">
        <v>876</v>
      </c>
      <c r="H406" s="32">
        <v>45241.518784722197</v>
      </c>
      <c r="I406" s="9">
        <v>45303.556349270832</v>
      </c>
      <c r="J406" s="4">
        <v>108556</v>
      </c>
      <c r="K406" s="41">
        <v>108556</v>
      </c>
      <c r="L406" s="33" t="s">
        <v>1113</v>
      </c>
      <c r="M406" s="33" t="s">
        <v>913</v>
      </c>
      <c r="N406" s="33"/>
      <c r="O406" s="33"/>
      <c r="P406" s="50">
        <v>108556</v>
      </c>
      <c r="Q406" s="50">
        <v>0</v>
      </c>
      <c r="R406" s="50">
        <v>0</v>
      </c>
      <c r="S406" s="50"/>
      <c r="T406" s="50">
        <v>108556</v>
      </c>
      <c r="U406" s="50">
        <v>0</v>
      </c>
      <c r="V406" s="50">
        <v>108556</v>
      </c>
      <c r="W406" s="50">
        <v>108556</v>
      </c>
      <c r="X406" s="33">
        <v>1222383853</v>
      </c>
      <c r="Y406" s="50">
        <v>0</v>
      </c>
      <c r="Z406" s="33"/>
      <c r="AA406" s="33"/>
      <c r="AB406" s="55">
        <v>45322</v>
      </c>
    </row>
    <row r="407" spans="1:28" x14ac:dyDescent="0.35">
      <c r="A407" s="33">
        <v>891300047</v>
      </c>
      <c r="B407" s="33" t="s">
        <v>446</v>
      </c>
      <c r="C407" s="3" t="s">
        <v>369</v>
      </c>
      <c r="D407" s="1" t="s">
        <v>452</v>
      </c>
      <c r="E407" s="3">
        <v>138979</v>
      </c>
      <c r="F407" s="1" t="s">
        <v>369</v>
      </c>
      <c r="G407" s="1" t="s">
        <v>877</v>
      </c>
      <c r="H407" s="32">
        <v>45245.607685185198</v>
      </c>
      <c r="I407" s="9">
        <v>45303.561544062497</v>
      </c>
      <c r="J407" s="4">
        <v>246335</v>
      </c>
      <c r="K407" s="41">
        <v>246335</v>
      </c>
      <c r="L407" s="33" t="s">
        <v>1113</v>
      </c>
      <c r="M407" s="33" t="s">
        <v>913</v>
      </c>
      <c r="N407" s="33"/>
      <c r="O407" s="33"/>
      <c r="P407" s="50">
        <v>246335</v>
      </c>
      <c r="Q407" s="50">
        <v>0</v>
      </c>
      <c r="R407" s="50">
        <v>0</v>
      </c>
      <c r="S407" s="50"/>
      <c r="T407" s="50">
        <v>246335</v>
      </c>
      <c r="U407" s="50">
        <v>0</v>
      </c>
      <c r="V407" s="50">
        <v>246335</v>
      </c>
      <c r="W407" s="50">
        <v>241408</v>
      </c>
      <c r="X407" s="33">
        <v>1222383855</v>
      </c>
      <c r="Y407" s="50">
        <v>0</v>
      </c>
      <c r="Z407" s="33"/>
      <c r="AA407" s="33"/>
      <c r="AB407" s="55">
        <v>45322</v>
      </c>
    </row>
    <row r="408" spans="1:28" x14ac:dyDescent="0.35">
      <c r="A408" s="33">
        <v>891300047</v>
      </c>
      <c r="B408" s="33" t="s">
        <v>446</v>
      </c>
      <c r="C408" s="3" t="s">
        <v>370</v>
      </c>
      <c r="D408" s="1" t="s">
        <v>452</v>
      </c>
      <c r="E408" s="3">
        <v>141421</v>
      </c>
      <c r="F408" s="1" t="s">
        <v>370</v>
      </c>
      <c r="G408" s="1" t="s">
        <v>878</v>
      </c>
      <c r="H408" s="32">
        <v>45259.611932870401</v>
      </c>
      <c r="I408" s="9">
        <v>45303.563334178238</v>
      </c>
      <c r="J408" s="4">
        <v>85403</v>
      </c>
      <c r="K408" s="41">
        <v>85403</v>
      </c>
      <c r="L408" s="33" t="s">
        <v>1113</v>
      </c>
      <c r="M408" s="33" t="s">
        <v>913</v>
      </c>
      <c r="N408" s="33"/>
      <c r="O408" s="33"/>
      <c r="P408" s="50">
        <v>85403</v>
      </c>
      <c r="Q408" s="50">
        <v>0</v>
      </c>
      <c r="R408" s="50">
        <v>0</v>
      </c>
      <c r="S408" s="50"/>
      <c r="T408" s="50">
        <v>85403</v>
      </c>
      <c r="U408" s="50">
        <v>0</v>
      </c>
      <c r="V408" s="50">
        <v>85403</v>
      </c>
      <c r="W408" s="50">
        <v>85403</v>
      </c>
      <c r="X408" s="33">
        <v>1222383860</v>
      </c>
      <c r="Y408" s="50">
        <v>0</v>
      </c>
      <c r="Z408" s="33"/>
      <c r="AA408" s="33"/>
      <c r="AB408" s="55">
        <v>45322</v>
      </c>
    </row>
    <row r="409" spans="1:28" x14ac:dyDescent="0.35">
      <c r="A409" s="33">
        <v>891300047</v>
      </c>
      <c r="B409" s="33" t="s">
        <v>446</v>
      </c>
      <c r="C409" s="3" t="s">
        <v>371</v>
      </c>
      <c r="D409" s="1" t="s">
        <v>452</v>
      </c>
      <c r="E409" s="3">
        <v>141496</v>
      </c>
      <c r="F409" s="1" t="s">
        <v>371</v>
      </c>
      <c r="G409" s="1" t="s">
        <v>879</v>
      </c>
      <c r="H409" s="32">
        <v>45259.747870370396</v>
      </c>
      <c r="I409" s="9">
        <v>45303.566021296298</v>
      </c>
      <c r="J409" s="4">
        <v>120807</v>
      </c>
      <c r="K409" s="41">
        <v>120807</v>
      </c>
      <c r="L409" s="33" t="s">
        <v>1113</v>
      </c>
      <c r="M409" s="33" t="s">
        <v>913</v>
      </c>
      <c r="N409" s="33"/>
      <c r="O409" s="33"/>
      <c r="P409" s="50">
        <v>120807</v>
      </c>
      <c r="Q409" s="50">
        <v>0</v>
      </c>
      <c r="R409" s="50">
        <v>0</v>
      </c>
      <c r="S409" s="50"/>
      <c r="T409" s="50">
        <v>120807</v>
      </c>
      <c r="U409" s="50">
        <v>0</v>
      </c>
      <c r="V409" s="50">
        <v>120807</v>
      </c>
      <c r="W409" s="50">
        <v>120807</v>
      </c>
      <c r="X409" s="33">
        <v>1222383861</v>
      </c>
      <c r="Y409" s="50">
        <v>0</v>
      </c>
      <c r="Z409" s="33"/>
      <c r="AA409" s="33"/>
      <c r="AB409" s="55">
        <v>45322</v>
      </c>
    </row>
    <row r="410" spans="1:28" x14ac:dyDescent="0.35">
      <c r="A410" s="33">
        <v>891300047</v>
      </c>
      <c r="B410" s="33" t="s">
        <v>446</v>
      </c>
      <c r="C410" s="3" t="s">
        <v>372</v>
      </c>
      <c r="D410" s="1" t="s">
        <v>452</v>
      </c>
      <c r="E410" s="3">
        <v>141680</v>
      </c>
      <c r="F410" s="1" t="s">
        <v>372</v>
      </c>
      <c r="G410" s="1" t="s">
        <v>880</v>
      </c>
      <c r="H410" s="32">
        <v>45260.574143518497</v>
      </c>
      <c r="I410" s="9">
        <v>45303.569577812501</v>
      </c>
      <c r="J410" s="4">
        <v>55000</v>
      </c>
      <c r="K410" s="41">
        <v>55000</v>
      </c>
      <c r="L410" s="33" t="s">
        <v>1078</v>
      </c>
      <c r="M410" s="33" t="s">
        <v>914</v>
      </c>
      <c r="N410" s="33"/>
      <c r="O410" s="33"/>
      <c r="P410" s="50">
        <v>55000</v>
      </c>
      <c r="Q410" s="50">
        <v>0</v>
      </c>
      <c r="R410" s="50">
        <v>11112</v>
      </c>
      <c r="S410" s="50" t="s">
        <v>1111</v>
      </c>
      <c r="T410" s="50">
        <v>55000</v>
      </c>
      <c r="U410" s="50">
        <v>0</v>
      </c>
      <c r="V410" s="50">
        <v>43888</v>
      </c>
      <c r="W410" s="50">
        <v>43888</v>
      </c>
      <c r="X410" s="33">
        <v>1222372405</v>
      </c>
      <c r="Y410" s="50">
        <v>0</v>
      </c>
      <c r="Z410" s="33"/>
      <c r="AA410" s="33"/>
      <c r="AB410" s="55">
        <v>45322</v>
      </c>
    </row>
    <row r="411" spans="1:28" x14ac:dyDescent="0.35">
      <c r="A411" s="33">
        <v>891300047</v>
      </c>
      <c r="B411" s="33" t="s">
        <v>446</v>
      </c>
      <c r="C411" s="3" t="s">
        <v>422</v>
      </c>
      <c r="D411" s="1" t="s">
        <v>452</v>
      </c>
      <c r="E411" s="3">
        <v>141751</v>
      </c>
      <c r="F411" s="1" t="s">
        <v>422</v>
      </c>
      <c r="G411" s="1" t="s">
        <v>881</v>
      </c>
      <c r="H411" s="32">
        <v>45261.3362037037</v>
      </c>
      <c r="I411" s="9">
        <v>45306.618455324075</v>
      </c>
      <c r="J411" s="4">
        <v>371515</v>
      </c>
      <c r="K411" s="41">
        <v>371515</v>
      </c>
      <c r="L411" s="33" t="s">
        <v>1113</v>
      </c>
      <c r="M411" s="33" t="s">
        <v>913</v>
      </c>
      <c r="N411" s="33"/>
      <c r="O411" s="33"/>
      <c r="P411" s="50">
        <v>371515</v>
      </c>
      <c r="Q411" s="50">
        <v>0</v>
      </c>
      <c r="R411" s="50">
        <v>0</v>
      </c>
      <c r="S411" s="50"/>
      <c r="T411" s="50">
        <v>371515</v>
      </c>
      <c r="U411" s="50">
        <v>0</v>
      </c>
      <c r="V411" s="50">
        <v>371515</v>
      </c>
      <c r="W411" s="50">
        <v>0</v>
      </c>
      <c r="X411" s="33"/>
      <c r="Y411" s="50">
        <v>0</v>
      </c>
      <c r="Z411" s="33"/>
      <c r="AA411" s="33"/>
      <c r="AB411" s="55">
        <v>45322</v>
      </c>
    </row>
    <row r="412" spans="1:28" x14ac:dyDescent="0.35">
      <c r="A412" s="33">
        <v>891300047</v>
      </c>
      <c r="B412" s="33" t="s">
        <v>446</v>
      </c>
      <c r="C412" s="3" t="s">
        <v>423</v>
      </c>
      <c r="D412" s="1" t="s">
        <v>452</v>
      </c>
      <c r="E412" s="3">
        <v>142032</v>
      </c>
      <c r="F412" s="1" t="s">
        <v>423</v>
      </c>
      <c r="G412" s="1" t="s">
        <v>882</v>
      </c>
      <c r="H412" s="32">
        <v>45264.628263888902</v>
      </c>
      <c r="I412" s="9">
        <v>45306.630241435189</v>
      </c>
      <c r="J412" s="4">
        <v>24877</v>
      </c>
      <c r="K412" s="41">
        <v>24877</v>
      </c>
      <c r="L412" s="33" t="s">
        <v>1113</v>
      </c>
      <c r="M412" s="33" t="s">
        <v>913</v>
      </c>
      <c r="N412" s="33"/>
      <c r="O412" s="33"/>
      <c r="P412" s="50">
        <v>24877</v>
      </c>
      <c r="Q412" s="50">
        <v>0</v>
      </c>
      <c r="R412" s="50">
        <v>0</v>
      </c>
      <c r="S412" s="50"/>
      <c r="T412" s="50">
        <v>24877</v>
      </c>
      <c r="U412" s="50">
        <v>0</v>
      </c>
      <c r="V412" s="50">
        <v>24877</v>
      </c>
      <c r="W412" s="50">
        <v>0</v>
      </c>
      <c r="X412" s="33"/>
      <c r="Y412" s="50">
        <v>0</v>
      </c>
      <c r="Z412" s="33"/>
      <c r="AA412" s="33"/>
      <c r="AB412" s="55">
        <v>45322</v>
      </c>
    </row>
    <row r="413" spans="1:28" x14ac:dyDescent="0.35">
      <c r="A413" s="33">
        <v>891300047</v>
      </c>
      <c r="B413" s="33" t="s">
        <v>446</v>
      </c>
      <c r="C413" s="3" t="s">
        <v>424</v>
      </c>
      <c r="D413" s="1" t="s">
        <v>452</v>
      </c>
      <c r="E413" s="3">
        <v>142349</v>
      </c>
      <c r="F413" s="1" t="s">
        <v>424</v>
      </c>
      <c r="G413" s="1" t="s">
        <v>883</v>
      </c>
      <c r="H413" s="32">
        <v>45266.577881944402</v>
      </c>
      <c r="I413" s="9">
        <v>45306.636160613423</v>
      </c>
      <c r="J413" s="4">
        <v>380119</v>
      </c>
      <c r="K413" s="41">
        <v>380119</v>
      </c>
      <c r="L413" s="33" t="s">
        <v>1113</v>
      </c>
      <c r="M413" s="33" t="s">
        <v>913</v>
      </c>
      <c r="N413" s="33"/>
      <c r="O413" s="33"/>
      <c r="P413" s="50">
        <v>380119</v>
      </c>
      <c r="Q413" s="50">
        <v>0</v>
      </c>
      <c r="R413" s="50">
        <v>0</v>
      </c>
      <c r="S413" s="50"/>
      <c r="T413" s="50">
        <v>380119</v>
      </c>
      <c r="U413" s="50">
        <v>0</v>
      </c>
      <c r="V413" s="50">
        <v>380119</v>
      </c>
      <c r="W413" s="50">
        <v>0</v>
      </c>
      <c r="X413" s="33"/>
      <c r="Y413" s="50">
        <v>0</v>
      </c>
      <c r="Z413" s="33"/>
      <c r="AA413" s="33"/>
      <c r="AB413" s="55">
        <v>45322</v>
      </c>
    </row>
    <row r="414" spans="1:28" x14ac:dyDescent="0.35">
      <c r="A414" s="33">
        <v>891300047</v>
      </c>
      <c r="B414" s="33" t="s">
        <v>446</v>
      </c>
      <c r="C414" s="3" t="s">
        <v>425</v>
      </c>
      <c r="D414" s="1" t="s">
        <v>452</v>
      </c>
      <c r="E414" s="3">
        <v>142375</v>
      </c>
      <c r="F414" s="1" t="s">
        <v>425</v>
      </c>
      <c r="G414" s="1" t="s">
        <v>884</v>
      </c>
      <c r="H414" s="32">
        <v>45266.6097800926</v>
      </c>
      <c r="I414" s="9">
        <v>45306.637749108799</v>
      </c>
      <c r="J414" s="4">
        <v>340616</v>
      </c>
      <c r="K414" s="41">
        <v>340616</v>
      </c>
      <c r="L414" s="33" t="s">
        <v>1113</v>
      </c>
      <c r="M414" s="33" t="s">
        <v>913</v>
      </c>
      <c r="N414" s="33"/>
      <c r="O414" s="33"/>
      <c r="P414" s="50">
        <v>340616</v>
      </c>
      <c r="Q414" s="50">
        <v>0</v>
      </c>
      <c r="R414" s="50">
        <v>0</v>
      </c>
      <c r="S414" s="50"/>
      <c r="T414" s="50">
        <v>340616</v>
      </c>
      <c r="U414" s="50">
        <v>0</v>
      </c>
      <c r="V414" s="50">
        <v>340616</v>
      </c>
      <c r="W414" s="50">
        <v>0</v>
      </c>
      <c r="X414" s="33"/>
      <c r="Y414" s="50">
        <v>0</v>
      </c>
      <c r="Z414" s="33"/>
      <c r="AA414" s="33"/>
      <c r="AB414" s="55">
        <v>45322</v>
      </c>
    </row>
    <row r="415" spans="1:28" x14ac:dyDescent="0.35">
      <c r="A415" s="33">
        <v>891300047</v>
      </c>
      <c r="B415" s="33" t="s">
        <v>446</v>
      </c>
      <c r="C415" s="3" t="s">
        <v>426</v>
      </c>
      <c r="D415" s="1" t="s">
        <v>452</v>
      </c>
      <c r="E415" s="3">
        <v>142450</v>
      </c>
      <c r="F415" s="1" t="s">
        <v>426</v>
      </c>
      <c r="G415" s="1" t="s">
        <v>885</v>
      </c>
      <c r="H415" s="32">
        <v>45267.447731481501</v>
      </c>
      <c r="I415" s="9">
        <v>45306.639088738426</v>
      </c>
      <c r="J415" s="4">
        <v>55655</v>
      </c>
      <c r="K415" s="41">
        <v>55655</v>
      </c>
      <c r="L415" s="33" t="s">
        <v>1113</v>
      </c>
      <c r="M415" s="33" t="s">
        <v>913</v>
      </c>
      <c r="N415" s="33"/>
      <c r="O415" s="33"/>
      <c r="P415" s="50">
        <v>55655</v>
      </c>
      <c r="Q415" s="50">
        <v>0</v>
      </c>
      <c r="R415" s="50">
        <v>0</v>
      </c>
      <c r="S415" s="50"/>
      <c r="T415" s="50">
        <v>55655</v>
      </c>
      <c r="U415" s="50">
        <v>0</v>
      </c>
      <c r="V415" s="50">
        <v>55655</v>
      </c>
      <c r="W415" s="50">
        <v>0</v>
      </c>
      <c r="X415" s="33"/>
      <c r="Y415" s="50">
        <v>0</v>
      </c>
      <c r="Z415" s="33"/>
      <c r="AA415" s="33"/>
      <c r="AB415" s="55">
        <v>45322</v>
      </c>
    </row>
    <row r="416" spans="1:28" x14ac:dyDescent="0.35">
      <c r="A416" s="33">
        <v>891300047</v>
      </c>
      <c r="B416" s="33" t="s">
        <v>446</v>
      </c>
      <c r="C416" s="3" t="s">
        <v>427</v>
      </c>
      <c r="D416" s="1" t="s">
        <v>452</v>
      </c>
      <c r="E416" s="3">
        <v>142570</v>
      </c>
      <c r="F416" s="1" t="s">
        <v>427</v>
      </c>
      <c r="G416" s="1" t="s">
        <v>886</v>
      </c>
      <c r="H416" s="32">
        <v>45268.369768518503</v>
      </c>
      <c r="I416" s="9">
        <v>45306.644281134257</v>
      </c>
      <c r="J416" s="4">
        <v>158994</v>
      </c>
      <c r="K416" s="41">
        <v>158994</v>
      </c>
      <c r="L416" s="33" t="s">
        <v>1113</v>
      </c>
      <c r="M416" s="33" t="s">
        <v>913</v>
      </c>
      <c r="N416" s="33"/>
      <c r="O416" s="33"/>
      <c r="P416" s="50">
        <v>158994</v>
      </c>
      <c r="Q416" s="50">
        <v>0</v>
      </c>
      <c r="R416" s="50">
        <v>0</v>
      </c>
      <c r="S416" s="50"/>
      <c r="T416" s="50">
        <v>158994</v>
      </c>
      <c r="U416" s="50">
        <v>0</v>
      </c>
      <c r="V416" s="50">
        <v>158994</v>
      </c>
      <c r="W416" s="50">
        <v>0</v>
      </c>
      <c r="X416" s="33"/>
      <c r="Y416" s="50">
        <v>0</v>
      </c>
      <c r="Z416" s="33"/>
      <c r="AA416" s="33"/>
      <c r="AB416" s="55">
        <v>45322</v>
      </c>
    </row>
    <row r="417" spans="1:28" x14ac:dyDescent="0.35">
      <c r="A417" s="33">
        <v>891300047</v>
      </c>
      <c r="B417" s="33" t="s">
        <v>446</v>
      </c>
      <c r="C417" s="3" t="s">
        <v>428</v>
      </c>
      <c r="D417" s="1" t="s">
        <v>452</v>
      </c>
      <c r="E417" s="3">
        <v>142665</v>
      </c>
      <c r="F417" s="1" t="s">
        <v>428</v>
      </c>
      <c r="G417" s="1" t="s">
        <v>887</v>
      </c>
      <c r="H417" s="32">
        <v>45268.498865740701</v>
      </c>
      <c r="I417" s="9">
        <v>45306.649349502317</v>
      </c>
      <c r="J417" s="4">
        <v>153964</v>
      </c>
      <c r="K417" s="41">
        <v>153964</v>
      </c>
      <c r="L417" s="33" t="s">
        <v>1113</v>
      </c>
      <c r="M417" s="33" t="s">
        <v>913</v>
      </c>
      <c r="N417" s="33"/>
      <c r="O417" s="33"/>
      <c r="P417" s="50">
        <v>153964</v>
      </c>
      <c r="Q417" s="50">
        <v>0</v>
      </c>
      <c r="R417" s="50">
        <v>0</v>
      </c>
      <c r="S417" s="50"/>
      <c r="T417" s="50">
        <v>153964</v>
      </c>
      <c r="U417" s="50">
        <v>0</v>
      </c>
      <c r="V417" s="50">
        <v>153964</v>
      </c>
      <c r="W417" s="50">
        <v>0</v>
      </c>
      <c r="X417" s="33"/>
      <c r="Y417" s="50">
        <v>0</v>
      </c>
      <c r="Z417" s="33"/>
      <c r="AA417" s="33"/>
      <c r="AB417" s="55">
        <v>45322</v>
      </c>
    </row>
    <row r="418" spans="1:28" x14ac:dyDescent="0.35">
      <c r="A418" s="33">
        <v>891300047</v>
      </c>
      <c r="B418" s="33" t="s">
        <v>446</v>
      </c>
      <c r="C418" s="3" t="s">
        <v>429</v>
      </c>
      <c r="D418" s="1" t="s">
        <v>452</v>
      </c>
      <c r="E418" s="3">
        <v>142824</v>
      </c>
      <c r="F418" s="1" t="s">
        <v>429</v>
      </c>
      <c r="G418" s="1" t="s">
        <v>888</v>
      </c>
      <c r="H418" s="32">
        <v>45269.680277777799</v>
      </c>
      <c r="I418" s="9">
        <v>45306.659491631945</v>
      </c>
      <c r="J418" s="4">
        <v>317960</v>
      </c>
      <c r="K418" s="41">
        <v>317960</v>
      </c>
      <c r="L418" s="33" t="s">
        <v>1113</v>
      </c>
      <c r="M418" s="33" t="s">
        <v>913</v>
      </c>
      <c r="N418" s="33"/>
      <c r="O418" s="33"/>
      <c r="P418" s="50">
        <v>317960</v>
      </c>
      <c r="Q418" s="50">
        <v>0</v>
      </c>
      <c r="R418" s="50">
        <v>0</v>
      </c>
      <c r="S418" s="50"/>
      <c r="T418" s="50">
        <v>317960</v>
      </c>
      <c r="U418" s="50">
        <v>0</v>
      </c>
      <c r="V418" s="50">
        <v>317960</v>
      </c>
      <c r="W418" s="50">
        <v>0</v>
      </c>
      <c r="X418" s="33"/>
      <c r="Y418" s="50">
        <v>0</v>
      </c>
      <c r="Z418" s="33"/>
      <c r="AA418" s="33"/>
      <c r="AB418" s="55">
        <v>45322</v>
      </c>
    </row>
    <row r="419" spans="1:28" x14ac:dyDescent="0.35">
      <c r="A419" s="33">
        <v>891300047</v>
      </c>
      <c r="B419" s="33" t="s">
        <v>446</v>
      </c>
      <c r="C419" s="3" t="s">
        <v>430</v>
      </c>
      <c r="D419" s="1" t="s">
        <v>452</v>
      </c>
      <c r="E419" s="3">
        <v>142835</v>
      </c>
      <c r="F419" s="1" t="s">
        <v>430</v>
      </c>
      <c r="G419" s="1" t="s">
        <v>889</v>
      </c>
      <c r="H419" s="32">
        <v>45269.798101851899</v>
      </c>
      <c r="I419" s="9">
        <v>45306.66119525463</v>
      </c>
      <c r="J419" s="4">
        <v>474440</v>
      </c>
      <c r="K419" s="41">
        <v>474440</v>
      </c>
      <c r="L419" s="33" t="s">
        <v>1113</v>
      </c>
      <c r="M419" s="33" t="s">
        <v>913</v>
      </c>
      <c r="N419" s="33"/>
      <c r="O419" s="33"/>
      <c r="P419" s="50">
        <v>474440</v>
      </c>
      <c r="Q419" s="50">
        <v>0</v>
      </c>
      <c r="R419" s="50">
        <v>0</v>
      </c>
      <c r="S419" s="50"/>
      <c r="T419" s="50">
        <v>474440</v>
      </c>
      <c r="U419" s="50">
        <v>0</v>
      </c>
      <c r="V419" s="50">
        <v>474440</v>
      </c>
      <c r="W419" s="50">
        <v>464951</v>
      </c>
      <c r="X419" s="33">
        <v>1222383864</v>
      </c>
      <c r="Y419" s="50">
        <v>0</v>
      </c>
      <c r="Z419" s="33"/>
      <c r="AA419" s="33"/>
      <c r="AB419" s="55">
        <v>45322</v>
      </c>
    </row>
    <row r="420" spans="1:28" x14ac:dyDescent="0.35">
      <c r="A420" s="33">
        <v>891300047</v>
      </c>
      <c r="B420" s="33" t="s">
        <v>446</v>
      </c>
      <c r="C420" s="3" t="s">
        <v>431</v>
      </c>
      <c r="D420" s="1" t="s">
        <v>452</v>
      </c>
      <c r="E420" s="3">
        <v>142878</v>
      </c>
      <c r="F420" s="1" t="s">
        <v>431</v>
      </c>
      <c r="G420" s="1" t="s">
        <v>890</v>
      </c>
      <c r="H420" s="32">
        <v>45270.5366319444</v>
      </c>
      <c r="I420" s="9">
        <v>45306.664532905095</v>
      </c>
      <c r="J420" s="4">
        <v>457755</v>
      </c>
      <c r="K420" s="41">
        <v>457755</v>
      </c>
      <c r="L420" s="33" t="s">
        <v>939</v>
      </c>
      <c r="M420" s="33" t="s">
        <v>912</v>
      </c>
      <c r="N420" s="33"/>
      <c r="O420" s="33"/>
      <c r="P420" s="50">
        <v>0</v>
      </c>
      <c r="Q420" s="50">
        <v>457755</v>
      </c>
      <c r="R420" s="50">
        <v>0</v>
      </c>
      <c r="S420" s="50" t="s">
        <v>1067</v>
      </c>
      <c r="T420" s="50">
        <v>0</v>
      </c>
      <c r="U420" s="50">
        <v>0</v>
      </c>
      <c r="V420" s="50">
        <v>0</v>
      </c>
      <c r="W420" s="50">
        <v>0</v>
      </c>
      <c r="X420" s="33"/>
      <c r="Y420" s="50">
        <v>0</v>
      </c>
      <c r="Z420" s="33"/>
      <c r="AA420" s="33"/>
      <c r="AB420" s="55">
        <v>45322</v>
      </c>
    </row>
    <row r="421" spans="1:28" x14ac:dyDescent="0.35">
      <c r="A421" s="33">
        <v>891300047</v>
      </c>
      <c r="B421" s="33" t="s">
        <v>446</v>
      </c>
      <c r="C421" s="3" t="s">
        <v>432</v>
      </c>
      <c r="D421" s="1" t="s">
        <v>452</v>
      </c>
      <c r="E421" s="3">
        <v>142939</v>
      </c>
      <c r="F421" s="1" t="s">
        <v>432</v>
      </c>
      <c r="G421" s="1" t="s">
        <v>891</v>
      </c>
      <c r="H421" s="32">
        <v>45271.382557870398</v>
      </c>
      <c r="I421" s="9">
        <v>45306.666220636573</v>
      </c>
      <c r="J421" s="4">
        <v>409933</v>
      </c>
      <c r="K421" s="41">
        <v>409933</v>
      </c>
      <c r="L421" s="33" t="s">
        <v>1113</v>
      </c>
      <c r="M421" s="33" t="s">
        <v>913</v>
      </c>
      <c r="N421" s="33"/>
      <c r="O421" s="33"/>
      <c r="P421" s="50">
        <v>409933</v>
      </c>
      <c r="Q421" s="50">
        <v>0</v>
      </c>
      <c r="R421" s="50">
        <v>0</v>
      </c>
      <c r="S421" s="50"/>
      <c r="T421" s="50">
        <v>409933</v>
      </c>
      <c r="U421" s="50">
        <v>0</v>
      </c>
      <c r="V421" s="50">
        <v>409933</v>
      </c>
      <c r="W421" s="50">
        <v>0</v>
      </c>
      <c r="X421" s="33"/>
      <c r="Y421" s="50">
        <v>0</v>
      </c>
      <c r="Z421" s="33"/>
      <c r="AA421" s="33"/>
      <c r="AB421" s="55">
        <v>45322</v>
      </c>
    </row>
    <row r="422" spans="1:28" x14ac:dyDescent="0.35">
      <c r="A422" s="33">
        <v>891300047</v>
      </c>
      <c r="B422" s="33" t="s">
        <v>446</v>
      </c>
      <c r="C422" s="3" t="s">
        <v>361</v>
      </c>
      <c r="D422" s="1" t="s">
        <v>452</v>
      </c>
      <c r="E422" s="3">
        <v>142943</v>
      </c>
      <c r="F422" s="1" t="s">
        <v>361</v>
      </c>
      <c r="G422" s="1" t="s">
        <v>892</v>
      </c>
      <c r="H422" s="32">
        <v>45271.392650463</v>
      </c>
      <c r="I422" s="9">
        <v>45303.485512002313</v>
      </c>
      <c r="J422" s="4">
        <v>371567</v>
      </c>
      <c r="K422" s="41">
        <v>371567</v>
      </c>
      <c r="L422" s="33" t="s">
        <v>1113</v>
      </c>
      <c r="M422" s="33" t="s">
        <v>913</v>
      </c>
      <c r="N422" s="33"/>
      <c r="O422" s="33"/>
      <c r="P422" s="50">
        <v>371567</v>
      </c>
      <c r="Q422" s="50">
        <v>0</v>
      </c>
      <c r="R422" s="50">
        <v>0</v>
      </c>
      <c r="S422" s="50"/>
      <c r="T422" s="50">
        <v>371567</v>
      </c>
      <c r="U422" s="50">
        <v>0</v>
      </c>
      <c r="V422" s="50">
        <v>371567</v>
      </c>
      <c r="W422" s="50">
        <v>0</v>
      </c>
      <c r="X422" s="33"/>
      <c r="Y422" s="50">
        <v>0</v>
      </c>
      <c r="Z422" s="33"/>
      <c r="AA422" s="33"/>
      <c r="AB422" s="55">
        <v>45322</v>
      </c>
    </row>
    <row r="423" spans="1:28" x14ac:dyDescent="0.35">
      <c r="A423" s="33">
        <v>891300047</v>
      </c>
      <c r="B423" s="33" t="s">
        <v>446</v>
      </c>
      <c r="C423" s="3" t="s">
        <v>433</v>
      </c>
      <c r="D423" s="1" t="s">
        <v>452</v>
      </c>
      <c r="E423" s="3">
        <v>143239</v>
      </c>
      <c r="F423" s="1" t="s">
        <v>433</v>
      </c>
      <c r="G423" s="1" t="s">
        <v>893</v>
      </c>
      <c r="H423" s="32">
        <v>45273.485243055598</v>
      </c>
      <c r="I423" s="9">
        <v>45323.291666666664</v>
      </c>
      <c r="J423" s="4">
        <v>53154</v>
      </c>
      <c r="K423" s="41">
        <v>53154</v>
      </c>
      <c r="L423" s="33" t="s">
        <v>1077</v>
      </c>
      <c r="M423" s="33" t="s">
        <v>915</v>
      </c>
      <c r="N423" s="33"/>
      <c r="O423" s="33"/>
      <c r="P423" s="50">
        <v>0</v>
      </c>
      <c r="Q423" s="50">
        <v>0</v>
      </c>
      <c r="R423" s="50">
        <v>0</v>
      </c>
      <c r="S423" s="50"/>
      <c r="T423" s="50">
        <v>0</v>
      </c>
      <c r="U423" s="50">
        <v>0</v>
      </c>
      <c r="V423" s="50">
        <v>0</v>
      </c>
      <c r="W423" s="50">
        <v>0</v>
      </c>
      <c r="X423" s="33"/>
      <c r="Y423" s="50">
        <v>0</v>
      </c>
      <c r="Z423" s="33"/>
      <c r="AA423" s="33"/>
      <c r="AB423" s="55">
        <v>45322</v>
      </c>
    </row>
    <row r="424" spans="1:28" x14ac:dyDescent="0.35">
      <c r="A424" s="33">
        <v>891300047</v>
      </c>
      <c r="B424" s="33" t="s">
        <v>446</v>
      </c>
      <c r="C424" s="3" t="s">
        <v>434</v>
      </c>
      <c r="D424" s="1" t="s">
        <v>452</v>
      </c>
      <c r="E424" s="3">
        <v>143253</v>
      </c>
      <c r="F424" s="1" t="s">
        <v>434</v>
      </c>
      <c r="G424" s="1" t="s">
        <v>894</v>
      </c>
      <c r="H424" s="32">
        <v>45273.505347222199</v>
      </c>
      <c r="I424" s="9">
        <v>45323.291666666664</v>
      </c>
      <c r="J424" s="4">
        <v>689901</v>
      </c>
      <c r="K424" s="41">
        <v>689901</v>
      </c>
      <c r="L424" s="33" t="s">
        <v>1077</v>
      </c>
      <c r="M424" s="33" t="s">
        <v>915</v>
      </c>
      <c r="N424" s="33"/>
      <c r="O424" s="33"/>
      <c r="P424" s="50">
        <v>0</v>
      </c>
      <c r="Q424" s="50">
        <v>0</v>
      </c>
      <c r="R424" s="50">
        <v>0</v>
      </c>
      <c r="S424" s="50"/>
      <c r="T424" s="50">
        <v>0</v>
      </c>
      <c r="U424" s="50">
        <v>0</v>
      </c>
      <c r="V424" s="50">
        <v>0</v>
      </c>
      <c r="W424" s="50">
        <v>0</v>
      </c>
      <c r="X424" s="33"/>
      <c r="Y424" s="50">
        <v>0</v>
      </c>
      <c r="Z424" s="33"/>
      <c r="AA424" s="33"/>
      <c r="AB424" s="55">
        <v>45322</v>
      </c>
    </row>
    <row r="425" spans="1:28" x14ac:dyDescent="0.35">
      <c r="A425" s="33">
        <v>891300047</v>
      </c>
      <c r="B425" s="33" t="s">
        <v>446</v>
      </c>
      <c r="C425" s="3" t="s">
        <v>435</v>
      </c>
      <c r="D425" s="1" t="s">
        <v>452</v>
      </c>
      <c r="E425" s="3">
        <v>143343</v>
      </c>
      <c r="F425" s="1" t="s">
        <v>435</v>
      </c>
      <c r="G425" s="1" t="s">
        <v>895</v>
      </c>
      <c r="H425" s="32">
        <v>45273.674976851798</v>
      </c>
      <c r="I425" s="9">
        <v>45323.291666666664</v>
      </c>
      <c r="J425" s="4">
        <v>2678923</v>
      </c>
      <c r="K425" s="41">
        <v>2678923</v>
      </c>
      <c r="L425" s="33" t="s">
        <v>1113</v>
      </c>
      <c r="M425" s="33" t="s">
        <v>913</v>
      </c>
      <c r="N425" s="33"/>
      <c r="O425" s="33"/>
      <c r="P425" s="50">
        <v>2678923</v>
      </c>
      <c r="Q425" s="50">
        <v>0</v>
      </c>
      <c r="R425" s="50">
        <v>0</v>
      </c>
      <c r="S425" s="50"/>
      <c r="T425" s="50">
        <v>2678923</v>
      </c>
      <c r="U425" s="50">
        <v>0</v>
      </c>
      <c r="V425" s="50">
        <v>2678923</v>
      </c>
      <c r="W425" s="50">
        <v>0</v>
      </c>
      <c r="X425" s="33"/>
      <c r="Y425" s="50">
        <v>0</v>
      </c>
      <c r="Z425" s="33"/>
      <c r="AA425" s="33"/>
      <c r="AB425" s="55">
        <v>45322</v>
      </c>
    </row>
    <row r="426" spans="1:28" x14ac:dyDescent="0.35">
      <c r="A426" s="33">
        <v>891300047</v>
      </c>
      <c r="B426" s="33" t="s">
        <v>446</v>
      </c>
      <c r="C426" s="3" t="s">
        <v>436</v>
      </c>
      <c r="D426" s="1" t="s">
        <v>452</v>
      </c>
      <c r="E426" s="3">
        <v>143416</v>
      </c>
      <c r="F426" s="1" t="s">
        <v>436</v>
      </c>
      <c r="G426" s="1" t="s">
        <v>896</v>
      </c>
      <c r="H426" s="32">
        <v>45274.4614351852</v>
      </c>
      <c r="I426" s="9">
        <v>45323.291666666664</v>
      </c>
      <c r="J426" s="4">
        <v>39788</v>
      </c>
      <c r="K426" s="41">
        <v>39788</v>
      </c>
      <c r="L426" s="33" t="s">
        <v>1113</v>
      </c>
      <c r="M426" s="33" t="s">
        <v>913</v>
      </c>
      <c r="N426" s="33"/>
      <c r="O426" s="33"/>
      <c r="P426" s="50">
        <v>43888</v>
      </c>
      <c r="Q426" s="50">
        <v>0</v>
      </c>
      <c r="R426" s="50">
        <v>0</v>
      </c>
      <c r="S426" s="50"/>
      <c r="T426" s="50">
        <v>43888</v>
      </c>
      <c r="U426" s="50">
        <v>0</v>
      </c>
      <c r="V426" s="50">
        <v>43888</v>
      </c>
      <c r="W426" s="50">
        <v>0</v>
      </c>
      <c r="X426" s="33"/>
      <c r="Y426" s="50">
        <v>0</v>
      </c>
      <c r="Z426" s="33"/>
      <c r="AA426" s="33"/>
      <c r="AB426" s="55">
        <v>45322</v>
      </c>
    </row>
    <row r="427" spans="1:28" x14ac:dyDescent="0.35">
      <c r="A427" s="33">
        <v>891300047</v>
      </c>
      <c r="B427" s="33" t="s">
        <v>446</v>
      </c>
      <c r="C427" s="3" t="s">
        <v>373</v>
      </c>
      <c r="D427" s="1" t="s">
        <v>452</v>
      </c>
      <c r="E427" s="3">
        <v>143430</v>
      </c>
      <c r="F427" s="1" t="s">
        <v>373</v>
      </c>
      <c r="G427" s="1" t="s">
        <v>897</v>
      </c>
      <c r="H427" s="32">
        <v>45274.535925925898</v>
      </c>
      <c r="I427" s="9">
        <v>45303.571414849539</v>
      </c>
      <c r="J427" s="4">
        <v>52221</v>
      </c>
      <c r="K427" s="41">
        <v>52221</v>
      </c>
      <c r="L427" s="33" t="s">
        <v>1113</v>
      </c>
      <c r="M427" s="33" t="s">
        <v>913</v>
      </c>
      <c r="N427" s="33"/>
      <c r="O427" s="33"/>
      <c r="P427" s="50">
        <v>52221</v>
      </c>
      <c r="Q427" s="50">
        <v>0</v>
      </c>
      <c r="R427" s="50">
        <v>0</v>
      </c>
      <c r="S427" s="50"/>
      <c r="T427" s="50">
        <v>52221</v>
      </c>
      <c r="U427" s="50">
        <v>0</v>
      </c>
      <c r="V427" s="50">
        <v>52221</v>
      </c>
      <c r="W427" s="50">
        <v>52221</v>
      </c>
      <c r="X427" s="33">
        <v>1222383870</v>
      </c>
      <c r="Y427" s="50">
        <v>0</v>
      </c>
      <c r="Z427" s="33"/>
      <c r="AA427" s="33"/>
      <c r="AB427" s="55">
        <v>45322</v>
      </c>
    </row>
    <row r="428" spans="1:28" x14ac:dyDescent="0.35">
      <c r="A428" s="33">
        <v>891300047</v>
      </c>
      <c r="B428" s="33" t="s">
        <v>446</v>
      </c>
      <c r="C428" s="3" t="s">
        <v>437</v>
      </c>
      <c r="D428" s="1" t="s">
        <v>452</v>
      </c>
      <c r="E428" s="3">
        <v>143433</v>
      </c>
      <c r="F428" s="1" t="s">
        <v>437</v>
      </c>
      <c r="G428" s="1" t="s">
        <v>898</v>
      </c>
      <c r="H428" s="32">
        <v>45274.543124999997</v>
      </c>
      <c r="I428" s="9">
        <v>45323.291666666664</v>
      </c>
      <c r="J428" s="4">
        <v>153356</v>
      </c>
      <c r="K428" s="41">
        <v>153356</v>
      </c>
      <c r="L428" s="33" t="s">
        <v>1077</v>
      </c>
      <c r="M428" s="33" t="s">
        <v>915</v>
      </c>
      <c r="N428" s="33"/>
      <c r="O428" s="33"/>
      <c r="P428" s="50">
        <v>0</v>
      </c>
      <c r="Q428" s="50">
        <v>0</v>
      </c>
      <c r="R428" s="50">
        <v>0</v>
      </c>
      <c r="S428" s="50"/>
      <c r="T428" s="50">
        <v>0</v>
      </c>
      <c r="U428" s="50">
        <v>0</v>
      </c>
      <c r="V428" s="50">
        <v>0</v>
      </c>
      <c r="W428" s="50">
        <v>0</v>
      </c>
      <c r="X428" s="33"/>
      <c r="Y428" s="50">
        <v>0</v>
      </c>
      <c r="Z428" s="33"/>
      <c r="AA428" s="33"/>
      <c r="AB428" s="55">
        <v>45322</v>
      </c>
    </row>
    <row r="429" spans="1:28" x14ac:dyDescent="0.35">
      <c r="A429" s="33">
        <v>891300047</v>
      </c>
      <c r="B429" s="33" t="s">
        <v>446</v>
      </c>
      <c r="C429" s="3" t="s">
        <v>374</v>
      </c>
      <c r="D429" s="1" t="s">
        <v>452</v>
      </c>
      <c r="E429" s="3">
        <v>143519</v>
      </c>
      <c r="F429" s="1" t="s">
        <v>374</v>
      </c>
      <c r="G429" s="1" t="s">
        <v>899</v>
      </c>
      <c r="H429" s="32">
        <v>45275.438634259299</v>
      </c>
      <c r="I429" s="9">
        <v>45303.576121412036</v>
      </c>
      <c r="J429" s="4">
        <v>156877</v>
      </c>
      <c r="K429" s="41">
        <v>156877</v>
      </c>
      <c r="L429" s="33" t="s">
        <v>1113</v>
      </c>
      <c r="M429" s="33" t="s">
        <v>913</v>
      </c>
      <c r="N429" s="33"/>
      <c r="O429" s="33"/>
      <c r="P429" s="50">
        <v>156877</v>
      </c>
      <c r="Q429" s="50">
        <v>0</v>
      </c>
      <c r="R429" s="50">
        <v>0</v>
      </c>
      <c r="S429" s="50"/>
      <c r="T429" s="50">
        <v>156877</v>
      </c>
      <c r="U429" s="50">
        <v>0</v>
      </c>
      <c r="V429" s="50">
        <v>156877</v>
      </c>
      <c r="W429" s="50">
        <v>156877</v>
      </c>
      <c r="X429" s="33">
        <v>1222383871</v>
      </c>
      <c r="Y429" s="50">
        <v>0</v>
      </c>
      <c r="Z429" s="33"/>
      <c r="AA429" s="33"/>
      <c r="AB429" s="55">
        <v>45322</v>
      </c>
    </row>
    <row r="430" spans="1:28" x14ac:dyDescent="0.35">
      <c r="A430" s="33">
        <v>891300047</v>
      </c>
      <c r="B430" s="33" t="s">
        <v>446</v>
      </c>
      <c r="C430" s="3" t="s">
        <v>438</v>
      </c>
      <c r="D430" s="1" t="s">
        <v>452</v>
      </c>
      <c r="E430" s="3">
        <v>143662</v>
      </c>
      <c r="F430" s="1" t="s">
        <v>438</v>
      </c>
      <c r="G430" s="1" t="s">
        <v>900</v>
      </c>
      <c r="H430" s="32">
        <v>45276.385451388902</v>
      </c>
      <c r="I430" s="9">
        <v>45323.291666666664</v>
      </c>
      <c r="J430" s="4">
        <v>93453</v>
      </c>
      <c r="K430" s="41">
        <v>93453</v>
      </c>
      <c r="L430" s="33" t="s">
        <v>1077</v>
      </c>
      <c r="M430" s="33" t="s">
        <v>915</v>
      </c>
      <c r="N430" s="33"/>
      <c r="O430" s="33"/>
      <c r="P430" s="50">
        <v>0</v>
      </c>
      <c r="Q430" s="50">
        <v>0</v>
      </c>
      <c r="R430" s="50">
        <v>0</v>
      </c>
      <c r="S430" s="50"/>
      <c r="T430" s="50">
        <v>0</v>
      </c>
      <c r="U430" s="50">
        <v>0</v>
      </c>
      <c r="V430" s="50">
        <v>0</v>
      </c>
      <c r="W430" s="50">
        <v>0</v>
      </c>
      <c r="X430" s="33"/>
      <c r="Y430" s="50">
        <v>0</v>
      </c>
      <c r="Z430" s="33"/>
      <c r="AA430" s="33"/>
      <c r="AB430" s="55">
        <v>45322</v>
      </c>
    </row>
    <row r="431" spans="1:28" x14ac:dyDescent="0.35">
      <c r="A431" s="33">
        <v>891300047</v>
      </c>
      <c r="B431" s="33" t="s">
        <v>446</v>
      </c>
      <c r="C431" s="3" t="s">
        <v>439</v>
      </c>
      <c r="D431" s="1" t="s">
        <v>452</v>
      </c>
      <c r="E431" s="3">
        <v>144906</v>
      </c>
      <c r="F431" s="1" t="s">
        <v>439</v>
      </c>
      <c r="G431" s="1" t="s">
        <v>901</v>
      </c>
      <c r="H431" s="32">
        <v>45287.486469907402</v>
      </c>
      <c r="I431" s="9">
        <v>45323.291666666664</v>
      </c>
      <c r="J431" s="4">
        <v>39788</v>
      </c>
      <c r="K431" s="41">
        <v>39788</v>
      </c>
      <c r="L431" s="33" t="s">
        <v>1113</v>
      </c>
      <c r="M431" s="33" t="s">
        <v>913</v>
      </c>
      <c r="N431" s="33"/>
      <c r="O431" s="33"/>
      <c r="P431" s="50">
        <v>43888</v>
      </c>
      <c r="Q431" s="50">
        <v>0</v>
      </c>
      <c r="R431" s="50">
        <v>0</v>
      </c>
      <c r="S431" s="50"/>
      <c r="T431" s="50">
        <v>43888</v>
      </c>
      <c r="U431" s="50">
        <v>0</v>
      </c>
      <c r="V431" s="50">
        <v>43888</v>
      </c>
      <c r="W431" s="50">
        <v>0</v>
      </c>
      <c r="X431" s="33"/>
      <c r="Y431" s="50">
        <v>0</v>
      </c>
      <c r="Z431" s="33"/>
      <c r="AA431" s="33"/>
      <c r="AB431" s="55">
        <v>45322</v>
      </c>
    </row>
    <row r="432" spans="1:28" x14ac:dyDescent="0.35">
      <c r="A432" s="33">
        <v>891300047</v>
      </c>
      <c r="B432" s="33" t="s">
        <v>446</v>
      </c>
      <c r="C432" s="3" t="s">
        <v>440</v>
      </c>
      <c r="D432" s="1" t="s">
        <v>452</v>
      </c>
      <c r="E432" s="3">
        <v>144908</v>
      </c>
      <c r="F432" s="1" t="s">
        <v>440</v>
      </c>
      <c r="G432" s="1" t="s">
        <v>902</v>
      </c>
      <c r="H432" s="32">
        <v>45287.488553240699</v>
      </c>
      <c r="I432" s="9">
        <v>45323.291666666664</v>
      </c>
      <c r="J432" s="4">
        <v>39788</v>
      </c>
      <c r="K432" s="41">
        <v>39788</v>
      </c>
      <c r="L432" s="33" t="s">
        <v>1113</v>
      </c>
      <c r="M432" s="33" t="s">
        <v>913</v>
      </c>
      <c r="N432" s="33"/>
      <c r="O432" s="33"/>
      <c r="P432" s="50">
        <v>43888</v>
      </c>
      <c r="Q432" s="50">
        <v>0</v>
      </c>
      <c r="R432" s="50">
        <v>0</v>
      </c>
      <c r="S432" s="50"/>
      <c r="T432" s="50">
        <v>43888</v>
      </c>
      <c r="U432" s="50">
        <v>0</v>
      </c>
      <c r="V432" s="50">
        <v>43888</v>
      </c>
      <c r="W432" s="50">
        <v>0</v>
      </c>
      <c r="X432" s="33"/>
      <c r="Y432" s="50">
        <v>0</v>
      </c>
      <c r="Z432" s="33"/>
      <c r="AA432" s="33"/>
      <c r="AB432" s="55">
        <v>45322</v>
      </c>
    </row>
    <row r="433" spans="1:28" x14ac:dyDescent="0.35">
      <c r="A433" s="33">
        <v>891300047</v>
      </c>
      <c r="B433" s="33" t="s">
        <v>446</v>
      </c>
      <c r="C433" s="3" t="s">
        <v>375</v>
      </c>
      <c r="D433" s="1" t="s">
        <v>452</v>
      </c>
      <c r="E433" s="3">
        <v>144910</v>
      </c>
      <c r="F433" s="1" t="s">
        <v>375</v>
      </c>
      <c r="G433" s="1" t="s">
        <v>903</v>
      </c>
      <c r="H433" s="32">
        <v>45287.497731481497</v>
      </c>
      <c r="I433" s="9">
        <v>45303.583509918979</v>
      </c>
      <c r="J433" s="4">
        <v>43888</v>
      </c>
      <c r="K433" s="41">
        <v>43888</v>
      </c>
      <c r="L433" s="33" t="s">
        <v>1113</v>
      </c>
      <c r="M433" s="33" t="s">
        <v>913</v>
      </c>
      <c r="N433" s="33"/>
      <c r="O433" s="33"/>
      <c r="P433" s="50">
        <v>43888</v>
      </c>
      <c r="Q433" s="50">
        <v>0</v>
      </c>
      <c r="R433" s="50">
        <v>0</v>
      </c>
      <c r="S433" s="50"/>
      <c r="T433" s="50">
        <v>43888</v>
      </c>
      <c r="U433" s="50">
        <v>0</v>
      </c>
      <c r="V433" s="50">
        <v>43888</v>
      </c>
      <c r="W433" s="50">
        <v>43888</v>
      </c>
      <c r="X433" s="33">
        <v>1222381902</v>
      </c>
      <c r="Y433" s="50">
        <v>0</v>
      </c>
      <c r="Z433" s="33"/>
      <c r="AA433" s="33"/>
      <c r="AB433" s="55">
        <v>45322</v>
      </c>
    </row>
    <row r="434" spans="1:28" x14ac:dyDescent="0.35">
      <c r="A434" s="33">
        <v>891300047</v>
      </c>
      <c r="B434" s="33" t="s">
        <v>446</v>
      </c>
      <c r="C434" s="3" t="s">
        <v>441</v>
      </c>
      <c r="D434" s="1" t="s">
        <v>452</v>
      </c>
      <c r="E434" s="3">
        <v>144912</v>
      </c>
      <c r="F434" s="1" t="s">
        <v>441</v>
      </c>
      <c r="G434" s="1" t="s">
        <v>904</v>
      </c>
      <c r="H434" s="32">
        <v>45287.5011689815</v>
      </c>
      <c r="I434" s="9">
        <v>45323.291666666664</v>
      </c>
      <c r="J434" s="4">
        <v>27488</v>
      </c>
      <c r="K434" s="41">
        <v>27488</v>
      </c>
      <c r="L434" s="33" t="s">
        <v>1113</v>
      </c>
      <c r="M434" s="33" t="s">
        <v>913</v>
      </c>
      <c r="N434" s="33"/>
      <c r="O434" s="33"/>
      <c r="P434" s="50">
        <v>43888</v>
      </c>
      <c r="Q434" s="50">
        <v>0</v>
      </c>
      <c r="R434" s="50">
        <v>0</v>
      </c>
      <c r="S434" s="50"/>
      <c r="T434" s="50">
        <v>43888</v>
      </c>
      <c r="U434" s="50">
        <v>0</v>
      </c>
      <c r="V434" s="50">
        <v>43888</v>
      </c>
      <c r="W434" s="50">
        <v>0</v>
      </c>
      <c r="X434" s="33"/>
      <c r="Y434" s="50">
        <v>0</v>
      </c>
      <c r="Z434" s="33"/>
      <c r="AA434" s="33"/>
      <c r="AB434" s="55">
        <v>45322</v>
      </c>
    </row>
    <row r="435" spans="1:28" x14ac:dyDescent="0.35">
      <c r="A435" s="33">
        <v>891300047</v>
      </c>
      <c r="B435" s="33" t="s">
        <v>446</v>
      </c>
      <c r="C435" s="3" t="s">
        <v>442</v>
      </c>
      <c r="D435" s="1" t="s">
        <v>452</v>
      </c>
      <c r="E435" s="3">
        <v>144914</v>
      </c>
      <c r="F435" s="1" t="s">
        <v>442</v>
      </c>
      <c r="G435" s="1" t="s">
        <v>905</v>
      </c>
      <c r="H435" s="32">
        <v>45287.504374999997</v>
      </c>
      <c r="I435" s="9">
        <v>45323.291666666664</v>
      </c>
      <c r="J435" s="4">
        <v>39788</v>
      </c>
      <c r="K435" s="41">
        <v>39788</v>
      </c>
      <c r="L435" s="33" t="s">
        <v>1113</v>
      </c>
      <c r="M435" s="33" t="s">
        <v>913</v>
      </c>
      <c r="N435" s="33"/>
      <c r="O435" s="33"/>
      <c r="P435" s="50">
        <v>43888</v>
      </c>
      <c r="Q435" s="50">
        <v>0</v>
      </c>
      <c r="R435" s="50">
        <v>0</v>
      </c>
      <c r="S435" s="50"/>
      <c r="T435" s="50">
        <v>43888</v>
      </c>
      <c r="U435" s="50">
        <v>0</v>
      </c>
      <c r="V435" s="50">
        <v>43888</v>
      </c>
      <c r="W435" s="50">
        <v>0</v>
      </c>
      <c r="X435" s="33"/>
      <c r="Y435" s="50">
        <v>0</v>
      </c>
      <c r="Z435" s="33"/>
      <c r="AA435" s="33"/>
      <c r="AB435" s="55">
        <v>45322</v>
      </c>
    </row>
    <row r="436" spans="1:28" x14ac:dyDescent="0.35">
      <c r="A436" s="33">
        <v>891300047</v>
      </c>
      <c r="B436" s="33" t="s">
        <v>446</v>
      </c>
      <c r="C436" s="3" t="s">
        <v>443</v>
      </c>
      <c r="D436" s="1" t="s">
        <v>452</v>
      </c>
      <c r="E436" s="3">
        <v>144915</v>
      </c>
      <c r="F436" s="1" t="s">
        <v>443</v>
      </c>
      <c r="G436" s="1" t="s">
        <v>906</v>
      </c>
      <c r="H436" s="32">
        <v>45287.506435185198</v>
      </c>
      <c r="I436" s="9">
        <v>45323.291666666664</v>
      </c>
      <c r="J436" s="4">
        <v>16823</v>
      </c>
      <c r="K436" s="41">
        <v>16823</v>
      </c>
      <c r="L436" s="33" t="s">
        <v>1113</v>
      </c>
      <c r="M436" s="33" t="s">
        <v>913</v>
      </c>
      <c r="N436" s="33"/>
      <c r="O436" s="33"/>
      <c r="P436" s="50">
        <v>20923</v>
      </c>
      <c r="Q436" s="50">
        <v>0</v>
      </c>
      <c r="R436" s="50">
        <v>0</v>
      </c>
      <c r="S436" s="50"/>
      <c r="T436" s="50">
        <v>20923</v>
      </c>
      <c r="U436" s="50">
        <v>0</v>
      </c>
      <c r="V436" s="50">
        <v>20923</v>
      </c>
      <c r="W436" s="50">
        <v>0</v>
      </c>
      <c r="X436" s="33"/>
      <c r="Y436" s="50">
        <v>0</v>
      </c>
      <c r="Z436" s="33"/>
      <c r="AA436" s="33"/>
      <c r="AB436" s="55">
        <v>45322</v>
      </c>
    </row>
    <row r="437" spans="1:28" x14ac:dyDescent="0.35">
      <c r="A437" s="33">
        <v>891300047</v>
      </c>
      <c r="B437" s="33" t="s">
        <v>446</v>
      </c>
      <c r="C437" s="3" t="s">
        <v>444</v>
      </c>
      <c r="D437" s="1" t="s">
        <v>452</v>
      </c>
      <c r="E437" s="3">
        <v>144939</v>
      </c>
      <c r="F437" s="1" t="s">
        <v>444</v>
      </c>
      <c r="G437" s="1" t="s">
        <v>907</v>
      </c>
      <c r="H437" s="32">
        <v>45287.5333217593</v>
      </c>
      <c r="I437" s="9">
        <v>45323.291666666664</v>
      </c>
      <c r="J437" s="4">
        <v>39788</v>
      </c>
      <c r="K437" s="41">
        <v>39788</v>
      </c>
      <c r="L437" s="33" t="s">
        <v>939</v>
      </c>
      <c r="M437" s="33" t="s">
        <v>912</v>
      </c>
      <c r="N437" s="33"/>
      <c r="O437" s="33"/>
      <c r="P437" s="50">
        <v>0</v>
      </c>
      <c r="Q437" s="41">
        <v>39788</v>
      </c>
      <c r="R437" s="50">
        <v>0</v>
      </c>
      <c r="S437" s="50" t="s">
        <v>1076</v>
      </c>
      <c r="T437" s="50">
        <v>0</v>
      </c>
      <c r="U437" s="50">
        <v>0</v>
      </c>
      <c r="V437" s="50">
        <v>0</v>
      </c>
      <c r="W437" s="50">
        <v>0</v>
      </c>
      <c r="X437" s="33"/>
      <c r="Y437" s="50">
        <v>0</v>
      </c>
      <c r="Z437" s="33"/>
      <c r="AA437" s="33"/>
      <c r="AB437" s="55">
        <v>45322</v>
      </c>
    </row>
    <row r="438" spans="1:28" x14ac:dyDescent="0.35">
      <c r="A438" s="33">
        <v>891300047</v>
      </c>
      <c r="B438" s="33" t="s">
        <v>446</v>
      </c>
      <c r="C438" s="3" t="s">
        <v>376</v>
      </c>
      <c r="D438" s="1" t="s">
        <v>452</v>
      </c>
      <c r="E438" s="3">
        <v>145245</v>
      </c>
      <c r="F438" s="1" t="s">
        <v>376</v>
      </c>
      <c r="G438" s="1" t="s">
        <v>908</v>
      </c>
      <c r="H438" s="32">
        <v>45289.444432870398</v>
      </c>
      <c r="I438" s="9">
        <v>45303.585374108799</v>
      </c>
      <c r="J438" s="4">
        <v>2686461</v>
      </c>
      <c r="K438" s="41">
        <v>2686461</v>
      </c>
      <c r="L438" s="33" t="s">
        <v>1078</v>
      </c>
      <c r="M438" s="33" t="s">
        <v>914</v>
      </c>
      <c r="N438" s="33"/>
      <c r="O438" s="33"/>
      <c r="P438" s="50">
        <v>2686461</v>
      </c>
      <c r="Q438" s="50">
        <v>0</v>
      </c>
      <c r="R438" s="50">
        <v>37136</v>
      </c>
      <c r="S438" s="50" t="s">
        <v>1112</v>
      </c>
      <c r="T438" s="50">
        <v>2686461</v>
      </c>
      <c r="U438" s="50">
        <v>0</v>
      </c>
      <c r="V438" s="50">
        <v>2649325</v>
      </c>
      <c r="W438" s="33">
        <v>2596338</v>
      </c>
      <c r="X438" s="33">
        <v>1222379379</v>
      </c>
      <c r="Y438" s="50">
        <v>0</v>
      </c>
      <c r="Z438" s="33"/>
      <c r="AA438" s="33"/>
      <c r="AB438" s="55">
        <v>45322</v>
      </c>
    </row>
    <row r="439" spans="1:28" x14ac:dyDescent="0.35">
      <c r="A439" s="33">
        <v>891300047</v>
      </c>
      <c r="B439" s="33" t="s">
        <v>446</v>
      </c>
      <c r="C439" s="3" t="s">
        <v>445</v>
      </c>
      <c r="D439" s="1" t="s">
        <v>452</v>
      </c>
      <c r="E439" s="3">
        <v>145534</v>
      </c>
      <c r="F439" s="1" t="s">
        <v>445</v>
      </c>
      <c r="G439" s="1" t="s">
        <v>909</v>
      </c>
      <c r="H439" s="32">
        <v>45291.497696759303</v>
      </c>
      <c r="I439" s="9">
        <v>45323.291666666664</v>
      </c>
      <c r="J439" s="4">
        <v>36548</v>
      </c>
      <c r="K439" s="41">
        <v>36548</v>
      </c>
      <c r="L439" s="33" t="s">
        <v>1113</v>
      </c>
      <c r="M439" s="33" t="s">
        <v>913</v>
      </c>
      <c r="N439" s="33"/>
      <c r="O439" s="33"/>
      <c r="P439" s="50">
        <v>36548</v>
      </c>
      <c r="Q439" s="50">
        <v>0</v>
      </c>
      <c r="R439" s="50">
        <v>0</v>
      </c>
      <c r="S439" s="50"/>
      <c r="T439" s="50">
        <v>36548</v>
      </c>
      <c r="U439" s="50">
        <v>0</v>
      </c>
      <c r="V439" s="50">
        <v>36548</v>
      </c>
      <c r="W439" s="50">
        <v>36548</v>
      </c>
      <c r="X439" s="33">
        <v>1222384118</v>
      </c>
      <c r="Y439" s="50">
        <v>0</v>
      </c>
      <c r="Z439" s="33"/>
      <c r="AA439" s="33"/>
      <c r="AB439" s="55">
        <v>45322</v>
      </c>
    </row>
    <row r="442" spans="1:28" x14ac:dyDescent="0.35">
      <c r="N442" s="138"/>
    </row>
    <row r="444" spans="1:28" x14ac:dyDescent="0.35">
      <c r="N444" s="138"/>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zoomScale="80" zoomScaleNormal="80" workbookViewId="0">
      <selection activeCell="M24" sqref="M24"/>
    </sheetView>
  </sheetViews>
  <sheetFormatPr baseColWidth="10" defaultRowHeight="12.5" x14ac:dyDescent="0.25"/>
  <cols>
    <col min="1" max="1" width="1" style="59" customWidth="1"/>
    <col min="2" max="2" width="7.81640625" style="59" customWidth="1"/>
    <col min="3" max="3" width="17.54296875" style="59" customWidth="1"/>
    <col min="4" max="4" width="11.54296875" style="59" customWidth="1"/>
    <col min="5" max="6" width="11.453125" style="59" customWidth="1"/>
    <col min="7" max="7" width="8.1796875" style="59" customWidth="1"/>
    <col min="8" max="8" width="20.81640625" style="59" customWidth="1"/>
    <col min="9" max="9" width="25.453125" style="59" customWidth="1"/>
    <col min="10" max="10" width="12.453125" style="59" customWidth="1"/>
    <col min="11" max="11" width="1.7265625" style="59" customWidth="1"/>
    <col min="12" max="12" width="13.7265625" style="137" bestFit="1" customWidth="1"/>
    <col min="13" max="13" width="16.54296875" style="88" bestFit="1" customWidth="1"/>
    <col min="14" max="14" width="13.81640625" style="59" bestFit="1" customWidth="1"/>
    <col min="15" max="15" width="7.453125" style="59" bestFit="1" customWidth="1"/>
    <col min="16" max="16" width="13.26953125" style="59" bestFit="1" customWidth="1"/>
    <col min="17" max="225" width="10.90625" style="59"/>
    <col min="226" max="226" width="4.453125" style="59" customWidth="1"/>
    <col min="227" max="227" width="10.90625" style="59"/>
    <col min="228" max="228" width="17.54296875" style="59" customWidth="1"/>
    <col min="229" max="229" width="11.54296875" style="59" customWidth="1"/>
    <col min="230" max="233" width="10.90625" style="59"/>
    <col min="234" max="234" width="22.54296875" style="59" customWidth="1"/>
    <col min="235" max="235" width="14" style="59" customWidth="1"/>
    <col min="236" max="236" width="1.7265625" style="59" customWidth="1"/>
    <col min="237" max="481" width="10.90625" style="59"/>
    <col min="482" max="482" width="4.453125" style="59" customWidth="1"/>
    <col min="483" max="483" width="10.90625" style="59"/>
    <col min="484" max="484" width="17.54296875" style="59" customWidth="1"/>
    <col min="485" max="485" width="11.54296875" style="59" customWidth="1"/>
    <col min="486" max="489" width="10.90625" style="59"/>
    <col min="490" max="490" width="22.54296875" style="59" customWidth="1"/>
    <col min="491" max="491" width="14" style="59" customWidth="1"/>
    <col min="492" max="492" width="1.7265625" style="59" customWidth="1"/>
    <col min="493" max="737" width="10.90625" style="59"/>
    <col min="738" max="738" width="4.453125" style="59" customWidth="1"/>
    <col min="739" max="739" width="10.90625" style="59"/>
    <col min="740" max="740" width="17.54296875" style="59" customWidth="1"/>
    <col min="741" max="741" width="11.54296875" style="59" customWidth="1"/>
    <col min="742" max="745" width="10.90625" style="59"/>
    <col min="746" max="746" width="22.54296875" style="59" customWidth="1"/>
    <col min="747" max="747" width="14" style="59" customWidth="1"/>
    <col min="748" max="748" width="1.7265625" style="59" customWidth="1"/>
    <col min="749" max="993" width="10.90625" style="59"/>
    <col min="994" max="994" width="4.453125" style="59" customWidth="1"/>
    <col min="995" max="995" width="10.90625" style="59"/>
    <col min="996" max="996" width="17.54296875" style="59" customWidth="1"/>
    <col min="997" max="997" width="11.54296875" style="59" customWidth="1"/>
    <col min="998" max="1001" width="10.90625" style="59"/>
    <col min="1002" max="1002" width="22.54296875" style="59" customWidth="1"/>
    <col min="1003" max="1003" width="14" style="59" customWidth="1"/>
    <col min="1004" max="1004" width="1.7265625" style="59" customWidth="1"/>
    <col min="1005" max="1249" width="10.90625" style="59"/>
    <col min="1250" max="1250" width="4.453125" style="59" customWidth="1"/>
    <col min="1251" max="1251" width="10.90625" style="59"/>
    <col min="1252" max="1252" width="17.54296875" style="59" customWidth="1"/>
    <col min="1253" max="1253" width="11.54296875" style="59" customWidth="1"/>
    <col min="1254" max="1257" width="10.90625" style="59"/>
    <col min="1258" max="1258" width="22.54296875" style="59" customWidth="1"/>
    <col min="1259" max="1259" width="14" style="59" customWidth="1"/>
    <col min="1260" max="1260" width="1.7265625" style="59" customWidth="1"/>
    <col min="1261" max="1505" width="10.90625" style="59"/>
    <col min="1506" max="1506" width="4.453125" style="59" customWidth="1"/>
    <col min="1507" max="1507" width="10.90625" style="59"/>
    <col min="1508" max="1508" width="17.54296875" style="59" customWidth="1"/>
    <col min="1509" max="1509" width="11.54296875" style="59" customWidth="1"/>
    <col min="1510" max="1513" width="10.90625" style="59"/>
    <col min="1514" max="1514" width="22.54296875" style="59" customWidth="1"/>
    <col min="1515" max="1515" width="14" style="59" customWidth="1"/>
    <col min="1516" max="1516" width="1.7265625" style="59" customWidth="1"/>
    <col min="1517" max="1761" width="10.90625" style="59"/>
    <col min="1762" max="1762" width="4.453125" style="59" customWidth="1"/>
    <col min="1763" max="1763" width="10.90625" style="59"/>
    <col min="1764" max="1764" width="17.54296875" style="59" customWidth="1"/>
    <col min="1765" max="1765" width="11.54296875" style="59" customWidth="1"/>
    <col min="1766" max="1769" width="10.90625" style="59"/>
    <col min="1770" max="1770" width="22.54296875" style="59" customWidth="1"/>
    <col min="1771" max="1771" width="14" style="59" customWidth="1"/>
    <col min="1772" max="1772" width="1.7265625" style="59" customWidth="1"/>
    <col min="1773" max="2017" width="10.90625" style="59"/>
    <col min="2018" max="2018" width="4.453125" style="59" customWidth="1"/>
    <col min="2019" max="2019" width="10.90625" style="59"/>
    <col min="2020" max="2020" width="17.54296875" style="59" customWidth="1"/>
    <col min="2021" max="2021" width="11.54296875" style="59" customWidth="1"/>
    <col min="2022" max="2025" width="10.90625" style="59"/>
    <col min="2026" max="2026" width="22.54296875" style="59" customWidth="1"/>
    <col min="2027" max="2027" width="14" style="59" customWidth="1"/>
    <col min="2028" max="2028" width="1.7265625" style="59" customWidth="1"/>
    <col min="2029" max="2273" width="10.90625" style="59"/>
    <col min="2274" max="2274" width="4.453125" style="59" customWidth="1"/>
    <col min="2275" max="2275" width="10.90625" style="59"/>
    <col min="2276" max="2276" width="17.54296875" style="59" customWidth="1"/>
    <col min="2277" max="2277" width="11.54296875" style="59" customWidth="1"/>
    <col min="2278" max="2281" width="10.90625" style="59"/>
    <col min="2282" max="2282" width="22.54296875" style="59" customWidth="1"/>
    <col min="2283" max="2283" width="14" style="59" customWidth="1"/>
    <col min="2284" max="2284" width="1.7265625" style="59" customWidth="1"/>
    <col min="2285" max="2529" width="10.90625" style="59"/>
    <col min="2530" max="2530" width="4.453125" style="59" customWidth="1"/>
    <col min="2531" max="2531" width="10.90625" style="59"/>
    <col min="2532" max="2532" width="17.54296875" style="59" customWidth="1"/>
    <col min="2533" max="2533" width="11.54296875" style="59" customWidth="1"/>
    <col min="2534" max="2537" width="10.90625" style="59"/>
    <col min="2538" max="2538" width="22.54296875" style="59" customWidth="1"/>
    <col min="2539" max="2539" width="14" style="59" customWidth="1"/>
    <col min="2540" max="2540" width="1.7265625" style="59" customWidth="1"/>
    <col min="2541" max="2785" width="10.90625" style="59"/>
    <col min="2786" max="2786" width="4.453125" style="59" customWidth="1"/>
    <col min="2787" max="2787" width="10.90625" style="59"/>
    <col min="2788" max="2788" width="17.54296875" style="59" customWidth="1"/>
    <col min="2789" max="2789" width="11.54296875" style="59" customWidth="1"/>
    <col min="2790" max="2793" width="10.90625" style="59"/>
    <col min="2794" max="2794" width="22.54296875" style="59" customWidth="1"/>
    <col min="2795" max="2795" width="14" style="59" customWidth="1"/>
    <col min="2796" max="2796" width="1.7265625" style="59" customWidth="1"/>
    <col min="2797" max="3041" width="10.90625" style="59"/>
    <col min="3042" max="3042" width="4.453125" style="59" customWidth="1"/>
    <col min="3043" max="3043" width="10.90625" style="59"/>
    <col min="3044" max="3044" width="17.54296875" style="59" customWidth="1"/>
    <col min="3045" max="3045" width="11.54296875" style="59" customWidth="1"/>
    <col min="3046" max="3049" width="10.90625" style="59"/>
    <col min="3050" max="3050" width="22.54296875" style="59" customWidth="1"/>
    <col min="3051" max="3051" width="14" style="59" customWidth="1"/>
    <col min="3052" max="3052" width="1.7265625" style="59" customWidth="1"/>
    <col min="3053" max="3297" width="10.90625" style="59"/>
    <col min="3298" max="3298" width="4.453125" style="59" customWidth="1"/>
    <col min="3299" max="3299" width="10.90625" style="59"/>
    <col min="3300" max="3300" width="17.54296875" style="59" customWidth="1"/>
    <col min="3301" max="3301" width="11.54296875" style="59" customWidth="1"/>
    <col min="3302" max="3305" width="10.90625" style="59"/>
    <col min="3306" max="3306" width="22.54296875" style="59" customWidth="1"/>
    <col min="3307" max="3307" width="14" style="59" customWidth="1"/>
    <col min="3308" max="3308" width="1.7265625" style="59" customWidth="1"/>
    <col min="3309" max="3553" width="10.90625" style="59"/>
    <col min="3554" max="3554" width="4.453125" style="59" customWidth="1"/>
    <col min="3555" max="3555" width="10.90625" style="59"/>
    <col min="3556" max="3556" width="17.54296875" style="59" customWidth="1"/>
    <col min="3557" max="3557" width="11.54296875" style="59" customWidth="1"/>
    <col min="3558" max="3561" width="10.90625" style="59"/>
    <col min="3562" max="3562" width="22.54296875" style="59" customWidth="1"/>
    <col min="3563" max="3563" width="14" style="59" customWidth="1"/>
    <col min="3564" max="3564" width="1.7265625" style="59" customWidth="1"/>
    <col min="3565" max="3809" width="10.90625" style="59"/>
    <col min="3810" max="3810" width="4.453125" style="59" customWidth="1"/>
    <col min="3811" max="3811" width="10.90625" style="59"/>
    <col min="3812" max="3812" width="17.54296875" style="59" customWidth="1"/>
    <col min="3813" max="3813" width="11.54296875" style="59" customWidth="1"/>
    <col min="3814" max="3817" width="10.90625" style="59"/>
    <col min="3818" max="3818" width="22.54296875" style="59" customWidth="1"/>
    <col min="3819" max="3819" width="14" style="59" customWidth="1"/>
    <col min="3820" max="3820" width="1.7265625" style="59" customWidth="1"/>
    <col min="3821" max="4065" width="10.90625" style="59"/>
    <col min="4066" max="4066" width="4.453125" style="59" customWidth="1"/>
    <col min="4067" max="4067" width="10.90625" style="59"/>
    <col min="4068" max="4068" width="17.54296875" style="59" customWidth="1"/>
    <col min="4069" max="4069" width="11.54296875" style="59" customWidth="1"/>
    <col min="4070" max="4073" width="10.90625" style="59"/>
    <col min="4074" max="4074" width="22.54296875" style="59" customWidth="1"/>
    <col min="4075" max="4075" width="14" style="59" customWidth="1"/>
    <col min="4076" max="4076" width="1.7265625" style="59" customWidth="1"/>
    <col min="4077" max="4321" width="10.90625" style="59"/>
    <col min="4322" max="4322" width="4.453125" style="59" customWidth="1"/>
    <col min="4323" max="4323" width="10.90625" style="59"/>
    <col min="4324" max="4324" width="17.54296875" style="59" customWidth="1"/>
    <col min="4325" max="4325" width="11.54296875" style="59" customWidth="1"/>
    <col min="4326" max="4329" width="10.90625" style="59"/>
    <col min="4330" max="4330" width="22.54296875" style="59" customWidth="1"/>
    <col min="4331" max="4331" width="14" style="59" customWidth="1"/>
    <col min="4332" max="4332" width="1.7265625" style="59" customWidth="1"/>
    <col min="4333" max="4577" width="10.90625" style="59"/>
    <col min="4578" max="4578" width="4.453125" style="59" customWidth="1"/>
    <col min="4579" max="4579" width="10.90625" style="59"/>
    <col min="4580" max="4580" width="17.54296875" style="59" customWidth="1"/>
    <col min="4581" max="4581" width="11.54296875" style="59" customWidth="1"/>
    <col min="4582" max="4585" width="10.90625" style="59"/>
    <col min="4586" max="4586" width="22.54296875" style="59" customWidth="1"/>
    <col min="4587" max="4587" width="14" style="59" customWidth="1"/>
    <col min="4588" max="4588" width="1.7265625" style="59" customWidth="1"/>
    <col min="4589" max="4833" width="10.90625" style="59"/>
    <col min="4834" max="4834" width="4.453125" style="59" customWidth="1"/>
    <col min="4835" max="4835" width="10.90625" style="59"/>
    <col min="4836" max="4836" width="17.54296875" style="59" customWidth="1"/>
    <col min="4837" max="4837" width="11.54296875" style="59" customWidth="1"/>
    <col min="4838" max="4841" width="10.90625" style="59"/>
    <col min="4842" max="4842" width="22.54296875" style="59" customWidth="1"/>
    <col min="4843" max="4843" width="14" style="59" customWidth="1"/>
    <col min="4844" max="4844" width="1.7265625" style="59" customWidth="1"/>
    <col min="4845" max="5089" width="10.90625" style="59"/>
    <col min="5090" max="5090" width="4.453125" style="59" customWidth="1"/>
    <col min="5091" max="5091" width="10.90625" style="59"/>
    <col min="5092" max="5092" width="17.54296875" style="59" customWidth="1"/>
    <col min="5093" max="5093" width="11.54296875" style="59" customWidth="1"/>
    <col min="5094" max="5097" width="10.90625" style="59"/>
    <col min="5098" max="5098" width="22.54296875" style="59" customWidth="1"/>
    <col min="5099" max="5099" width="14" style="59" customWidth="1"/>
    <col min="5100" max="5100" width="1.7265625" style="59" customWidth="1"/>
    <col min="5101" max="5345" width="10.90625" style="59"/>
    <col min="5346" max="5346" width="4.453125" style="59" customWidth="1"/>
    <col min="5347" max="5347" width="10.90625" style="59"/>
    <col min="5348" max="5348" width="17.54296875" style="59" customWidth="1"/>
    <col min="5349" max="5349" width="11.54296875" style="59" customWidth="1"/>
    <col min="5350" max="5353" width="10.90625" style="59"/>
    <col min="5354" max="5354" width="22.54296875" style="59" customWidth="1"/>
    <col min="5355" max="5355" width="14" style="59" customWidth="1"/>
    <col min="5356" max="5356" width="1.7265625" style="59" customWidth="1"/>
    <col min="5357" max="5601" width="10.90625" style="59"/>
    <col min="5602" max="5602" width="4.453125" style="59" customWidth="1"/>
    <col min="5603" max="5603" width="10.90625" style="59"/>
    <col min="5604" max="5604" width="17.54296875" style="59" customWidth="1"/>
    <col min="5605" max="5605" width="11.54296875" style="59" customWidth="1"/>
    <col min="5606" max="5609" width="10.90625" style="59"/>
    <col min="5610" max="5610" width="22.54296875" style="59" customWidth="1"/>
    <col min="5611" max="5611" width="14" style="59" customWidth="1"/>
    <col min="5612" max="5612" width="1.7265625" style="59" customWidth="1"/>
    <col min="5613" max="5857" width="10.90625" style="59"/>
    <col min="5858" max="5858" width="4.453125" style="59" customWidth="1"/>
    <col min="5859" max="5859" width="10.90625" style="59"/>
    <col min="5860" max="5860" width="17.54296875" style="59" customWidth="1"/>
    <col min="5861" max="5861" width="11.54296875" style="59" customWidth="1"/>
    <col min="5862" max="5865" width="10.90625" style="59"/>
    <col min="5866" max="5866" width="22.54296875" style="59" customWidth="1"/>
    <col min="5867" max="5867" width="14" style="59" customWidth="1"/>
    <col min="5868" max="5868" width="1.7265625" style="59" customWidth="1"/>
    <col min="5869" max="6113" width="10.90625" style="59"/>
    <col min="6114" max="6114" width="4.453125" style="59" customWidth="1"/>
    <col min="6115" max="6115" width="10.90625" style="59"/>
    <col min="6116" max="6116" width="17.54296875" style="59" customWidth="1"/>
    <col min="6117" max="6117" width="11.54296875" style="59" customWidth="1"/>
    <col min="6118" max="6121" width="10.90625" style="59"/>
    <col min="6122" max="6122" width="22.54296875" style="59" customWidth="1"/>
    <col min="6123" max="6123" width="14" style="59" customWidth="1"/>
    <col min="6124" max="6124" width="1.7265625" style="59" customWidth="1"/>
    <col min="6125" max="6369" width="10.90625" style="59"/>
    <col min="6370" max="6370" width="4.453125" style="59" customWidth="1"/>
    <col min="6371" max="6371" width="10.90625" style="59"/>
    <col min="6372" max="6372" width="17.54296875" style="59" customWidth="1"/>
    <col min="6373" max="6373" width="11.54296875" style="59" customWidth="1"/>
    <col min="6374" max="6377" width="10.90625" style="59"/>
    <col min="6378" max="6378" width="22.54296875" style="59" customWidth="1"/>
    <col min="6379" max="6379" width="14" style="59" customWidth="1"/>
    <col min="6380" max="6380" width="1.7265625" style="59" customWidth="1"/>
    <col min="6381" max="6625" width="10.90625" style="59"/>
    <col min="6626" max="6626" width="4.453125" style="59" customWidth="1"/>
    <col min="6627" max="6627" width="10.90625" style="59"/>
    <col min="6628" max="6628" width="17.54296875" style="59" customWidth="1"/>
    <col min="6629" max="6629" width="11.54296875" style="59" customWidth="1"/>
    <col min="6630" max="6633" width="10.90625" style="59"/>
    <col min="6634" max="6634" width="22.54296875" style="59" customWidth="1"/>
    <col min="6635" max="6635" width="14" style="59" customWidth="1"/>
    <col min="6636" max="6636" width="1.7265625" style="59" customWidth="1"/>
    <col min="6637" max="6881" width="10.90625" style="59"/>
    <col min="6882" max="6882" width="4.453125" style="59" customWidth="1"/>
    <col min="6883" max="6883" width="10.90625" style="59"/>
    <col min="6884" max="6884" width="17.54296875" style="59" customWidth="1"/>
    <col min="6885" max="6885" width="11.54296875" style="59" customWidth="1"/>
    <col min="6886" max="6889" width="10.90625" style="59"/>
    <col min="6890" max="6890" width="22.54296875" style="59" customWidth="1"/>
    <col min="6891" max="6891" width="14" style="59" customWidth="1"/>
    <col min="6892" max="6892" width="1.7265625" style="59" customWidth="1"/>
    <col min="6893" max="7137" width="10.90625" style="59"/>
    <col min="7138" max="7138" width="4.453125" style="59" customWidth="1"/>
    <col min="7139" max="7139" width="10.90625" style="59"/>
    <col min="7140" max="7140" width="17.54296875" style="59" customWidth="1"/>
    <col min="7141" max="7141" width="11.54296875" style="59" customWidth="1"/>
    <col min="7142" max="7145" width="10.90625" style="59"/>
    <col min="7146" max="7146" width="22.54296875" style="59" customWidth="1"/>
    <col min="7147" max="7147" width="14" style="59" customWidth="1"/>
    <col min="7148" max="7148" width="1.7265625" style="59" customWidth="1"/>
    <col min="7149" max="7393" width="10.90625" style="59"/>
    <col min="7394" max="7394" width="4.453125" style="59" customWidth="1"/>
    <col min="7395" max="7395" width="10.90625" style="59"/>
    <col min="7396" max="7396" width="17.54296875" style="59" customWidth="1"/>
    <col min="7397" max="7397" width="11.54296875" style="59" customWidth="1"/>
    <col min="7398" max="7401" width="10.90625" style="59"/>
    <col min="7402" max="7402" width="22.54296875" style="59" customWidth="1"/>
    <col min="7403" max="7403" width="14" style="59" customWidth="1"/>
    <col min="7404" max="7404" width="1.7265625" style="59" customWidth="1"/>
    <col min="7405" max="7649" width="10.90625" style="59"/>
    <col min="7650" max="7650" width="4.453125" style="59" customWidth="1"/>
    <col min="7651" max="7651" width="10.90625" style="59"/>
    <col min="7652" max="7652" width="17.54296875" style="59" customWidth="1"/>
    <col min="7653" max="7653" width="11.54296875" style="59" customWidth="1"/>
    <col min="7654" max="7657" width="10.90625" style="59"/>
    <col min="7658" max="7658" width="22.54296875" style="59" customWidth="1"/>
    <col min="7659" max="7659" width="14" style="59" customWidth="1"/>
    <col min="7660" max="7660" width="1.7265625" style="59" customWidth="1"/>
    <col min="7661" max="7905" width="10.90625" style="59"/>
    <col min="7906" max="7906" width="4.453125" style="59" customWidth="1"/>
    <col min="7907" max="7907" width="10.90625" style="59"/>
    <col min="7908" max="7908" width="17.54296875" style="59" customWidth="1"/>
    <col min="7909" max="7909" width="11.54296875" style="59" customWidth="1"/>
    <col min="7910" max="7913" width="10.90625" style="59"/>
    <col min="7914" max="7914" width="22.54296875" style="59" customWidth="1"/>
    <col min="7915" max="7915" width="14" style="59" customWidth="1"/>
    <col min="7916" max="7916" width="1.7265625" style="59" customWidth="1"/>
    <col min="7917" max="8161" width="10.90625" style="59"/>
    <col min="8162" max="8162" width="4.453125" style="59" customWidth="1"/>
    <col min="8163" max="8163" width="10.90625" style="59"/>
    <col min="8164" max="8164" width="17.54296875" style="59" customWidth="1"/>
    <col min="8165" max="8165" width="11.54296875" style="59" customWidth="1"/>
    <col min="8166" max="8169" width="10.90625" style="59"/>
    <col min="8170" max="8170" width="22.54296875" style="59" customWidth="1"/>
    <col min="8171" max="8171" width="14" style="59" customWidth="1"/>
    <col min="8172" max="8172" width="1.7265625" style="59" customWidth="1"/>
    <col min="8173" max="8417" width="10.90625" style="59"/>
    <col min="8418" max="8418" width="4.453125" style="59" customWidth="1"/>
    <col min="8419" max="8419" width="10.90625" style="59"/>
    <col min="8420" max="8420" width="17.54296875" style="59" customWidth="1"/>
    <col min="8421" max="8421" width="11.54296875" style="59" customWidth="1"/>
    <col min="8422" max="8425" width="10.90625" style="59"/>
    <col min="8426" max="8426" width="22.54296875" style="59" customWidth="1"/>
    <col min="8427" max="8427" width="14" style="59" customWidth="1"/>
    <col min="8428" max="8428" width="1.7265625" style="59" customWidth="1"/>
    <col min="8429" max="8673" width="10.90625" style="59"/>
    <col min="8674" max="8674" width="4.453125" style="59" customWidth="1"/>
    <col min="8675" max="8675" width="10.90625" style="59"/>
    <col min="8676" max="8676" width="17.54296875" style="59" customWidth="1"/>
    <col min="8677" max="8677" width="11.54296875" style="59" customWidth="1"/>
    <col min="8678" max="8681" width="10.90625" style="59"/>
    <col min="8682" max="8682" width="22.54296875" style="59" customWidth="1"/>
    <col min="8683" max="8683" width="14" style="59" customWidth="1"/>
    <col min="8684" max="8684" width="1.7265625" style="59" customWidth="1"/>
    <col min="8685" max="8929" width="10.90625" style="59"/>
    <col min="8930" max="8930" width="4.453125" style="59" customWidth="1"/>
    <col min="8931" max="8931" width="10.90625" style="59"/>
    <col min="8932" max="8932" width="17.54296875" style="59" customWidth="1"/>
    <col min="8933" max="8933" width="11.54296875" style="59" customWidth="1"/>
    <col min="8934" max="8937" width="10.90625" style="59"/>
    <col min="8938" max="8938" width="22.54296875" style="59" customWidth="1"/>
    <col min="8939" max="8939" width="14" style="59" customWidth="1"/>
    <col min="8940" max="8940" width="1.7265625" style="59" customWidth="1"/>
    <col min="8941" max="9185" width="10.90625" style="59"/>
    <col min="9186" max="9186" width="4.453125" style="59" customWidth="1"/>
    <col min="9187" max="9187" width="10.90625" style="59"/>
    <col min="9188" max="9188" width="17.54296875" style="59" customWidth="1"/>
    <col min="9189" max="9189" width="11.54296875" style="59" customWidth="1"/>
    <col min="9190" max="9193" width="10.90625" style="59"/>
    <col min="9194" max="9194" width="22.54296875" style="59" customWidth="1"/>
    <col min="9195" max="9195" width="14" style="59" customWidth="1"/>
    <col min="9196" max="9196" width="1.7265625" style="59" customWidth="1"/>
    <col min="9197" max="9441" width="10.90625" style="59"/>
    <col min="9442" max="9442" width="4.453125" style="59" customWidth="1"/>
    <col min="9443" max="9443" width="10.90625" style="59"/>
    <col min="9444" max="9444" width="17.54296875" style="59" customWidth="1"/>
    <col min="9445" max="9445" width="11.54296875" style="59" customWidth="1"/>
    <col min="9446" max="9449" width="10.90625" style="59"/>
    <col min="9450" max="9450" width="22.54296875" style="59" customWidth="1"/>
    <col min="9451" max="9451" width="14" style="59" customWidth="1"/>
    <col min="9452" max="9452" width="1.7265625" style="59" customWidth="1"/>
    <col min="9453" max="9697" width="10.90625" style="59"/>
    <col min="9698" max="9698" width="4.453125" style="59" customWidth="1"/>
    <col min="9699" max="9699" width="10.90625" style="59"/>
    <col min="9700" max="9700" width="17.54296875" style="59" customWidth="1"/>
    <col min="9701" max="9701" width="11.54296875" style="59" customWidth="1"/>
    <col min="9702" max="9705" width="10.90625" style="59"/>
    <col min="9706" max="9706" width="22.54296875" style="59" customWidth="1"/>
    <col min="9707" max="9707" width="14" style="59" customWidth="1"/>
    <col min="9708" max="9708" width="1.7265625" style="59" customWidth="1"/>
    <col min="9709" max="9953" width="10.90625" style="59"/>
    <col min="9954" max="9954" width="4.453125" style="59" customWidth="1"/>
    <col min="9955" max="9955" width="10.90625" style="59"/>
    <col min="9956" max="9956" width="17.54296875" style="59" customWidth="1"/>
    <col min="9957" max="9957" width="11.54296875" style="59" customWidth="1"/>
    <col min="9958" max="9961" width="10.90625" style="59"/>
    <col min="9962" max="9962" width="22.54296875" style="59" customWidth="1"/>
    <col min="9963" max="9963" width="14" style="59" customWidth="1"/>
    <col min="9964" max="9964" width="1.7265625" style="59" customWidth="1"/>
    <col min="9965" max="10209" width="10.90625" style="59"/>
    <col min="10210" max="10210" width="4.453125" style="59" customWidth="1"/>
    <col min="10211" max="10211" width="10.90625" style="59"/>
    <col min="10212" max="10212" width="17.54296875" style="59" customWidth="1"/>
    <col min="10213" max="10213" width="11.54296875" style="59" customWidth="1"/>
    <col min="10214" max="10217" width="10.90625" style="59"/>
    <col min="10218" max="10218" width="22.54296875" style="59" customWidth="1"/>
    <col min="10219" max="10219" width="14" style="59" customWidth="1"/>
    <col min="10220" max="10220" width="1.7265625" style="59" customWidth="1"/>
    <col min="10221" max="10465" width="10.90625" style="59"/>
    <col min="10466" max="10466" width="4.453125" style="59" customWidth="1"/>
    <col min="10467" max="10467" width="10.90625" style="59"/>
    <col min="10468" max="10468" width="17.54296875" style="59" customWidth="1"/>
    <col min="10469" max="10469" width="11.54296875" style="59" customWidth="1"/>
    <col min="10470" max="10473" width="10.90625" style="59"/>
    <col min="10474" max="10474" width="22.54296875" style="59" customWidth="1"/>
    <col min="10475" max="10475" width="14" style="59" customWidth="1"/>
    <col min="10476" max="10476" width="1.7265625" style="59" customWidth="1"/>
    <col min="10477" max="10721" width="10.90625" style="59"/>
    <col min="10722" max="10722" width="4.453125" style="59" customWidth="1"/>
    <col min="10723" max="10723" width="10.90625" style="59"/>
    <col min="10724" max="10724" width="17.54296875" style="59" customWidth="1"/>
    <col min="10725" max="10725" width="11.54296875" style="59" customWidth="1"/>
    <col min="10726" max="10729" width="10.90625" style="59"/>
    <col min="10730" max="10730" width="22.54296875" style="59" customWidth="1"/>
    <col min="10731" max="10731" width="14" style="59" customWidth="1"/>
    <col min="10732" max="10732" width="1.7265625" style="59" customWidth="1"/>
    <col min="10733" max="10977" width="10.90625" style="59"/>
    <col min="10978" max="10978" width="4.453125" style="59" customWidth="1"/>
    <col min="10979" max="10979" width="10.90625" style="59"/>
    <col min="10980" max="10980" width="17.54296875" style="59" customWidth="1"/>
    <col min="10981" max="10981" width="11.54296875" style="59" customWidth="1"/>
    <col min="10982" max="10985" width="10.90625" style="59"/>
    <col min="10986" max="10986" width="22.54296875" style="59" customWidth="1"/>
    <col min="10987" max="10987" width="14" style="59" customWidth="1"/>
    <col min="10988" max="10988" width="1.7265625" style="59" customWidth="1"/>
    <col min="10989" max="11233" width="10.90625" style="59"/>
    <col min="11234" max="11234" width="4.453125" style="59" customWidth="1"/>
    <col min="11235" max="11235" width="10.90625" style="59"/>
    <col min="11236" max="11236" width="17.54296875" style="59" customWidth="1"/>
    <col min="11237" max="11237" width="11.54296875" style="59" customWidth="1"/>
    <col min="11238" max="11241" width="10.90625" style="59"/>
    <col min="11242" max="11242" width="22.54296875" style="59" customWidth="1"/>
    <col min="11243" max="11243" width="14" style="59" customWidth="1"/>
    <col min="11244" max="11244" width="1.7265625" style="59" customWidth="1"/>
    <col min="11245" max="11489" width="10.90625" style="59"/>
    <col min="11490" max="11490" width="4.453125" style="59" customWidth="1"/>
    <col min="11491" max="11491" width="10.90625" style="59"/>
    <col min="11492" max="11492" width="17.54296875" style="59" customWidth="1"/>
    <col min="11493" max="11493" width="11.54296875" style="59" customWidth="1"/>
    <col min="11494" max="11497" width="10.90625" style="59"/>
    <col min="11498" max="11498" width="22.54296875" style="59" customWidth="1"/>
    <col min="11499" max="11499" width="14" style="59" customWidth="1"/>
    <col min="11500" max="11500" width="1.7265625" style="59" customWidth="1"/>
    <col min="11501" max="11745" width="10.90625" style="59"/>
    <col min="11746" max="11746" width="4.453125" style="59" customWidth="1"/>
    <col min="11747" max="11747" width="10.90625" style="59"/>
    <col min="11748" max="11748" width="17.54296875" style="59" customWidth="1"/>
    <col min="11749" max="11749" width="11.54296875" style="59" customWidth="1"/>
    <col min="11750" max="11753" width="10.90625" style="59"/>
    <col min="11754" max="11754" width="22.54296875" style="59" customWidth="1"/>
    <col min="11755" max="11755" width="14" style="59" customWidth="1"/>
    <col min="11756" max="11756" width="1.7265625" style="59" customWidth="1"/>
    <col min="11757" max="12001" width="10.90625" style="59"/>
    <col min="12002" max="12002" width="4.453125" style="59" customWidth="1"/>
    <col min="12003" max="12003" width="10.90625" style="59"/>
    <col min="12004" max="12004" width="17.54296875" style="59" customWidth="1"/>
    <col min="12005" max="12005" width="11.54296875" style="59" customWidth="1"/>
    <col min="12006" max="12009" width="10.90625" style="59"/>
    <col min="12010" max="12010" width="22.54296875" style="59" customWidth="1"/>
    <col min="12011" max="12011" width="14" style="59" customWidth="1"/>
    <col min="12012" max="12012" width="1.7265625" style="59" customWidth="1"/>
    <col min="12013" max="12257" width="10.90625" style="59"/>
    <col min="12258" max="12258" width="4.453125" style="59" customWidth="1"/>
    <col min="12259" max="12259" width="10.90625" style="59"/>
    <col min="12260" max="12260" width="17.54296875" style="59" customWidth="1"/>
    <col min="12261" max="12261" width="11.54296875" style="59" customWidth="1"/>
    <col min="12262" max="12265" width="10.90625" style="59"/>
    <col min="12266" max="12266" width="22.54296875" style="59" customWidth="1"/>
    <col min="12267" max="12267" width="14" style="59" customWidth="1"/>
    <col min="12268" max="12268" width="1.7265625" style="59" customWidth="1"/>
    <col min="12269" max="12513" width="10.90625" style="59"/>
    <col min="12514" max="12514" width="4.453125" style="59" customWidth="1"/>
    <col min="12515" max="12515" width="10.90625" style="59"/>
    <col min="12516" max="12516" width="17.54296875" style="59" customWidth="1"/>
    <col min="12517" max="12517" width="11.54296875" style="59" customWidth="1"/>
    <col min="12518" max="12521" width="10.90625" style="59"/>
    <col min="12522" max="12522" width="22.54296875" style="59" customWidth="1"/>
    <col min="12523" max="12523" width="14" style="59" customWidth="1"/>
    <col min="12524" max="12524" width="1.7265625" style="59" customWidth="1"/>
    <col min="12525" max="12769" width="10.90625" style="59"/>
    <col min="12770" max="12770" width="4.453125" style="59" customWidth="1"/>
    <col min="12771" max="12771" width="10.90625" style="59"/>
    <col min="12772" max="12772" width="17.54296875" style="59" customWidth="1"/>
    <col min="12773" max="12773" width="11.54296875" style="59" customWidth="1"/>
    <col min="12774" max="12777" width="10.90625" style="59"/>
    <col min="12778" max="12778" width="22.54296875" style="59" customWidth="1"/>
    <col min="12779" max="12779" width="14" style="59" customWidth="1"/>
    <col min="12780" max="12780" width="1.7265625" style="59" customWidth="1"/>
    <col min="12781" max="13025" width="10.90625" style="59"/>
    <col min="13026" max="13026" width="4.453125" style="59" customWidth="1"/>
    <col min="13027" max="13027" width="10.90625" style="59"/>
    <col min="13028" max="13028" width="17.54296875" style="59" customWidth="1"/>
    <col min="13029" max="13029" width="11.54296875" style="59" customWidth="1"/>
    <col min="13030" max="13033" width="10.90625" style="59"/>
    <col min="13034" max="13034" width="22.54296875" style="59" customWidth="1"/>
    <col min="13035" max="13035" width="14" style="59" customWidth="1"/>
    <col min="13036" max="13036" width="1.7265625" style="59" customWidth="1"/>
    <col min="13037" max="13281" width="10.90625" style="59"/>
    <col min="13282" max="13282" width="4.453125" style="59" customWidth="1"/>
    <col min="13283" max="13283" width="10.90625" style="59"/>
    <col min="13284" max="13284" width="17.54296875" style="59" customWidth="1"/>
    <col min="13285" max="13285" width="11.54296875" style="59" customWidth="1"/>
    <col min="13286" max="13289" width="10.90625" style="59"/>
    <col min="13290" max="13290" width="22.54296875" style="59" customWidth="1"/>
    <col min="13291" max="13291" width="14" style="59" customWidth="1"/>
    <col min="13292" max="13292" width="1.7265625" style="59" customWidth="1"/>
    <col min="13293" max="13537" width="10.90625" style="59"/>
    <col min="13538" max="13538" width="4.453125" style="59" customWidth="1"/>
    <col min="13539" max="13539" width="10.90625" style="59"/>
    <col min="13540" max="13540" width="17.54296875" style="59" customWidth="1"/>
    <col min="13541" max="13541" width="11.54296875" style="59" customWidth="1"/>
    <col min="13542" max="13545" width="10.90625" style="59"/>
    <col min="13546" max="13546" width="22.54296875" style="59" customWidth="1"/>
    <col min="13547" max="13547" width="14" style="59" customWidth="1"/>
    <col min="13548" max="13548" width="1.7265625" style="59" customWidth="1"/>
    <col min="13549" max="13793" width="10.90625" style="59"/>
    <col min="13794" max="13794" width="4.453125" style="59" customWidth="1"/>
    <col min="13795" max="13795" width="10.90625" style="59"/>
    <col min="13796" max="13796" width="17.54296875" style="59" customWidth="1"/>
    <col min="13797" max="13797" width="11.54296875" style="59" customWidth="1"/>
    <col min="13798" max="13801" width="10.90625" style="59"/>
    <col min="13802" max="13802" width="22.54296875" style="59" customWidth="1"/>
    <col min="13803" max="13803" width="14" style="59" customWidth="1"/>
    <col min="13804" max="13804" width="1.7265625" style="59" customWidth="1"/>
    <col min="13805" max="14049" width="10.90625" style="59"/>
    <col min="14050" max="14050" width="4.453125" style="59" customWidth="1"/>
    <col min="14051" max="14051" width="10.90625" style="59"/>
    <col min="14052" max="14052" width="17.54296875" style="59" customWidth="1"/>
    <col min="14053" max="14053" width="11.54296875" style="59" customWidth="1"/>
    <col min="14054" max="14057" width="10.90625" style="59"/>
    <col min="14058" max="14058" width="22.54296875" style="59" customWidth="1"/>
    <col min="14059" max="14059" width="14" style="59" customWidth="1"/>
    <col min="14060" max="14060" width="1.7265625" style="59" customWidth="1"/>
    <col min="14061" max="14305" width="10.90625" style="59"/>
    <col min="14306" max="14306" width="4.453125" style="59" customWidth="1"/>
    <col min="14307" max="14307" width="10.90625" style="59"/>
    <col min="14308" max="14308" width="17.54296875" style="59" customWidth="1"/>
    <col min="14309" max="14309" width="11.54296875" style="59" customWidth="1"/>
    <col min="14310" max="14313" width="10.90625" style="59"/>
    <col min="14314" max="14314" width="22.54296875" style="59" customWidth="1"/>
    <col min="14315" max="14315" width="14" style="59" customWidth="1"/>
    <col min="14316" max="14316" width="1.7265625" style="59" customWidth="1"/>
    <col min="14317" max="14561" width="10.90625" style="59"/>
    <col min="14562" max="14562" width="4.453125" style="59" customWidth="1"/>
    <col min="14563" max="14563" width="10.90625" style="59"/>
    <col min="14564" max="14564" width="17.54296875" style="59" customWidth="1"/>
    <col min="14565" max="14565" width="11.54296875" style="59" customWidth="1"/>
    <col min="14566" max="14569" width="10.90625" style="59"/>
    <col min="14570" max="14570" width="22.54296875" style="59" customWidth="1"/>
    <col min="14571" max="14571" width="14" style="59" customWidth="1"/>
    <col min="14572" max="14572" width="1.7265625" style="59" customWidth="1"/>
    <col min="14573" max="14817" width="10.90625" style="59"/>
    <col min="14818" max="14818" width="4.453125" style="59" customWidth="1"/>
    <col min="14819" max="14819" width="10.90625" style="59"/>
    <col min="14820" max="14820" width="17.54296875" style="59" customWidth="1"/>
    <col min="14821" max="14821" width="11.54296875" style="59" customWidth="1"/>
    <col min="14822" max="14825" width="10.90625" style="59"/>
    <col min="14826" max="14826" width="22.54296875" style="59" customWidth="1"/>
    <col min="14827" max="14827" width="14" style="59" customWidth="1"/>
    <col min="14828" max="14828" width="1.7265625" style="59" customWidth="1"/>
    <col min="14829" max="15073" width="10.90625" style="59"/>
    <col min="15074" max="15074" width="4.453125" style="59" customWidth="1"/>
    <col min="15075" max="15075" width="10.90625" style="59"/>
    <col min="15076" max="15076" width="17.54296875" style="59" customWidth="1"/>
    <col min="15077" max="15077" width="11.54296875" style="59" customWidth="1"/>
    <col min="15078" max="15081" width="10.90625" style="59"/>
    <col min="15082" max="15082" width="22.54296875" style="59" customWidth="1"/>
    <col min="15083" max="15083" width="14" style="59" customWidth="1"/>
    <col min="15084" max="15084" width="1.7265625" style="59" customWidth="1"/>
    <col min="15085" max="15329" width="10.90625" style="59"/>
    <col min="15330" max="15330" width="4.453125" style="59" customWidth="1"/>
    <col min="15331" max="15331" width="10.90625" style="59"/>
    <col min="15332" max="15332" width="17.54296875" style="59" customWidth="1"/>
    <col min="15333" max="15333" width="11.54296875" style="59" customWidth="1"/>
    <col min="15334" max="15337" width="10.90625" style="59"/>
    <col min="15338" max="15338" width="22.54296875" style="59" customWidth="1"/>
    <col min="15339" max="15339" width="14" style="59" customWidth="1"/>
    <col min="15340" max="15340" width="1.7265625" style="59" customWidth="1"/>
    <col min="15341" max="15585" width="10.90625" style="59"/>
    <col min="15586" max="15586" width="4.453125" style="59" customWidth="1"/>
    <col min="15587" max="15587" width="10.90625" style="59"/>
    <col min="15588" max="15588" width="17.54296875" style="59" customWidth="1"/>
    <col min="15589" max="15589" width="11.54296875" style="59" customWidth="1"/>
    <col min="15590" max="15593" width="10.90625" style="59"/>
    <col min="15594" max="15594" width="22.54296875" style="59" customWidth="1"/>
    <col min="15595" max="15595" width="14" style="59" customWidth="1"/>
    <col min="15596" max="15596" width="1.7265625" style="59" customWidth="1"/>
    <col min="15597" max="15841" width="10.90625" style="59"/>
    <col min="15842" max="15842" width="4.453125" style="59" customWidth="1"/>
    <col min="15843" max="15843" width="10.90625" style="59"/>
    <col min="15844" max="15844" width="17.54296875" style="59" customWidth="1"/>
    <col min="15845" max="15845" width="11.54296875" style="59" customWidth="1"/>
    <col min="15846" max="15849" width="10.90625" style="59"/>
    <col min="15850" max="15850" width="22.54296875" style="59" customWidth="1"/>
    <col min="15851" max="15851" width="14" style="59" customWidth="1"/>
    <col min="15852" max="15852" width="1.7265625" style="59" customWidth="1"/>
    <col min="15853" max="16097" width="10.90625" style="59"/>
    <col min="16098" max="16098" width="4.453125" style="59" customWidth="1"/>
    <col min="16099" max="16099" width="10.90625" style="59"/>
    <col min="16100" max="16100" width="17.54296875" style="59" customWidth="1"/>
    <col min="16101" max="16101" width="11.54296875" style="59" customWidth="1"/>
    <col min="16102" max="16105" width="10.90625" style="59"/>
    <col min="16106" max="16106" width="22.54296875" style="59" customWidth="1"/>
    <col min="16107" max="16107" width="14" style="59" customWidth="1"/>
    <col min="16108" max="16108" width="1.7265625" style="59" customWidth="1"/>
    <col min="16109" max="16384" width="10.90625" style="59"/>
  </cols>
  <sheetData>
    <row r="1" spans="2:10" ht="6" customHeight="1" thickBot="1" x14ac:dyDescent="0.3"/>
    <row r="2" spans="2:10" ht="19.5" customHeight="1" x14ac:dyDescent="0.25">
      <c r="B2" s="60"/>
      <c r="C2" s="61"/>
      <c r="D2" s="62" t="s">
        <v>1115</v>
      </c>
      <c r="E2" s="63"/>
      <c r="F2" s="63"/>
      <c r="G2" s="63"/>
      <c r="H2" s="63"/>
      <c r="I2" s="64"/>
      <c r="J2" s="65" t="s">
        <v>1116</v>
      </c>
    </row>
    <row r="3" spans="2:10" ht="4.5" customHeight="1" thickBot="1" x14ac:dyDescent="0.3">
      <c r="B3" s="66"/>
      <c r="C3" s="67"/>
      <c r="D3" s="68"/>
      <c r="E3" s="69"/>
      <c r="F3" s="69"/>
      <c r="G3" s="69"/>
      <c r="H3" s="69"/>
      <c r="I3" s="70"/>
      <c r="J3" s="71"/>
    </row>
    <row r="4" spans="2:10" ht="13" x14ac:dyDescent="0.25">
      <c r="B4" s="66"/>
      <c r="C4" s="67"/>
      <c r="D4" s="62" t="s">
        <v>1117</v>
      </c>
      <c r="E4" s="63"/>
      <c r="F4" s="63"/>
      <c r="G4" s="63"/>
      <c r="H4" s="63"/>
      <c r="I4" s="64"/>
      <c r="J4" s="65" t="s">
        <v>1118</v>
      </c>
    </row>
    <row r="5" spans="2:10" ht="5.25" customHeight="1" x14ac:dyDescent="0.25">
      <c r="B5" s="66"/>
      <c r="C5" s="67"/>
      <c r="D5" s="72"/>
      <c r="E5" s="73"/>
      <c r="F5" s="73"/>
      <c r="G5" s="73"/>
      <c r="H5" s="73"/>
      <c r="I5" s="74"/>
      <c r="J5" s="75"/>
    </row>
    <row r="6" spans="2:10" ht="4.5" customHeight="1" thickBot="1" x14ac:dyDescent="0.3">
      <c r="B6" s="76"/>
      <c r="C6" s="77"/>
      <c r="D6" s="68"/>
      <c r="E6" s="69"/>
      <c r="F6" s="69"/>
      <c r="G6" s="69"/>
      <c r="H6" s="69"/>
      <c r="I6" s="70"/>
      <c r="J6" s="71"/>
    </row>
    <row r="7" spans="2:10" ht="6" customHeight="1" x14ac:dyDescent="0.25">
      <c r="B7" s="78"/>
      <c r="J7" s="79"/>
    </row>
    <row r="8" spans="2:10" ht="9" customHeight="1" x14ac:dyDescent="0.25">
      <c r="B8" s="78"/>
      <c r="J8" s="79"/>
    </row>
    <row r="9" spans="2:10" ht="13" x14ac:dyDescent="0.3">
      <c r="B9" s="78"/>
      <c r="C9" s="80" t="s">
        <v>1147</v>
      </c>
      <c r="E9" s="81"/>
      <c r="H9" s="82"/>
      <c r="J9" s="79"/>
    </row>
    <row r="10" spans="2:10" ht="8.25" customHeight="1" x14ac:dyDescent="0.25">
      <c r="B10" s="78"/>
      <c r="J10" s="79"/>
    </row>
    <row r="11" spans="2:10" ht="13" x14ac:dyDescent="0.3">
      <c r="B11" s="78"/>
      <c r="C11" s="80" t="s">
        <v>1145</v>
      </c>
      <c r="J11" s="79"/>
    </row>
    <row r="12" spans="2:10" ht="13" x14ac:dyDescent="0.3">
      <c r="B12" s="78"/>
      <c r="C12" s="80" t="s">
        <v>1146</v>
      </c>
      <c r="J12" s="79"/>
    </row>
    <row r="13" spans="2:10" x14ac:dyDescent="0.25">
      <c r="B13" s="78"/>
      <c r="J13" s="79"/>
    </row>
    <row r="14" spans="2:10" x14ac:dyDescent="0.25">
      <c r="B14" s="78"/>
      <c r="C14" s="59" t="s">
        <v>1119</v>
      </c>
      <c r="G14" s="83"/>
      <c r="H14" s="83"/>
      <c r="I14" s="83"/>
      <c r="J14" s="79"/>
    </row>
    <row r="15" spans="2:10" ht="9" customHeight="1" x14ac:dyDescent="0.25">
      <c r="B15" s="78"/>
      <c r="C15" s="84"/>
      <c r="G15" s="83"/>
      <c r="H15" s="83"/>
      <c r="I15" s="83"/>
      <c r="J15" s="79"/>
    </row>
    <row r="16" spans="2:10" ht="13" x14ac:dyDescent="0.3">
      <c r="B16" s="78"/>
      <c r="C16" s="59" t="s">
        <v>1148</v>
      </c>
      <c r="D16" s="81"/>
      <c r="G16" s="83"/>
      <c r="H16" s="85" t="s">
        <v>1120</v>
      </c>
      <c r="I16" s="85" t="s">
        <v>1121</v>
      </c>
      <c r="J16" s="79"/>
    </row>
    <row r="17" spans="2:14" ht="13" x14ac:dyDescent="0.3">
      <c r="B17" s="78"/>
      <c r="C17" s="80" t="s">
        <v>1122</v>
      </c>
      <c r="D17" s="80"/>
      <c r="E17" s="80"/>
      <c r="F17" s="80"/>
      <c r="G17" s="83"/>
      <c r="H17" s="86">
        <v>437</v>
      </c>
      <c r="I17" s="87">
        <v>282419842</v>
      </c>
      <c r="J17" s="79"/>
    </row>
    <row r="18" spans="2:14" x14ac:dyDescent="0.25">
      <c r="B18" s="78"/>
      <c r="C18" s="59" t="s">
        <v>1123</v>
      </c>
      <c r="G18" s="83"/>
      <c r="H18" s="89">
        <v>12</v>
      </c>
      <c r="I18" s="90">
        <v>1797032</v>
      </c>
      <c r="J18" s="79"/>
    </row>
    <row r="19" spans="2:14" x14ac:dyDescent="0.25">
      <c r="B19" s="78"/>
      <c r="C19" s="59" t="s">
        <v>1124</v>
      </c>
      <c r="G19" s="83"/>
      <c r="H19" s="89">
        <v>152</v>
      </c>
      <c r="I19" s="90">
        <v>191290563</v>
      </c>
      <c r="J19" s="79"/>
    </row>
    <row r="20" spans="2:14" x14ac:dyDescent="0.25">
      <c r="B20" s="78"/>
      <c r="C20" s="59" t="s">
        <v>1125</v>
      </c>
      <c r="H20" s="91">
        <v>0</v>
      </c>
      <c r="I20" s="92">
        <v>0</v>
      </c>
      <c r="J20" s="79"/>
    </row>
    <row r="21" spans="2:14" x14ac:dyDescent="0.25">
      <c r="B21" s="78"/>
      <c r="C21" s="59" t="s">
        <v>1126</v>
      </c>
      <c r="H21" s="91">
        <v>0</v>
      </c>
      <c r="I21" s="92">
        <v>0</v>
      </c>
      <c r="J21" s="79"/>
      <c r="N21" s="93"/>
    </row>
    <row r="22" spans="2:14" ht="13" thickBot="1" x14ac:dyDescent="0.3">
      <c r="B22" s="78"/>
      <c r="C22" s="59" t="s">
        <v>1127</v>
      </c>
      <c r="H22" s="94">
        <v>28</v>
      </c>
      <c r="I22" s="95">
        <v>7349463</v>
      </c>
      <c r="J22" s="79"/>
    </row>
    <row r="23" spans="2:14" ht="13" x14ac:dyDescent="0.3">
      <c r="B23" s="78"/>
      <c r="C23" s="80" t="s">
        <v>1128</v>
      </c>
      <c r="D23" s="80"/>
      <c r="E23" s="80"/>
      <c r="F23" s="80"/>
      <c r="H23" s="96">
        <f>H18+H19+H20+H21+H22</f>
        <v>192</v>
      </c>
      <c r="I23" s="97">
        <f>I18+I19+I20+I21+I22</f>
        <v>200437058</v>
      </c>
      <c r="J23" s="79"/>
    </row>
    <row r="24" spans="2:14" x14ac:dyDescent="0.25">
      <c r="B24" s="78"/>
      <c r="C24" s="59" t="s">
        <v>1129</v>
      </c>
      <c r="H24" s="91">
        <v>232</v>
      </c>
      <c r="I24" s="92">
        <v>79639921</v>
      </c>
      <c r="J24" s="79"/>
    </row>
    <row r="25" spans="2:14" ht="13" thickBot="1" x14ac:dyDescent="0.3">
      <c r="B25" s="78"/>
      <c r="C25" s="59" t="s">
        <v>1077</v>
      </c>
      <c r="H25" s="94">
        <v>4</v>
      </c>
      <c r="I25" s="95">
        <v>989864</v>
      </c>
      <c r="J25" s="79"/>
    </row>
    <row r="26" spans="2:14" ht="13" x14ac:dyDescent="0.3">
      <c r="B26" s="78"/>
      <c r="C26" s="80" t="s">
        <v>1130</v>
      </c>
      <c r="D26" s="80"/>
      <c r="E26" s="80"/>
      <c r="F26" s="80"/>
      <c r="H26" s="96">
        <f>H24+H25</f>
        <v>236</v>
      </c>
      <c r="I26" s="97">
        <f>I24+I25</f>
        <v>80629785</v>
      </c>
      <c r="J26" s="79"/>
    </row>
    <row r="27" spans="2:14" ht="13.5" thickBot="1" x14ac:dyDescent="0.35">
      <c r="B27" s="78"/>
      <c r="C27" s="83" t="s">
        <v>1131</v>
      </c>
      <c r="D27" s="98"/>
      <c r="E27" s="98"/>
      <c r="F27" s="98"/>
      <c r="G27" s="83"/>
      <c r="H27" s="99">
        <v>9</v>
      </c>
      <c r="I27" s="100">
        <v>1352999</v>
      </c>
      <c r="J27" s="101"/>
    </row>
    <row r="28" spans="2:14" ht="13" x14ac:dyDescent="0.3">
      <c r="B28" s="78"/>
      <c r="C28" s="98" t="s">
        <v>1132</v>
      </c>
      <c r="D28" s="98"/>
      <c r="E28" s="98"/>
      <c r="F28" s="98"/>
      <c r="G28" s="83"/>
      <c r="H28" s="102">
        <f>H27</f>
        <v>9</v>
      </c>
      <c r="I28" s="90">
        <f>I27</f>
        <v>1352999</v>
      </c>
      <c r="J28" s="101"/>
    </row>
    <row r="29" spans="2:14" ht="13" x14ac:dyDescent="0.3">
      <c r="B29" s="78"/>
      <c r="C29" s="98"/>
      <c r="D29" s="98"/>
      <c r="E29" s="98"/>
      <c r="F29" s="98"/>
      <c r="G29" s="83"/>
      <c r="H29" s="89"/>
      <c r="I29" s="87"/>
      <c r="J29" s="101"/>
    </row>
    <row r="30" spans="2:14" ht="13.5" thickBot="1" x14ac:dyDescent="0.35">
      <c r="B30" s="78"/>
      <c r="C30" s="98" t="s">
        <v>1133</v>
      </c>
      <c r="D30" s="98"/>
      <c r="E30" s="83"/>
      <c r="F30" s="83"/>
      <c r="G30" s="83"/>
      <c r="H30" s="103"/>
      <c r="I30" s="104"/>
      <c r="J30" s="101"/>
    </row>
    <row r="31" spans="2:14" ht="13.5" thickTop="1" x14ac:dyDescent="0.3">
      <c r="B31" s="78"/>
      <c r="C31" s="98"/>
      <c r="D31" s="98"/>
      <c r="E31" s="83"/>
      <c r="F31" s="83"/>
      <c r="G31" s="83"/>
      <c r="H31" s="90">
        <f>H23+H26+H28</f>
        <v>437</v>
      </c>
      <c r="I31" s="90">
        <f>I23+I26+I28</f>
        <v>282419842</v>
      </c>
      <c r="J31" s="101"/>
    </row>
    <row r="32" spans="2:14" ht="9.75" customHeight="1" x14ac:dyDescent="0.25">
      <c r="B32" s="78"/>
      <c r="C32" s="83"/>
      <c r="D32" s="83"/>
      <c r="E32" s="83"/>
      <c r="F32" s="83"/>
      <c r="G32" s="105"/>
      <c r="H32" s="106"/>
      <c r="I32" s="107"/>
      <c r="J32" s="101"/>
    </row>
    <row r="33" spans="2:10" ht="9.75" customHeight="1" x14ac:dyDescent="0.25">
      <c r="B33" s="78"/>
      <c r="C33" s="83"/>
      <c r="D33" s="83"/>
      <c r="E33" s="83"/>
      <c r="F33" s="83"/>
      <c r="G33" s="105"/>
      <c r="H33" s="106"/>
      <c r="I33" s="107"/>
      <c r="J33" s="101"/>
    </row>
    <row r="34" spans="2:10" ht="9.75" customHeight="1" x14ac:dyDescent="0.25">
      <c r="B34" s="78"/>
      <c r="C34" s="83"/>
      <c r="D34" s="83"/>
      <c r="E34" s="83"/>
      <c r="F34" s="83"/>
      <c r="G34" s="105"/>
      <c r="H34" s="106"/>
      <c r="I34" s="107"/>
      <c r="J34" s="101"/>
    </row>
    <row r="35" spans="2:10" ht="9.75" customHeight="1" x14ac:dyDescent="0.25">
      <c r="B35" s="78"/>
      <c r="C35" s="83"/>
      <c r="D35" s="83"/>
      <c r="E35" s="83"/>
      <c r="F35" s="83"/>
      <c r="G35" s="105"/>
      <c r="H35" s="106"/>
      <c r="I35" s="107"/>
      <c r="J35" s="101"/>
    </row>
    <row r="36" spans="2:10" ht="9.75" customHeight="1" x14ac:dyDescent="0.25">
      <c r="B36" s="78"/>
      <c r="C36" s="83"/>
      <c r="D36" s="83"/>
      <c r="E36" s="83"/>
      <c r="F36" s="83"/>
      <c r="G36" s="105"/>
      <c r="H36" s="106"/>
      <c r="I36" s="107"/>
      <c r="J36" s="101"/>
    </row>
    <row r="37" spans="2:10" ht="13.5" thickBot="1" x14ac:dyDescent="0.35">
      <c r="B37" s="78"/>
      <c r="C37" s="108"/>
      <c r="D37" s="109"/>
      <c r="E37" s="83"/>
      <c r="F37" s="83"/>
      <c r="G37" s="83"/>
      <c r="H37" s="110"/>
      <c r="I37" s="111"/>
      <c r="J37" s="101"/>
    </row>
    <row r="38" spans="2:10" ht="13" x14ac:dyDescent="0.3">
      <c r="B38" s="78"/>
      <c r="C38" s="98" t="s">
        <v>1143</v>
      </c>
      <c r="D38" s="105"/>
      <c r="E38" s="83"/>
      <c r="F38" s="83"/>
      <c r="G38" s="83"/>
      <c r="H38" s="112" t="s">
        <v>1134</v>
      </c>
      <c r="I38" s="105"/>
      <c r="J38" s="101"/>
    </row>
    <row r="39" spans="2:10" ht="13" x14ac:dyDescent="0.3">
      <c r="B39" s="78"/>
      <c r="C39" s="98" t="s">
        <v>1144</v>
      </c>
      <c r="D39" s="83"/>
      <c r="E39" s="83"/>
      <c r="F39" s="83"/>
      <c r="G39" s="83"/>
      <c r="H39" s="98" t="s">
        <v>1135</v>
      </c>
      <c r="I39" s="105"/>
      <c r="J39" s="101"/>
    </row>
    <row r="40" spans="2:10" ht="13" x14ac:dyDescent="0.3">
      <c r="B40" s="78"/>
      <c r="C40" s="83"/>
      <c r="D40" s="83"/>
      <c r="E40" s="83"/>
      <c r="F40" s="83"/>
      <c r="G40" s="83"/>
      <c r="H40" s="98" t="s">
        <v>1136</v>
      </c>
      <c r="I40" s="105"/>
      <c r="J40" s="101"/>
    </row>
    <row r="41" spans="2:10" ht="13" x14ac:dyDescent="0.3">
      <c r="B41" s="78"/>
      <c r="C41" s="83"/>
      <c r="D41" s="83"/>
      <c r="E41" s="83"/>
      <c r="F41" s="83"/>
      <c r="G41" s="98"/>
      <c r="H41" s="105"/>
      <c r="I41" s="105"/>
      <c r="J41" s="101"/>
    </row>
    <row r="42" spans="2:10" x14ac:dyDescent="0.25">
      <c r="B42" s="78"/>
      <c r="C42" s="153" t="s">
        <v>1137</v>
      </c>
      <c r="D42" s="153"/>
      <c r="E42" s="153"/>
      <c r="F42" s="153"/>
      <c r="G42" s="153"/>
      <c r="H42" s="153"/>
      <c r="I42" s="153"/>
      <c r="J42" s="101"/>
    </row>
    <row r="43" spans="2:10" x14ac:dyDescent="0.25">
      <c r="B43" s="78"/>
      <c r="C43" s="153"/>
      <c r="D43" s="153"/>
      <c r="E43" s="153"/>
      <c r="F43" s="153"/>
      <c r="G43" s="153"/>
      <c r="H43" s="153"/>
      <c r="I43" s="153"/>
      <c r="J43" s="101"/>
    </row>
    <row r="44" spans="2:10" ht="7.5" customHeight="1" thickBot="1" x14ac:dyDescent="0.3">
      <c r="B44" s="113"/>
      <c r="C44" s="114"/>
      <c r="D44" s="114"/>
      <c r="E44" s="114"/>
      <c r="F44" s="114"/>
      <c r="G44" s="115"/>
      <c r="H44" s="115"/>
      <c r="I44" s="115"/>
      <c r="J44" s="116"/>
    </row>
  </sheetData>
  <mergeCells count="1">
    <mergeCell ref="C42:I43"/>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UK31"/>
  <sheetViews>
    <sheetView showGridLines="0" zoomScale="80" zoomScaleNormal="80" zoomScaleSheetLayoutView="100" workbookViewId="0">
      <selection activeCell="M13" sqref="M13"/>
    </sheetView>
  </sheetViews>
  <sheetFormatPr baseColWidth="10" defaultRowHeight="12.5" x14ac:dyDescent="0.25"/>
  <cols>
    <col min="1" max="1" width="4.453125" style="59" customWidth="1"/>
    <col min="2" max="2" width="10.90625" style="59"/>
    <col min="3" max="3" width="12.81640625" style="59" customWidth="1"/>
    <col min="4" max="4" width="22" style="59" customWidth="1"/>
    <col min="5" max="8" width="10.90625" style="59"/>
    <col min="9" max="9" width="24.7265625" style="59" customWidth="1"/>
    <col min="10" max="10" width="12.54296875" style="59" customWidth="1"/>
    <col min="11" max="11" width="1.7265625" style="59" customWidth="1"/>
    <col min="12" max="223" width="10.90625" style="59"/>
    <col min="224" max="224" width="4.453125" style="59" customWidth="1"/>
    <col min="225" max="225" width="10.90625" style="59"/>
    <col min="226" max="226" width="17.54296875" style="59" customWidth="1"/>
    <col min="227" max="227" width="11.54296875" style="59" customWidth="1"/>
    <col min="228" max="231" width="10.90625" style="59"/>
    <col min="232" max="232" width="22.54296875" style="59" customWidth="1"/>
    <col min="233" max="233" width="14" style="59" customWidth="1"/>
    <col min="234" max="234" width="1.7265625" style="59" customWidth="1"/>
    <col min="235" max="479" width="10.90625" style="59"/>
    <col min="480" max="480" width="4.453125" style="59" customWidth="1"/>
    <col min="481" max="481" width="10.90625" style="59"/>
    <col min="482" max="482" width="17.54296875" style="59" customWidth="1"/>
    <col min="483" max="483" width="11.54296875" style="59" customWidth="1"/>
    <col min="484" max="487" width="10.90625" style="59"/>
    <col min="488" max="488" width="22.54296875" style="59" customWidth="1"/>
    <col min="489" max="489" width="14" style="59" customWidth="1"/>
    <col min="490" max="490" width="1.7265625" style="59" customWidth="1"/>
    <col min="491" max="735" width="10.90625" style="59"/>
    <col min="736" max="736" width="4.453125" style="59" customWidth="1"/>
    <col min="737" max="737" width="10.90625" style="59"/>
    <col min="738" max="738" width="17.54296875" style="59" customWidth="1"/>
    <col min="739" max="739" width="11.54296875" style="59" customWidth="1"/>
    <col min="740" max="743" width="10.90625" style="59"/>
    <col min="744" max="744" width="22.54296875" style="59" customWidth="1"/>
    <col min="745" max="745" width="14" style="59" customWidth="1"/>
    <col min="746" max="746" width="1.7265625" style="59" customWidth="1"/>
    <col min="747" max="991" width="10.90625" style="59"/>
    <col min="992" max="992" width="4.453125" style="59" customWidth="1"/>
    <col min="993" max="993" width="10.90625" style="59"/>
    <col min="994" max="994" width="17.54296875" style="59" customWidth="1"/>
    <col min="995" max="995" width="11.54296875" style="59" customWidth="1"/>
    <col min="996" max="999" width="10.90625" style="59"/>
    <col min="1000" max="1000" width="22.54296875" style="59" customWidth="1"/>
    <col min="1001" max="1001" width="14" style="59" customWidth="1"/>
    <col min="1002" max="1002" width="1.7265625" style="59" customWidth="1"/>
    <col min="1003" max="1247" width="10.90625" style="59"/>
    <col min="1248" max="1248" width="4.453125" style="59" customWidth="1"/>
    <col min="1249" max="1249" width="10.90625" style="59"/>
    <col min="1250" max="1250" width="17.54296875" style="59" customWidth="1"/>
    <col min="1251" max="1251" width="11.54296875" style="59" customWidth="1"/>
    <col min="1252" max="1255" width="10.90625" style="59"/>
    <col min="1256" max="1256" width="22.54296875" style="59" customWidth="1"/>
    <col min="1257" max="1257" width="14" style="59" customWidth="1"/>
    <col min="1258" max="1258" width="1.7265625" style="59" customWidth="1"/>
    <col min="1259" max="1503" width="10.90625" style="59"/>
    <col min="1504" max="1504" width="4.453125" style="59" customWidth="1"/>
    <col min="1505" max="1505" width="10.90625" style="59"/>
    <col min="1506" max="1506" width="17.54296875" style="59" customWidth="1"/>
    <col min="1507" max="1507" width="11.54296875" style="59" customWidth="1"/>
    <col min="1508" max="1511" width="10.90625" style="59"/>
    <col min="1512" max="1512" width="22.54296875" style="59" customWidth="1"/>
    <col min="1513" max="1513" width="14" style="59" customWidth="1"/>
    <col min="1514" max="1514" width="1.7265625" style="59" customWidth="1"/>
    <col min="1515" max="1759" width="10.90625" style="59"/>
    <col min="1760" max="1760" width="4.453125" style="59" customWidth="1"/>
    <col min="1761" max="1761" width="10.90625" style="59"/>
    <col min="1762" max="1762" width="17.54296875" style="59" customWidth="1"/>
    <col min="1763" max="1763" width="11.54296875" style="59" customWidth="1"/>
    <col min="1764" max="1767" width="10.90625" style="59"/>
    <col min="1768" max="1768" width="22.54296875" style="59" customWidth="1"/>
    <col min="1769" max="1769" width="14" style="59" customWidth="1"/>
    <col min="1770" max="1770" width="1.7265625" style="59" customWidth="1"/>
    <col min="1771" max="2015" width="10.90625" style="59"/>
    <col min="2016" max="2016" width="4.453125" style="59" customWidth="1"/>
    <col min="2017" max="2017" width="10.90625" style="59"/>
    <col min="2018" max="2018" width="17.54296875" style="59" customWidth="1"/>
    <col min="2019" max="2019" width="11.54296875" style="59" customWidth="1"/>
    <col min="2020" max="2023" width="10.90625" style="59"/>
    <col min="2024" max="2024" width="22.54296875" style="59" customWidth="1"/>
    <col min="2025" max="2025" width="14" style="59" customWidth="1"/>
    <col min="2026" max="2026" width="1.7265625" style="59" customWidth="1"/>
    <col min="2027" max="2271" width="10.90625" style="59"/>
    <col min="2272" max="2272" width="4.453125" style="59" customWidth="1"/>
    <col min="2273" max="2273" width="10.90625" style="59"/>
    <col min="2274" max="2274" width="17.54296875" style="59" customWidth="1"/>
    <col min="2275" max="2275" width="11.54296875" style="59" customWidth="1"/>
    <col min="2276" max="2279" width="10.90625" style="59"/>
    <col min="2280" max="2280" width="22.54296875" style="59" customWidth="1"/>
    <col min="2281" max="2281" width="14" style="59" customWidth="1"/>
    <col min="2282" max="2282" width="1.7265625" style="59" customWidth="1"/>
    <col min="2283" max="2527" width="10.90625" style="59"/>
    <col min="2528" max="2528" width="4.453125" style="59" customWidth="1"/>
    <col min="2529" max="2529" width="10.90625" style="59"/>
    <col min="2530" max="2530" width="17.54296875" style="59" customWidth="1"/>
    <col min="2531" max="2531" width="11.54296875" style="59" customWidth="1"/>
    <col min="2532" max="2535" width="10.90625" style="59"/>
    <col min="2536" max="2536" width="22.54296875" style="59" customWidth="1"/>
    <col min="2537" max="2537" width="14" style="59" customWidth="1"/>
    <col min="2538" max="2538" width="1.7265625" style="59" customWidth="1"/>
    <col min="2539" max="2783" width="10.90625" style="59"/>
    <col min="2784" max="2784" width="4.453125" style="59" customWidth="1"/>
    <col min="2785" max="2785" width="10.90625" style="59"/>
    <col min="2786" max="2786" width="17.54296875" style="59" customWidth="1"/>
    <col min="2787" max="2787" width="11.54296875" style="59" customWidth="1"/>
    <col min="2788" max="2791" width="10.90625" style="59"/>
    <col min="2792" max="2792" width="22.54296875" style="59" customWidth="1"/>
    <col min="2793" max="2793" width="14" style="59" customWidth="1"/>
    <col min="2794" max="2794" width="1.7265625" style="59" customWidth="1"/>
    <col min="2795" max="3039" width="10.90625" style="59"/>
    <col min="3040" max="3040" width="4.453125" style="59" customWidth="1"/>
    <col min="3041" max="3041" width="10.90625" style="59"/>
    <col min="3042" max="3042" width="17.54296875" style="59" customWidth="1"/>
    <col min="3043" max="3043" width="11.54296875" style="59" customWidth="1"/>
    <col min="3044" max="3047" width="10.90625" style="59"/>
    <col min="3048" max="3048" width="22.54296875" style="59" customWidth="1"/>
    <col min="3049" max="3049" width="14" style="59" customWidth="1"/>
    <col min="3050" max="3050" width="1.7265625" style="59" customWidth="1"/>
    <col min="3051" max="3295" width="10.90625" style="59"/>
    <col min="3296" max="3296" width="4.453125" style="59" customWidth="1"/>
    <col min="3297" max="3297" width="10.90625" style="59"/>
    <col min="3298" max="3298" width="17.54296875" style="59" customWidth="1"/>
    <col min="3299" max="3299" width="11.54296875" style="59" customWidth="1"/>
    <col min="3300" max="3303" width="10.90625" style="59"/>
    <col min="3304" max="3304" width="22.54296875" style="59" customWidth="1"/>
    <col min="3305" max="3305" width="14" style="59" customWidth="1"/>
    <col min="3306" max="3306" width="1.7265625" style="59" customWidth="1"/>
    <col min="3307" max="3551" width="10.90625" style="59"/>
    <col min="3552" max="3552" width="4.453125" style="59" customWidth="1"/>
    <col min="3553" max="3553" width="10.90625" style="59"/>
    <col min="3554" max="3554" width="17.54296875" style="59" customWidth="1"/>
    <col min="3555" max="3555" width="11.54296875" style="59" customWidth="1"/>
    <col min="3556" max="3559" width="10.90625" style="59"/>
    <col min="3560" max="3560" width="22.54296875" style="59" customWidth="1"/>
    <col min="3561" max="3561" width="14" style="59" customWidth="1"/>
    <col min="3562" max="3562" width="1.7265625" style="59" customWidth="1"/>
    <col min="3563" max="3807" width="10.90625" style="59"/>
    <col min="3808" max="3808" width="4.453125" style="59" customWidth="1"/>
    <col min="3809" max="3809" width="10.90625" style="59"/>
    <col min="3810" max="3810" width="17.54296875" style="59" customWidth="1"/>
    <col min="3811" max="3811" width="11.54296875" style="59" customWidth="1"/>
    <col min="3812" max="3815" width="10.90625" style="59"/>
    <col min="3816" max="3816" width="22.54296875" style="59" customWidth="1"/>
    <col min="3817" max="3817" width="14" style="59" customWidth="1"/>
    <col min="3818" max="3818" width="1.7265625" style="59" customWidth="1"/>
    <col min="3819" max="4063" width="10.90625" style="59"/>
    <col min="4064" max="4064" width="4.453125" style="59" customWidth="1"/>
    <col min="4065" max="4065" width="10.90625" style="59"/>
    <col min="4066" max="4066" width="17.54296875" style="59" customWidth="1"/>
    <col min="4067" max="4067" width="11.54296875" style="59" customWidth="1"/>
    <col min="4068" max="4071" width="10.90625" style="59"/>
    <col min="4072" max="4072" width="22.54296875" style="59" customWidth="1"/>
    <col min="4073" max="4073" width="14" style="59" customWidth="1"/>
    <col min="4074" max="4074" width="1.7265625" style="59" customWidth="1"/>
    <col min="4075" max="4319" width="10.90625" style="59"/>
    <col min="4320" max="4320" width="4.453125" style="59" customWidth="1"/>
    <col min="4321" max="4321" width="10.90625" style="59"/>
    <col min="4322" max="4322" width="17.54296875" style="59" customWidth="1"/>
    <col min="4323" max="4323" width="11.54296875" style="59" customWidth="1"/>
    <col min="4324" max="4327" width="10.90625" style="59"/>
    <col min="4328" max="4328" width="22.54296875" style="59" customWidth="1"/>
    <col min="4329" max="4329" width="14" style="59" customWidth="1"/>
    <col min="4330" max="4330" width="1.7265625" style="59" customWidth="1"/>
    <col min="4331" max="4575" width="10.90625" style="59"/>
    <col min="4576" max="4576" width="4.453125" style="59" customWidth="1"/>
    <col min="4577" max="4577" width="10.90625" style="59"/>
    <col min="4578" max="4578" width="17.54296875" style="59" customWidth="1"/>
    <col min="4579" max="4579" width="11.54296875" style="59" customWidth="1"/>
    <col min="4580" max="4583" width="10.90625" style="59"/>
    <col min="4584" max="4584" width="22.54296875" style="59" customWidth="1"/>
    <col min="4585" max="4585" width="14" style="59" customWidth="1"/>
    <col min="4586" max="4586" width="1.7265625" style="59" customWidth="1"/>
    <col min="4587" max="4831" width="10.90625" style="59"/>
    <col min="4832" max="4832" width="4.453125" style="59" customWidth="1"/>
    <col min="4833" max="4833" width="10.90625" style="59"/>
    <col min="4834" max="4834" width="17.54296875" style="59" customWidth="1"/>
    <col min="4835" max="4835" width="11.54296875" style="59" customWidth="1"/>
    <col min="4836" max="4839" width="10.90625" style="59"/>
    <col min="4840" max="4840" width="22.54296875" style="59" customWidth="1"/>
    <col min="4841" max="4841" width="14" style="59" customWidth="1"/>
    <col min="4842" max="4842" width="1.7265625" style="59" customWidth="1"/>
    <col min="4843" max="5087" width="10.90625" style="59"/>
    <col min="5088" max="5088" width="4.453125" style="59" customWidth="1"/>
    <col min="5089" max="5089" width="10.90625" style="59"/>
    <col min="5090" max="5090" width="17.54296875" style="59" customWidth="1"/>
    <col min="5091" max="5091" width="11.54296875" style="59" customWidth="1"/>
    <col min="5092" max="5095" width="10.90625" style="59"/>
    <col min="5096" max="5096" width="22.54296875" style="59" customWidth="1"/>
    <col min="5097" max="5097" width="14" style="59" customWidth="1"/>
    <col min="5098" max="5098" width="1.7265625" style="59" customWidth="1"/>
    <col min="5099" max="5343" width="10.90625" style="59"/>
    <col min="5344" max="5344" width="4.453125" style="59" customWidth="1"/>
    <col min="5345" max="5345" width="10.90625" style="59"/>
    <col min="5346" max="5346" width="17.54296875" style="59" customWidth="1"/>
    <col min="5347" max="5347" width="11.54296875" style="59" customWidth="1"/>
    <col min="5348" max="5351" width="10.90625" style="59"/>
    <col min="5352" max="5352" width="22.54296875" style="59" customWidth="1"/>
    <col min="5353" max="5353" width="14" style="59" customWidth="1"/>
    <col min="5354" max="5354" width="1.7265625" style="59" customWidth="1"/>
    <col min="5355" max="5599" width="10.90625" style="59"/>
    <col min="5600" max="5600" width="4.453125" style="59" customWidth="1"/>
    <col min="5601" max="5601" width="10.90625" style="59"/>
    <col min="5602" max="5602" width="17.54296875" style="59" customWidth="1"/>
    <col min="5603" max="5603" width="11.54296875" style="59" customWidth="1"/>
    <col min="5604" max="5607" width="10.90625" style="59"/>
    <col min="5608" max="5608" width="22.54296875" style="59" customWidth="1"/>
    <col min="5609" max="5609" width="14" style="59" customWidth="1"/>
    <col min="5610" max="5610" width="1.7265625" style="59" customWidth="1"/>
    <col min="5611" max="5855" width="10.90625" style="59"/>
    <col min="5856" max="5856" width="4.453125" style="59" customWidth="1"/>
    <col min="5857" max="5857" width="10.90625" style="59"/>
    <col min="5858" max="5858" width="17.54296875" style="59" customWidth="1"/>
    <col min="5859" max="5859" width="11.54296875" style="59" customWidth="1"/>
    <col min="5860" max="5863" width="10.90625" style="59"/>
    <col min="5864" max="5864" width="22.54296875" style="59" customWidth="1"/>
    <col min="5865" max="5865" width="14" style="59" customWidth="1"/>
    <col min="5866" max="5866" width="1.7265625" style="59" customWidth="1"/>
    <col min="5867" max="6111" width="10.90625" style="59"/>
    <col min="6112" max="6112" width="4.453125" style="59" customWidth="1"/>
    <col min="6113" max="6113" width="10.90625" style="59"/>
    <col min="6114" max="6114" width="17.54296875" style="59" customWidth="1"/>
    <col min="6115" max="6115" width="11.54296875" style="59" customWidth="1"/>
    <col min="6116" max="6119" width="10.90625" style="59"/>
    <col min="6120" max="6120" width="22.54296875" style="59" customWidth="1"/>
    <col min="6121" max="6121" width="14" style="59" customWidth="1"/>
    <col min="6122" max="6122" width="1.7265625" style="59" customWidth="1"/>
    <col min="6123" max="6367" width="10.90625" style="59"/>
    <col min="6368" max="6368" width="4.453125" style="59" customWidth="1"/>
    <col min="6369" max="6369" width="10.90625" style="59"/>
    <col min="6370" max="6370" width="17.54296875" style="59" customWidth="1"/>
    <col min="6371" max="6371" width="11.54296875" style="59" customWidth="1"/>
    <col min="6372" max="6375" width="10.90625" style="59"/>
    <col min="6376" max="6376" width="22.54296875" style="59" customWidth="1"/>
    <col min="6377" max="6377" width="14" style="59" customWidth="1"/>
    <col min="6378" max="6378" width="1.7265625" style="59" customWidth="1"/>
    <col min="6379" max="6623" width="10.90625" style="59"/>
    <col min="6624" max="6624" width="4.453125" style="59" customWidth="1"/>
    <col min="6625" max="6625" width="10.90625" style="59"/>
    <col min="6626" max="6626" width="17.54296875" style="59" customWidth="1"/>
    <col min="6627" max="6627" width="11.54296875" style="59" customWidth="1"/>
    <col min="6628" max="6631" width="10.90625" style="59"/>
    <col min="6632" max="6632" width="22.54296875" style="59" customWidth="1"/>
    <col min="6633" max="6633" width="14" style="59" customWidth="1"/>
    <col min="6634" max="6634" width="1.7265625" style="59" customWidth="1"/>
    <col min="6635" max="6879" width="10.90625" style="59"/>
    <col min="6880" max="6880" width="4.453125" style="59" customWidth="1"/>
    <col min="6881" max="6881" width="10.90625" style="59"/>
    <col min="6882" max="6882" width="17.54296875" style="59" customWidth="1"/>
    <col min="6883" max="6883" width="11.54296875" style="59" customWidth="1"/>
    <col min="6884" max="6887" width="10.90625" style="59"/>
    <col min="6888" max="6888" width="22.54296875" style="59" customWidth="1"/>
    <col min="6889" max="6889" width="14" style="59" customWidth="1"/>
    <col min="6890" max="6890" width="1.7265625" style="59" customWidth="1"/>
    <col min="6891" max="7135" width="10.90625" style="59"/>
    <col min="7136" max="7136" width="4.453125" style="59" customWidth="1"/>
    <col min="7137" max="7137" width="10.90625" style="59"/>
    <col min="7138" max="7138" width="17.54296875" style="59" customWidth="1"/>
    <col min="7139" max="7139" width="11.54296875" style="59" customWidth="1"/>
    <col min="7140" max="7143" width="10.90625" style="59"/>
    <col min="7144" max="7144" width="22.54296875" style="59" customWidth="1"/>
    <col min="7145" max="7145" width="14" style="59" customWidth="1"/>
    <col min="7146" max="7146" width="1.7265625" style="59" customWidth="1"/>
    <col min="7147" max="7391" width="10.90625" style="59"/>
    <col min="7392" max="7392" width="4.453125" style="59" customWidth="1"/>
    <col min="7393" max="7393" width="10.90625" style="59"/>
    <col min="7394" max="7394" width="17.54296875" style="59" customWidth="1"/>
    <col min="7395" max="7395" width="11.54296875" style="59" customWidth="1"/>
    <col min="7396" max="7399" width="10.90625" style="59"/>
    <col min="7400" max="7400" width="22.54296875" style="59" customWidth="1"/>
    <col min="7401" max="7401" width="14" style="59" customWidth="1"/>
    <col min="7402" max="7402" width="1.7265625" style="59" customWidth="1"/>
    <col min="7403" max="7647" width="10.90625" style="59"/>
    <col min="7648" max="7648" width="4.453125" style="59" customWidth="1"/>
    <col min="7649" max="7649" width="10.90625" style="59"/>
    <col min="7650" max="7650" width="17.54296875" style="59" customWidth="1"/>
    <col min="7651" max="7651" width="11.54296875" style="59" customWidth="1"/>
    <col min="7652" max="7655" width="10.90625" style="59"/>
    <col min="7656" max="7656" width="22.54296875" style="59" customWidth="1"/>
    <col min="7657" max="7657" width="14" style="59" customWidth="1"/>
    <col min="7658" max="7658" width="1.7265625" style="59" customWidth="1"/>
    <col min="7659" max="7903" width="10.90625" style="59"/>
    <col min="7904" max="7904" width="4.453125" style="59" customWidth="1"/>
    <col min="7905" max="7905" width="10.90625" style="59"/>
    <col min="7906" max="7906" width="17.54296875" style="59" customWidth="1"/>
    <col min="7907" max="7907" width="11.54296875" style="59" customWidth="1"/>
    <col min="7908" max="7911" width="10.90625" style="59"/>
    <col min="7912" max="7912" width="22.54296875" style="59" customWidth="1"/>
    <col min="7913" max="7913" width="14" style="59" customWidth="1"/>
    <col min="7914" max="7914" width="1.7265625" style="59" customWidth="1"/>
    <col min="7915" max="8159" width="10.90625" style="59"/>
    <col min="8160" max="8160" width="4.453125" style="59" customWidth="1"/>
    <col min="8161" max="8161" width="10.90625" style="59"/>
    <col min="8162" max="8162" width="17.54296875" style="59" customWidth="1"/>
    <col min="8163" max="8163" width="11.54296875" style="59" customWidth="1"/>
    <col min="8164" max="8167" width="10.90625" style="59"/>
    <col min="8168" max="8168" width="22.54296875" style="59" customWidth="1"/>
    <col min="8169" max="8169" width="14" style="59" customWidth="1"/>
    <col min="8170" max="8170" width="1.7265625" style="59" customWidth="1"/>
    <col min="8171" max="8415" width="10.90625" style="59"/>
    <col min="8416" max="8416" width="4.453125" style="59" customWidth="1"/>
    <col min="8417" max="8417" width="10.90625" style="59"/>
    <col min="8418" max="8418" width="17.54296875" style="59" customWidth="1"/>
    <col min="8419" max="8419" width="11.54296875" style="59" customWidth="1"/>
    <col min="8420" max="8423" width="10.90625" style="59"/>
    <col min="8424" max="8424" width="22.54296875" style="59" customWidth="1"/>
    <col min="8425" max="8425" width="14" style="59" customWidth="1"/>
    <col min="8426" max="8426" width="1.7265625" style="59" customWidth="1"/>
    <col min="8427" max="8671" width="10.90625" style="59"/>
    <col min="8672" max="8672" width="4.453125" style="59" customWidth="1"/>
    <col min="8673" max="8673" width="10.90625" style="59"/>
    <col min="8674" max="8674" width="17.54296875" style="59" customWidth="1"/>
    <col min="8675" max="8675" width="11.54296875" style="59" customWidth="1"/>
    <col min="8676" max="8679" width="10.90625" style="59"/>
    <col min="8680" max="8680" width="22.54296875" style="59" customWidth="1"/>
    <col min="8681" max="8681" width="14" style="59" customWidth="1"/>
    <col min="8682" max="8682" width="1.7265625" style="59" customWidth="1"/>
    <col min="8683" max="8927" width="10.90625" style="59"/>
    <col min="8928" max="8928" width="4.453125" style="59" customWidth="1"/>
    <col min="8929" max="8929" width="10.90625" style="59"/>
    <col min="8930" max="8930" width="17.54296875" style="59" customWidth="1"/>
    <col min="8931" max="8931" width="11.54296875" style="59" customWidth="1"/>
    <col min="8932" max="8935" width="10.90625" style="59"/>
    <col min="8936" max="8936" width="22.54296875" style="59" customWidth="1"/>
    <col min="8937" max="8937" width="14" style="59" customWidth="1"/>
    <col min="8938" max="8938" width="1.7265625" style="59" customWidth="1"/>
    <col min="8939" max="9183" width="10.90625" style="59"/>
    <col min="9184" max="9184" width="4.453125" style="59" customWidth="1"/>
    <col min="9185" max="9185" width="10.90625" style="59"/>
    <col min="9186" max="9186" width="17.54296875" style="59" customWidth="1"/>
    <col min="9187" max="9187" width="11.54296875" style="59" customWidth="1"/>
    <col min="9188" max="9191" width="10.90625" style="59"/>
    <col min="9192" max="9192" width="22.54296875" style="59" customWidth="1"/>
    <col min="9193" max="9193" width="14" style="59" customWidth="1"/>
    <col min="9194" max="9194" width="1.7265625" style="59" customWidth="1"/>
    <col min="9195" max="9439" width="10.90625" style="59"/>
    <col min="9440" max="9440" width="4.453125" style="59" customWidth="1"/>
    <col min="9441" max="9441" width="10.90625" style="59"/>
    <col min="9442" max="9442" width="17.54296875" style="59" customWidth="1"/>
    <col min="9443" max="9443" width="11.54296875" style="59" customWidth="1"/>
    <col min="9444" max="9447" width="10.90625" style="59"/>
    <col min="9448" max="9448" width="22.54296875" style="59" customWidth="1"/>
    <col min="9449" max="9449" width="14" style="59" customWidth="1"/>
    <col min="9450" max="9450" width="1.7265625" style="59" customWidth="1"/>
    <col min="9451" max="9695" width="10.90625" style="59"/>
    <col min="9696" max="9696" width="4.453125" style="59" customWidth="1"/>
    <col min="9697" max="9697" width="10.90625" style="59"/>
    <col min="9698" max="9698" width="17.54296875" style="59" customWidth="1"/>
    <col min="9699" max="9699" width="11.54296875" style="59" customWidth="1"/>
    <col min="9700" max="9703" width="10.90625" style="59"/>
    <col min="9704" max="9704" width="22.54296875" style="59" customWidth="1"/>
    <col min="9705" max="9705" width="14" style="59" customWidth="1"/>
    <col min="9706" max="9706" width="1.7265625" style="59" customWidth="1"/>
    <col min="9707" max="9951" width="10.90625" style="59"/>
    <col min="9952" max="9952" width="4.453125" style="59" customWidth="1"/>
    <col min="9953" max="9953" width="10.90625" style="59"/>
    <col min="9954" max="9954" width="17.54296875" style="59" customWidth="1"/>
    <col min="9955" max="9955" width="11.54296875" style="59" customWidth="1"/>
    <col min="9956" max="9959" width="10.90625" style="59"/>
    <col min="9960" max="9960" width="22.54296875" style="59" customWidth="1"/>
    <col min="9961" max="9961" width="14" style="59" customWidth="1"/>
    <col min="9962" max="9962" width="1.7265625" style="59" customWidth="1"/>
    <col min="9963" max="10207" width="10.90625" style="59"/>
    <col min="10208" max="10208" width="4.453125" style="59" customWidth="1"/>
    <col min="10209" max="10209" width="10.90625" style="59"/>
    <col min="10210" max="10210" width="17.54296875" style="59" customWidth="1"/>
    <col min="10211" max="10211" width="11.54296875" style="59" customWidth="1"/>
    <col min="10212" max="10215" width="10.90625" style="59"/>
    <col min="10216" max="10216" width="22.54296875" style="59" customWidth="1"/>
    <col min="10217" max="10217" width="14" style="59" customWidth="1"/>
    <col min="10218" max="10218" width="1.7265625" style="59" customWidth="1"/>
    <col min="10219" max="10463" width="10.90625" style="59"/>
    <col min="10464" max="10464" width="4.453125" style="59" customWidth="1"/>
    <col min="10465" max="10465" width="10.90625" style="59"/>
    <col min="10466" max="10466" width="17.54296875" style="59" customWidth="1"/>
    <col min="10467" max="10467" width="11.54296875" style="59" customWidth="1"/>
    <col min="10468" max="10471" width="10.90625" style="59"/>
    <col min="10472" max="10472" width="22.54296875" style="59" customWidth="1"/>
    <col min="10473" max="10473" width="14" style="59" customWidth="1"/>
    <col min="10474" max="10474" width="1.7265625" style="59" customWidth="1"/>
    <col min="10475" max="10719" width="10.90625" style="59"/>
    <col min="10720" max="10720" width="4.453125" style="59" customWidth="1"/>
    <col min="10721" max="10721" width="10.90625" style="59"/>
    <col min="10722" max="10722" width="17.54296875" style="59" customWidth="1"/>
    <col min="10723" max="10723" width="11.54296875" style="59" customWidth="1"/>
    <col min="10724" max="10727" width="10.90625" style="59"/>
    <col min="10728" max="10728" width="22.54296875" style="59" customWidth="1"/>
    <col min="10729" max="10729" width="14" style="59" customWidth="1"/>
    <col min="10730" max="10730" width="1.7265625" style="59" customWidth="1"/>
    <col min="10731" max="10975" width="10.90625" style="59"/>
    <col min="10976" max="10976" width="4.453125" style="59" customWidth="1"/>
    <col min="10977" max="10977" width="10.90625" style="59"/>
    <col min="10978" max="10978" width="17.54296875" style="59" customWidth="1"/>
    <col min="10979" max="10979" width="11.54296875" style="59" customWidth="1"/>
    <col min="10980" max="10983" width="10.90625" style="59"/>
    <col min="10984" max="10984" width="22.54296875" style="59" customWidth="1"/>
    <col min="10985" max="10985" width="14" style="59" customWidth="1"/>
    <col min="10986" max="10986" width="1.7265625" style="59" customWidth="1"/>
    <col min="10987" max="11231" width="10.90625" style="59"/>
    <col min="11232" max="11232" width="4.453125" style="59" customWidth="1"/>
    <col min="11233" max="11233" width="10.90625" style="59"/>
    <col min="11234" max="11234" width="17.54296875" style="59" customWidth="1"/>
    <col min="11235" max="11235" width="11.54296875" style="59" customWidth="1"/>
    <col min="11236" max="11239" width="10.90625" style="59"/>
    <col min="11240" max="11240" width="22.54296875" style="59" customWidth="1"/>
    <col min="11241" max="11241" width="14" style="59" customWidth="1"/>
    <col min="11242" max="11242" width="1.7265625" style="59" customWidth="1"/>
    <col min="11243" max="11487" width="10.90625" style="59"/>
    <col min="11488" max="11488" width="4.453125" style="59" customWidth="1"/>
    <col min="11489" max="11489" width="10.90625" style="59"/>
    <col min="11490" max="11490" width="17.54296875" style="59" customWidth="1"/>
    <col min="11491" max="11491" width="11.54296875" style="59" customWidth="1"/>
    <col min="11492" max="11495" width="10.90625" style="59"/>
    <col min="11496" max="11496" width="22.54296875" style="59" customWidth="1"/>
    <col min="11497" max="11497" width="14" style="59" customWidth="1"/>
    <col min="11498" max="11498" width="1.7265625" style="59" customWidth="1"/>
    <col min="11499" max="11743" width="10.90625" style="59"/>
    <col min="11744" max="11744" width="4.453125" style="59" customWidth="1"/>
    <col min="11745" max="11745" width="10.90625" style="59"/>
    <col min="11746" max="11746" width="17.54296875" style="59" customWidth="1"/>
    <col min="11747" max="11747" width="11.54296875" style="59" customWidth="1"/>
    <col min="11748" max="11751" width="10.90625" style="59"/>
    <col min="11752" max="11752" width="22.54296875" style="59" customWidth="1"/>
    <col min="11753" max="11753" width="14" style="59" customWidth="1"/>
    <col min="11754" max="11754" width="1.7265625" style="59" customWidth="1"/>
    <col min="11755" max="11999" width="10.90625" style="59"/>
    <col min="12000" max="12000" width="4.453125" style="59" customWidth="1"/>
    <col min="12001" max="12001" width="10.90625" style="59"/>
    <col min="12002" max="12002" width="17.54296875" style="59" customWidth="1"/>
    <col min="12003" max="12003" width="11.54296875" style="59" customWidth="1"/>
    <col min="12004" max="12007" width="10.90625" style="59"/>
    <col min="12008" max="12008" width="22.54296875" style="59" customWidth="1"/>
    <col min="12009" max="12009" width="14" style="59" customWidth="1"/>
    <col min="12010" max="12010" width="1.7265625" style="59" customWidth="1"/>
    <col min="12011" max="12255" width="10.90625" style="59"/>
    <col min="12256" max="12256" width="4.453125" style="59" customWidth="1"/>
    <col min="12257" max="12257" width="10.90625" style="59"/>
    <col min="12258" max="12258" width="17.54296875" style="59" customWidth="1"/>
    <col min="12259" max="12259" width="11.54296875" style="59" customWidth="1"/>
    <col min="12260" max="12263" width="10.90625" style="59"/>
    <col min="12264" max="12264" width="22.54296875" style="59" customWidth="1"/>
    <col min="12265" max="12265" width="14" style="59" customWidth="1"/>
    <col min="12266" max="12266" width="1.7265625" style="59" customWidth="1"/>
    <col min="12267" max="12511" width="10.90625" style="59"/>
    <col min="12512" max="12512" width="4.453125" style="59" customWidth="1"/>
    <col min="12513" max="12513" width="10.90625" style="59"/>
    <col min="12514" max="12514" width="17.54296875" style="59" customWidth="1"/>
    <col min="12515" max="12515" width="11.54296875" style="59" customWidth="1"/>
    <col min="12516" max="12519" width="10.90625" style="59"/>
    <col min="12520" max="12520" width="22.54296875" style="59" customWidth="1"/>
    <col min="12521" max="12521" width="14" style="59" customWidth="1"/>
    <col min="12522" max="12522" width="1.7265625" style="59" customWidth="1"/>
    <col min="12523" max="12767" width="10.90625" style="59"/>
    <col min="12768" max="12768" width="4.453125" style="59" customWidth="1"/>
    <col min="12769" max="12769" width="10.90625" style="59"/>
    <col min="12770" max="12770" width="17.54296875" style="59" customWidth="1"/>
    <col min="12771" max="12771" width="11.54296875" style="59" customWidth="1"/>
    <col min="12772" max="12775" width="10.90625" style="59"/>
    <col min="12776" max="12776" width="22.54296875" style="59" customWidth="1"/>
    <col min="12777" max="12777" width="14" style="59" customWidth="1"/>
    <col min="12778" max="12778" width="1.7265625" style="59" customWidth="1"/>
    <col min="12779" max="13023" width="10.90625" style="59"/>
    <col min="13024" max="13024" width="4.453125" style="59" customWidth="1"/>
    <col min="13025" max="13025" width="10.90625" style="59"/>
    <col min="13026" max="13026" width="17.54296875" style="59" customWidth="1"/>
    <col min="13027" max="13027" width="11.54296875" style="59" customWidth="1"/>
    <col min="13028" max="13031" width="10.90625" style="59"/>
    <col min="13032" max="13032" width="22.54296875" style="59" customWidth="1"/>
    <col min="13033" max="13033" width="14" style="59" customWidth="1"/>
    <col min="13034" max="13034" width="1.7265625" style="59" customWidth="1"/>
    <col min="13035" max="13279" width="10.90625" style="59"/>
    <col min="13280" max="13280" width="4.453125" style="59" customWidth="1"/>
    <col min="13281" max="13281" width="10.90625" style="59"/>
    <col min="13282" max="13282" width="17.54296875" style="59" customWidth="1"/>
    <col min="13283" max="13283" width="11.54296875" style="59" customWidth="1"/>
    <col min="13284" max="13287" width="10.90625" style="59"/>
    <col min="13288" max="13288" width="22.54296875" style="59" customWidth="1"/>
    <col min="13289" max="13289" width="14" style="59" customWidth="1"/>
    <col min="13290" max="13290" width="1.7265625" style="59" customWidth="1"/>
    <col min="13291" max="13535" width="10.90625" style="59"/>
    <col min="13536" max="13536" width="4.453125" style="59" customWidth="1"/>
    <col min="13537" max="13537" width="10.90625" style="59"/>
    <col min="13538" max="13538" width="17.54296875" style="59" customWidth="1"/>
    <col min="13539" max="13539" width="11.54296875" style="59" customWidth="1"/>
    <col min="13540" max="13543" width="10.90625" style="59"/>
    <col min="13544" max="13544" width="22.54296875" style="59" customWidth="1"/>
    <col min="13545" max="13545" width="14" style="59" customWidth="1"/>
    <col min="13546" max="13546" width="1.7265625" style="59" customWidth="1"/>
    <col min="13547" max="13791" width="10.90625" style="59"/>
    <col min="13792" max="13792" width="4.453125" style="59" customWidth="1"/>
    <col min="13793" max="13793" width="10.90625" style="59"/>
    <col min="13794" max="13794" width="17.54296875" style="59" customWidth="1"/>
    <col min="13795" max="13795" width="11.54296875" style="59" customWidth="1"/>
    <col min="13796" max="13799" width="10.90625" style="59"/>
    <col min="13800" max="13800" width="22.54296875" style="59" customWidth="1"/>
    <col min="13801" max="13801" width="14" style="59" customWidth="1"/>
    <col min="13802" max="13802" width="1.7265625" style="59" customWidth="1"/>
    <col min="13803" max="14047" width="10.90625" style="59"/>
    <col min="14048" max="14048" width="4.453125" style="59" customWidth="1"/>
    <col min="14049" max="14049" width="10.90625" style="59"/>
    <col min="14050" max="14050" width="17.54296875" style="59" customWidth="1"/>
    <col min="14051" max="14051" width="11.54296875" style="59" customWidth="1"/>
    <col min="14052" max="14055" width="10.90625" style="59"/>
    <col min="14056" max="14056" width="22.54296875" style="59" customWidth="1"/>
    <col min="14057" max="14057" width="14" style="59" customWidth="1"/>
    <col min="14058" max="14058" width="1.7265625" style="59" customWidth="1"/>
    <col min="14059" max="14303" width="10.90625" style="59"/>
    <col min="14304" max="14304" width="4.453125" style="59" customWidth="1"/>
    <col min="14305" max="14305" width="10.90625" style="59"/>
    <col min="14306" max="14306" width="17.54296875" style="59" customWidth="1"/>
    <col min="14307" max="14307" width="11.54296875" style="59" customWidth="1"/>
    <col min="14308" max="14311" width="10.90625" style="59"/>
    <col min="14312" max="14312" width="22.54296875" style="59" customWidth="1"/>
    <col min="14313" max="14313" width="14" style="59" customWidth="1"/>
    <col min="14314" max="14314" width="1.7265625" style="59" customWidth="1"/>
    <col min="14315" max="14559" width="10.90625" style="59"/>
    <col min="14560" max="14560" width="4.453125" style="59" customWidth="1"/>
    <col min="14561" max="14561" width="10.90625" style="59"/>
    <col min="14562" max="14562" width="17.54296875" style="59" customWidth="1"/>
    <col min="14563" max="14563" width="11.54296875" style="59" customWidth="1"/>
    <col min="14564" max="14567" width="10.90625" style="59"/>
    <col min="14568" max="14568" width="22.54296875" style="59" customWidth="1"/>
    <col min="14569" max="14569" width="14" style="59" customWidth="1"/>
    <col min="14570" max="14570" width="1.7265625" style="59" customWidth="1"/>
    <col min="14571" max="14815" width="10.90625" style="59"/>
    <col min="14816" max="14816" width="4.453125" style="59" customWidth="1"/>
    <col min="14817" max="14817" width="10.90625" style="59"/>
    <col min="14818" max="14818" width="17.54296875" style="59" customWidth="1"/>
    <col min="14819" max="14819" width="11.54296875" style="59" customWidth="1"/>
    <col min="14820" max="14823" width="10.90625" style="59"/>
    <col min="14824" max="14824" width="22.54296875" style="59" customWidth="1"/>
    <col min="14825" max="14825" width="14" style="59" customWidth="1"/>
    <col min="14826" max="14826" width="1.7265625" style="59" customWidth="1"/>
    <col min="14827" max="15071" width="10.90625" style="59"/>
    <col min="15072" max="15072" width="4.453125" style="59" customWidth="1"/>
    <col min="15073" max="15073" width="10.90625" style="59"/>
    <col min="15074" max="15074" width="17.54296875" style="59" customWidth="1"/>
    <col min="15075" max="15075" width="11.54296875" style="59" customWidth="1"/>
    <col min="15076" max="15079" width="10.90625" style="59"/>
    <col min="15080" max="15080" width="22.54296875" style="59" customWidth="1"/>
    <col min="15081" max="15081" width="14" style="59" customWidth="1"/>
    <col min="15082" max="15082" width="1.7265625" style="59" customWidth="1"/>
    <col min="15083" max="15327" width="10.90625" style="59"/>
    <col min="15328" max="15328" width="4.453125" style="59" customWidth="1"/>
    <col min="15329" max="15329" width="10.90625" style="59"/>
    <col min="15330" max="15330" width="17.54296875" style="59" customWidth="1"/>
    <col min="15331" max="15331" width="11.54296875" style="59" customWidth="1"/>
    <col min="15332" max="15335" width="10.90625" style="59"/>
    <col min="15336" max="15336" width="22.54296875" style="59" customWidth="1"/>
    <col min="15337" max="15337" width="14" style="59" customWidth="1"/>
    <col min="15338" max="15338" width="1.7265625" style="59" customWidth="1"/>
    <col min="15339" max="15583" width="10.90625" style="59"/>
    <col min="15584" max="15584" width="4.453125" style="59" customWidth="1"/>
    <col min="15585" max="15585" width="10.90625" style="59"/>
    <col min="15586" max="15586" width="17.54296875" style="59" customWidth="1"/>
    <col min="15587" max="15587" width="11.54296875" style="59" customWidth="1"/>
    <col min="15588" max="15591" width="10.90625" style="59"/>
    <col min="15592" max="15592" width="22.54296875" style="59" customWidth="1"/>
    <col min="15593" max="15593" width="14" style="59" customWidth="1"/>
    <col min="15594" max="15594" width="1.7265625" style="59" customWidth="1"/>
    <col min="15595" max="15839" width="10.90625" style="59"/>
    <col min="15840" max="15840" width="4.453125" style="59" customWidth="1"/>
    <col min="15841" max="15841" width="10.90625" style="59"/>
    <col min="15842" max="15842" width="17.54296875" style="59" customWidth="1"/>
    <col min="15843" max="15843" width="11.54296875" style="59" customWidth="1"/>
    <col min="15844" max="15847" width="10.90625" style="59"/>
    <col min="15848" max="15848" width="22.54296875" style="59" customWidth="1"/>
    <col min="15849" max="15849" width="14" style="59" customWidth="1"/>
    <col min="15850" max="15850" width="1.7265625" style="59" customWidth="1"/>
    <col min="15851" max="16095" width="10.90625" style="59"/>
    <col min="16096" max="16096" width="4.453125" style="59" customWidth="1"/>
    <col min="16097" max="16097" width="10.90625" style="59"/>
    <col min="16098" max="16098" width="17.54296875" style="59" customWidth="1"/>
    <col min="16099" max="16099" width="11.54296875" style="59" customWidth="1"/>
    <col min="16100" max="16103" width="10.90625" style="59"/>
    <col min="16104" max="16104" width="22.54296875" style="59" customWidth="1"/>
    <col min="16105" max="16105" width="21.54296875" style="59" bestFit="1" customWidth="1"/>
    <col min="16106" max="16106" width="1.7265625" style="59" customWidth="1"/>
    <col min="16107" max="16384" width="10.90625" style="59"/>
  </cols>
  <sheetData>
    <row r="1" spans="2:10 16102:16105" ht="18" customHeight="1" thickBot="1" x14ac:dyDescent="0.3"/>
    <row r="2" spans="2:10 16102:16105" ht="19.5" customHeight="1" x14ac:dyDescent="0.25">
      <c r="B2" s="60"/>
      <c r="C2" s="61"/>
      <c r="D2" s="62" t="s">
        <v>1149</v>
      </c>
      <c r="E2" s="63"/>
      <c r="F2" s="63"/>
      <c r="G2" s="63"/>
      <c r="H2" s="63"/>
      <c r="I2" s="64"/>
      <c r="J2" s="65" t="s">
        <v>1116</v>
      </c>
    </row>
    <row r="3" spans="2:10 16102:16105" ht="13.5" thickBot="1" x14ac:dyDescent="0.3">
      <c r="B3" s="66"/>
      <c r="C3" s="67"/>
      <c r="D3" s="68"/>
      <c r="E3" s="69"/>
      <c r="F3" s="69"/>
      <c r="G3" s="69"/>
      <c r="H3" s="69"/>
      <c r="I3" s="70"/>
      <c r="J3" s="71"/>
    </row>
    <row r="4" spans="2:10 16102:16105" ht="13" x14ac:dyDescent="0.25">
      <c r="B4" s="66"/>
      <c r="C4" s="67"/>
      <c r="E4" s="63"/>
      <c r="F4" s="63"/>
      <c r="G4" s="63"/>
      <c r="H4" s="63"/>
      <c r="I4" s="64"/>
      <c r="J4" s="65" t="s">
        <v>1150</v>
      </c>
    </row>
    <row r="5" spans="2:10 16102:16105" ht="13" x14ac:dyDescent="0.25">
      <c r="B5" s="66"/>
      <c r="C5" s="67"/>
      <c r="D5" s="154" t="s">
        <v>1151</v>
      </c>
      <c r="E5" s="155"/>
      <c r="F5" s="155"/>
      <c r="G5" s="155"/>
      <c r="H5" s="155"/>
      <c r="I5" s="156"/>
      <c r="J5" s="75"/>
      <c r="WUH5" s="81"/>
    </row>
    <row r="6" spans="2:10 16102:16105" ht="13.5" thickBot="1" x14ac:dyDescent="0.3">
      <c r="B6" s="76"/>
      <c r="C6" s="77"/>
      <c r="D6" s="68"/>
      <c r="E6" s="69"/>
      <c r="F6" s="69"/>
      <c r="G6" s="69"/>
      <c r="H6" s="69"/>
      <c r="I6" s="70"/>
      <c r="J6" s="71"/>
      <c r="WUI6" s="59" t="s">
        <v>1152</v>
      </c>
      <c r="WUJ6" s="59" t="s">
        <v>1153</v>
      </c>
      <c r="WUK6" s="82">
        <f ca="1">+TODAY()</f>
        <v>45357</v>
      </c>
    </row>
    <row r="7" spans="2:10 16102:16105" x14ac:dyDescent="0.25">
      <c r="B7" s="78"/>
      <c r="J7" s="79"/>
    </row>
    <row r="8" spans="2:10 16102:16105" x14ac:dyDescent="0.25">
      <c r="B8" s="78"/>
      <c r="J8" s="79"/>
    </row>
    <row r="9" spans="2:10 16102:16105" ht="13" x14ac:dyDescent="0.3">
      <c r="B9" s="78"/>
      <c r="C9" s="80" t="s">
        <v>1147</v>
      </c>
      <c r="D9" s="82"/>
      <c r="E9" s="81"/>
      <c r="J9" s="79"/>
    </row>
    <row r="10" spans="2:10 16102:16105" ht="13" x14ac:dyDescent="0.3">
      <c r="B10" s="78"/>
      <c r="C10" s="80"/>
      <c r="J10" s="79"/>
    </row>
    <row r="11" spans="2:10 16102:16105" ht="13" x14ac:dyDescent="0.3">
      <c r="B11" s="78"/>
      <c r="C11" s="80" t="s">
        <v>1145</v>
      </c>
      <c r="J11" s="79"/>
    </row>
    <row r="12" spans="2:10 16102:16105" ht="13" x14ac:dyDescent="0.3">
      <c r="B12" s="78"/>
      <c r="C12" s="80" t="s">
        <v>1146</v>
      </c>
      <c r="J12" s="79"/>
    </row>
    <row r="13" spans="2:10 16102:16105" x14ac:dyDescent="0.25">
      <c r="B13" s="78"/>
      <c r="J13" s="79"/>
    </row>
    <row r="14" spans="2:10 16102:16105" x14ac:dyDescent="0.25">
      <c r="B14" s="78"/>
      <c r="C14" s="59" t="s">
        <v>1154</v>
      </c>
      <c r="J14" s="79"/>
    </row>
    <row r="15" spans="2:10 16102:16105" x14ac:dyDescent="0.25">
      <c r="B15" s="78"/>
      <c r="C15" s="84"/>
      <c r="J15" s="79"/>
    </row>
    <row r="16" spans="2:10 16102:16105" ht="13" x14ac:dyDescent="0.3">
      <c r="B16" s="78"/>
      <c r="C16" s="59" t="s">
        <v>1148</v>
      </c>
      <c r="D16" s="81"/>
      <c r="H16" s="139" t="s">
        <v>1155</v>
      </c>
      <c r="I16" s="139" t="s">
        <v>1156</v>
      </c>
      <c r="J16" s="79"/>
    </row>
    <row r="17" spans="2:10" ht="13" x14ac:dyDescent="0.3">
      <c r="B17" s="78"/>
      <c r="C17" s="80" t="s">
        <v>1122</v>
      </c>
      <c r="D17" s="80"/>
      <c r="E17" s="80"/>
      <c r="F17" s="80"/>
      <c r="H17" s="140">
        <f>H23</f>
        <v>192</v>
      </c>
      <c r="I17" s="141">
        <f>I23</f>
        <v>200437058</v>
      </c>
      <c r="J17" s="79"/>
    </row>
    <row r="18" spans="2:10" x14ac:dyDescent="0.25">
      <c r="B18" s="78"/>
      <c r="C18" s="59" t="s">
        <v>1123</v>
      </c>
      <c r="H18" s="142">
        <v>12</v>
      </c>
      <c r="I18" s="143">
        <v>1797032</v>
      </c>
      <c r="J18" s="79"/>
    </row>
    <row r="19" spans="2:10" x14ac:dyDescent="0.25">
      <c r="B19" s="78"/>
      <c r="C19" s="59" t="s">
        <v>1124</v>
      </c>
      <c r="H19" s="142">
        <v>152</v>
      </c>
      <c r="I19" s="143">
        <v>191290563</v>
      </c>
      <c r="J19" s="79"/>
    </row>
    <row r="20" spans="2:10" x14ac:dyDescent="0.25">
      <c r="B20" s="78"/>
      <c r="C20" s="59" t="s">
        <v>1125</v>
      </c>
      <c r="H20" s="142">
        <v>0</v>
      </c>
      <c r="I20" s="143">
        <v>0</v>
      </c>
      <c r="J20" s="79"/>
    </row>
    <row r="21" spans="2:10" x14ac:dyDescent="0.25">
      <c r="B21" s="78"/>
      <c r="C21" s="59" t="s">
        <v>1126</v>
      </c>
      <c r="H21" s="142">
        <v>0</v>
      </c>
      <c r="I21" s="143">
        <v>0</v>
      </c>
      <c r="J21" s="79"/>
    </row>
    <row r="22" spans="2:10" x14ac:dyDescent="0.25">
      <c r="B22" s="78"/>
      <c r="C22" s="59" t="s">
        <v>1157</v>
      </c>
      <c r="H22" s="144">
        <v>28</v>
      </c>
      <c r="I22" s="145">
        <v>7349463</v>
      </c>
      <c r="J22" s="79"/>
    </row>
    <row r="23" spans="2:10" ht="13" x14ac:dyDescent="0.3">
      <c r="B23" s="78"/>
      <c r="C23" s="80" t="s">
        <v>1158</v>
      </c>
      <c r="D23" s="80"/>
      <c r="E23" s="80"/>
      <c r="F23" s="80"/>
      <c r="H23" s="142">
        <f>SUM(H18:H22)</f>
        <v>192</v>
      </c>
      <c r="I23" s="141">
        <f>(I18+I19+I20+I21+I22)</f>
        <v>200437058</v>
      </c>
      <c r="J23" s="79"/>
    </row>
    <row r="24" spans="2:10" ht="13.5" thickBot="1" x14ac:dyDescent="0.35">
      <c r="B24" s="78"/>
      <c r="C24" s="80"/>
      <c r="D24" s="80"/>
      <c r="H24" s="146"/>
      <c r="I24" s="147"/>
      <c r="J24" s="79"/>
    </row>
    <row r="25" spans="2:10" ht="15" thickTop="1" x14ac:dyDescent="0.35">
      <c r="B25" s="78"/>
      <c r="C25" s="80"/>
      <c r="D25" s="80"/>
      <c r="F25" s="148"/>
      <c r="H25" s="149"/>
      <c r="I25" s="150"/>
      <c r="J25" s="79"/>
    </row>
    <row r="26" spans="2:10" ht="13" x14ac:dyDescent="0.3">
      <c r="B26" s="78"/>
      <c r="C26" s="80"/>
      <c r="D26" s="80"/>
      <c r="H26" s="149"/>
      <c r="I26" s="150"/>
      <c r="J26" s="79"/>
    </row>
    <row r="27" spans="2:10" ht="13" x14ac:dyDescent="0.3">
      <c r="B27" s="78"/>
      <c r="C27" s="80"/>
      <c r="D27" s="80"/>
      <c r="H27" s="149"/>
      <c r="I27" s="150"/>
      <c r="J27" s="79"/>
    </row>
    <row r="28" spans="2:10" x14ac:dyDescent="0.25">
      <c r="B28" s="78"/>
      <c r="G28" s="149"/>
      <c r="H28" s="149"/>
      <c r="I28" s="149"/>
      <c r="J28" s="79"/>
    </row>
    <row r="29" spans="2:10" ht="13.5" thickBot="1" x14ac:dyDescent="0.35">
      <c r="B29" s="78"/>
      <c r="C29" s="115"/>
      <c r="D29" s="115"/>
      <c r="G29" s="151" t="s">
        <v>1135</v>
      </c>
      <c r="H29" s="115"/>
      <c r="I29" s="149"/>
      <c r="J29" s="79"/>
    </row>
    <row r="30" spans="2:10" ht="13" x14ac:dyDescent="0.3">
      <c r="B30" s="78"/>
      <c r="C30" s="149" t="s">
        <v>446</v>
      </c>
      <c r="D30" s="149"/>
      <c r="G30" s="152" t="s">
        <v>1159</v>
      </c>
      <c r="H30" s="149"/>
      <c r="I30" s="149"/>
      <c r="J30" s="79"/>
    </row>
    <row r="31" spans="2:10" ht="18.75" customHeight="1" thickBot="1" x14ac:dyDescent="0.3">
      <c r="B31" s="113"/>
      <c r="C31" s="114"/>
      <c r="D31" s="114"/>
      <c r="E31" s="114"/>
      <c r="F31" s="114"/>
      <c r="G31" s="115"/>
      <c r="H31" s="115"/>
      <c r="I31" s="115"/>
      <c r="J31" s="116"/>
    </row>
  </sheetData>
  <mergeCells count="1">
    <mergeCell ref="D5:I5"/>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vt:lpstr>
      <vt:lpstr>FOR-CSA-018 </vt:lpstr>
      <vt:lpstr>CIRCULAR 030</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JCARTERA</dc:creator>
  <cp:lastModifiedBy>Paola Andrea Jimenez Prado</cp:lastModifiedBy>
  <cp:lastPrinted>2024-03-06T12:24:57Z</cp:lastPrinted>
  <dcterms:created xsi:type="dcterms:W3CDTF">2024-02-02T17:44:55Z</dcterms:created>
  <dcterms:modified xsi:type="dcterms:W3CDTF">2024-03-06T12:25:16Z</dcterms:modified>
</cp:coreProperties>
</file>