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28000386 ESE HOSP COMUNAL LAS MALVINAS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K1" i="2"/>
  <c r="I28" i="3"/>
  <c r="H28" i="3"/>
  <c r="I26" i="3"/>
  <c r="H26" i="3"/>
  <c r="I23" i="3"/>
  <c r="I31" i="3" s="1"/>
  <c r="H23" i="3"/>
  <c r="H31" i="3" s="1"/>
  <c r="H10" i="1" l="1"/>
  <c r="I10" i="1"/>
</calcChain>
</file>

<file path=xl/sharedStrings.xml><?xml version="1.0" encoding="utf-8"?>
<sst xmlns="http://schemas.openxmlformats.org/spreadsheetml/2006/main" count="131" uniqueCount="73">
  <si>
    <t>NIT IPS</t>
  </si>
  <si>
    <t>Nombre IPS</t>
  </si>
  <si>
    <t>Prefijo Factura</t>
  </si>
  <si>
    <t>Numero Factura</t>
  </si>
  <si>
    <t>IPS Fecha radicado</t>
  </si>
  <si>
    <t>828000386-1</t>
  </si>
  <si>
    <t>HOSPITAL MALVINAS HECTOR OROZCO OROZCO</t>
  </si>
  <si>
    <t>PENDIENTE RADICAR</t>
  </si>
  <si>
    <t>IPS Fecha factura</t>
  </si>
  <si>
    <t>IPS Valor Factura</t>
  </si>
  <si>
    <t>IPS Saldo Factura</t>
  </si>
  <si>
    <t>FDV</t>
  </si>
  <si>
    <t>Alf+Fac</t>
  </si>
  <si>
    <t>FDV300424</t>
  </si>
  <si>
    <t>FDV301926</t>
  </si>
  <si>
    <t>FDV315898</t>
  </si>
  <si>
    <t>FDV318133</t>
  </si>
  <si>
    <t>FDV321981</t>
  </si>
  <si>
    <t>Llave</t>
  </si>
  <si>
    <t>828000386_FDV300424</t>
  </si>
  <si>
    <t>828000386_FDV301926</t>
  </si>
  <si>
    <t>828000386_FDV315898</t>
  </si>
  <si>
    <t>828000386_FDV318133</t>
  </si>
  <si>
    <t>828000386_FDV321981</t>
  </si>
  <si>
    <t xml:space="preserve">Fecha de radicacion EPS </t>
  </si>
  <si>
    <t>Estado de Factura EPS Junio 26</t>
  </si>
  <si>
    <t>Boxalud</t>
  </si>
  <si>
    <t>N/A</t>
  </si>
  <si>
    <t>Para cargue de rips o soportes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</si>
  <si>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</si>
  <si>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</si>
  <si>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</si>
  <si>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</si>
  <si>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</si>
  <si>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</si>
  <si>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</si>
  <si>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</si>
  <si>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</si>
  <si>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</si>
  <si>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</si>
  <si>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</si>
  <si>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</si>
  <si>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</si>
  <si>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</si>
  <si>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</si>
  <si>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</si>
  <si>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</si>
  <si>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</si>
  <si>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</si>
  <si>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</si>
  <si>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</si>
  <si>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</si>
  <si>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</si>
  <si>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</si>
  <si>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HOSPITAL MALVINA</t>
  </si>
  <si>
    <t>NIT: 828000386</t>
  </si>
  <si>
    <t>Santiago de Cali, Junio 26 del 2024</t>
  </si>
  <si>
    <t>Con Corte al dia: 31/05/2024</t>
  </si>
  <si>
    <t>Lorena Guzman</t>
  </si>
  <si>
    <t>Profesional contador Público</t>
  </si>
  <si>
    <t>A continuacion me permito remitir nuestra respuesta al estado de cartera presentado en la fecha: 19/06/2024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</si>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</sst>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6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/>
    <xf numFmtId="14" fontId="4" fillId="0" borderId="1" xfId="0" applyNumberFormat="1" applyFont="1" applyBorder="1" applyAlignment="1">
      <alignment vertical="center" wrapText="1"/>
    </xf>
    <xf numFmtId="0" fontId="5" fillId="0" borderId="1" xfId="0" applyFont="1" applyBorder="1"/>
    <xf numFmtId="164" fontId="0" fillId="0" borderId="0" xfId="1" applyNumberFormat="1" applyFont="1"/>
    <xf numFmtId="164" fontId="5" fillId="0" borderId="1" xfId="1" applyNumberFormat="1" applyFont="1" applyBorder="1"/>
    <xf numFmtId="164" fontId="3" fillId="0" borderId="1" xfId="1" applyNumberFormat="1" applyFont="1" applyBorder="1" applyAlignment="1">
      <alignment vertical="center" wrapText="1"/>
    </xf>
    <xf numFmtId="164" fontId="2" fillId="0" borderId="0" xfId="1" applyNumberFormat="1" applyFont="1"/>
    <xf numFmtId="0" fontId="5" fillId="0" borderId="1" xfId="0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4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14" fontId="0" fillId="0" borderId="1" xfId="0" applyNumberFormat="1" applyBorder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5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7" fontId="9" fillId="0" borderId="0" xfId="4" applyNumberFormat="1" applyFont="1" applyAlignment="1">
      <alignment horizontal="center"/>
    </xf>
    <xf numFmtId="168" fontId="9" fillId="0" borderId="0" xfId="2" applyNumberFormat="1" applyFont="1" applyAlignment="1">
      <alignment horizontal="right"/>
    </xf>
    <xf numFmtId="168" fontId="7" fillId="0" borderId="0" xfId="2" applyNumberFormat="1" applyFont="1"/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7" fontId="7" fillId="0" borderId="0" xfId="4" applyNumberFormat="1" applyFont="1" applyAlignment="1">
      <alignment horizontal="center"/>
    </xf>
    <xf numFmtId="168" fontId="7" fillId="0" borderId="0" xfId="2" applyNumberFormat="1" applyFont="1" applyAlignment="1">
      <alignment horizontal="right"/>
    </xf>
    <xf numFmtId="168" fontId="7" fillId="0" borderId="0" xfId="3" applyNumberFormat="1" applyFont="1"/>
    <xf numFmtId="167" fontId="7" fillId="0" borderId="9" xfId="4" applyNumberFormat="1" applyFont="1" applyBorder="1" applyAlignment="1">
      <alignment horizontal="center"/>
    </xf>
    <xf numFmtId="168" fontId="7" fillId="0" borderId="9" xfId="2" applyNumberFormat="1" applyFont="1" applyBorder="1" applyAlignment="1">
      <alignment horizontal="right"/>
    </xf>
    <xf numFmtId="167" fontId="8" fillId="0" borderId="0" xfId="2" applyNumberFormat="1" applyFont="1" applyAlignment="1">
      <alignment horizontal="right"/>
    </xf>
    <xf numFmtId="168" fontId="8" fillId="0" borderId="0" xfId="2" applyNumberFormat="1" applyFont="1" applyAlignment="1">
      <alignment horizontal="right"/>
    </xf>
    <xf numFmtId="0" fontId="9" fillId="0" borderId="0" xfId="3" applyFont="1"/>
    <xf numFmtId="167" fontId="6" fillId="0" borderId="9" xfId="4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7" fontId="6" fillId="0" borderId="0" xfId="2" applyNumberFormat="1" applyFont="1" applyAlignment="1">
      <alignment horizontal="right"/>
    </xf>
    <xf numFmtId="167" fontId="9" fillId="0" borderId="13" xfId="4" applyNumberFormat="1" applyFont="1" applyBorder="1" applyAlignment="1">
      <alignment horizontal="center"/>
    </xf>
    <xf numFmtId="168" fontId="9" fillId="0" borderId="13" xfId="2" applyNumberFormat="1" applyFont="1" applyBorder="1" applyAlignment="1">
      <alignment horizontal="right"/>
    </xf>
    <xf numFmtId="169" fontId="6" fillId="0" borderId="0" xfId="3" applyNumberFormat="1" applyFont="1"/>
    <xf numFmtId="166" fontId="6" fillId="0" borderId="0" xfId="4" applyFont="1"/>
    <xf numFmtId="168" fontId="6" fillId="0" borderId="0" xfId="2" applyNumberFormat="1" applyFont="1"/>
    <xf numFmtId="169" fontId="9" fillId="0" borderId="9" xfId="3" applyNumberFormat="1" applyFont="1" applyBorder="1"/>
    <xf numFmtId="169" fontId="6" fillId="0" borderId="9" xfId="3" applyNumberFormat="1" applyFont="1" applyBorder="1"/>
    <xf numFmtId="166" fontId="9" fillId="0" borderId="9" xfId="4" applyFont="1" applyBorder="1"/>
    <xf numFmtId="168" fontId="6" fillId="0" borderId="9" xfId="2" applyNumberFormat="1" applyFont="1" applyBorder="1"/>
    <xf numFmtId="169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69" fontId="7" fillId="0" borderId="9" xfId="3" applyNumberFormat="1" applyFont="1" applyBorder="1"/>
    <xf numFmtId="0" fontId="7" fillId="0" borderId="10" xfId="3" applyFont="1" applyBorder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5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4" fontId="9" fillId="0" borderId="0" xfId="1" applyNumberFormat="1" applyFont="1"/>
    <xf numFmtId="170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0" fontId="6" fillId="0" borderId="0" xfId="1" applyNumberFormat="1" applyFont="1" applyAlignment="1">
      <alignment horizontal="right"/>
    </xf>
    <xf numFmtId="164" fontId="6" fillId="0" borderId="18" xfId="1" applyNumberFormat="1" applyFont="1" applyBorder="1" applyAlignment="1">
      <alignment horizontal="center"/>
    </xf>
    <xf numFmtId="170" fontId="6" fillId="0" borderId="18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70" fontId="6" fillId="0" borderId="13" xfId="1" applyNumberFormat="1" applyFont="1" applyBorder="1" applyAlignment="1">
      <alignment horizontal="right"/>
    </xf>
    <xf numFmtId="169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I10"/>
  <sheetViews>
    <sheetView workbookViewId="0">
      <selection activeCell="C10" sqref="C10"/>
    </sheetView>
  </sheetViews>
  <sheetFormatPr baseColWidth="10" defaultRowHeight="14.5" x14ac:dyDescent="0.35"/>
  <cols>
    <col min="3" max="3" width="45.81640625" bestFit="1" customWidth="1"/>
    <col min="4" max="4" width="14.453125" bestFit="1" customWidth="1"/>
    <col min="5" max="5" width="15.54296875" bestFit="1" customWidth="1"/>
    <col min="6" max="6" width="17.26953125" bestFit="1" customWidth="1"/>
    <col min="7" max="7" width="20.26953125" bestFit="1" customWidth="1"/>
    <col min="8" max="8" width="18.26953125" style="6" bestFit="1" customWidth="1"/>
    <col min="9" max="9" width="18.7265625" style="6" bestFit="1" customWidth="1"/>
  </cols>
  <sheetData>
    <row r="4" spans="2:9" x14ac:dyDescent="0.35">
      <c r="B4" s="5" t="s">
        <v>0</v>
      </c>
      <c r="C4" s="5" t="s">
        <v>1</v>
      </c>
      <c r="D4" s="5" t="s">
        <v>2</v>
      </c>
      <c r="E4" s="5" t="s">
        <v>3</v>
      </c>
      <c r="F4" s="5" t="s">
        <v>8</v>
      </c>
      <c r="G4" s="5" t="s">
        <v>4</v>
      </c>
      <c r="H4" s="7" t="s">
        <v>9</v>
      </c>
      <c r="I4" s="7" t="s">
        <v>10</v>
      </c>
    </row>
    <row r="5" spans="2:9" ht="25" x14ac:dyDescent="0.35">
      <c r="B5" s="2" t="s">
        <v>5</v>
      </c>
      <c r="C5" s="1" t="s">
        <v>6</v>
      </c>
      <c r="D5" s="3" t="s">
        <v>11</v>
      </c>
      <c r="E5" s="1">
        <v>300424</v>
      </c>
      <c r="F5" s="4">
        <v>45237</v>
      </c>
      <c r="G5" s="3" t="s">
        <v>7</v>
      </c>
      <c r="H5" s="8">
        <v>222100</v>
      </c>
      <c r="I5" s="8">
        <v>222100</v>
      </c>
    </row>
    <row r="6" spans="2:9" ht="25" x14ac:dyDescent="0.35">
      <c r="B6" s="2" t="s">
        <v>5</v>
      </c>
      <c r="C6" s="1" t="s">
        <v>6</v>
      </c>
      <c r="D6" s="3" t="s">
        <v>11</v>
      </c>
      <c r="E6" s="2">
        <v>301926</v>
      </c>
      <c r="F6" s="4">
        <v>45250</v>
      </c>
      <c r="G6" s="3" t="s">
        <v>7</v>
      </c>
      <c r="H6" s="8">
        <v>109900</v>
      </c>
      <c r="I6" s="8">
        <v>109900</v>
      </c>
    </row>
    <row r="7" spans="2:9" ht="25" x14ac:dyDescent="0.35">
      <c r="B7" s="2" t="s">
        <v>5</v>
      </c>
      <c r="C7" s="1" t="s">
        <v>6</v>
      </c>
      <c r="D7" s="3" t="s">
        <v>11</v>
      </c>
      <c r="E7" s="2">
        <v>315898</v>
      </c>
      <c r="F7" s="4">
        <v>45389</v>
      </c>
      <c r="G7" s="3" t="s">
        <v>7</v>
      </c>
      <c r="H7" s="8">
        <v>85400</v>
      </c>
      <c r="I7" s="8">
        <v>85400</v>
      </c>
    </row>
    <row r="8" spans="2:9" ht="25" x14ac:dyDescent="0.35">
      <c r="B8" s="2" t="s">
        <v>5</v>
      </c>
      <c r="C8" s="1" t="s">
        <v>6</v>
      </c>
      <c r="D8" s="3" t="s">
        <v>11</v>
      </c>
      <c r="E8" s="2">
        <v>318133</v>
      </c>
      <c r="F8" s="4">
        <v>45410</v>
      </c>
      <c r="G8" s="3" t="s">
        <v>7</v>
      </c>
      <c r="H8" s="8">
        <v>231800</v>
      </c>
      <c r="I8" s="8">
        <v>231800</v>
      </c>
    </row>
    <row r="9" spans="2:9" ht="25" x14ac:dyDescent="0.35">
      <c r="B9" s="2" t="s">
        <v>5</v>
      </c>
      <c r="C9" s="1" t="s">
        <v>6</v>
      </c>
      <c r="D9" s="3" t="s">
        <v>11</v>
      </c>
      <c r="E9" s="2">
        <v>321981</v>
      </c>
      <c r="F9" s="4">
        <v>45440</v>
      </c>
      <c r="G9" s="3" t="s">
        <v>7</v>
      </c>
      <c r="H9" s="8">
        <v>425600</v>
      </c>
      <c r="I9" s="8">
        <v>425600</v>
      </c>
    </row>
    <row r="10" spans="2:9" x14ac:dyDescent="0.35">
      <c r="H10" s="9">
        <f>SUM(H5:H9)</f>
        <v>1074800</v>
      </c>
      <c r="I10" s="9">
        <f>SUM(I5:I9)</f>
        <v>1074800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2" max="2" width="45.81640625" bestFit="1" customWidth="1"/>
    <col min="3" max="3" width="14.453125" bestFit="1" customWidth="1"/>
    <col min="4" max="4" width="15.54296875" bestFit="1" customWidth="1"/>
    <col min="5" max="5" width="15.54296875" customWidth="1"/>
    <col min="6" max="6" width="21.26953125" bestFit="1" customWidth="1"/>
    <col min="7" max="7" width="17.26953125" bestFit="1" customWidth="1"/>
    <col min="8" max="8" width="20.26953125" bestFit="1" customWidth="1"/>
    <col min="9" max="9" width="20.26953125" customWidth="1"/>
    <col min="10" max="10" width="18.26953125" style="6" bestFit="1" customWidth="1"/>
    <col min="11" max="11" width="18.7265625" style="6" bestFit="1" customWidth="1"/>
    <col min="12" max="12" width="13.6328125" customWidth="1"/>
  </cols>
  <sheetData>
    <row r="1" spans="1:14" x14ac:dyDescent="0.35">
      <c r="K1" s="6">
        <f>SUBTOTAL(9,K3:K7)</f>
        <v>1074800</v>
      </c>
    </row>
    <row r="2" spans="1:14" s="12" customFormat="1" ht="28" customHeight="1" x14ac:dyDescent="0.35">
      <c r="A2" s="10" t="s">
        <v>0</v>
      </c>
      <c r="B2" s="10" t="s">
        <v>1</v>
      </c>
      <c r="C2" s="10" t="s">
        <v>2</v>
      </c>
      <c r="D2" s="10" t="s">
        <v>3</v>
      </c>
      <c r="E2" s="10" t="s">
        <v>12</v>
      </c>
      <c r="F2" s="13" t="s">
        <v>18</v>
      </c>
      <c r="G2" s="10" t="s">
        <v>8</v>
      </c>
      <c r="H2" s="10" t="s">
        <v>4</v>
      </c>
      <c r="I2" s="14" t="s">
        <v>24</v>
      </c>
      <c r="J2" s="11" t="s">
        <v>9</v>
      </c>
      <c r="K2" s="15" t="s">
        <v>10</v>
      </c>
      <c r="L2" s="16" t="s">
        <v>25</v>
      </c>
      <c r="M2" s="17" t="s">
        <v>26</v>
      </c>
      <c r="N2" s="17" t="s">
        <v>30</v>
      </c>
    </row>
    <row r="3" spans="1:14" x14ac:dyDescent="0.35">
      <c r="A3" s="2">
        <v>828000386</v>
      </c>
      <c r="B3" s="1" t="s">
        <v>6</v>
      </c>
      <c r="C3" s="3" t="s">
        <v>11</v>
      </c>
      <c r="D3" s="1">
        <v>300424</v>
      </c>
      <c r="E3" s="1" t="s">
        <v>13</v>
      </c>
      <c r="F3" s="1" t="s">
        <v>19</v>
      </c>
      <c r="G3" s="4">
        <v>45237</v>
      </c>
      <c r="H3" s="3" t="s">
        <v>7</v>
      </c>
      <c r="I3" s="3"/>
      <c r="J3" s="8">
        <v>222100</v>
      </c>
      <c r="K3" s="8">
        <v>222100</v>
      </c>
      <c r="L3" s="18" t="s">
        <v>29</v>
      </c>
      <c r="M3" s="18" t="s">
        <v>27</v>
      </c>
      <c r="N3" s="19">
        <v>45443</v>
      </c>
    </row>
    <row r="4" spans="1:14" x14ac:dyDescent="0.35">
      <c r="A4" s="2">
        <v>828000386</v>
      </c>
      <c r="B4" s="1" t="s">
        <v>6</v>
      </c>
      <c r="C4" s="3" t="s">
        <v>11</v>
      </c>
      <c r="D4" s="2">
        <v>301926</v>
      </c>
      <c r="E4" s="1" t="s">
        <v>14</v>
      </c>
      <c r="F4" s="1" t="s">
        <v>20</v>
      </c>
      <c r="G4" s="4">
        <v>45250</v>
      </c>
      <c r="H4" s="3" t="s">
        <v>7</v>
      </c>
      <c r="I4" s="3"/>
      <c r="J4" s="8">
        <v>109900</v>
      </c>
      <c r="K4" s="8">
        <v>109900</v>
      </c>
      <c r="L4" s="18" t="s">
        <v>29</v>
      </c>
      <c r="M4" s="18" t="s">
        <v>27</v>
      </c>
      <c r="N4" s="19">
        <v>45443</v>
      </c>
    </row>
    <row r="5" spans="1:14" x14ac:dyDescent="0.35">
      <c r="A5" s="2">
        <v>828000386</v>
      </c>
      <c r="B5" s="1" t="s">
        <v>6</v>
      </c>
      <c r="C5" s="3" t="s">
        <v>11</v>
      </c>
      <c r="D5" s="2">
        <v>315898</v>
      </c>
      <c r="E5" s="1" t="s">
        <v>15</v>
      </c>
      <c r="F5" s="1" t="s">
        <v>21</v>
      </c>
      <c r="G5" s="4">
        <v>45389</v>
      </c>
      <c r="H5" s="3" t="s">
        <v>7</v>
      </c>
      <c r="I5" s="3"/>
      <c r="J5" s="8">
        <v>85400</v>
      </c>
      <c r="K5" s="8">
        <v>85400</v>
      </c>
      <c r="L5" s="18" t="s">
        <v>29</v>
      </c>
      <c r="M5" s="18" t="s">
        <v>27</v>
      </c>
      <c r="N5" s="19">
        <v>45443</v>
      </c>
    </row>
    <row r="6" spans="1:14" x14ac:dyDescent="0.35">
      <c r="A6" s="2">
        <v>828000386</v>
      </c>
      <c r="B6" s="1" t="s">
        <v>6</v>
      </c>
      <c r="C6" s="3" t="s">
        <v>11</v>
      </c>
      <c r="D6" s="2">
        <v>318133</v>
      </c>
      <c r="E6" s="1" t="s">
        <v>16</v>
      </c>
      <c r="F6" s="1" t="s">
        <v>22</v>
      </c>
      <c r="G6" s="4">
        <v>45410</v>
      </c>
      <c r="H6" s="3" t="s">
        <v>7</v>
      </c>
      <c r="I6" s="3"/>
      <c r="J6" s="8">
        <v>231800</v>
      </c>
      <c r="K6" s="8">
        <v>231800</v>
      </c>
      <c r="L6" s="18" t="s">
        <v>29</v>
      </c>
      <c r="M6" s="18" t="s">
        <v>28</v>
      </c>
      <c r="N6" s="19">
        <v>45443</v>
      </c>
    </row>
    <row r="7" spans="1:14" x14ac:dyDescent="0.35">
      <c r="A7" s="2">
        <v>828000386</v>
      </c>
      <c r="B7" s="1" t="s">
        <v>6</v>
      </c>
      <c r="C7" s="3" t="s">
        <v>11</v>
      </c>
      <c r="D7" s="2">
        <v>321981</v>
      </c>
      <c r="E7" s="1" t="s">
        <v>17</v>
      </c>
      <c r="F7" s="1" t="s">
        <v>23</v>
      </c>
      <c r="G7" s="4">
        <v>45440</v>
      </c>
      <c r="H7" s="3" t="s">
        <v>7</v>
      </c>
      <c r="I7" s="3"/>
      <c r="J7" s="8">
        <v>425600</v>
      </c>
      <c r="K7" s="8">
        <v>425600</v>
      </c>
      <c r="L7" s="18" t="s">
        <v>29</v>
      </c>
      <c r="M7" s="18" t="s">
        <v>28</v>
      </c>
      <c r="N7" s="19">
        <v>45443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25" sqref="G25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31</v>
      </c>
      <c r="E2" s="24"/>
      <c r="F2" s="24"/>
      <c r="G2" s="24"/>
      <c r="H2" s="24"/>
      <c r="I2" s="25"/>
      <c r="J2" s="26" t="s">
        <v>32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33</v>
      </c>
      <c r="E4" s="24"/>
      <c r="F4" s="24"/>
      <c r="G4" s="24"/>
      <c r="H4" s="24"/>
      <c r="I4" s="25"/>
      <c r="J4" s="26" t="s">
        <v>34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56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54</v>
      </c>
      <c r="J11" s="40"/>
    </row>
    <row r="12" spans="2:10" ht="13" x14ac:dyDescent="0.3">
      <c r="B12" s="39"/>
      <c r="C12" s="41" t="s">
        <v>55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60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57</v>
      </c>
      <c r="D16" s="42"/>
      <c r="G16" s="44"/>
      <c r="H16" s="46" t="s">
        <v>35</v>
      </c>
      <c r="I16" s="46" t="s">
        <v>36</v>
      </c>
      <c r="J16" s="40"/>
    </row>
    <row r="17" spans="2:14" ht="13" x14ac:dyDescent="0.3">
      <c r="B17" s="39"/>
      <c r="C17" s="41" t="s">
        <v>37</v>
      </c>
      <c r="D17" s="41"/>
      <c r="E17" s="41"/>
      <c r="F17" s="41"/>
      <c r="G17" s="44"/>
      <c r="H17" s="47">
        <v>5</v>
      </c>
      <c r="I17" s="48">
        <v>1074800</v>
      </c>
      <c r="J17" s="40"/>
    </row>
    <row r="18" spans="2:14" x14ac:dyDescent="0.25">
      <c r="B18" s="39"/>
      <c r="C18" s="20" t="s">
        <v>38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39</v>
      </c>
      <c r="G19" s="44"/>
      <c r="H19" s="50">
        <v>0</v>
      </c>
      <c r="I19" s="51">
        <v>0</v>
      </c>
      <c r="J19" s="40"/>
    </row>
    <row r="20" spans="2:14" x14ac:dyDescent="0.25">
      <c r="B20" s="39"/>
      <c r="C20" s="20" t="s">
        <v>40</v>
      </c>
      <c r="H20" s="52">
        <v>5</v>
      </c>
      <c r="I20" s="53">
        <v>1074800</v>
      </c>
      <c r="J20" s="40"/>
    </row>
    <row r="21" spans="2:14" x14ac:dyDescent="0.25">
      <c r="B21" s="39"/>
      <c r="C21" s="20" t="s">
        <v>41</v>
      </c>
      <c r="H21" s="52">
        <v>0</v>
      </c>
      <c r="I21" s="53">
        <v>0</v>
      </c>
      <c r="J21" s="40"/>
      <c r="N21" s="54"/>
    </row>
    <row r="22" spans="2:14" ht="13" thickBot="1" x14ac:dyDescent="0.3">
      <c r="B22" s="39"/>
      <c r="C22" s="20" t="s">
        <v>42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43</v>
      </c>
      <c r="D23" s="41"/>
      <c r="E23" s="41"/>
      <c r="F23" s="41"/>
      <c r="H23" s="57">
        <f>H18+H19+H20+H21+H22</f>
        <v>5</v>
      </c>
      <c r="I23" s="58">
        <f>I18+I19+I20+I21+I22</f>
        <v>1074800</v>
      </c>
      <c r="J23" s="40"/>
    </row>
    <row r="24" spans="2:14" x14ac:dyDescent="0.25">
      <c r="B24" s="39"/>
      <c r="C24" s="20" t="s">
        <v>44</v>
      </c>
      <c r="H24" s="52">
        <v>0</v>
      </c>
      <c r="I24" s="53">
        <v>0</v>
      </c>
      <c r="J24" s="40"/>
    </row>
    <row r="25" spans="2:14" ht="13" thickBot="1" x14ac:dyDescent="0.3">
      <c r="B25" s="39"/>
      <c r="C25" s="20" t="s">
        <v>45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46</v>
      </c>
      <c r="D26" s="41"/>
      <c r="E26" s="41"/>
      <c r="F26" s="41"/>
      <c r="H26" s="57">
        <f>H24+H25</f>
        <v>0</v>
      </c>
      <c r="I26" s="58">
        <f>I24+I25</f>
        <v>0</v>
      </c>
      <c r="J26" s="40"/>
    </row>
    <row r="27" spans="2:14" ht="13.5" thickBot="1" x14ac:dyDescent="0.35">
      <c r="B27" s="39"/>
      <c r="C27" s="44" t="s">
        <v>47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48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49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5</v>
      </c>
      <c r="I31" s="51">
        <f>I23+I26+I28</f>
        <v>1074800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58</v>
      </c>
      <c r="D38" s="66"/>
      <c r="E38" s="44"/>
      <c r="F38" s="44"/>
      <c r="G38" s="44"/>
      <c r="H38" s="73" t="s">
        <v>50</v>
      </c>
      <c r="I38" s="66"/>
      <c r="J38" s="62"/>
    </row>
    <row r="39" spans="2:10" ht="13" x14ac:dyDescent="0.3">
      <c r="B39" s="39"/>
      <c r="C39" s="59" t="s">
        <v>59</v>
      </c>
      <c r="D39" s="44"/>
      <c r="E39" s="44"/>
      <c r="F39" s="44"/>
      <c r="G39" s="44"/>
      <c r="H39" s="59" t="s">
        <v>51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52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53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9"/>
      <c r="B1" s="80"/>
      <c r="C1" s="81" t="s">
        <v>61</v>
      </c>
      <c r="D1" s="82"/>
      <c r="E1" s="82"/>
      <c r="F1" s="82"/>
      <c r="G1" s="82"/>
      <c r="H1" s="83"/>
      <c r="I1" s="84" t="s">
        <v>32</v>
      </c>
    </row>
    <row r="2" spans="1:9" ht="53.5" customHeight="1" thickBot="1" x14ac:dyDescent="0.4">
      <c r="A2" s="85"/>
      <c r="B2" s="86"/>
      <c r="C2" s="87" t="s">
        <v>62</v>
      </c>
      <c r="D2" s="88"/>
      <c r="E2" s="88"/>
      <c r="F2" s="88"/>
      <c r="G2" s="88"/>
      <c r="H2" s="89"/>
      <c r="I2" s="90" t="s">
        <v>63</v>
      </c>
    </row>
    <row r="3" spans="1:9" x14ac:dyDescent="0.35">
      <c r="A3" s="91"/>
      <c r="B3" s="44"/>
      <c r="C3" s="44"/>
      <c r="D3" s="44"/>
      <c r="E3" s="44"/>
      <c r="F3" s="44"/>
      <c r="G3" s="44"/>
      <c r="H3" s="44"/>
      <c r="I3" s="62"/>
    </row>
    <row r="4" spans="1:9" x14ac:dyDescent="0.35">
      <c r="A4" s="91"/>
      <c r="B4" s="44"/>
      <c r="C4" s="44"/>
      <c r="D4" s="44"/>
      <c r="E4" s="44"/>
      <c r="F4" s="44"/>
      <c r="G4" s="44"/>
      <c r="H4" s="44"/>
      <c r="I4" s="62"/>
    </row>
    <row r="5" spans="1:9" x14ac:dyDescent="0.35">
      <c r="A5" s="91"/>
      <c r="B5" s="41" t="s">
        <v>56</v>
      </c>
      <c r="C5" s="92"/>
      <c r="D5" s="93"/>
      <c r="E5" s="44"/>
      <c r="F5" s="44"/>
      <c r="G5" s="44"/>
      <c r="H5" s="44"/>
      <c r="I5" s="62"/>
    </row>
    <row r="6" spans="1:9" x14ac:dyDescent="0.35">
      <c r="A6" s="91"/>
      <c r="B6" s="20"/>
      <c r="C6" s="44"/>
      <c r="D6" s="44"/>
      <c r="E6" s="44"/>
      <c r="F6" s="44"/>
      <c r="G6" s="44"/>
      <c r="H6" s="44"/>
      <c r="I6" s="62"/>
    </row>
    <row r="7" spans="1:9" x14ac:dyDescent="0.35">
      <c r="A7" s="91"/>
      <c r="B7" s="41" t="s">
        <v>54</v>
      </c>
      <c r="C7" s="44"/>
      <c r="D7" s="44"/>
      <c r="E7" s="44"/>
      <c r="F7" s="44"/>
      <c r="G7" s="44"/>
      <c r="H7" s="44"/>
      <c r="I7" s="62"/>
    </row>
    <row r="8" spans="1:9" x14ac:dyDescent="0.35">
      <c r="A8" s="91"/>
      <c r="B8" s="41" t="s">
        <v>55</v>
      </c>
      <c r="C8" s="44"/>
      <c r="D8" s="44"/>
      <c r="E8" s="44"/>
      <c r="F8" s="44"/>
      <c r="G8" s="44"/>
      <c r="H8" s="44"/>
      <c r="I8" s="62"/>
    </row>
    <row r="9" spans="1:9" x14ac:dyDescent="0.35">
      <c r="A9" s="91"/>
      <c r="B9" s="44"/>
      <c r="C9" s="44"/>
      <c r="D9" s="44"/>
      <c r="E9" s="44"/>
      <c r="F9" s="44"/>
      <c r="G9" s="44"/>
      <c r="H9" s="44"/>
      <c r="I9" s="62"/>
    </row>
    <row r="10" spans="1:9" x14ac:dyDescent="0.35">
      <c r="A10" s="91"/>
      <c r="B10" s="44" t="s">
        <v>64</v>
      </c>
      <c r="C10" s="44"/>
      <c r="D10" s="44"/>
      <c r="E10" s="44"/>
      <c r="F10" s="44"/>
      <c r="G10" s="44"/>
      <c r="H10" s="44"/>
      <c r="I10" s="62"/>
    </row>
    <row r="11" spans="1:9" x14ac:dyDescent="0.35">
      <c r="A11" s="91"/>
      <c r="B11" s="94"/>
      <c r="C11" s="44"/>
      <c r="D11" s="44"/>
      <c r="E11" s="44"/>
      <c r="F11" s="44"/>
      <c r="G11" s="44"/>
      <c r="H11" s="44"/>
      <c r="I11" s="62"/>
    </row>
    <row r="12" spans="1:9" x14ac:dyDescent="0.35">
      <c r="A12" s="91"/>
      <c r="B12" s="20" t="s">
        <v>57</v>
      </c>
      <c r="C12" s="93"/>
      <c r="D12" s="44"/>
      <c r="E12" s="44"/>
      <c r="F12" s="44"/>
      <c r="G12" s="46" t="s">
        <v>65</v>
      </c>
      <c r="H12" s="46" t="s">
        <v>66</v>
      </c>
      <c r="I12" s="62"/>
    </row>
    <row r="13" spans="1:9" x14ac:dyDescent="0.35">
      <c r="A13" s="91"/>
      <c r="B13" s="59" t="s">
        <v>37</v>
      </c>
      <c r="C13" s="59"/>
      <c r="D13" s="59"/>
      <c r="E13" s="59"/>
      <c r="F13" s="44"/>
      <c r="G13" s="95">
        <f>G19</f>
        <v>5</v>
      </c>
      <c r="H13" s="96">
        <f>H19</f>
        <v>1074800</v>
      </c>
      <c r="I13" s="62"/>
    </row>
    <row r="14" spans="1:9" x14ac:dyDescent="0.35">
      <c r="A14" s="91"/>
      <c r="B14" s="44" t="s">
        <v>38</v>
      </c>
      <c r="C14" s="44"/>
      <c r="D14" s="44"/>
      <c r="E14" s="44"/>
      <c r="F14" s="44"/>
      <c r="G14" s="97">
        <v>0</v>
      </c>
      <c r="H14" s="98">
        <v>0</v>
      </c>
      <c r="I14" s="62"/>
    </row>
    <row r="15" spans="1:9" x14ac:dyDescent="0.35">
      <c r="A15" s="91"/>
      <c r="B15" s="44" t="s">
        <v>39</v>
      </c>
      <c r="C15" s="44"/>
      <c r="D15" s="44"/>
      <c r="E15" s="44"/>
      <c r="F15" s="44"/>
      <c r="G15" s="97">
        <v>0</v>
      </c>
      <c r="H15" s="98">
        <v>0</v>
      </c>
      <c r="I15" s="62"/>
    </row>
    <row r="16" spans="1:9" x14ac:dyDescent="0.35">
      <c r="A16" s="91"/>
      <c r="B16" s="44" t="s">
        <v>40</v>
      </c>
      <c r="C16" s="44"/>
      <c r="D16" s="44"/>
      <c r="E16" s="44"/>
      <c r="F16" s="44"/>
      <c r="G16" s="97">
        <v>5</v>
      </c>
      <c r="H16" s="98">
        <v>1074800</v>
      </c>
      <c r="I16" s="62"/>
    </row>
    <row r="17" spans="1:9" x14ac:dyDescent="0.35">
      <c r="A17" s="91"/>
      <c r="B17" s="44" t="s">
        <v>41</v>
      </c>
      <c r="C17" s="44"/>
      <c r="D17" s="44"/>
      <c r="E17" s="44"/>
      <c r="F17" s="44"/>
      <c r="G17" s="97">
        <v>0</v>
      </c>
      <c r="H17" s="98">
        <v>0</v>
      </c>
      <c r="I17" s="62"/>
    </row>
    <row r="18" spans="1:9" x14ac:dyDescent="0.35">
      <c r="A18" s="91"/>
      <c r="B18" s="44" t="s">
        <v>67</v>
      </c>
      <c r="C18" s="44"/>
      <c r="D18" s="44"/>
      <c r="E18" s="44"/>
      <c r="F18" s="44"/>
      <c r="G18" s="99">
        <v>0</v>
      </c>
      <c r="H18" s="100">
        <v>0</v>
      </c>
      <c r="I18" s="62"/>
    </row>
    <row r="19" spans="1:9" x14ac:dyDescent="0.35">
      <c r="A19" s="91"/>
      <c r="B19" s="59" t="s">
        <v>68</v>
      </c>
      <c r="C19" s="59"/>
      <c r="D19" s="59"/>
      <c r="E19" s="59"/>
      <c r="F19" s="44"/>
      <c r="G19" s="97">
        <f>SUM(G14:G18)</f>
        <v>5</v>
      </c>
      <c r="H19" s="96">
        <f>(H14+H15+H16+H17+H18)</f>
        <v>1074800</v>
      </c>
      <c r="I19" s="62"/>
    </row>
    <row r="20" spans="1:9" ht="15" thickBot="1" x14ac:dyDescent="0.4">
      <c r="A20" s="91"/>
      <c r="B20" s="59"/>
      <c r="C20" s="59"/>
      <c r="D20" s="44"/>
      <c r="E20" s="44"/>
      <c r="F20" s="44"/>
      <c r="G20" s="101"/>
      <c r="H20" s="102"/>
      <c r="I20" s="62"/>
    </row>
    <row r="21" spans="1:9" ht="15" thickTop="1" x14ac:dyDescent="0.35">
      <c r="A21" s="91"/>
      <c r="B21" s="59"/>
      <c r="C21" s="59"/>
      <c r="D21" s="44"/>
      <c r="E21" s="44"/>
      <c r="F21" s="44"/>
      <c r="G21" s="66"/>
      <c r="H21" s="103"/>
      <c r="I21" s="62"/>
    </row>
    <row r="22" spans="1:9" x14ac:dyDescent="0.35">
      <c r="A22" s="91"/>
      <c r="B22" s="44"/>
      <c r="C22" s="44"/>
      <c r="D22" s="44"/>
      <c r="E22" s="44"/>
      <c r="F22" s="66"/>
      <c r="G22" s="66"/>
      <c r="H22" s="66"/>
      <c r="I22" s="62"/>
    </row>
    <row r="23" spans="1:9" ht="15" thickBot="1" x14ac:dyDescent="0.4">
      <c r="A23" s="91"/>
      <c r="B23" s="70"/>
      <c r="C23" s="70"/>
      <c r="D23" s="44"/>
      <c r="E23" s="44"/>
      <c r="F23" s="70"/>
      <c r="G23" s="70"/>
      <c r="H23" s="66"/>
      <c r="I23" s="62"/>
    </row>
    <row r="24" spans="1:9" x14ac:dyDescent="0.35">
      <c r="A24" s="91"/>
      <c r="B24" s="66" t="s">
        <v>69</v>
      </c>
      <c r="C24" s="66"/>
      <c r="D24" s="44"/>
      <c r="E24" s="44"/>
      <c r="F24" s="66"/>
      <c r="G24" s="66"/>
      <c r="H24" s="66"/>
      <c r="I24" s="62"/>
    </row>
    <row r="25" spans="1:9" x14ac:dyDescent="0.35">
      <c r="A25" s="91"/>
      <c r="B25" s="66" t="s">
        <v>58</v>
      </c>
      <c r="C25" s="66"/>
      <c r="D25" s="44"/>
      <c r="E25" s="44"/>
      <c r="F25" s="66" t="s">
        <v>70</v>
      </c>
      <c r="G25" s="66"/>
      <c r="H25" s="66"/>
      <c r="I25" s="62"/>
    </row>
    <row r="26" spans="1:9" x14ac:dyDescent="0.35">
      <c r="A26" s="91"/>
      <c r="B26" s="66" t="s">
        <v>59</v>
      </c>
      <c r="C26" s="66"/>
      <c r="D26" s="44"/>
      <c r="E26" s="44"/>
      <c r="F26" s="66" t="s">
        <v>71</v>
      </c>
      <c r="G26" s="66"/>
      <c r="H26" s="66"/>
      <c r="I26" s="62"/>
    </row>
    <row r="27" spans="1:9" x14ac:dyDescent="0.35">
      <c r="A27" s="91"/>
      <c r="B27" s="66"/>
      <c r="C27" s="66"/>
      <c r="D27" s="44"/>
      <c r="E27" s="44"/>
      <c r="F27" s="66"/>
      <c r="G27" s="66"/>
      <c r="H27" s="66"/>
      <c r="I27" s="62"/>
    </row>
    <row r="28" spans="1:9" ht="18.5" customHeight="1" x14ac:dyDescent="0.35">
      <c r="A28" s="91"/>
      <c r="B28" s="104" t="s">
        <v>72</v>
      </c>
      <c r="C28" s="104"/>
      <c r="D28" s="104"/>
      <c r="E28" s="104"/>
      <c r="F28" s="104"/>
      <c r="G28" s="104"/>
      <c r="H28" s="104"/>
      <c r="I28" s="62"/>
    </row>
    <row r="29" spans="1:9" ht="15" thickBot="1" x14ac:dyDescent="0.4">
      <c r="A29" s="105"/>
      <c r="B29" s="106"/>
      <c r="C29" s="106"/>
      <c r="D29" s="106"/>
      <c r="E29" s="106"/>
      <c r="F29" s="70"/>
      <c r="G29" s="70"/>
      <c r="H29" s="70"/>
      <c r="I29" s="10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Paola Andrea Jimenez Prado</cp:lastModifiedBy>
  <cp:lastPrinted>2024-06-26T23:54:37Z</cp:lastPrinted>
  <dcterms:created xsi:type="dcterms:W3CDTF">2024-06-19T21:09:17Z</dcterms:created>
  <dcterms:modified xsi:type="dcterms:W3CDTF">2024-06-26T23:59:05Z</dcterms:modified>
</cp:coreProperties>
</file>