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90806490 COMFAMILIARES MANIZALES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fileRecoveryPr repairLoad="1"/>
</workbook>
</file>

<file path=xl/calcChain.xml><?xml version="1.0" encoding="utf-8"?>
<calcChain xmlns="http://schemas.openxmlformats.org/spreadsheetml/2006/main">
  <c r="H19" i="4" l="1"/>
  <c r="G19" i="4"/>
  <c r="G13" i="4" s="1"/>
  <c r="H13" i="4"/>
  <c r="H31" i="3"/>
  <c r="I28" i="3"/>
  <c r="H28" i="3"/>
  <c r="I26" i="3"/>
  <c r="H26" i="3"/>
  <c r="I23" i="3"/>
  <c r="I31" i="3" s="1"/>
  <c r="H23" i="3"/>
</calcChain>
</file>

<file path=xl/sharedStrings.xml><?xml version="1.0" encoding="utf-8"?>
<sst xmlns="http://schemas.openxmlformats.org/spreadsheetml/2006/main" count="166" uniqueCount="100">
  <si>
    <t>CONFA CALDAS NIT 890.806.490-5</t>
  </si>
  <si>
    <t>ESTADO DE CUENTA A 30 DE ABRIL DEL 2024</t>
  </si>
  <si>
    <t>COMFENALCO VALLE DELAGENTE</t>
  </si>
  <si>
    <t>CodJde</t>
  </si>
  <si>
    <t>Nit</t>
  </si>
  <si>
    <t>NomCli</t>
  </si>
  <si>
    <t>CiaDoc</t>
  </si>
  <si>
    <t>TipDoc</t>
  </si>
  <si>
    <t>NroDoc</t>
  </si>
  <si>
    <t>Factura</t>
  </si>
  <si>
    <t>Estado</t>
  </si>
  <si>
    <t>Fec_FAC</t>
  </si>
  <si>
    <t>Fec_VTO</t>
  </si>
  <si>
    <t>IcaOrig</t>
  </si>
  <si>
    <t>Vr_Bruto</t>
  </si>
  <si>
    <t>Vr_Impto</t>
  </si>
  <si>
    <t>Vr_Pendiente</t>
  </si>
  <si>
    <t>Concepto</t>
  </si>
  <si>
    <t>Vr_Negativo</t>
  </si>
  <si>
    <t>Neg_Concepto</t>
  </si>
  <si>
    <t>Vr_Notas</t>
  </si>
  <si>
    <t>Nota_Concepto</t>
  </si>
  <si>
    <t>NroGlosas</t>
  </si>
  <si>
    <t>Vr_Glosas</t>
  </si>
  <si>
    <t>Ult_Activ</t>
  </si>
  <si>
    <t>Vr_Total_Pendiente</t>
  </si>
  <si>
    <t>Dias_Vdo</t>
  </si>
  <si>
    <t>Dias_Radicado</t>
  </si>
  <si>
    <t>Atención</t>
  </si>
  <si>
    <t>Número de Identificación</t>
  </si>
  <si>
    <t>NombreUsuarioSs</t>
  </si>
  <si>
    <t>3260</t>
  </si>
  <si>
    <t>890303093</t>
  </si>
  <si>
    <t>00010</t>
  </si>
  <si>
    <t>FEL</t>
  </si>
  <si>
    <t>192901</t>
  </si>
  <si>
    <t>FEL192901</t>
  </si>
  <si>
    <t>A</t>
  </si>
  <si>
    <t>26/03/24</t>
  </si>
  <si>
    <t>25/05/24</t>
  </si>
  <si>
    <t>EPSC</t>
  </si>
  <si>
    <t>2.239.472</t>
  </si>
  <si>
    <t>SERVICIOS DE SALUD</t>
  </si>
  <si>
    <t>-25</t>
  </si>
  <si>
    <t>35</t>
  </si>
  <si>
    <t>EMPRESAS PROMOTORAS DE SALUD</t>
  </si>
  <si>
    <t>7212731</t>
  </si>
  <si>
    <t>CERON GUEVARA ANTONIO RAFAEL</t>
  </si>
  <si>
    <t>Total cartera</t>
  </si>
  <si>
    <t>0</t>
  </si>
  <si>
    <t>NIT</t>
  </si>
  <si>
    <t>PRESTADOR</t>
  </si>
  <si>
    <t>COMFAMILIARES MANIZALES</t>
  </si>
  <si>
    <t>Llave</t>
  </si>
  <si>
    <t>890806490_FEL192901</t>
  </si>
  <si>
    <t>Para cargar RIPS o soportes</t>
  </si>
  <si>
    <t>Boxalud</t>
  </si>
  <si>
    <t>Estado de Factura EPS Mayo 21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</si>
  <si>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</si>
  <si>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</si>
  <si>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</si>
  <si>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</si>
  <si>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</si>
  <si>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</si>
  <si>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</si>
  <si>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</si>
  <si>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</si>
  <si>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</si>
  <si>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</si>
  <si>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</si>
  <si>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</si>
  <si>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</si>
  <si>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</si>
  <si>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</si>
  <si>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</si>
  <si>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</si>
  <si>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</si>
  <si>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</si>
  <si>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</si>
  <si>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</si>
  <si>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</si>
  <si>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</si>
  <si>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</si>
  <si>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</si>
  <si>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</si>
  <si>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</si>
  <si>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</si>
  <si>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</si>
  <si>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</si>
  <si>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</si>
  <si>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</si>
  <si>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</si>
  <si>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</si>
  <si>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</si>
  <si>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COMFAMILIARES MANIZALES</t>
  </si>
  <si>
    <t>NIT: 890806490</t>
  </si>
  <si>
    <t>Santiago de Cali, Mayo 21 del 2024</t>
  </si>
  <si>
    <t>A continuacion me permito remitir nuestra respuesta al estado de cartera presentado en la fecha: 15/05/2024</t>
  </si>
  <si>
    <t>Con Corte al dia: 30/04/2024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</si>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</sst>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$]#,##0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_-* #,##0_-;\-* #,##0_-;_-* &quot;-&quot;??_-;_-@_-"/>
    <numFmt numFmtId="171" formatCode="[$$-240A]\ #,##0;\-[$$-240A]\ #,##0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</font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6FA8DC"/>
        <bgColor rgb="FF6FA8DC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4" fillId="0" borderId="0" applyFont="0" applyFill="0" applyBorder="0" applyAlignment="0" applyProtection="0"/>
    <xf numFmtId="0" fontId="9" fillId="0" borderId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20">
    <xf numFmtId="0" fontId="0" fillId="0" borderId="0" xfId="0" applyAlignment="1"/>
    <xf numFmtId="0" fontId="3" fillId="0" borderId="0" xfId="0" applyFont="1" applyAlignment="1">
      <alignment horizontal="center"/>
    </xf>
    <xf numFmtId="164" fontId="4" fillId="0" borderId="0" xfId="0" applyNumberFormat="1" applyFont="1"/>
    <xf numFmtId="164" fontId="6" fillId="0" borderId="0" xfId="0" applyNumberFormat="1" applyFont="1"/>
    <xf numFmtId="164" fontId="6" fillId="0" borderId="0" xfId="0" applyNumberFormat="1" applyFont="1" applyAlignment="1">
      <alignment horizontal="center"/>
    </xf>
    <xf numFmtId="6" fontId="6" fillId="0" borderId="0" xfId="0" applyNumberFormat="1" applyFont="1"/>
    <xf numFmtId="0" fontId="5" fillId="2" borderId="0" xfId="0" applyFont="1" applyFill="1"/>
    <xf numFmtId="164" fontId="5" fillId="2" borderId="0" xfId="0" applyNumberFormat="1" applyFont="1" applyFill="1"/>
    <xf numFmtId="0" fontId="0" fillId="0" borderId="0" xfId="0"/>
    <xf numFmtId="0" fontId="0" fillId="0" borderId="0" xfId="0" applyAlignment="1">
      <alignment horizontal="right" vertical="distributed"/>
    </xf>
    <xf numFmtId="0" fontId="0" fillId="0" borderId="1" xfId="0" applyBorder="1" applyAlignment="1"/>
    <xf numFmtId="0" fontId="0" fillId="0" borderId="1" xfId="0" applyBorder="1" applyAlignment="1">
      <alignment horizontal="right" vertical="distributed"/>
    </xf>
    <xf numFmtId="0" fontId="0" fillId="0" borderId="1" xfId="0" applyBorder="1"/>
    <xf numFmtId="0" fontId="0" fillId="3" borderId="1" xfId="0" applyFont="1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43" fontId="6" fillId="0" borderId="0" xfId="1" applyFont="1" applyAlignment="1">
      <alignment horizontal="center"/>
    </xf>
    <xf numFmtId="43" fontId="7" fillId="0" borderId="1" xfId="1" applyFont="1" applyFill="1" applyBorder="1" applyAlignment="1">
      <alignment horizontal="center" vertical="center" wrapText="1"/>
    </xf>
    <xf numFmtId="43" fontId="0" fillId="0" borderId="1" xfId="1" applyFont="1" applyBorder="1" applyAlignment="1">
      <alignment horizontal="right" vertical="distributed"/>
    </xf>
    <xf numFmtId="43" fontId="0" fillId="0" borderId="0" xfId="1" applyFont="1" applyAlignment="1">
      <alignment horizontal="right" vertical="distributed"/>
    </xf>
    <xf numFmtId="43" fontId="0" fillId="0" borderId="0" xfId="1" applyFont="1"/>
    <xf numFmtId="0" fontId="7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/>
    <xf numFmtId="14" fontId="0" fillId="0" borderId="1" xfId="0" applyNumberFormat="1" applyBorder="1" applyAlignment="1"/>
    <xf numFmtId="0" fontId="10" fillId="0" borderId="0" xfId="2" applyFont="1"/>
    <xf numFmtId="0" fontId="10" fillId="0" borderId="2" xfId="2" applyFont="1" applyBorder="1" applyAlignment="1">
      <alignment horizontal="centerContinuous"/>
    </xf>
    <xf numFmtId="0" fontId="10" fillId="0" borderId="3" xfId="2" applyFont="1" applyBorder="1" applyAlignment="1">
      <alignment horizontal="centerContinuous"/>
    </xf>
    <xf numFmtId="0" fontId="11" fillId="0" borderId="2" xfId="2" applyFont="1" applyBorder="1" applyAlignment="1">
      <alignment horizontal="centerContinuous" vertical="center"/>
    </xf>
    <xf numFmtId="0" fontId="11" fillId="0" borderId="4" xfId="2" applyFont="1" applyBorder="1" applyAlignment="1">
      <alignment horizontal="centerContinuous" vertical="center"/>
    </xf>
    <xf numFmtId="0" fontId="11" fillId="0" borderId="3" xfId="2" applyFont="1" applyBorder="1" applyAlignment="1">
      <alignment horizontal="centerContinuous" vertical="center"/>
    </xf>
    <xf numFmtId="0" fontId="11" fillId="0" borderId="5" xfId="2" applyFont="1" applyBorder="1" applyAlignment="1">
      <alignment horizontal="centerContinuous" vertical="center"/>
    </xf>
    <xf numFmtId="0" fontId="10" fillId="0" borderId="6" xfId="2" applyFont="1" applyBorder="1" applyAlignment="1">
      <alignment horizontal="centerContinuous"/>
    </xf>
    <xf numFmtId="0" fontId="10" fillId="0" borderId="7" xfId="2" applyFont="1" applyBorder="1" applyAlignment="1">
      <alignment horizontal="centerContinuous"/>
    </xf>
    <xf numFmtId="0" fontId="11" fillId="0" borderId="8" xfId="2" applyFont="1" applyBorder="1" applyAlignment="1">
      <alignment horizontal="centerContinuous" vertical="center"/>
    </xf>
    <xf numFmtId="0" fontId="11" fillId="0" borderId="9" xfId="2" applyFont="1" applyBorder="1" applyAlignment="1">
      <alignment horizontal="centerContinuous" vertical="center"/>
    </xf>
    <xf numFmtId="0" fontId="11" fillId="0" borderId="10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7" xfId="2" applyFont="1" applyBorder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0" fillId="0" borderId="8" xfId="2" applyFont="1" applyBorder="1" applyAlignment="1">
      <alignment horizontal="centerContinuous"/>
    </xf>
    <xf numFmtId="0" fontId="10" fillId="0" borderId="10" xfId="2" applyFont="1" applyBorder="1" applyAlignment="1">
      <alignment horizontal="centerContinuous"/>
    </xf>
    <xf numFmtId="0" fontId="10" fillId="0" borderId="6" xfId="2" applyFont="1" applyBorder="1"/>
    <xf numFmtId="0" fontId="10" fillId="0" borderId="7" xfId="2" applyFont="1" applyBorder="1"/>
    <xf numFmtId="0" fontId="11" fillId="0" borderId="0" xfId="2" applyFont="1"/>
    <xf numFmtId="14" fontId="10" fillId="0" borderId="0" xfId="2" applyNumberFormat="1" applyFont="1"/>
    <xf numFmtId="165" fontId="10" fillId="0" borderId="0" xfId="2" applyNumberFormat="1" applyFont="1"/>
    <xf numFmtId="0" fontId="9" fillId="0" borderId="0" xfId="2" applyFont="1"/>
    <xf numFmtId="14" fontId="10" fillId="0" borderId="0" xfId="2" applyNumberFormat="1" applyFont="1" applyAlignment="1">
      <alignment horizontal="left"/>
    </xf>
    <xf numFmtId="0" fontId="12" fillId="0" borderId="0" xfId="2" applyFont="1" applyAlignment="1">
      <alignment horizontal="center"/>
    </xf>
    <xf numFmtId="167" fontId="12" fillId="0" borderId="0" xfId="3" applyNumberFormat="1" applyFont="1" applyAlignment="1">
      <alignment horizontal="center"/>
    </xf>
    <xf numFmtId="168" fontId="12" fillId="0" borderId="0" xfId="4" applyNumberFormat="1" applyFont="1" applyAlignment="1">
      <alignment horizontal="right"/>
    </xf>
    <xf numFmtId="168" fontId="10" fillId="0" borderId="0" xfId="4" applyNumberFormat="1" applyFont="1"/>
    <xf numFmtId="167" fontId="9" fillId="0" borderId="0" xfId="3" applyNumberFormat="1" applyFont="1" applyAlignment="1">
      <alignment horizontal="center"/>
    </xf>
    <xf numFmtId="168" fontId="9" fillId="0" borderId="0" xfId="4" applyNumberFormat="1" applyFont="1" applyAlignment="1">
      <alignment horizontal="right"/>
    </xf>
    <xf numFmtId="167" fontId="10" fillId="0" borderId="0" xfId="3" applyNumberFormat="1" applyFont="1" applyAlignment="1">
      <alignment horizontal="center"/>
    </xf>
    <xf numFmtId="168" fontId="10" fillId="0" borderId="0" xfId="4" applyNumberFormat="1" applyFont="1" applyAlignment="1">
      <alignment horizontal="right"/>
    </xf>
    <xf numFmtId="168" fontId="10" fillId="0" borderId="0" xfId="2" applyNumberFormat="1" applyFont="1"/>
    <xf numFmtId="167" fontId="10" fillId="0" borderId="9" xfId="3" applyNumberFormat="1" applyFont="1" applyBorder="1" applyAlignment="1">
      <alignment horizontal="center"/>
    </xf>
    <xf numFmtId="168" fontId="10" fillId="0" borderId="9" xfId="4" applyNumberFormat="1" applyFont="1" applyBorder="1" applyAlignment="1">
      <alignment horizontal="right"/>
    </xf>
    <xf numFmtId="167" fontId="11" fillId="0" borderId="0" xfId="4" applyNumberFormat="1" applyFont="1" applyAlignment="1">
      <alignment horizontal="right"/>
    </xf>
    <xf numFmtId="168" fontId="11" fillId="0" borderId="0" xfId="4" applyNumberFormat="1" applyFont="1" applyAlignment="1">
      <alignment horizontal="right"/>
    </xf>
    <xf numFmtId="0" fontId="12" fillId="0" borderId="0" xfId="2" applyFont="1"/>
    <xf numFmtId="167" fontId="9" fillId="0" borderId="9" xfId="3" applyNumberFormat="1" applyFont="1" applyBorder="1" applyAlignment="1">
      <alignment horizontal="center"/>
    </xf>
    <xf numFmtId="168" fontId="9" fillId="0" borderId="9" xfId="4" applyNumberFormat="1" applyFont="1" applyBorder="1" applyAlignment="1">
      <alignment horizontal="right"/>
    </xf>
    <xf numFmtId="0" fontId="9" fillId="0" borderId="7" xfId="2" applyFont="1" applyBorder="1"/>
    <xf numFmtId="167" fontId="9" fillId="0" borderId="0" xfId="4" applyNumberFormat="1" applyFont="1" applyAlignment="1">
      <alignment horizontal="right"/>
    </xf>
    <xf numFmtId="167" fontId="12" fillId="0" borderId="13" xfId="3" applyNumberFormat="1" applyFont="1" applyBorder="1" applyAlignment="1">
      <alignment horizontal="center"/>
    </xf>
    <xf numFmtId="168" fontId="12" fillId="0" borderId="13" xfId="4" applyNumberFormat="1" applyFont="1" applyBorder="1" applyAlignment="1">
      <alignment horizontal="right"/>
    </xf>
    <xf numFmtId="169" fontId="9" fillId="0" borderId="0" xfId="2" applyNumberFormat="1" applyFont="1"/>
    <xf numFmtId="166" fontId="9" fillId="0" borderId="0" xfId="3" applyFont="1"/>
    <xf numFmtId="168" fontId="9" fillId="0" borderId="0" xfId="4" applyNumberFormat="1" applyFont="1"/>
    <xf numFmtId="169" fontId="12" fillId="0" borderId="9" xfId="2" applyNumberFormat="1" applyFont="1" applyBorder="1"/>
    <xf numFmtId="169" fontId="9" fillId="0" borderId="9" xfId="2" applyNumberFormat="1" applyFont="1" applyBorder="1"/>
    <xf numFmtId="166" fontId="12" fillId="0" borderId="9" xfId="3" applyFont="1" applyBorder="1"/>
    <xf numFmtId="168" fontId="9" fillId="0" borderId="9" xfId="4" applyNumberFormat="1" applyFont="1" applyBorder="1"/>
    <xf numFmtId="169" fontId="12" fillId="0" borderId="0" xfId="2" applyNumberFormat="1" applyFont="1"/>
    <xf numFmtId="0" fontId="10" fillId="0" borderId="8" xfId="2" applyFont="1" applyBorder="1"/>
    <xf numFmtId="0" fontId="10" fillId="0" borderId="9" xfId="2" applyFont="1" applyBorder="1"/>
    <xf numFmtId="169" fontId="10" fillId="0" borderId="9" xfId="2" applyNumberFormat="1" applyFont="1" applyBorder="1"/>
    <xf numFmtId="0" fontId="10" fillId="0" borderId="10" xfId="2" applyFont="1" applyBorder="1"/>
    <xf numFmtId="0" fontId="12" fillId="0" borderId="5" xfId="2" applyFont="1" applyBorder="1" applyAlignment="1">
      <alignment horizontal="center" vertical="center"/>
    </xf>
    <xf numFmtId="0" fontId="1" fillId="0" borderId="0" xfId="5"/>
    <xf numFmtId="0" fontId="12" fillId="0" borderId="17" xfId="2" applyFont="1" applyBorder="1" applyAlignment="1">
      <alignment horizontal="center" vertical="center"/>
    </xf>
    <xf numFmtId="0" fontId="9" fillId="0" borderId="6" xfId="2" applyFont="1" applyBorder="1"/>
    <xf numFmtId="165" fontId="9" fillId="0" borderId="0" xfId="2" applyNumberFormat="1" applyFont="1"/>
    <xf numFmtId="14" fontId="9" fillId="0" borderId="0" xfId="2" applyNumberFormat="1" applyFont="1"/>
    <xf numFmtId="14" fontId="9" fillId="0" borderId="0" xfId="2" applyNumberFormat="1" applyFont="1" applyAlignment="1">
      <alignment horizontal="left"/>
    </xf>
    <xf numFmtId="170" fontId="12" fillId="0" borderId="0" xfId="6" applyNumberFormat="1" applyFont="1"/>
    <xf numFmtId="171" fontId="12" fillId="0" borderId="0" xfId="6" applyNumberFormat="1" applyFont="1" applyAlignment="1">
      <alignment horizontal="right"/>
    </xf>
    <xf numFmtId="170" fontId="9" fillId="0" borderId="0" xfId="6" applyNumberFormat="1" applyFont="1" applyAlignment="1">
      <alignment horizontal="center"/>
    </xf>
    <xf numFmtId="171" fontId="9" fillId="0" borderId="0" xfId="6" applyNumberFormat="1" applyFont="1" applyAlignment="1">
      <alignment horizontal="right"/>
    </xf>
    <xf numFmtId="170" fontId="9" fillId="0" borderId="18" xfId="6" applyNumberFormat="1" applyFont="1" applyBorder="1" applyAlignment="1">
      <alignment horizontal="center"/>
    </xf>
    <xf numFmtId="171" fontId="9" fillId="0" borderId="18" xfId="6" applyNumberFormat="1" applyFont="1" applyBorder="1" applyAlignment="1">
      <alignment horizontal="right"/>
    </xf>
    <xf numFmtId="170" fontId="9" fillId="0" borderId="13" xfId="6" applyNumberFormat="1" applyFont="1" applyBorder="1" applyAlignment="1">
      <alignment horizontal="center"/>
    </xf>
    <xf numFmtId="171" fontId="9" fillId="0" borderId="13" xfId="6" applyNumberFormat="1" applyFont="1" applyBorder="1" applyAlignment="1">
      <alignment horizontal="right"/>
    </xf>
    <xf numFmtId="169" fontId="9" fillId="0" borderId="0" xfId="2" applyNumberFormat="1" applyFont="1" applyAlignment="1">
      <alignment horizontal="right"/>
    </xf>
    <xf numFmtId="0" fontId="9" fillId="0" borderId="8" xfId="2" applyFont="1" applyBorder="1"/>
    <xf numFmtId="0" fontId="9" fillId="0" borderId="9" xfId="2" applyFont="1" applyBorder="1"/>
    <xf numFmtId="0" fontId="9" fillId="0" borderId="10" xfId="2" applyFont="1" applyBorder="1"/>
    <xf numFmtId="164" fontId="7" fillId="6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13" fillId="0" borderId="0" xfId="2" applyFont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3" xfId="2" applyFont="1" applyBorder="1" applyAlignment="1">
      <alignment horizontal="center"/>
    </xf>
    <xf numFmtId="0" fontId="9" fillId="0" borderId="8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12" fillId="0" borderId="2" xfId="2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/>
    </xf>
    <xf numFmtId="0" fontId="12" fillId="0" borderId="3" xfId="2" applyFont="1" applyBorder="1" applyAlignment="1">
      <alignment horizontal="center" vertical="center"/>
    </xf>
    <xf numFmtId="0" fontId="12" fillId="0" borderId="14" xfId="2" applyFont="1" applyBorder="1" applyAlignment="1">
      <alignment horizontal="center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13" fillId="0" borderId="0" xfId="5" applyFont="1" applyAlignment="1">
      <alignment horizontal="center" vertical="center" wrapText="1"/>
    </xf>
  </cellXfs>
  <cellStyles count="7">
    <cellStyle name="Millares" xfId="1" builtinId="3"/>
    <cellStyle name="Millares 2" xfId="3"/>
    <cellStyle name="Millares 3" xfId="6"/>
    <cellStyle name="Moneda 2" xfId="4"/>
    <cellStyle name="Normal" xfId="0" builtinId="0"/>
    <cellStyle name="Normal 2" xfId="5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124075" cy="895350"/>
    <xdr:pic>
      <xdr:nvPicPr>
        <xdr:cNvPr id="2" name="image1.png" title="Image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  <a:ln>
          <a:prstDash val="solid"/>
        </a:ln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"/>
  <sheetViews>
    <sheetView workbookViewId="0">
      <selection activeCell="C13" sqref="C13"/>
    </sheetView>
  </sheetViews>
  <sheetFormatPr baseColWidth="10" defaultColWidth="14.453125" defaultRowHeight="15" customHeight="1" x14ac:dyDescent="0.35"/>
  <cols>
    <col min="1" max="1" width="10.7265625" style="8" customWidth="1"/>
    <col min="2" max="2" width="16.08984375" style="8" customWidth="1"/>
    <col min="3" max="3" width="31.453125" style="8" customWidth="1"/>
    <col min="4" max="4" width="7.08984375" style="8" customWidth="1"/>
    <col min="5" max="5" width="7.7265625" style="8" customWidth="1"/>
    <col min="6" max="6" width="11.7265625" style="8" customWidth="1"/>
    <col min="7" max="7" width="16.7265625" style="8" customWidth="1"/>
    <col min="8" max="8" width="7.7265625" style="8" customWidth="1"/>
    <col min="9" max="9" width="10.7265625" style="8" customWidth="1"/>
    <col min="10" max="10" width="10.54296875" style="8" customWidth="1"/>
    <col min="11" max="11" width="17.7265625" style="8" customWidth="1"/>
    <col min="12" max="12" width="16.54296875" style="8" customWidth="1"/>
    <col min="13" max="13" width="15.7265625" style="8" customWidth="1"/>
    <col min="14" max="14" width="13.81640625" style="8" customWidth="1"/>
    <col min="15" max="15" width="33" style="8" customWidth="1"/>
    <col min="16" max="16" width="12" style="8" customWidth="1"/>
    <col min="17" max="17" width="13.7265625" style="8" customWidth="1"/>
    <col min="18" max="18" width="16.81640625" style="8" customWidth="1"/>
    <col min="19" max="19" width="17.453125" style="8" customWidth="1"/>
    <col min="20" max="20" width="10.7265625" style="8" customWidth="1"/>
    <col min="21" max="21" width="18.7265625" style="8" customWidth="1"/>
    <col min="22" max="22" width="11.81640625" style="8" customWidth="1"/>
    <col min="23" max="23" width="18.08984375" style="8" customWidth="1"/>
    <col min="24" max="24" width="10.7265625" style="8" customWidth="1"/>
    <col min="25" max="25" width="13.7265625" style="8" customWidth="1"/>
    <col min="26" max="26" width="31.08984375" style="8" customWidth="1"/>
    <col min="27" max="27" width="23" style="8" customWidth="1"/>
    <col min="28" max="28" width="40.08984375" style="8" customWidth="1"/>
  </cols>
  <sheetData>
    <row r="1" spans="1:28" x14ac:dyDescent="0.35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"/>
      <c r="W1" s="2"/>
    </row>
    <row r="2" spans="1:28" x14ac:dyDescent="0.35">
      <c r="A2" s="107" t="s">
        <v>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"/>
      <c r="W2" s="2"/>
    </row>
    <row r="3" spans="1:28" x14ac:dyDescent="0.35">
      <c r="A3" s="107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"/>
      <c r="W3" s="2"/>
    </row>
    <row r="4" spans="1:28" x14ac:dyDescent="0.35">
      <c r="K4" s="5"/>
      <c r="L4" s="3"/>
      <c r="M4" s="3"/>
      <c r="N4" s="3"/>
      <c r="O4" s="5"/>
      <c r="P4" s="4"/>
      <c r="R4" s="2"/>
      <c r="U4" s="2"/>
      <c r="V4" s="2"/>
      <c r="W4" s="2"/>
    </row>
    <row r="5" spans="1:28" x14ac:dyDescent="0.35">
      <c r="K5" s="5"/>
      <c r="L5" s="3"/>
      <c r="M5" s="3"/>
      <c r="N5" s="3"/>
      <c r="O5" s="5"/>
      <c r="P5" s="4"/>
      <c r="R5" s="2"/>
      <c r="U5" s="2"/>
      <c r="V5" s="2"/>
      <c r="W5" s="2"/>
    </row>
    <row r="6" spans="1:28" x14ac:dyDescent="0.35">
      <c r="A6" s="6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7" t="s">
        <v>14</v>
      </c>
      <c r="M6" s="7" t="s">
        <v>15</v>
      </c>
      <c r="N6" s="7" t="s">
        <v>16</v>
      </c>
      <c r="O6" s="6" t="s">
        <v>17</v>
      </c>
      <c r="P6" s="7" t="s">
        <v>18</v>
      </c>
      <c r="Q6" s="6" t="s">
        <v>19</v>
      </c>
      <c r="R6" s="7" t="s">
        <v>20</v>
      </c>
      <c r="S6" s="6" t="s">
        <v>21</v>
      </c>
      <c r="T6" s="6" t="s">
        <v>22</v>
      </c>
      <c r="U6" s="7" t="s">
        <v>23</v>
      </c>
      <c r="V6" s="7" t="s">
        <v>24</v>
      </c>
      <c r="W6" s="7" t="s">
        <v>25</v>
      </c>
      <c r="X6" s="6" t="s">
        <v>26</v>
      </c>
      <c r="Y6" s="6" t="s">
        <v>27</v>
      </c>
      <c r="Z6" s="6" t="s">
        <v>28</v>
      </c>
      <c r="AA6" s="6" t="s">
        <v>29</v>
      </c>
      <c r="AB6" s="6" t="s">
        <v>30</v>
      </c>
    </row>
    <row r="7" spans="1:28" x14ac:dyDescent="0.35">
      <c r="A7" t="s">
        <v>31</v>
      </c>
      <c r="B7" t="s">
        <v>32</v>
      </c>
      <c r="C7" t="s">
        <v>2</v>
      </c>
      <c r="D7" t="s">
        <v>33</v>
      </c>
      <c r="E7" t="s">
        <v>34</v>
      </c>
      <c r="F7" t="s">
        <v>35</v>
      </c>
      <c r="G7" t="s">
        <v>36</v>
      </c>
      <c r="H7" t="s">
        <v>37</v>
      </c>
      <c r="I7" t="s">
        <v>38</v>
      </c>
      <c r="J7" t="s">
        <v>39</v>
      </c>
      <c r="K7" t="s">
        <v>40</v>
      </c>
      <c r="L7" s="9" t="s">
        <v>41</v>
      </c>
      <c r="M7" s="9">
        <v>0</v>
      </c>
      <c r="N7" s="9" t="s">
        <v>41</v>
      </c>
      <c r="O7" t="s">
        <v>42</v>
      </c>
      <c r="P7" s="9">
        <v>0</v>
      </c>
      <c r="R7" s="9">
        <v>0</v>
      </c>
      <c r="U7" s="9">
        <v>0</v>
      </c>
      <c r="W7" s="9" t="s">
        <v>41</v>
      </c>
      <c r="X7" t="s">
        <v>43</v>
      </c>
      <c r="Y7" t="s">
        <v>44</v>
      </c>
      <c r="Z7" t="s">
        <v>45</v>
      </c>
      <c r="AA7" t="s">
        <v>46</v>
      </c>
      <c r="AB7" t="s">
        <v>47</v>
      </c>
    </row>
    <row r="8" spans="1:28" x14ac:dyDescent="0.35">
      <c r="L8" s="9"/>
      <c r="M8" s="9"/>
      <c r="N8" s="9"/>
      <c r="P8" s="9"/>
      <c r="R8" s="9"/>
      <c r="U8" s="9"/>
      <c r="W8" s="9"/>
    </row>
    <row r="9" spans="1:28" x14ac:dyDescent="0.35">
      <c r="K9" t="s">
        <v>48</v>
      </c>
      <c r="L9" s="9" t="s">
        <v>41</v>
      </c>
      <c r="M9" s="9" t="s">
        <v>49</v>
      </c>
      <c r="N9" s="9" t="s">
        <v>41</v>
      </c>
      <c r="O9"/>
      <c r="P9" s="9" t="s">
        <v>49</v>
      </c>
      <c r="Q9"/>
      <c r="R9" s="9" t="s">
        <v>49</v>
      </c>
      <c r="S9"/>
      <c r="T9"/>
      <c r="U9" s="9" t="s">
        <v>49</v>
      </c>
      <c r="V9"/>
      <c r="W9" s="9" t="s">
        <v>41</v>
      </c>
    </row>
  </sheetData>
  <mergeCells count="3">
    <mergeCell ref="A1:U1"/>
    <mergeCell ref="A2:U2"/>
    <mergeCell ref="A3:U3"/>
  </mergeCells>
  <pageMargins left="0.7" right="0.7" top="0.75" bottom="0.75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"/>
  <sheetViews>
    <sheetView showGridLines="0" zoomScale="80" zoomScaleNormal="80" workbookViewId="0">
      <selection activeCell="A3" sqref="A3"/>
    </sheetView>
  </sheetViews>
  <sheetFormatPr baseColWidth="10" defaultColWidth="14.453125" defaultRowHeight="15" customHeight="1" x14ac:dyDescent="0.35"/>
  <cols>
    <col min="1" max="1" width="10.1796875" bestFit="1" customWidth="1"/>
    <col min="2" max="2" width="25.08984375" bestFit="1" customWidth="1"/>
    <col min="3" max="3" width="10.7265625" style="8" customWidth="1"/>
    <col min="4" max="4" width="7.08984375" style="8" customWidth="1"/>
    <col min="5" max="5" width="7.7265625" style="8" customWidth="1"/>
    <col min="6" max="6" width="11.7265625" style="8" customWidth="1"/>
    <col min="7" max="7" width="16.7265625" style="8" customWidth="1"/>
    <col min="8" max="8" width="20.36328125" style="8" bestFit="1" customWidth="1"/>
    <col min="9" max="9" width="7.7265625" style="8" customWidth="1"/>
    <col min="10" max="10" width="10.7265625" style="8" customWidth="1"/>
    <col min="11" max="11" width="10.54296875" style="8" customWidth="1"/>
    <col min="12" max="12" width="7" style="8" bestFit="1" customWidth="1"/>
    <col min="13" max="13" width="9.26953125" style="8" bestFit="1" customWidth="1"/>
    <col min="14" max="14" width="9.1796875" style="8" bestFit="1" customWidth="1"/>
    <col min="15" max="15" width="12.7265625" style="8" bestFit="1" customWidth="1"/>
    <col min="16" max="16" width="18.6328125" style="8" bestFit="1" customWidth="1"/>
    <col min="17" max="17" width="12.26953125" style="23" customWidth="1"/>
    <col min="18" max="18" width="15" style="8" customWidth="1"/>
    <col min="19" max="19" width="9" style="8" bestFit="1" customWidth="1"/>
    <col min="20" max="20" width="14.54296875" style="8" bestFit="1" customWidth="1"/>
    <col min="21" max="21" width="10.7265625" style="8" customWidth="1"/>
    <col min="22" max="22" width="9.453125" style="8" bestFit="1" customWidth="1"/>
    <col min="23" max="23" width="8.81640625" style="8" bestFit="1" customWidth="1"/>
    <col min="24" max="24" width="18.1796875" style="8" bestFit="1" customWidth="1"/>
    <col min="25" max="25" width="9.08984375" style="8" bestFit="1" customWidth="1"/>
    <col min="26" max="26" width="13.7265625" style="8" customWidth="1"/>
    <col min="27" max="27" width="31.54296875" style="8" bestFit="1" customWidth="1"/>
    <col min="28" max="28" width="23.08984375" style="8" bestFit="1" customWidth="1"/>
    <col min="29" max="29" width="31.36328125" style="8" bestFit="1" customWidth="1"/>
    <col min="30" max="30" width="31.36328125" style="8" customWidth="1"/>
    <col min="31" max="31" width="24.08984375" bestFit="1" customWidth="1"/>
  </cols>
  <sheetData>
    <row r="1" spans="1:32" ht="14.5" x14ac:dyDescent="0.35">
      <c r="L1" s="5"/>
      <c r="M1" s="3"/>
      <c r="N1" s="3"/>
      <c r="O1" s="3"/>
      <c r="P1" s="5"/>
      <c r="Q1" s="19"/>
      <c r="S1" s="2"/>
      <c r="V1" s="2"/>
      <c r="W1" s="2"/>
      <c r="X1" s="2"/>
    </row>
    <row r="2" spans="1:32" s="18" customFormat="1" ht="33" customHeight="1" x14ac:dyDescent="0.35">
      <c r="A2" s="15" t="s">
        <v>50</v>
      </c>
      <c r="B2" s="15" t="s">
        <v>51</v>
      </c>
      <c r="C2" s="15" t="s">
        <v>3</v>
      </c>
      <c r="D2" s="15" t="s">
        <v>6</v>
      </c>
      <c r="E2" s="15" t="s">
        <v>7</v>
      </c>
      <c r="F2" s="15" t="s">
        <v>8</v>
      </c>
      <c r="G2" s="15" t="s">
        <v>9</v>
      </c>
      <c r="H2" s="16" t="s">
        <v>53</v>
      </c>
      <c r="I2" s="15" t="s">
        <v>10</v>
      </c>
      <c r="J2" s="15" t="s">
        <v>11</v>
      </c>
      <c r="K2" s="15" t="s">
        <v>12</v>
      </c>
      <c r="L2" s="15" t="s">
        <v>13</v>
      </c>
      <c r="M2" s="17" t="s">
        <v>14</v>
      </c>
      <c r="N2" s="17" t="s">
        <v>15</v>
      </c>
      <c r="O2" s="17" t="s">
        <v>16</v>
      </c>
      <c r="P2" s="15" t="s">
        <v>17</v>
      </c>
      <c r="Q2" s="20" t="s">
        <v>18</v>
      </c>
      <c r="R2" s="15" t="s">
        <v>19</v>
      </c>
      <c r="S2" s="17" t="s">
        <v>20</v>
      </c>
      <c r="T2" s="15" t="s">
        <v>21</v>
      </c>
      <c r="U2" s="15" t="s">
        <v>22</v>
      </c>
      <c r="V2" s="17" t="s">
        <v>23</v>
      </c>
      <c r="W2" s="17" t="s">
        <v>24</v>
      </c>
      <c r="X2" s="104" t="s">
        <v>25</v>
      </c>
      <c r="Y2" s="15" t="s">
        <v>26</v>
      </c>
      <c r="Z2" s="15" t="s">
        <v>27</v>
      </c>
      <c r="AA2" s="15" t="s">
        <v>28</v>
      </c>
      <c r="AB2" s="15" t="s">
        <v>29</v>
      </c>
      <c r="AC2" s="15" t="s">
        <v>30</v>
      </c>
      <c r="AD2" s="24" t="s">
        <v>57</v>
      </c>
      <c r="AE2" s="15" t="s">
        <v>56</v>
      </c>
      <c r="AF2" s="15" t="s">
        <v>59</v>
      </c>
    </row>
    <row r="3" spans="1:32" ht="14.5" x14ac:dyDescent="0.35">
      <c r="A3" s="13">
        <v>890806490</v>
      </c>
      <c r="B3" s="14" t="s">
        <v>52</v>
      </c>
      <c r="C3" s="10" t="s">
        <v>31</v>
      </c>
      <c r="D3" s="10" t="s">
        <v>33</v>
      </c>
      <c r="E3" s="10" t="s">
        <v>34</v>
      </c>
      <c r="F3" s="10" t="s">
        <v>35</v>
      </c>
      <c r="G3" s="10" t="s">
        <v>36</v>
      </c>
      <c r="H3" s="10" t="s">
        <v>54</v>
      </c>
      <c r="I3" s="10" t="s">
        <v>37</v>
      </c>
      <c r="J3" s="10" t="s">
        <v>38</v>
      </c>
      <c r="K3" s="10" t="s">
        <v>39</v>
      </c>
      <c r="L3" s="10" t="s">
        <v>40</v>
      </c>
      <c r="M3" s="11" t="s">
        <v>41</v>
      </c>
      <c r="N3" s="11">
        <v>0</v>
      </c>
      <c r="O3" s="11" t="s">
        <v>41</v>
      </c>
      <c r="P3" s="10" t="s">
        <v>42</v>
      </c>
      <c r="Q3" s="21">
        <v>0</v>
      </c>
      <c r="R3" s="12"/>
      <c r="S3" s="11">
        <v>0</v>
      </c>
      <c r="T3" s="12"/>
      <c r="U3" s="12"/>
      <c r="V3" s="11">
        <v>0</v>
      </c>
      <c r="W3" s="12"/>
      <c r="X3" s="11" t="s">
        <v>41</v>
      </c>
      <c r="Y3" s="10" t="s">
        <v>43</v>
      </c>
      <c r="Z3" s="10" t="s">
        <v>44</v>
      </c>
      <c r="AA3" s="10" t="s">
        <v>45</v>
      </c>
      <c r="AB3" s="10" t="s">
        <v>46</v>
      </c>
      <c r="AC3" s="10" t="s">
        <v>47</v>
      </c>
      <c r="AD3" s="25" t="s">
        <v>58</v>
      </c>
      <c r="AE3" s="10" t="s">
        <v>55</v>
      </c>
      <c r="AF3" s="26">
        <v>45412</v>
      </c>
    </row>
    <row r="4" spans="1:32" ht="14.5" x14ac:dyDescent="0.35">
      <c r="M4" s="9"/>
      <c r="N4" s="9"/>
      <c r="O4" s="9"/>
      <c r="Q4" s="22"/>
      <c r="S4" s="9"/>
      <c r="V4" s="9"/>
      <c r="X4" s="9"/>
    </row>
  </sheetData>
  <protectedRanges>
    <protectedRange algorithmName="SHA-512" hashValue="9+ah9tJAD1d4FIK7boMSAp9ZhkqWOsKcliwsS35JSOsk0Aea+c/2yFVjBeVDsv7trYxT+iUP9dPVCIbjcjaMoQ==" saltValue="Z7GArlXd1BdcXotzmJqK/w==" spinCount="100000" sqref="A3:B3" name="Rango1_21"/>
  </protectedRanges>
  <pageMargins left="0.7" right="0.7" top="0.75" bottom="0.75" header="0" footer="0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H26" sqref="H26"/>
    </sheetView>
  </sheetViews>
  <sheetFormatPr baseColWidth="10" defaultRowHeight="12.5" x14ac:dyDescent="0.2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20.81640625" style="27" customWidth="1"/>
    <col min="9" max="9" width="25.453125" style="27" customWidth="1"/>
    <col min="10" max="10" width="12.453125" style="27" customWidth="1"/>
    <col min="11" max="11" width="1.7265625" style="27" customWidth="1"/>
    <col min="12" max="12" width="8.7265625" style="27" customWidth="1"/>
    <col min="13" max="13" width="16.54296875" style="56" bestFit="1" customWidth="1"/>
    <col min="14" max="14" width="13.81640625" style="27" bestFit="1" customWidth="1"/>
    <col min="15" max="15" width="7.453125" style="27" bestFit="1" customWidth="1"/>
    <col min="16" max="16" width="13.26953125" style="27" bestFit="1" customWidth="1"/>
    <col min="17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60</v>
      </c>
      <c r="E2" s="31"/>
      <c r="F2" s="31"/>
      <c r="G2" s="31"/>
      <c r="H2" s="31"/>
      <c r="I2" s="32"/>
      <c r="J2" s="33" t="s">
        <v>61</v>
      </c>
    </row>
    <row r="3" spans="2:10" ht="4.5" customHeight="1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62</v>
      </c>
      <c r="E4" s="31"/>
      <c r="F4" s="31"/>
      <c r="G4" s="31"/>
      <c r="H4" s="31"/>
      <c r="I4" s="32"/>
      <c r="J4" s="33" t="s">
        <v>63</v>
      </c>
    </row>
    <row r="5" spans="2:10" ht="5.25" customHeight="1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 x14ac:dyDescent="0.25">
      <c r="B7" s="46"/>
      <c r="J7" s="47"/>
    </row>
    <row r="8" spans="2:10" ht="9" customHeight="1" x14ac:dyDescent="0.25">
      <c r="B8" s="46"/>
      <c r="J8" s="47"/>
    </row>
    <row r="9" spans="2:10" ht="13" x14ac:dyDescent="0.3">
      <c r="B9" s="46"/>
      <c r="C9" s="48" t="s">
        <v>96</v>
      </c>
      <c r="E9" s="49"/>
      <c r="H9" s="50"/>
      <c r="J9" s="47"/>
    </row>
    <row r="10" spans="2:10" ht="8.25" customHeight="1" x14ac:dyDescent="0.25">
      <c r="B10" s="46"/>
      <c r="J10" s="47"/>
    </row>
    <row r="11" spans="2:10" ht="13" x14ac:dyDescent="0.3">
      <c r="B11" s="46"/>
      <c r="C11" s="48" t="s">
        <v>94</v>
      </c>
      <c r="J11" s="47"/>
    </row>
    <row r="12" spans="2:10" ht="13" x14ac:dyDescent="0.3">
      <c r="B12" s="46"/>
      <c r="C12" s="48" t="s">
        <v>95</v>
      </c>
      <c r="J12" s="47"/>
    </row>
    <row r="13" spans="2:10" x14ac:dyDescent="0.25">
      <c r="B13" s="46"/>
      <c r="J13" s="47"/>
    </row>
    <row r="14" spans="2:10" x14ac:dyDescent="0.25">
      <c r="B14" s="46"/>
      <c r="C14" s="27" t="s">
        <v>97</v>
      </c>
      <c r="G14" s="51"/>
      <c r="H14" s="51"/>
      <c r="I14" s="51"/>
      <c r="J14" s="47"/>
    </row>
    <row r="15" spans="2:10" ht="9" customHeight="1" x14ac:dyDescent="0.25">
      <c r="B15" s="46"/>
      <c r="C15" s="52"/>
      <c r="G15" s="51"/>
      <c r="H15" s="51"/>
      <c r="I15" s="51"/>
      <c r="J15" s="47"/>
    </row>
    <row r="16" spans="2:10" ht="13" x14ac:dyDescent="0.3">
      <c r="B16" s="46"/>
      <c r="C16" s="27" t="s">
        <v>98</v>
      </c>
      <c r="D16" s="49"/>
      <c r="G16" s="51"/>
      <c r="H16" s="53" t="s">
        <v>64</v>
      </c>
      <c r="I16" s="53" t="s">
        <v>65</v>
      </c>
      <c r="J16" s="47"/>
    </row>
    <row r="17" spans="2:14" ht="13" x14ac:dyDescent="0.3">
      <c r="B17" s="46"/>
      <c r="C17" s="48" t="s">
        <v>66</v>
      </c>
      <c r="D17" s="48"/>
      <c r="E17" s="48"/>
      <c r="F17" s="48"/>
      <c r="G17" s="51"/>
      <c r="H17" s="54">
        <v>1</v>
      </c>
      <c r="I17" s="55">
        <v>2239472</v>
      </c>
      <c r="J17" s="47"/>
    </row>
    <row r="18" spans="2:14" x14ac:dyDescent="0.25">
      <c r="B18" s="46"/>
      <c r="C18" s="27" t="s">
        <v>67</v>
      </c>
      <c r="G18" s="51"/>
      <c r="H18" s="57">
        <v>0</v>
      </c>
      <c r="I18" s="58">
        <v>0</v>
      </c>
      <c r="J18" s="47"/>
    </row>
    <row r="19" spans="2:14" x14ac:dyDescent="0.25">
      <c r="B19" s="46"/>
      <c r="C19" s="27" t="s">
        <v>68</v>
      </c>
      <c r="G19" s="51"/>
      <c r="H19" s="57">
        <v>0</v>
      </c>
      <c r="I19" s="58">
        <v>0</v>
      </c>
      <c r="J19" s="47"/>
    </row>
    <row r="20" spans="2:14" x14ac:dyDescent="0.25">
      <c r="B20" s="46"/>
      <c r="C20" s="27" t="s">
        <v>69</v>
      </c>
      <c r="H20" s="59">
        <v>1</v>
      </c>
      <c r="I20" s="60" t="s">
        <v>41</v>
      </c>
      <c r="J20" s="47"/>
    </row>
    <row r="21" spans="2:14" x14ac:dyDescent="0.25">
      <c r="B21" s="46"/>
      <c r="C21" s="27" t="s">
        <v>70</v>
      </c>
      <c r="H21" s="59">
        <v>0</v>
      </c>
      <c r="I21" s="60">
        <v>0</v>
      </c>
      <c r="J21" s="47"/>
      <c r="N21" s="61"/>
    </row>
    <row r="22" spans="2:14" ht="13" thickBot="1" x14ac:dyDescent="0.3">
      <c r="B22" s="46"/>
      <c r="C22" s="27" t="s">
        <v>71</v>
      </c>
      <c r="H22" s="62">
        <v>0</v>
      </c>
      <c r="I22" s="63">
        <v>0</v>
      </c>
      <c r="J22" s="47"/>
    </row>
    <row r="23" spans="2:14" ht="13" x14ac:dyDescent="0.3">
      <c r="B23" s="46"/>
      <c r="C23" s="48" t="s">
        <v>72</v>
      </c>
      <c r="D23" s="48"/>
      <c r="E23" s="48"/>
      <c r="F23" s="48"/>
      <c r="H23" s="64">
        <f>H18+H19+H20+H21+H22</f>
        <v>1</v>
      </c>
      <c r="I23" s="65">
        <f>I18+I19+I20+I21+I22</f>
        <v>2239472</v>
      </c>
      <c r="J23" s="47"/>
    </row>
    <row r="24" spans="2:14" x14ac:dyDescent="0.25">
      <c r="B24" s="46"/>
      <c r="C24" s="27" t="s">
        <v>73</v>
      </c>
      <c r="H24" s="59">
        <v>0</v>
      </c>
      <c r="I24" s="60">
        <v>0</v>
      </c>
      <c r="J24" s="47"/>
    </row>
    <row r="25" spans="2:14" ht="13" thickBot="1" x14ac:dyDescent="0.3">
      <c r="B25" s="46"/>
      <c r="C25" s="27" t="s">
        <v>74</v>
      </c>
      <c r="H25" s="62">
        <v>0</v>
      </c>
      <c r="I25" s="63">
        <v>0</v>
      </c>
      <c r="J25" s="47"/>
    </row>
    <row r="26" spans="2:14" ht="13" x14ac:dyDescent="0.3">
      <c r="B26" s="46"/>
      <c r="C26" s="48" t="s">
        <v>75</v>
      </c>
      <c r="D26" s="48"/>
      <c r="E26" s="48"/>
      <c r="F26" s="48"/>
      <c r="H26" s="64">
        <f>H24+H25</f>
        <v>0</v>
      </c>
      <c r="I26" s="65">
        <f>I24+I25</f>
        <v>0</v>
      </c>
      <c r="J26" s="47"/>
    </row>
    <row r="27" spans="2:14" ht="13.5" thickBot="1" x14ac:dyDescent="0.35">
      <c r="B27" s="46"/>
      <c r="C27" s="51" t="s">
        <v>76</v>
      </c>
      <c r="D27" s="66"/>
      <c r="E27" s="66"/>
      <c r="F27" s="66"/>
      <c r="G27" s="51"/>
      <c r="H27" s="67">
        <v>0</v>
      </c>
      <c r="I27" s="68">
        <v>0</v>
      </c>
      <c r="J27" s="69"/>
    </row>
    <row r="28" spans="2:14" ht="13" x14ac:dyDescent="0.3">
      <c r="B28" s="46"/>
      <c r="C28" s="66" t="s">
        <v>77</v>
      </c>
      <c r="D28" s="66"/>
      <c r="E28" s="66"/>
      <c r="F28" s="66"/>
      <c r="G28" s="51"/>
      <c r="H28" s="70">
        <f>H27</f>
        <v>0</v>
      </c>
      <c r="I28" s="58">
        <f>I27</f>
        <v>0</v>
      </c>
      <c r="J28" s="69"/>
    </row>
    <row r="29" spans="2:14" ht="13" x14ac:dyDescent="0.3">
      <c r="B29" s="46"/>
      <c r="C29" s="66"/>
      <c r="D29" s="66"/>
      <c r="E29" s="66"/>
      <c r="F29" s="66"/>
      <c r="G29" s="51"/>
      <c r="H29" s="57"/>
      <c r="I29" s="55"/>
      <c r="J29" s="69"/>
    </row>
    <row r="30" spans="2:14" ht="13.5" thickBot="1" x14ac:dyDescent="0.35">
      <c r="B30" s="46"/>
      <c r="C30" s="66" t="s">
        <v>78</v>
      </c>
      <c r="D30" s="66"/>
      <c r="E30" s="51"/>
      <c r="F30" s="51"/>
      <c r="G30" s="51"/>
      <c r="H30" s="71"/>
      <c r="I30" s="72"/>
      <c r="J30" s="69"/>
    </row>
    <row r="31" spans="2:14" ht="13.5" thickTop="1" x14ac:dyDescent="0.3">
      <c r="B31" s="46"/>
      <c r="C31" s="66"/>
      <c r="D31" s="66"/>
      <c r="E31" s="51"/>
      <c r="F31" s="51"/>
      <c r="G31" s="51"/>
      <c r="H31" s="58">
        <f>H23+H26+H28</f>
        <v>1</v>
      </c>
      <c r="I31" s="58">
        <f>I23+I26+I28</f>
        <v>2239472</v>
      </c>
      <c r="J31" s="69"/>
    </row>
    <row r="32" spans="2:14" ht="9.75" customHeight="1" x14ac:dyDescent="0.25">
      <c r="B32" s="46"/>
      <c r="C32" s="51"/>
      <c r="D32" s="51"/>
      <c r="E32" s="51"/>
      <c r="F32" s="51"/>
      <c r="G32" s="73"/>
      <c r="H32" s="74"/>
      <c r="I32" s="75"/>
      <c r="J32" s="69"/>
    </row>
    <row r="33" spans="2:10" ht="9.75" customHeight="1" x14ac:dyDescent="0.25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 x14ac:dyDescent="0.25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 x14ac:dyDescent="0.25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 x14ac:dyDescent="0.25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 x14ac:dyDescent="0.35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 x14ac:dyDescent="0.3">
      <c r="B38" s="46"/>
      <c r="C38" s="66"/>
      <c r="D38" s="73"/>
      <c r="E38" s="51"/>
      <c r="F38" s="51"/>
      <c r="G38" s="51"/>
      <c r="H38" s="80" t="s">
        <v>79</v>
      </c>
      <c r="I38" s="73"/>
      <c r="J38" s="69"/>
    </row>
    <row r="39" spans="2:10" ht="13" x14ac:dyDescent="0.3">
      <c r="B39" s="46"/>
      <c r="C39" s="66" t="s">
        <v>99</v>
      </c>
      <c r="D39" s="51"/>
      <c r="E39" s="51"/>
      <c r="F39" s="51"/>
      <c r="G39" s="51"/>
      <c r="H39" s="66" t="s">
        <v>80</v>
      </c>
      <c r="I39" s="73"/>
      <c r="J39" s="69"/>
    </row>
    <row r="40" spans="2:10" ht="13" x14ac:dyDescent="0.3">
      <c r="B40" s="46"/>
      <c r="C40" s="51"/>
      <c r="D40" s="51"/>
      <c r="E40" s="51"/>
      <c r="F40" s="51"/>
      <c r="G40" s="51"/>
      <c r="H40" s="66" t="s">
        <v>81</v>
      </c>
      <c r="I40" s="73"/>
      <c r="J40" s="69"/>
    </row>
    <row r="41" spans="2:10" ht="13" x14ac:dyDescent="0.3">
      <c r="B41" s="46"/>
      <c r="C41" s="51"/>
      <c r="D41" s="51"/>
      <c r="E41" s="51"/>
      <c r="F41" s="51"/>
      <c r="G41" s="66"/>
      <c r="H41" s="73"/>
      <c r="I41" s="73"/>
      <c r="J41" s="69"/>
    </row>
    <row r="42" spans="2:10" x14ac:dyDescent="0.25">
      <c r="B42" s="46"/>
      <c r="C42" s="108" t="s">
        <v>82</v>
      </c>
      <c r="D42" s="108"/>
      <c r="E42" s="108"/>
      <c r="F42" s="108"/>
      <c r="G42" s="108"/>
      <c r="H42" s="108"/>
      <c r="I42" s="108"/>
      <c r="J42" s="69"/>
    </row>
    <row r="43" spans="2:10" x14ac:dyDescent="0.25">
      <c r="B43" s="46"/>
      <c r="C43" s="108"/>
      <c r="D43" s="108"/>
      <c r="E43" s="108"/>
      <c r="F43" s="108"/>
      <c r="G43" s="108"/>
      <c r="H43" s="108"/>
      <c r="I43" s="108"/>
      <c r="J43" s="69"/>
    </row>
    <row r="44" spans="2:10" ht="7.5" customHeight="1" thickBot="1" x14ac:dyDescent="0.3">
      <c r="B44" s="81"/>
      <c r="C44" s="82"/>
      <c r="D44" s="82"/>
      <c r="E44" s="82"/>
      <c r="F44" s="82"/>
      <c r="G44" s="83"/>
      <c r="H44" s="83"/>
      <c r="I44" s="83"/>
      <c r="J44" s="8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7" sqref="F17"/>
    </sheetView>
  </sheetViews>
  <sheetFormatPr baseColWidth="10" defaultRowHeight="14.5" x14ac:dyDescent="0.35"/>
  <cols>
    <col min="1" max="8" width="10.90625" style="86"/>
    <col min="9" max="9" width="25.81640625" style="86" customWidth="1"/>
    <col min="10" max="16384" width="10.90625" style="86"/>
  </cols>
  <sheetData>
    <row r="1" spans="1:9" ht="15" thickBot="1" x14ac:dyDescent="0.4">
      <c r="A1" s="109"/>
      <c r="B1" s="110"/>
      <c r="C1" s="113" t="s">
        <v>83</v>
      </c>
      <c r="D1" s="114"/>
      <c r="E1" s="114"/>
      <c r="F1" s="114"/>
      <c r="G1" s="114"/>
      <c r="H1" s="115"/>
      <c r="I1" s="85" t="s">
        <v>61</v>
      </c>
    </row>
    <row r="2" spans="1:9" ht="53.5" customHeight="1" thickBot="1" x14ac:dyDescent="0.4">
      <c r="A2" s="111"/>
      <c r="B2" s="112"/>
      <c r="C2" s="116" t="s">
        <v>84</v>
      </c>
      <c r="D2" s="117"/>
      <c r="E2" s="117"/>
      <c r="F2" s="117"/>
      <c r="G2" s="117"/>
      <c r="H2" s="118"/>
      <c r="I2" s="87" t="s">
        <v>85</v>
      </c>
    </row>
    <row r="3" spans="1:9" x14ac:dyDescent="0.35">
      <c r="A3" s="88"/>
      <c r="B3" s="51"/>
      <c r="C3" s="51"/>
      <c r="D3" s="51"/>
      <c r="E3" s="51"/>
      <c r="F3" s="51"/>
      <c r="G3" s="51"/>
      <c r="H3" s="51"/>
      <c r="I3" s="69"/>
    </row>
    <row r="4" spans="1:9" x14ac:dyDescent="0.35">
      <c r="A4" s="88"/>
      <c r="B4" s="51"/>
      <c r="C4" s="51"/>
      <c r="D4" s="51"/>
      <c r="E4" s="51"/>
      <c r="F4" s="51"/>
      <c r="G4" s="51"/>
      <c r="H4" s="51"/>
      <c r="I4" s="69"/>
    </row>
    <row r="5" spans="1:9" x14ac:dyDescent="0.35">
      <c r="A5" s="88"/>
      <c r="B5" s="48" t="s">
        <v>96</v>
      </c>
      <c r="C5" s="89"/>
      <c r="D5" s="90"/>
      <c r="E5" s="51"/>
      <c r="F5" s="51"/>
      <c r="G5" s="51"/>
      <c r="H5" s="51"/>
      <c r="I5" s="69"/>
    </row>
    <row r="6" spans="1:9" x14ac:dyDescent="0.35">
      <c r="A6" s="88"/>
      <c r="B6" s="27"/>
      <c r="C6" s="51"/>
      <c r="D6" s="51"/>
      <c r="E6" s="51"/>
      <c r="F6" s="51"/>
      <c r="G6" s="51"/>
      <c r="H6" s="51"/>
      <c r="I6" s="69"/>
    </row>
    <row r="7" spans="1:9" x14ac:dyDescent="0.35">
      <c r="A7" s="88"/>
      <c r="B7" s="48" t="s">
        <v>94</v>
      </c>
      <c r="C7" s="51"/>
      <c r="D7" s="51"/>
      <c r="E7" s="51"/>
      <c r="F7" s="51"/>
      <c r="G7" s="51"/>
      <c r="H7" s="51"/>
      <c r="I7" s="69"/>
    </row>
    <row r="8" spans="1:9" x14ac:dyDescent="0.35">
      <c r="A8" s="88"/>
      <c r="B8" s="48" t="s">
        <v>95</v>
      </c>
      <c r="C8" s="51"/>
      <c r="D8" s="51"/>
      <c r="E8" s="51"/>
      <c r="F8" s="51"/>
      <c r="G8" s="51"/>
      <c r="H8" s="51"/>
      <c r="I8" s="69"/>
    </row>
    <row r="9" spans="1:9" x14ac:dyDescent="0.35">
      <c r="A9" s="88"/>
      <c r="B9" s="51"/>
      <c r="C9" s="51"/>
      <c r="D9" s="51"/>
      <c r="E9" s="51"/>
      <c r="F9" s="51"/>
      <c r="G9" s="51"/>
      <c r="H9" s="51"/>
      <c r="I9" s="69"/>
    </row>
    <row r="10" spans="1:9" x14ac:dyDescent="0.35">
      <c r="A10" s="88"/>
      <c r="B10" s="51" t="s">
        <v>86</v>
      </c>
      <c r="C10" s="51"/>
      <c r="D10" s="51"/>
      <c r="E10" s="51"/>
      <c r="F10" s="51"/>
      <c r="G10" s="51"/>
      <c r="H10" s="51"/>
      <c r="I10" s="69"/>
    </row>
    <row r="11" spans="1:9" x14ac:dyDescent="0.35">
      <c r="A11" s="88"/>
      <c r="B11" s="91"/>
      <c r="C11" s="51"/>
      <c r="D11" s="51"/>
      <c r="E11" s="51"/>
      <c r="F11" s="51"/>
      <c r="G11" s="51"/>
      <c r="H11" s="51"/>
      <c r="I11" s="69"/>
    </row>
    <row r="12" spans="1:9" x14ac:dyDescent="0.35">
      <c r="A12" s="88"/>
      <c r="B12" s="27" t="s">
        <v>98</v>
      </c>
      <c r="C12" s="90"/>
      <c r="D12" s="51"/>
      <c r="E12" s="51"/>
      <c r="F12" s="51"/>
      <c r="G12" s="53" t="s">
        <v>87</v>
      </c>
      <c r="H12" s="53" t="s">
        <v>88</v>
      </c>
      <c r="I12" s="69"/>
    </row>
    <row r="13" spans="1:9" x14ac:dyDescent="0.35">
      <c r="A13" s="88"/>
      <c r="B13" s="66" t="s">
        <v>66</v>
      </c>
      <c r="C13" s="66"/>
      <c r="D13" s="66"/>
      <c r="E13" s="66"/>
      <c r="F13" s="51"/>
      <c r="G13" s="92">
        <f>G19</f>
        <v>1</v>
      </c>
      <c r="H13" s="93">
        <f>H19</f>
        <v>2239472</v>
      </c>
      <c r="I13" s="69"/>
    </row>
    <row r="14" spans="1:9" x14ac:dyDescent="0.35">
      <c r="A14" s="88"/>
      <c r="B14" s="51" t="s">
        <v>67</v>
      </c>
      <c r="C14" s="51"/>
      <c r="D14" s="51"/>
      <c r="E14" s="51"/>
      <c r="F14" s="51"/>
      <c r="G14" s="94">
        <v>0</v>
      </c>
      <c r="H14" s="95">
        <v>0</v>
      </c>
      <c r="I14" s="69"/>
    </row>
    <row r="15" spans="1:9" x14ac:dyDescent="0.35">
      <c r="A15" s="88"/>
      <c r="B15" s="51" t="s">
        <v>68</v>
      </c>
      <c r="C15" s="51"/>
      <c r="D15" s="51"/>
      <c r="E15" s="51"/>
      <c r="F15" s="51"/>
      <c r="G15" s="94">
        <v>0</v>
      </c>
      <c r="H15" s="95">
        <v>0</v>
      </c>
      <c r="I15" s="69"/>
    </row>
    <row r="16" spans="1:9" x14ac:dyDescent="0.35">
      <c r="A16" s="88"/>
      <c r="B16" s="51" t="s">
        <v>69</v>
      </c>
      <c r="C16" s="51"/>
      <c r="D16" s="51"/>
      <c r="E16" s="51"/>
      <c r="F16" s="51"/>
      <c r="G16" s="94">
        <v>1</v>
      </c>
      <c r="H16" s="95" t="s">
        <v>41</v>
      </c>
      <c r="I16" s="69"/>
    </row>
    <row r="17" spans="1:9" x14ac:dyDescent="0.35">
      <c r="A17" s="88"/>
      <c r="B17" s="51" t="s">
        <v>70</v>
      </c>
      <c r="C17" s="51"/>
      <c r="D17" s="51"/>
      <c r="E17" s="51"/>
      <c r="F17" s="51"/>
      <c r="G17" s="94">
        <v>0</v>
      </c>
      <c r="H17" s="95">
        <v>0</v>
      </c>
      <c r="I17" s="69"/>
    </row>
    <row r="18" spans="1:9" x14ac:dyDescent="0.35">
      <c r="A18" s="88"/>
      <c r="B18" s="51" t="s">
        <v>89</v>
      </c>
      <c r="C18" s="51"/>
      <c r="D18" s="51"/>
      <c r="E18" s="51"/>
      <c r="F18" s="51"/>
      <c r="G18" s="96">
        <v>0</v>
      </c>
      <c r="H18" s="97">
        <v>0</v>
      </c>
      <c r="I18" s="69"/>
    </row>
    <row r="19" spans="1:9" x14ac:dyDescent="0.35">
      <c r="A19" s="88"/>
      <c r="B19" s="66" t="s">
        <v>90</v>
      </c>
      <c r="C19" s="66"/>
      <c r="D19" s="66"/>
      <c r="E19" s="66"/>
      <c r="F19" s="51"/>
      <c r="G19" s="94">
        <f>SUM(G14:G18)</f>
        <v>1</v>
      </c>
      <c r="H19" s="93">
        <f>(H14+H15+H16+H17+H18)</f>
        <v>2239472</v>
      </c>
      <c r="I19" s="69"/>
    </row>
    <row r="20" spans="1:9" ht="15" thickBot="1" x14ac:dyDescent="0.4">
      <c r="A20" s="88"/>
      <c r="B20" s="66"/>
      <c r="C20" s="66"/>
      <c r="D20" s="51"/>
      <c r="E20" s="51"/>
      <c r="F20" s="51"/>
      <c r="G20" s="98"/>
      <c r="H20" s="99"/>
      <c r="I20" s="69"/>
    </row>
    <row r="21" spans="1:9" ht="15" thickTop="1" x14ac:dyDescent="0.35">
      <c r="A21" s="88"/>
      <c r="B21" s="66"/>
      <c r="C21" s="66"/>
      <c r="D21" s="51"/>
      <c r="E21" s="51"/>
      <c r="F21" s="51"/>
      <c r="G21" s="73"/>
      <c r="H21" s="100"/>
      <c r="I21" s="69"/>
    </row>
    <row r="22" spans="1:9" x14ac:dyDescent="0.35">
      <c r="A22" s="88"/>
      <c r="B22" s="51"/>
      <c r="C22" s="51"/>
      <c r="D22" s="51"/>
      <c r="E22" s="51"/>
      <c r="F22" s="73"/>
      <c r="G22" s="73"/>
      <c r="H22" s="73"/>
      <c r="I22" s="69"/>
    </row>
    <row r="23" spans="1:9" ht="15" thickBot="1" x14ac:dyDescent="0.4">
      <c r="A23" s="88"/>
      <c r="B23" s="77"/>
      <c r="C23" s="77"/>
      <c r="D23" s="51"/>
      <c r="E23" s="51"/>
      <c r="F23" s="77"/>
      <c r="G23" s="77"/>
      <c r="H23" s="73"/>
      <c r="I23" s="69"/>
    </row>
    <row r="24" spans="1:9" x14ac:dyDescent="0.35">
      <c r="A24" s="88"/>
      <c r="B24" s="73"/>
      <c r="C24" s="73"/>
      <c r="D24" s="51"/>
      <c r="E24" s="51"/>
      <c r="F24" s="73"/>
      <c r="G24" s="73"/>
      <c r="H24" s="73"/>
      <c r="I24" s="69"/>
    </row>
    <row r="25" spans="1:9" x14ac:dyDescent="0.35">
      <c r="A25" s="88"/>
      <c r="B25" s="73"/>
      <c r="C25" s="73"/>
      <c r="D25" s="51"/>
      <c r="E25" s="51"/>
      <c r="F25" s="73" t="s">
        <v>91</v>
      </c>
      <c r="G25" s="73"/>
      <c r="H25" s="73"/>
      <c r="I25" s="69"/>
    </row>
    <row r="26" spans="1:9" x14ac:dyDescent="0.35">
      <c r="A26" s="88"/>
      <c r="B26" s="51" t="s">
        <v>99</v>
      </c>
      <c r="C26" s="73"/>
      <c r="D26" s="51"/>
      <c r="E26" s="51"/>
      <c r="F26" s="73" t="s">
        <v>92</v>
      </c>
      <c r="G26" s="73"/>
      <c r="H26" s="73"/>
      <c r="I26" s="69"/>
    </row>
    <row r="27" spans="1:9" x14ac:dyDescent="0.35">
      <c r="A27" s="88"/>
      <c r="B27" s="73"/>
      <c r="C27" s="73"/>
      <c r="D27" s="51"/>
      <c r="E27" s="51"/>
      <c r="F27" s="73"/>
      <c r="G27" s="73"/>
      <c r="H27" s="73"/>
      <c r="I27" s="69"/>
    </row>
    <row r="28" spans="1:9" ht="18.5" customHeight="1" x14ac:dyDescent="0.35">
      <c r="A28" s="88"/>
      <c r="B28" s="119" t="s">
        <v>93</v>
      </c>
      <c r="C28" s="119"/>
      <c r="D28" s="119"/>
      <c r="E28" s="119"/>
      <c r="F28" s="119"/>
      <c r="G28" s="119"/>
      <c r="H28" s="119"/>
      <c r="I28" s="69"/>
    </row>
    <row r="29" spans="1:9" ht="15" thickBot="1" x14ac:dyDescent="0.4">
      <c r="A29" s="101"/>
      <c r="B29" s="102"/>
      <c r="C29" s="102"/>
      <c r="D29" s="102"/>
      <c r="E29" s="102"/>
      <c r="F29" s="77"/>
      <c r="G29" s="77"/>
      <c r="H29" s="77"/>
      <c r="I29" s="10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Paola Andrea Jimenez Prado</cp:lastModifiedBy>
  <cp:lastPrinted>2024-05-22T16:13:36Z</cp:lastPrinted>
  <dcterms:created xsi:type="dcterms:W3CDTF">2024-05-11T12:00:05Z</dcterms:created>
  <dcterms:modified xsi:type="dcterms:W3CDTF">2024-05-22T16:22:54Z</dcterms:modified>
</cp:coreProperties>
</file>