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901440000 ESE HOSPITAL DEPARTAMENTAL DE SAN ANDRES\"/>
    </mc:Choice>
  </mc:AlternateContent>
  <xr:revisionPtr revIDLastSave="0" documentId="13_ncr:1_{228049DF-742C-4C17-B2E6-60E7954028B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" l="1"/>
  <c r="G17" i="4"/>
  <c r="H13" i="4"/>
  <c r="G13" i="4"/>
  <c r="H19" i="4"/>
  <c r="G19" i="4"/>
  <c r="I28" i="3"/>
  <c r="H28" i="3"/>
  <c r="H31" i="3" s="1"/>
  <c r="I26" i="3"/>
  <c r="H26" i="3"/>
  <c r="I23" i="3"/>
  <c r="I31" i="3" s="1"/>
  <c r="H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97907FA-B5A9-410A-B911-7A9DDD31300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F60A3FF7-A436-4A63-8FD7-76741268E8C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75F6EA84-D228-4FFE-B87E-CDF12F9C0CE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80C0942-34C6-4D20-B8D9-9A2BE162BED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1BE6BCEB-C867-4FF7-BC55-E84CC35F11C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FE116B67-C124-498F-9A0C-335C5E8CE9F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<sst xmlns="http://schemas.openxmlformats.org/spreadsheetml/2006/main" count="100" uniqueCount="71">
  <si>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</si>
  <si>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</si>
  <si>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</si>
  <si>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</si>
  <si>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</si>
  <si>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</si>
  <si>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</si>
  <si>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</si>
  <si>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</si>
  <si>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</si>
  <si>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</si>
  <si>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</si>
  <si>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</si>
  <si>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ESE - HOSPITAL DEPARTAMENTAL DE SAN ANDRÉS, PROVIDENCIA Y SANTA CATALINA</t>
  </si>
  <si>
    <t>SAIE14376</t>
  </si>
  <si>
    <t>HOSPITALARIO</t>
  </si>
  <si>
    <t>SAN ANDRÉS ISLA</t>
  </si>
  <si>
    <t xml:space="preserve">Llave </t>
  </si>
  <si>
    <t>Estado de Factura EPS 12/04/2024</t>
  </si>
  <si>
    <t>Box</t>
  </si>
  <si>
    <t xml:space="preserve">Finalizada </t>
  </si>
  <si>
    <t xml:space="preserve">Fecha Radicado EPS </t>
  </si>
  <si>
    <t>901440000_SAIE14376</t>
  </si>
  <si>
    <t xml:space="preserve">Glosa aceptada por IPS </t>
  </si>
  <si>
    <t xml:space="preserve">Fecha Corte </t>
  </si>
  <si>
    <t>Valor Total Bruto</t>
  </si>
  <si>
    <t>Valor Radicado</t>
  </si>
  <si>
    <t>Valor Glosa Aceptada</t>
  </si>
  <si>
    <t>Valor Pagar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</si>
  <si>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</si>
  <si>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</si>
  <si>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</si>
  <si>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</si>
  <si>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</si>
  <si>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</si>
  <si>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</si>
  <si>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</si>
  <si>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</si>
  <si>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</si>
  <si>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</si>
  <si>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</si>
  <si>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</si>
  <si>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</si>
  <si>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</si>
  <si>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</si>
  <si>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</si>
  <si>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</si>
  <si>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</si>
  <si>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</si>
  <si>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</si>
  <si>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</si>
  <si>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</si>
  <si>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</si>
  <si>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</si>
  <si>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</si>
  <si>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</si>
  <si>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</si>
  <si>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</si>
  <si>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</si>
  <si>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</si>
  <si>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</si>
  <si>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</si>
  <si>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12/04/2024</t>
  </si>
  <si>
    <t>Señores: ESE - HOSPITAL DEPARTAMENTAL DE SAN ANDRÉS, PROVIDENCIA Y SANTA CATALINA</t>
  </si>
  <si>
    <t>NIT: 901440000</t>
  </si>
  <si>
    <t>A continuacion me permito remitir nuestra respuesta al estado de cartera presentado en la fecha:08/04/2024</t>
  </si>
  <si>
    <t>Con Corte al dia: 31/03/2024</t>
  </si>
  <si>
    <t>DENISE BROWN MERCHAN</t>
  </si>
  <si>
    <t>Coordinadora Facturación y Cartera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</si>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</sst>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.##0.00_-;\-* #.##0.00_-;_-* &quot;-&quot;??_-;_-@_-"/>
    <numFmt numFmtId="166" formatCode="_ &quot;$&quot;\ * #,##0.00_ ;_ &quot;$&quot;\ * \-#,##0.00_ ;_ &quot;$&quot;\ * &quot;-&quot;??_ ;_ @_ "/>
    <numFmt numFmtId="167" formatCode="_ * #,##0.00_ ;_ * \-#,##0.00_ ;_ * &quot;-&quot;??_ ;_ @_ "/>
    <numFmt numFmtId="168" formatCode="#,##0.00&quot;       &quot;;\-#,##0.00&quot;       &quot;;&quot; -&quot;#&quot;       &quot;;@\ "/>
    <numFmt numFmtId="169" formatCode="_(&quot;$&quot;* #,##0.00_);_(&quot;$&quot;* \(#,##0.00\);_(&quot;$&quot;* &quot;-&quot;??_);_(@_)"/>
    <numFmt numFmtId="170" formatCode="\$#,##0.###############;\(\$#,##0.###############\);\$#,##0.###############"/>
    <numFmt numFmtId="173" formatCode="_-[$$-240A]\ * #,##0_-;\-[$$-240A]\ * #,##0_-;_-[$$-240A]\ * &quot;-&quot;??_-;_-@_-"/>
    <numFmt numFmtId="174" formatCode="_-&quot;$&quot;\ * #,##0_-;\-&quot;$&quot;\ * #,##0_-;_-&quot;$&quot;\ * &quot;-&quot;??_-;_-@_-"/>
    <numFmt numFmtId="175" formatCode="[$-240A]d&quot; de &quot;mmmm&quot; de &quot;yyyy;@"/>
    <numFmt numFmtId="176" formatCode="_-* #,##0\ _€_-;\-* #,##0\ _€_-;_-* &quot;-&quot;??\ _€_-;_-@_-"/>
    <numFmt numFmtId="177" formatCode="&quot;$&quot;\ #,##0;[Red]&quot;$&quot;\ #,##0"/>
    <numFmt numFmtId="178" formatCode="_-* #,##0_-;\-* #,##0_-;_-* &quot;-&quot;??_-;_-@_-"/>
    <numFmt numFmtId="179" formatCode="[$$-240A]\ #,##0;\-[$$-240A]\ #,##0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sz val="11"/>
      <name val="Calibri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8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43" fontId="5" fillId="0" borderId="0" applyFont="0" applyFill="0" applyBorder="0" applyAlignment="0" applyProtection="0"/>
    <xf numFmtId="0" fontId="21" fillId="0" borderId="0">
      <alignment wrapText="1"/>
    </xf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2" fillId="0" borderId="0"/>
    <xf numFmtId="0" fontId="21" fillId="0" borderId="0">
      <alignment wrapText="1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3" fillId="5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2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1" fillId="0" borderId="0"/>
    <xf numFmtId="167" fontId="21" fillId="0" borderId="0" applyFont="0" applyFill="0" applyBorder="0" applyAlignment="0" applyProtection="0"/>
    <xf numFmtId="168" fontId="21" fillId="0" borderId="0" applyFill="0" applyBorder="0" applyAlignment="0" applyProtection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4" fillId="0" borderId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1" fillId="0" borderId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/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1" xfId="0" applyFont="1" applyBorder="1"/>
    <xf numFmtId="0" fontId="26" fillId="0" borderId="1" xfId="0" applyFont="1" applyBorder="1" applyAlignment="1">
      <alignment horizontal="left"/>
    </xf>
    <xf numFmtId="14" fontId="26" fillId="0" borderId="1" xfId="0" applyNumberFormat="1" applyFont="1" applyBorder="1"/>
    <xf numFmtId="0" fontId="27" fillId="2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center"/>
    </xf>
    <xf numFmtId="0" fontId="26" fillId="0" borderId="0" xfId="0" applyFont="1"/>
    <xf numFmtId="0" fontId="25" fillId="34" borderId="1" xfId="0" applyFont="1" applyFill="1" applyBorder="1" applyAlignment="1">
      <alignment horizontal="center" vertical="center" wrapText="1"/>
    </xf>
    <xf numFmtId="170" fontId="26" fillId="0" borderId="1" xfId="0" applyNumberFormat="1" applyFont="1" applyBorder="1"/>
    <xf numFmtId="173" fontId="26" fillId="0" borderId="1" xfId="0" applyNumberFormat="1" applyFont="1" applyBorder="1"/>
    <xf numFmtId="0" fontId="25" fillId="35" borderId="1" xfId="0" applyFont="1" applyFill="1" applyBorder="1" applyAlignment="1">
      <alignment horizontal="center" vertical="center" wrapText="1"/>
    </xf>
    <xf numFmtId="0" fontId="28" fillId="0" borderId="0" xfId="157" applyFont="1"/>
    <xf numFmtId="0" fontId="28" fillId="0" borderId="12" xfId="157" applyFont="1" applyBorder="1" applyAlignment="1">
      <alignment horizontal="centerContinuous"/>
    </xf>
    <xf numFmtId="0" fontId="28" fillId="0" borderId="13" xfId="157" applyFont="1" applyBorder="1" applyAlignment="1">
      <alignment horizontal="centerContinuous"/>
    </xf>
    <xf numFmtId="0" fontId="29" fillId="0" borderId="12" xfId="157" applyFont="1" applyBorder="1" applyAlignment="1">
      <alignment horizontal="centerContinuous" vertical="center"/>
    </xf>
    <xf numFmtId="0" fontId="29" fillId="0" borderId="14" xfId="157" applyFont="1" applyBorder="1" applyAlignment="1">
      <alignment horizontal="centerContinuous" vertical="center"/>
    </xf>
    <xf numFmtId="0" fontId="29" fillId="0" borderId="13" xfId="157" applyFont="1" applyBorder="1" applyAlignment="1">
      <alignment horizontal="centerContinuous" vertical="center"/>
    </xf>
    <xf numFmtId="0" fontId="29" fillId="0" borderId="15" xfId="157" applyFont="1" applyBorder="1" applyAlignment="1">
      <alignment horizontal="centerContinuous" vertical="center"/>
    </xf>
    <xf numFmtId="0" fontId="28" fillId="0" borderId="16" xfId="157" applyFont="1" applyBorder="1" applyAlignment="1">
      <alignment horizontal="centerContinuous"/>
    </xf>
    <xf numFmtId="0" fontId="28" fillId="0" borderId="17" xfId="157" applyFont="1" applyBorder="1" applyAlignment="1">
      <alignment horizontal="centerContinuous"/>
    </xf>
    <xf numFmtId="0" fontId="29" fillId="0" borderId="18" xfId="157" applyFont="1" applyBorder="1" applyAlignment="1">
      <alignment horizontal="centerContinuous" vertical="center"/>
    </xf>
    <xf numFmtId="0" fontId="29" fillId="0" borderId="19" xfId="157" applyFont="1" applyBorder="1" applyAlignment="1">
      <alignment horizontal="centerContinuous" vertical="center"/>
    </xf>
    <xf numFmtId="0" fontId="29" fillId="0" borderId="20" xfId="157" applyFont="1" applyBorder="1" applyAlignment="1">
      <alignment horizontal="centerContinuous" vertical="center"/>
    </xf>
    <xf numFmtId="0" fontId="29" fillId="0" borderId="21" xfId="157" applyFont="1" applyBorder="1" applyAlignment="1">
      <alignment horizontal="centerContinuous" vertical="center"/>
    </xf>
    <xf numFmtId="0" fontId="29" fillId="0" borderId="16" xfId="157" applyFont="1" applyBorder="1" applyAlignment="1">
      <alignment horizontal="centerContinuous" vertical="center"/>
    </xf>
    <xf numFmtId="0" fontId="29" fillId="0" borderId="0" xfId="157" applyFont="1" applyAlignment="1">
      <alignment horizontal="centerContinuous" vertical="center"/>
    </xf>
    <xf numFmtId="0" fontId="29" fillId="0" borderId="17" xfId="157" applyFont="1" applyBorder="1" applyAlignment="1">
      <alignment horizontal="centerContinuous" vertical="center"/>
    </xf>
    <xf numFmtId="0" fontId="29" fillId="0" borderId="22" xfId="157" applyFont="1" applyBorder="1" applyAlignment="1">
      <alignment horizontal="centerContinuous" vertical="center"/>
    </xf>
    <xf numFmtId="0" fontId="28" fillId="0" borderId="18" xfId="157" applyFont="1" applyBorder="1" applyAlignment="1">
      <alignment horizontal="centerContinuous"/>
    </xf>
    <xf numFmtId="0" fontId="28" fillId="0" borderId="20" xfId="157" applyFont="1" applyBorder="1" applyAlignment="1">
      <alignment horizontal="centerContinuous"/>
    </xf>
    <xf numFmtId="0" fontId="28" fillId="0" borderId="16" xfId="157" applyFont="1" applyBorder="1"/>
    <xf numFmtId="0" fontId="28" fillId="0" borderId="17" xfId="157" applyFont="1" applyBorder="1"/>
    <xf numFmtId="0" fontId="29" fillId="0" borderId="0" xfId="157" applyFont="1"/>
    <xf numFmtId="14" fontId="28" fillId="0" borderId="0" xfId="157" applyNumberFormat="1" applyFont="1"/>
    <xf numFmtId="175" fontId="28" fillId="0" borderId="0" xfId="157" applyNumberFormat="1" applyFont="1"/>
    <xf numFmtId="0" fontId="21" fillId="0" borderId="0" xfId="157"/>
    <xf numFmtId="14" fontId="28" fillId="0" borderId="0" xfId="157" applyNumberFormat="1" applyFont="1" applyAlignment="1">
      <alignment horizontal="left"/>
    </xf>
    <xf numFmtId="0" fontId="30" fillId="0" borderId="0" xfId="157" applyFont="1" applyAlignment="1">
      <alignment horizontal="center"/>
    </xf>
    <xf numFmtId="176" fontId="30" fillId="0" borderId="0" xfId="49" applyNumberFormat="1" applyFont="1" applyAlignment="1">
      <alignment horizontal="center"/>
    </xf>
    <xf numFmtId="174" fontId="30" fillId="0" borderId="0" xfId="156" applyNumberFormat="1" applyFont="1" applyAlignment="1">
      <alignment horizontal="right"/>
    </xf>
    <xf numFmtId="174" fontId="28" fillId="0" borderId="0" xfId="156" applyNumberFormat="1" applyFont="1"/>
    <xf numFmtId="176" fontId="21" fillId="0" borderId="0" xfId="49" applyNumberFormat="1" applyFont="1" applyAlignment="1">
      <alignment horizontal="center"/>
    </xf>
    <xf numFmtId="174" fontId="21" fillId="0" borderId="0" xfId="156" applyNumberFormat="1" applyFont="1" applyAlignment="1">
      <alignment horizontal="right"/>
    </xf>
    <xf numFmtId="176" fontId="28" fillId="0" borderId="0" xfId="49" applyNumberFormat="1" applyFont="1" applyAlignment="1">
      <alignment horizontal="center"/>
    </xf>
    <xf numFmtId="174" fontId="28" fillId="0" borderId="0" xfId="156" applyNumberFormat="1" applyFont="1" applyAlignment="1">
      <alignment horizontal="right"/>
    </xf>
    <xf numFmtId="174" fontId="28" fillId="0" borderId="0" xfId="157" applyNumberFormat="1" applyFont="1"/>
    <xf numFmtId="176" fontId="28" fillId="0" borderId="19" xfId="49" applyNumberFormat="1" applyFont="1" applyBorder="1" applyAlignment="1">
      <alignment horizontal="center"/>
    </xf>
    <xf numFmtId="174" fontId="28" fillId="0" borderId="19" xfId="156" applyNumberFormat="1" applyFont="1" applyBorder="1" applyAlignment="1">
      <alignment horizontal="right"/>
    </xf>
    <xf numFmtId="176" fontId="29" fillId="0" borderId="0" xfId="156" applyNumberFormat="1" applyFont="1" applyAlignment="1">
      <alignment horizontal="right"/>
    </xf>
    <xf numFmtId="174" fontId="29" fillId="0" borderId="0" xfId="156" applyNumberFormat="1" applyFont="1" applyAlignment="1">
      <alignment horizontal="right"/>
    </xf>
    <xf numFmtId="0" fontId="30" fillId="0" borderId="0" xfId="157" applyFont="1"/>
    <xf numFmtId="176" fontId="21" fillId="0" borderId="19" xfId="49" applyNumberFormat="1" applyFont="1" applyBorder="1" applyAlignment="1">
      <alignment horizontal="center"/>
    </xf>
    <xf numFmtId="174" fontId="21" fillId="0" borderId="19" xfId="156" applyNumberFormat="1" applyFont="1" applyBorder="1" applyAlignment="1">
      <alignment horizontal="right"/>
    </xf>
    <xf numFmtId="0" fontId="21" fillId="0" borderId="17" xfId="157" applyBorder="1"/>
    <xf numFmtId="176" fontId="21" fillId="0" borderId="0" xfId="156" applyNumberFormat="1" applyFont="1" applyAlignment="1">
      <alignment horizontal="right"/>
    </xf>
    <xf numFmtId="176" fontId="30" fillId="0" borderId="23" xfId="49" applyNumberFormat="1" applyFont="1" applyBorder="1" applyAlignment="1">
      <alignment horizontal="center"/>
    </xf>
    <xf numFmtId="174" fontId="30" fillId="0" borderId="23" xfId="156" applyNumberFormat="1" applyFont="1" applyBorder="1" applyAlignment="1">
      <alignment horizontal="right"/>
    </xf>
    <xf numFmtId="177" fontId="21" fillId="0" borderId="0" xfId="157" applyNumberFormat="1"/>
    <xf numFmtId="164" fontId="21" fillId="0" borderId="0" xfId="49" applyFont="1"/>
    <xf numFmtId="174" fontId="21" fillId="0" borderId="0" xfId="156" applyNumberFormat="1" applyFont="1"/>
    <xf numFmtId="177" fontId="30" fillId="0" borderId="19" xfId="157" applyNumberFormat="1" applyFont="1" applyBorder="1"/>
    <xf numFmtId="177" fontId="21" fillId="0" borderId="19" xfId="157" applyNumberFormat="1" applyBorder="1"/>
    <xf numFmtId="164" fontId="30" fillId="0" borderId="19" xfId="49" applyFont="1" applyBorder="1"/>
    <xf numFmtId="174" fontId="21" fillId="0" borderId="19" xfId="156" applyNumberFormat="1" applyFont="1" applyBorder="1"/>
    <xf numFmtId="177" fontId="30" fillId="0" borderId="0" xfId="157" applyNumberFormat="1" applyFont="1"/>
    <xf numFmtId="0" fontId="31" fillId="0" borderId="0" xfId="157" applyFont="1" applyAlignment="1">
      <alignment horizontal="center" vertical="center" wrapText="1"/>
    </xf>
    <xf numFmtId="0" fontId="28" fillId="0" borderId="18" xfId="157" applyFont="1" applyBorder="1"/>
    <xf numFmtId="0" fontId="28" fillId="0" borderId="19" xfId="157" applyFont="1" applyBorder="1"/>
    <xf numFmtId="177" fontId="28" fillId="0" borderId="19" xfId="157" applyNumberFormat="1" applyFont="1" applyBorder="1"/>
    <xf numFmtId="0" fontId="28" fillId="0" borderId="20" xfId="157" applyFont="1" applyBorder="1"/>
    <xf numFmtId="0" fontId="28" fillId="0" borderId="12" xfId="157" applyFont="1" applyBorder="1" applyAlignment="1">
      <alignment horizontal="center"/>
    </xf>
    <xf numFmtId="0" fontId="28" fillId="0" borderId="13" xfId="157" applyFont="1" applyBorder="1" applyAlignment="1">
      <alignment horizontal="center"/>
    </xf>
    <xf numFmtId="0" fontId="29" fillId="0" borderId="12" xfId="157" applyFont="1" applyBorder="1" applyAlignment="1">
      <alignment horizontal="center" vertical="center"/>
    </xf>
    <xf numFmtId="0" fontId="29" fillId="0" borderId="14" xfId="157" applyFont="1" applyBorder="1" applyAlignment="1">
      <alignment horizontal="center" vertical="center"/>
    </xf>
    <xf numFmtId="0" fontId="29" fillId="0" borderId="13" xfId="157" applyFont="1" applyBorder="1" applyAlignment="1">
      <alignment horizontal="center" vertical="center"/>
    </xf>
    <xf numFmtId="0" fontId="29" fillId="0" borderId="15" xfId="157" applyFont="1" applyBorder="1" applyAlignment="1">
      <alignment horizontal="center" vertical="center"/>
    </xf>
    <xf numFmtId="0" fontId="28" fillId="0" borderId="18" xfId="157" applyFont="1" applyBorder="1" applyAlignment="1">
      <alignment horizontal="center"/>
    </xf>
    <xf numFmtId="0" fontId="28" fillId="0" borderId="20" xfId="157" applyFont="1" applyBorder="1" applyAlignment="1">
      <alignment horizontal="center"/>
    </xf>
    <xf numFmtId="0" fontId="29" fillId="0" borderId="24" xfId="157" applyFont="1" applyBorder="1" applyAlignment="1">
      <alignment horizontal="center" vertical="center" wrapText="1"/>
    </xf>
    <xf numFmtId="0" fontId="29" fillId="0" borderId="25" xfId="157" applyFont="1" applyBorder="1" applyAlignment="1">
      <alignment horizontal="center" vertical="center" wrapText="1"/>
    </xf>
    <xf numFmtId="0" fontId="29" fillId="0" borderId="26" xfId="157" applyFont="1" applyBorder="1" applyAlignment="1">
      <alignment horizontal="center" vertical="center" wrapText="1"/>
    </xf>
    <xf numFmtId="0" fontId="29" fillId="0" borderId="27" xfId="157" applyFont="1" applyBorder="1" applyAlignment="1">
      <alignment horizontal="center" vertical="center"/>
    </xf>
    <xf numFmtId="0" fontId="28" fillId="2" borderId="0" xfId="157" applyFont="1" applyFill="1"/>
    <xf numFmtId="0" fontId="29" fillId="0" borderId="0" xfId="157" applyFont="1" applyAlignment="1">
      <alignment horizontal="center"/>
    </xf>
    <xf numFmtId="178" fontId="29" fillId="0" borderId="0" xfId="155" applyNumberFormat="1" applyFont="1"/>
    <xf numFmtId="179" fontId="29" fillId="0" borderId="0" xfId="155" applyNumberFormat="1" applyFont="1" applyAlignment="1">
      <alignment horizontal="right"/>
    </xf>
    <xf numFmtId="178" fontId="28" fillId="0" borderId="0" xfId="155" applyNumberFormat="1" applyFont="1" applyAlignment="1">
      <alignment horizontal="center"/>
    </xf>
    <xf numFmtId="179" fontId="28" fillId="0" borderId="0" xfId="155" applyNumberFormat="1" applyFont="1" applyAlignment="1">
      <alignment horizontal="right"/>
    </xf>
    <xf numFmtId="178" fontId="28" fillId="0" borderId="11" xfId="155" applyNumberFormat="1" applyFont="1" applyBorder="1" applyAlignment="1">
      <alignment horizontal="center"/>
    </xf>
    <xf numFmtId="179" fontId="28" fillId="0" borderId="11" xfId="155" applyNumberFormat="1" applyFont="1" applyBorder="1" applyAlignment="1">
      <alignment horizontal="right"/>
    </xf>
    <xf numFmtId="178" fontId="28" fillId="0" borderId="23" xfId="155" applyNumberFormat="1" applyFont="1" applyBorder="1" applyAlignment="1">
      <alignment horizontal="center"/>
    </xf>
    <xf numFmtId="179" fontId="28" fillId="0" borderId="23" xfId="155" applyNumberFormat="1" applyFont="1" applyBorder="1" applyAlignment="1">
      <alignment horizontal="right"/>
    </xf>
    <xf numFmtId="177" fontId="28" fillId="0" borderId="0" xfId="157" applyNumberFormat="1" applyFont="1"/>
    <xf numFmtId="177" fontId="28" fillId="0" borderId="0" xfId="157" applyNumberFormat="1" applyFont="1" applyAlignment="1">
      <alignment horizontal="right"/>
    </xf>
    <xf numFmtId="177" fontId="32" fillId="0" borderId="0" xfId="157" applyNumberFormat="1" applyFont="1"/>
    <xf numFmtId="0" fontId="32" fillId="0" borderId="0" xfId="157" applyFont="1"/>
    <xf numFmtId="0" fontId="31" fillId="0" borderId="0" xfId="0" applyFont="1" applyAlignment="1">
      <alignment horizontal="center" vertical="center" wrapText="1"/>
    </xf>
  </cellXfs>
  <cellStyles count="158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57" xr:uid="{81B328B4-EB91-41BD-8AA2-47BFC874470F}"/>
    <cellStyle name="60% - Énfasis1 3" xfId="125" xr:uid="{97DEF190-CF8F-4D10-9B51-B5A1A6A056AB}"/>
    <cellStyle name="60% - Énfasis2 2" xfId="58" xr:uid="{6132620D-CF8B-493C-B854-1FF0C8CC86D6}"/>
    <cellStyle name="60% - Énfasis2 3" xfId="126" xr:uid="{50AEE545-BF22-4F7F-BEFB-113ABC9C9DC5}"/>
    <cellStyle name="60% - Énfasis3 2" xfId="59" xr:uid="{0C3DE94E-1E89-45D4-BFC9-2B0B071F8F0F}"/>
    <cellStyle name="60% - Énfasis3 3" xfId="127" xr:uid="{C1362B86-C7DF-4A3C-B155-FA25F9A0E413}"/>
    <cellStyle name="60% - Énfasis4 2" xfId="60" xr:uid="{66FD686F-B3B1-4021-9392-8E1F309EE5D6}"/>
    <cellStyle name="60% - Énfasis4 3" xfId="128" xr:uid="{2940C548-F8B1-44C7-B1D5-9D1DDD04654F}"/>
    <cellStyle name="60% - Énfasis5 2" xfId="61" xr:uid="{8AC73CC5-1E43-4CA4-8C25-2DE12668CCEC}"/>
    <cellStyle name="60% - Énfasis5 3" xfId="129" xr:uid="{FB576779-C202-48D4-9A6F-775DDD05DA22}"/>
    <cellStyle name="60% - Énfasis6 2" xfId="62" xr:uid="{9E61CFE5-3989-4EBE-ADBA-303BC5950B82}"/>
    <cellStyle name="60% - Énfasis6 3" xfId="130" xr:uid="{6651D0C9-8A6F-4B2D-AB87-0F69964DF561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Millares" xfId="155" builtinId="3"/>
    <cellStyle name="Millares [0] 2" xfId="41" xr:uid="{1B69309D-5E62-4700-9FF5-62E987B1DD79}"/>
    <cellStyle name="Millares [0] 2 2" xfId="86" xr:uid="{9A4A80D7-C457-4095-9F93-075118148906}"/>
    <cellStyle name="Millares [0] 3" xfId="117" xr:uid="{0E1FAC93-C72C-401A-B13D-D938FFE05344}"/>
    <cellStyle name="Millares [0] 4" xfId="80" xr:uid="{922F6F2B-7D9F-42AE-AA4F-1BA7F1806F8D}"/>
    <cellStyle name="Millares 10" xfId="55" xr:uid="{E4704F04-3289-49C1-BABE-495F0544FBED}"/>
    <cellStyle name="Millares 10 2" xfId="99" xr:uid="{4F1871D2-8F5F-441F-BF6C-3467E575F3B4}"/>
    <cellStyle name="Millares 11" xfId="68" xr:uid="{A81FC145-DBB9-4D57-A310-FD2F70C21D8A}"/>
    <cellStyle name="Millares 11 2" xfId="105" xr:uid="{812F477F-D707-4B70-9BE8-D15005460E73}"/>
    <cellStyle name="Millares 12" xfId="66" xr:uid="{630E962A-4468-46A6-AA03-0808906D8B7A}"/>
    <cellStyle name="Millares 12 2" xfId="103" xr:uid="{E9E416F5-16D3-4E5B-B381-00D1446D165C}"/>
    <cellStyle name="Millares 13" xfId="75" xr:uid="{C45274D4-E777-4AC4-AD75-0803443A17A0}"/>
    <cellStyle name="Millares 13 2" xfId="112" xr:uid="{81C64586-EF52-4F70-B46B-9A9C1AED8478}"/>
    <cellStyle name="Millares 14" xfId="71" xr:uid="{F0C778CC-8FCC-4FA1-A2D0-40CF691806EA}"/>
    <cellStyle name="Millares 14 2" xfId="108" xr:uid="{5729E840-78E7-4FC4-9908-B3D581AF3B5A}"/>
    <cellStyle name="Millares 15" xfId="74" xr:uid="{4F554374-A4A5-4C48-8DF3-B16853C37804}"/>
    <cellStyle name="Millares 15 2" xfId="111" xr:uid="{2281D1F1-9B38-4B62-99B2-1BF86861E2EF}"/>
    <cellStyle name="Millares 16" xfId="67" xr:uid="{9050BCF3-AD8D-43E8-894D-748EA0BDA867}"/>
    <cellStyle name="Millares 16 2" xfId="104" xr:uid="{431F95FD-2F74-4EA6-9401-19F642F0A8DC}"/>
    <cellStyle name="Millares 17" xfId="72" xr:uid="{D292E547-EE44-494F-856C-140400F29345}"/>
    <cellStyle name="Millares 17 2" xfId="109" xr:uid="{12E664FD-8AF6-43B7-A610-4BF0E97C3E15}"/>
    <cellStyle name="Millares 18" xfId="77" xr:uid="{C56190BD-7CEF-48FF-8171-AD7D500C5B20}"/>
    <cellStyle name="Millares 18 2" xfId="114" xr:uid="{3368684A-8B30-4229-85BA-E24B604FAFAE}"/>
    <cellStyle name="Millares 19" xfId="78" xr:uid="{56B8202E-19B5-4AF9-97CF-4C58704B484D}"/>
    <cellStyle name="Millares 19 2" xfId="115" xr:uid="{D23C8875-6D69-414F-8A01-521E92D89F27}"/>
    <cellStyle name="Millares 2" xfId="38" xr:uid="{42BC2CFE-A02F-4C9C-9F31-DE47CC735709}"/>
    <cellStyle name="Millares 2 12" xfId="140" xr:uid="{8EB5DE67-125A-465D-9ABC-83BF6A41DFC7}"/>
    <cellStyle name="Millares 2 2" xfId="49" xr:uid="{6809E279-66A5-443A-80B4-5705C6B34F43}"/>
    <cellStyle name="Millares 2 2 2" xfId="123" xr:uid="{E2F3E59E-DB5B-4903-AF59-1013E530D859}"/>
    <cellStyle name="Millares 20" xfId="84" xr:uid="{A023827F-5FD5-4AEF-9C54-538F362179AB}"/>
    <cellStyle name="Millares 21" xfId="119" xr:uid="{559AB487-EA29-435A-8995-A442E263A35B}"/>
    <cellStyle name="Millares 22" xfId="122" xr:uid="{2DEFC2E3-D6DC-4C6B-9B3F-6FC93BFF1FFB}"/>
    <cellStyle name="Millares 23" xfId="83" xr:uid="{C49DB387-8E33-467C-A108-5D0CE6F7FEA2}"/>
    <cellStyle name="Millares 24" xfId="82" xr:uid="{64A31934-E23B-4D29-9448-1216DB72AF76}"/>
    <cellStyle name="Millares 25" xfId="131" xr:uid="{11ACCCBA-4857-415C-A11B-24D5D37C583D}"/>
    <cellStyle name="Millares 26" xfId="133" xr:uid="{363FBC7B-53AA-4DDB-A78C-761D8C18CDE1}"/>
    <cellStyle name="Millares 27" xfId="135" xr:uid="{8546B5FA-BCBB-405E-8113-AAE2A38FC478}"/>
    <cellStyle name="Millares 28" xfId="139" xr:uid="{79A101C6-F1FC-448E-B932-99F2CE60BA78}"/>
    <cellStyle name="Millares 29" xfId="142" xr:uid="{407CB057-7EA6-4F90-A9FB-CB763AC4BC15}"/>
    <cellStyle name="Millares 3" xfId="37" xr:uid="{6143B9B8-ADBC-4214-B582-94CDFB2E9816}"/>
    <cellStyle name="Millares 3 2" xfId="85" xr:uid="{5701213B-6CAA-4FFD-8432-341D97F0E353}"/>
    <cellStyle name="Millares 30" xfId="143" xr:uid="{EAD475C9-D94D-42CE-9F40-B5F10F392966}"/>
    <cellStyle name="Millares 31" xfId="145" xr:uid="{86C53BF4-9C0A-4152-B432-F7D9726D24F5}"/>
    <cellStyle name="Millares 32" xfId="153" xr:uid="{F24FAA21-3D90-4BF4-AC38-4D8D4F87F053}"/>
    <cellStyle name="Millares 33" xfId="154" xr:uid="{22308476-49B8-4993-9711-984C7CBF6715}"/>
    <cellStyle name="Millares 34" xfId="35" xr:uid="{8DC1DCBF-00B9-4DCE-B88C-7A9700FB7A1F}"/>
    <cellStyle name="Millares 4" xfId="42" xr:uid="{EBD79E7A-F914-4292-8C9B-64DEBBA89BD2}"/>
    <cellStyle name="Millares 4 2" xfId="87" xr:uid="{68CAF07C-C3C4-40F9-84A5-86564910DB6A}"/>
    <cellStyle name="Millares 5" xfId="50" xr:uid="{ED4AE148-5437-4B36-B056-E789BBADF354}"/>
    <cellStyle name="Millares 5 2" xfId="94" xr:uid="{11577335-754E-4DA5-972E-1C8AADB6B062}"/>
    <cellStyle name="Millares 6" xfId="46" xr:uid="{2F77877C-4514-4CA5-A961-D9C2A5F0CF26}"/>
    <cellStyle name="Millares 6 2" xfId="91" xr:uid="{63F589D2-C6C1-445D-AB3A-BEC89FA6CA7F}"/>
    <cellStyle name="Millares 7" xfId="47" xr:uid="{FFA4920E-B77C-4746-8DF8-A3349EB378D2}"/>
    <cellStyle name="Millares 7 2" xfId="92" xr:uid="{A1B15CE7-0E4B-423E-99BF-263B657D0D61}"/>
    <cellStyle name="Millares 8" xfId="51" xr:uid="{54271607-AE18-4FDD-80A4-DED77800ABB7}"/>
    <cellStyle name="Millares 8 2" xfId="95" xr:uid="{62B9D80E-032B-4117-A434-FEDFF3BD69BE}"/>
    <cellStyle name="Millares 9" xfId="48" xr:uid="{2C01EAFB-45D3-4C28-AA52-1D1AB9220516}"/>
    <cellStyle name="Millares 9 2" xfId="93" xr:uid="{8BF8647C-B88E-4182-81C9-B159AD22FCD1}"/>
    <cellStyle name="Moneda" xfId="156" builtinId="4"/>
    <cellStyle name="Moneda [0] 2" xfId="45" xr:uid="{672DC865-6338-4ADD-88E8-2625B1799C4D}"/>
    <cellStyle name="Moneda [0] 2 2" xfId="90" xr:uid="{115B2316-764F-4676-93C0-12833C7A4412}"/>
    <cellStyle name="Moneda [0] 3" xfId="118" xr:uid="{BE35E02A-E8D5-4A5B-980E-A6C1190FD794}"/>
    <cellStyle name="Moneda [0] 4" xfId="81" xr:uid="{F7E9E32A-5332-44B5-91AF-D83FF13DD9CC}"/>
    <cellStyle name="Moneda 10" xfId="73" xr:uid="{F302E98E-ACE6-4BE5-8F27-5C865C465584}"/>
    <cellStyle name="Moneda 10 2" xfId="110" xr:uid="{6853CC3F-B143-475A-89D5-18F6D49A86B2}"/>
    <cellStyle name="Moneda 11" xfId="76" xr:uid="{BC446B39-89C2-491F-84E3-A0091D6044EB}"/>
    <cellStyle name="Moneda 11 2" xfId="113" xr:uid="{177BF34C-85B7-4F33-BE37-3E03F34482B4}"/>
    <cellStyle name="Moneda 12" xfId="63" xr:uid="{DD3B8384-0A57-4A7A-A981-D5E5DF2767C3}"/>
    <cellStyle name="Moneda 12 2" xfId="100" xr:uid="{443E7558-23CD-460A-BEE1-8AB6060B4A88}"/>
    <cellStyle name="Moneda 13" xfId="64" xr:uid="{42C02A58-DE79-48D9-A3C8-E1133442B021}"/>
    <cellStyle name="Moneda 13 2" xfId="101" xr:uid="{FB615772-6111-4202-BC79-19B209AB809C}"/>
    <cellStyle name="Moneda 14" xfId="116" xr:uid="{E8C23564-37A5-4F88-9703-879FAA975A1A}"/>
    <cellStyle name="Moneda 15" xfId="121" xr:uid="{DDA2B31B-2C0F-406D-A9BD-9FC5F8544509}"/>
    <cellStyle name="Moneda 16" xfId="120" xr:uid="{39656180-FBD3-42FF-81EC-E2DD953BC19E}"/>
    <cellStyle name="Moneda 17" xfId="132" xr:uid="{25FAC4AF-1D09-4139-B0CE-FB6C5152E500}"/>
    <cellStyle name="Moneda 18" xfId="134" xr:uid="{F8CFC0B3-7D65-461A-9AE4-FEE75B2129BC}"/>
    <cellStyle name="Moneda 19" xfId="136" xr:uid="{7D5DB5F7-17F3-4244-ACA4-4541515C8F86}"/>
    <cellStyle name="Moneda 2" xfId="44" xr:uid="{537B985A-71D7-4598-BC34-1CE622D73D1F}"/>
    <cellStyle name="Moneda 2 2" xfId="89" xr:uid="{F80864BC-0335-4FCC-8641-FF3DE7737A7F}"/>
    <cellStyle name="Moneda 20" xfId="141" xr:uid="{932993D1-1989-432A-AE85-8857F0408A95}"/>
    <cellStyle name="Moneda 21" xfId="144" xr:uid="{5EE09A78-C83E-4ED4-BB1A-3BA76B6CBFF5}"/>
    <cellStyle name="Moneda 22" xfId="146" xr:uid="{92A22A9B-F870-4AB9-B8F6-A8422E256E02}"/>
    <cellStyle name="Moneda 23" xfId="147" xr:uid="{010CA732-8377-47F1-B03A-C5FFD97D67C0}"/>
    <cellStyle name="Moneda 24" xfId="149" xr:uid="{83FBFB63-B373-4BCD-B7C9-E92BB4C8277A}"/>
    <cellStyle name="Moneda 25" xfId="150" xr:uid="{4A2175C7-DC38-4AEC-9B95-4450CDD0B33A}"/>
    <cellStyle name="Moneda 26" xfId="151" xr:uid="{4980937D-4013-46EE-B929-CF32F11B67DC}"/>
    <cellStyle name="Moneda 27" xfId="152" xr:uid="{5F387868-2ACC-49CD-9025-6B8866F4FF29}"/>
    <cellStyle name="Moneda 28" xfId="79" xr:uid="{90068B7A-01FD-419B-9A2C-23BE60DF1E50}"/>
    <cellStyle name="Moneda 3" xfId="52" xr:uid="{C89E6B66-6C3B-47C2-99C3-8CF3F36E5E09}"/>
    <cellStyle name="Moneda 3 2" xfId="96" xr:uid="{A32F756A-5C54-4BF0-8697-F669B218A3BD}"/>
    <cellStyle name="Moneda 4" xfId="53" xr:uid="{08277638-B04D-45AC-A217-7AA78AECF3BF}"/>
    <cellStyle name="Moneda 4 2" xfId="97" xr:uid="{27993B46-41EA-41B3-ADBC-5C8C4EF80FDD}"/>
    <cellStyle name="Moneda 5" xfId="65" xr:uid="{F1AFB00F-BCD7-4E76-83D0-BB69D6310622}"/>
    <cellStyle name="Moneda 5 2" xfId="102" xr:uid="{3ED937EA-BA3B-41E6-8578-DE767936F919}"/>
    <cellStyle name="Moneda 6" xfId="54" xr:uid="{99E43111-FF9A-4CAA-9DB9-42723F99F2C7}"/>
    <cellStyle name="Moneda 6 2" xfId="98" xr:uid="{B56FA106-675A-411D-AC82-55771B8C1E5B}"/>
    <cellStyle name="Moneda 7" xfId="69" xr:uid="{FC2FCE86-D772-43EA-AE52-609CC4D20C57}"/>
    <cellStyle name="Moneda 7 2" xfId="106" xr:uid="{EA9870BC-EA4E-4305-9AC3-FE86B2628AEF}"/>
    <cellStyle name="Moneda 8" xfId="43" xr:uid="{50E0F792-445C-4097-BA0E-EBB731C0F176}"/>
    <cellStyle name="Moneda 8 2" xfId="88" xr:uid="{49602189-E9DF-4432-9FE0-81E3C749B8BD}"/>
    <cellStyle name="Moneda 9" xfId="70" xr:uid="{B3029BA3-5D7B-488A-B34F-4A789A5A6227}"/>
    <cellStyle name="Moneda 9 2" xfId="107" xr:uid="{A5FA37D8-CF46-4BCB-B059-507F0C014C0E}"/>
    <cellStyle name="Neutral 2" xfId="56" xr:uid="{618077BF-A1B8-4266-8900-46D6180701C7}"/>
    <cellStyle name="Neutral 3" xfId="124" xr:uid="{6EEFF999-84B2-4189-A86B-1B18A5A27097}"/>
    <cellStyle name="Normal" xfId="0" builtinId="0"/>
    <cellStyle name="Normal 2" xfId="36" xr:uid="{91AFC39E-C334-45F4-83A0-94E1642B8385}"/>
    <cellStyle name="Normal 2 2" xfId="157" xr:uid="{9AB69C33-C040-40B4-B516-662A6D8DEC0C}"/>
    <cellStyle name="Normal 3" xfId="39" xr:uid="{F7000A90-484D-4508-9517-B89A7E376BB9}"/>
    <cellStyle name="Normal 4" xfId="40" xr:uid="{34D8EA01-BD87-45B6-BA24-7AE86059F819}"/>
    <cellStyle name="Normal 5" xfId="138" xr:uid="{CCD62D13-7F5B-46B4-B7D7-F1C8A726C4EB}"/>
    <cellStyle name="Normal 6" xfId="148" xr:uid="{C951DB32-111B-4351-BCF5-75EF26628DD2}"/>
    <cellStyle name="Normal 7" xfId="137" xr:uid="{9C18BF02-E527-483E-A3DE-210256B89961}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1" defaultTableStyle="TableStyleMedium2" defaultPivotStyle="PivotStyleLight16">
    <tableStyle name="Invisible" pivot="0" table="0" count="0" xr9:uid="{8E2E5A3C-A5A0-4172-B531-B15A04B309F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0676DCD-E710-414C-8B62-4BEB5A8B1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903ED8-743B-4F0D-A76E-03C1D5C41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EA73F7A-13FC-4D84-A124-FB84BC0E4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A65391-30F3-4348-B052-65566023D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sqref="A1:XFD2"/>
    </sheetView>
  </sheetViews>
  <sheetFormatPr baseColWidth="10" defaultRowHeight="14.5" x14ac:dyDescent="0.35"/>
  <cols>
    <col min="2" max="2" width="26.816406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7265625" bestFit="1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901440000</v>
      </c>
      <c r="B2" s="1" t="s">
        <v>13</v>
      </c>
      <c r="C2" s="1"/>
      <c r="D2" s="6" t="s">
        <v>14</v>
      </c>
      <c r="E2" s="7">
        <v>44533</v>
      </c>
      <c r="F2" s="7">
        <v>44536</v>
      </c>
      <c r="G2" s="1">
        <v>11651554</v>
      </c>
      <c r="H2" s="1">
        <v>401800</v>
      </c>
      <c r="I2" s="5" t="s">
        <v>12</v>
      </c>
      <c r="J2" s="4" t="s">
        <v>16</v>
      </c>
      <c r="K2" s="5" t="s">
        <v>15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CBC1-80A0-42B9-9032-A873031812FE}">
  <dimension ref="A1:T2"/>
  <sheetViews>
    <sheetView topLeftCell="A2" workbookViewId="0">
      <selection activeCell="B2" sqref="B2"/>
    </sheetView>
  </sheetViews>
  <sheetFormatPr baseColWidth="10" defaultRowHeight="14.5" x14ac:dyDescent="0.35"/>
  <cols>
    <col min="1" max="1" width="8.1796875" bestFit="1" customWidth="1"/>
    <col min="2" max="2" width="61" bestFit="1" customWidth="1"/>
    <col min="3" max="3" width="6.36328125" bestFit="1" customWidth="1"/>
    <col min="4" max="4" width="8.08984375" bestFit="1" customWidth="1"/>
    <col min="5" max="5" width="16.36328125" bestFit="1" customWidth="1"/>
    <col min="6" max="7" width="8.08984375" bestFit="1" customWidth="1"/>
    <col min="8" max="8" width="8.453125" bestFit="1" customWidth="1"/>
    <col min="9" max="9" width="12.7265625" bestFit="1" customWidth="1"/>
    <col min="10" max="10" width="10.6328125" bestFit="1" customWidth="1"/>
    <col min="11" max="11" width="7.36328125" bestFit="1" customWidth="1"/>
    <col min="12" max="12" width="14.453125" bestFit="1" customWidth="1"/>
    <col min="13" max="13" width="10.6328125" bestFit="1" customWidth="1"/>
    <col min="14" max="14" width="10.6328125" customWidth="1"/>
    <col min="15" max="15" width="16.26953125" bestFit="1" customWidth="1"/>
    <col min="16" max="16" width="9.54296875" bestFit="1" customWidth="1"/>
    <col min="17" max="17" width="10.90625" customWidth="1"/>
    <col min="18" max="18" width="9.26953125" bestFit="1" customWidth="1"/>
    <col min="19" max="19" width="9.6328125" customWidth="1"/>
  </cols>
  <sheetData>
    <row r="1" spans="1:20" s="9" customFormat="1" ht="30" x14ac:dyDescent="0.35">
      <c r="A1" s="8" t="s">
        <v>6</v>
      </c>
      <c r="B1" s="8" t="s">
        <v>8</v>
      </c>
      <c r="C1" s="8" t="s">
        <v>0</v>
      </c>
      <c r="D1" s="8" t="s">
        <v>1</v>
      </c>
      <c r="E1" s="16" t="s">
        <v>17</v>
      </c>
      <c r="F1" s="8" t="s">
        <v>2</v>
      </c>
      <c r="G1" s="8" t="s">
        <v>3</v>
      </c>
      <c r="H1" s="16" t="s">
        <v>21</v>
      </c>
      <c r="I1" s="8" t="s">
        <v>4</v>
      </c>
      <c r="J1" s="8" t="s">
        <v>5</v>
      </c>
      <c r="K1" s="8" t="s">
        <v>7</v>
      </c>
      <c r="L1" s="8" t="s">
        <v>9</v>
      </c>
      <c r="M1" s="8" t="s">
        <v>10</v>
      </c>
      <c r="N1" s="8" t="s">
        <v>19</v>
      </c>
      <c r="O1" s="19" t="s">
        <v>18</v>
      </c>
      <c r="P1" s="8" t="s">
        <v>25</v>
      </c>
      <c r="Q1" s="8" t="s">
        <v>26</v>
      </c>
      <c r="R1" s="8" t="s">
        <v>27</v>
      </c>
      <c r="S1" s="8" t="s">
        <v>28</v>
      </c>
      <c r="T1" s="8" t="s">
        <v>24</v>
      </c>
    </row>
    <row r="2" spans="1:20" s="15" customFormat="1" ht="20" x14ac:dyDescent="0.2">
      <c r="A2" s="10">
        <v>901440000</v>
      </c>
      <c r="B2" s="10" t="s">
        <v>13</v>
      </c>
      <c r="C2" s="10"/>
      <c r="D2" s="11" t="s">
        <v>14</v>
      </c>
      <c r="E2" s="11" t="s">
        <v>22</v>
      </c>
      <c r="F2" s="12">
        <v>44533</v>
      </c>
      <c r="G2" s="12">
        <v>44536</v>
      </c>
      <c r="H2" s="12">
        <v>44543</v>
      </c>
      <c r="I2" s="18">
        <v>11651554</v>
      </c>
      <c r="J2" s="18">
        <v>401800</v>
      </c>
      <c r="K2" s="13" t="s">
        <v>12</v>
      </c>
      <c r="L2" s="14" t="s">
        <v>16</v>
      </c>
      <c r="M2" s="13" t="s">
        <v>15</v>
      </c>
      <c r="N2" s="13" t="s">
        <v>20</v>
      </c>
      <c r="O2" s="10" t="s">
        <v>23</v>
      </c>
      <c r="P2" s="17">
        <v>11651554</v>
      </c>
      <c r="Q2" s="17">
        <v>11651554</v>
      </c>
      <c r="R2" s="17">
        <v>401800</v>
      </c>
      <c r="S2" s="17">
        <v>11249754</v>
      </c>
      <c r="T2" s="12">
        <v>45382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I1:J2" xr:uid="{3C2ADBB5-3BA6-44BA-9C5A-7E7F3A22A982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92B61-F45E-4DFB-B8DF-37C6BDB52356}">
  <dimension ref="B1:N44"/>
  <sheetViews>
    <sheetView showGridLines="0" tabSelected="1" topLeftCell="A4" zoomScale="80" zoomScaleNormal="80" workbookViewId="0">
      <selection activeCell="M25" sqref="M25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29</v>
      </c>
      <c r="E2" s="24"/>
      <c r="F2" s="24"/>
      <c r="G2" s="24"/>
      <c r="H2" s="24"/>
      <c r="I2" s="25"/>
      <c r="J2" s="26" t="s">
        <v>30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31</v>
      </c>
      <c r="E4" s="24"/>
      <c r="F4" s="24"/>
      <c r="G4" s="24"/>
      <c r="H4" s="24"/>
      <c r="I4" s="25"/>
      <c r="J4" s="26" t="s">
        <v>32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62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63</v>
      </c>
      <c r="J11" s="40"/>
    </row>
    <row r="12" spans="2:10" ht="13" x14ac:dyDescent="0.3">
      <c r="B12" s="39"/>
      <c r="C12" s="41" t="s">
        <v>64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65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66</v>
      </c>
      <c r="D16" s="42"/>
      <c r="G16" s="44"/>
      <c r="H16" s="46" t="s">
        <v>33</v>
      </c>
      <c r="I16" s="46" t="s">
        <v>34</v>
      </c>
      <c r="J16" s="40"/>
    </row>
    <row r="17" spans="2:14" ht="13" x14ac:dyDescent="0.3">
      <c r="B17" s="39"/>
      <c r="C17" s="41" t="s">
        <v>35</v>
      </c>
      <c r="D17" s="41"/>
      <c r="E17" s="41"/>
      <c r="F17" s="41"/>
      <c r="G17" s="44"/>
      <c r="H17" s="47">
        <v>1</v>
      </c>
      <c r="I17" s="48">
        <v>401800</v>
      </c>
      <c r="J17" s="40"/>
    </row>
    <row r="18" spans="2:14" x14ac:dyDescent="0.25">
      <c r="B18" s="39"/>
      <c r="C18" s="20" t="s">
        <v>36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37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38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39</v>
      </c>
      <c r="H21" s="52">
        <v>1</v>
      </c>
      <c r="I21" s="53">
        <v>401800</v>
      </c>
      <c r="J21" s="40"/>
      <c r="N21" s="54"/>
    </row>
    <row r="22" spans="2:14" ht="13" thickBot="1" x14ac:dyDescent="0.3">
      <c r="B22" s="39"/>
      <c r="C22" s="20" t="s">
        <v>40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41</v>
      </c>
      <c r="D23" s="41"/>
      <c r="E23" s="41"/>
      <c r="F23" s="41"/>
      <c r="H23" s="57">
        <f>H18+H19+H20+H21+H22</f>
        <v>1</v>
      </c>
      <c r="I23" s="58">
        <f>I18+I19+I20+I21+I22</f>
        <v>401800</v>
      </c>
      <c r="J23" s="40"/>
    </row>
    <row r="24" spans="2:14" x14ac:dyDescent="0.25">
      <c r="B24" s="39"/>
      <c r="C24" s="20" t="s">
        <v>42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43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44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45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46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47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401800</v>
      </c>
      <c r="J31" s="62"/>
    </row>
    <row r="32" spans="2:14" ht="9.75" customHeight="1" x14ac:dyDescent="0.35">
      <c r="B32" s="39"/>
      <c r="C32" s="44"/>
      <c r="D32" s="44"/>
      <c r="E32" s="44"/>
      <c r="F32" s="44"/>
      <c r="G32" s="66"/>
      <c r="H32" s="67"/>
      <c r="I32" s="68"/>
      <c r="J32" s="62"/>
      <c r="L3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67</v>
      </c>
      <c r="D38" s="66"/>
      <c r="E38" s="44"/>
      <c r="F38" s="44"/>
      <c r="G38" s="44"/>
      <c r="H38" s="73" t="s">
        <v>48</v>
      </c>
      <c r="I38" s="66"/>
      <c r="J38" s="62"/>
    </row>
    <row r="39" spans="2:10" ht="13" x14ac:dyDescent="0.3">
      <c r="B39" s="39"/>
      <c r="C39" s="59" t="s">
        <v>68</v>
      </c>
      <c r="D39" s="44"/>
      <c r="E39" s="44"/>
      <c r="F39" s="44"/>
      <c r="G39" s="44"/>
      <c r="H39" s="59" t="s">
        <v>49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50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51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99220-B0D1-4560-AD15-91CCE4E95289}">
  <dimension ref="A1:I29"/>
  <sheetViews>
    <sheetView showGridLines="0" zoomScale="80" zoomScaleNormal="80" workbookViewId="0">
      <selection activeCell="F10" sqref="F10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79"/>
      <c r="B1" s="80"/>
      <c r="C1" s="81" t="s">
        <v>52</v>
      </c>
      <c r="D1" s="82"/>
      <c r="E1" s="82"/>
      <c r="F1" s="82"/>
      <c r="G1" s="82"/>
      <c r="H1" s="83"/>
      <c r="I1" s="84" t="s">
        <v>30</v>
      </c>
    </row>
    <row r="2" spans="1:9" ht="42" customHeight="1" thickBot="1" x14ac:dyDescent="0.4">
      <c r="A2" s="85"/>
      <c r="B2" s="86"/>
      <c r="C2" s="87" t="s">
        <v>53</v>
      </c>
      <c r="D2" s="88"/>
      <c r="E2" s="88"/>
      <c r="F2" s="88"/>
      <c r="G2" s="88"/>
      <c r="H2" s="89"/>
      <c r="I2" s="90" t="s">
        <v>54</v>
      </c>
    </row>
    <row r="3" spans="1:9" x14ac:dyDescent="0.35">
      <c r="A3" s="39"/>
      <c r="B3" s="20"/>
      <c r="C3" s="20"/>
      <c r="D3" s="20"/>
      <c r="E3" s="20"/>
      <c r="F3" s="20"/>
      <c r="G3" s="20"/>
      <c r="H3" s="20"/>
      <c r="I3" s="40"/>
    </row>
    <row r="4" spans="1:9" x14ac:dyDescent="0.35">
      <c r="A4" s="39"/>
      <c r="B4" s="20"/>
      <c r="C4" s="20"/>
      <c r="D4" s="20"/>
      <c r="E4" s="20"/>
      <c r="F4" s="20"/>
      <c r="G4" s="20"/>
      <c r="H4" s="20"/>
      <c r="I4" s="40"/>
    </row>
    <row r="5" spans="1:9" x14ac:dyDescent="0.35">
      <c r="A5" s="39"/>
      <c r="B5" s="41" t="s">
        <v>62</v>
      </c>
      <c r="C5" s="43"/>
      <c r="D5" s="42"/>
      <c r="E5" s="20"/>
      <c r="F5" s="20"/>
      <c r="G5" s="20"/>
      <c r="H5" s="20"/>
      <c r="I5" s="40"/>
    </row>
    <row r="6" spans="1:9" x14ac:dyDescent="0.35">
      <c r="A6" s="39"/>
      <c r="B6" s="20"/>
      <c r="C6" s="20"/>
      <c r="D6" s="20"/>
      <c r="E6" s="20"/>
      <c r="F6" s="20"/>
      <c r="G6" s="20"/>
      <c r="H6" s="20"/>
      <c r="I6" s="40"/>
    </row>
    <row r="7" spans="1:9" x14ac:dyDescent="0.35">
      <c r="A7" s="39"/>
      <c r="B7" s="41" t="s">
        <v>63</v>
      </c>
      <c r="C7" s="20"/>
      <c r="D7" s="20"/>
      <c r="E7" s="20"/>
      <c r="F7" s="20"/>
      <c r="G7" s="20"/>
      <c r="H7" s="20"/>
      <c r="I7" s="40"/>
    </row>
    <row r="8" spans="1:9" x14ac:dyDescent="0.35">
      <c r="A8" s="39"/>
      <c r="B8" s="41" t="s">
        <v>64</v>
      </c>
      <c r="C8" s="20"/>
      <c r="D8" s="20"/>
      <c r="E8" s="20"/>
      <c r="F8" s="20"/>
      <c r="G8" s="20"/>
      <c r="H8" s="20"/>
      <c r="I8" s="40"/>
    </row>
    <row r="9" spans="1:9" x14ac:dyDescent="0.35">
      <c r="A9" s="39"/>
      <c r="B9" s="20"/>
      <c r="C9" s="20"/>
      <c r="D9" s="20"/>
      <c r="E9" s="20"/>
      <c r="F9" s="20"/>
      <c r="G9" s="20"/>
      <c r="H9" s="20"/>
      <c r="I9" s="40"/>
    </row>
    <row r="10" spans="1:9" x14ac:dyDescent="0.35">
      <c r="A10" s="39"/>
      <c r="B10" s="44" t="s">
        <v>69</v>
      </c>
      <c r="C10" s="20"/>
      <c r="D10" s="20"/>
      <c r="E10" s="20"/>
      <c r="F10" s="20"/>
      <c r="G10" s="20"/>
      <c r="H10" s="20"/>
      <c r="I10" s="40"/>
    </row>
    <row r="11" spans="1:9" x14ac:dyDescent="0.35">
      <c r="A11" s="39"/>
      <c r="B11" s="45"/>
      <c r="C11" s="20"/>
      <c r="D11" s="20"/>
      <c r="E11" s="20"/>
      <c r="F11" s="20"/>
      <c r="G11" s="20"/>
      <c r="H11" s="20"/>
      <c r="I11" s="40"/>
    </row>
    <row r="12" spans="1:9" x14ac:dyDescent="0.35">
      <c r="A12" s="39"/>
      <c r="B12" s="91" t="s">
        <v>70</v>
      </c>
      <c r="C12" s="42"/>
      <c r="D12" s="20"/>
      <c r="E12" s="20"/>
      <c r="F12" s="20"/>
      <c r="G12" s="92" t="s">
        <v>55</v>
      </c>
      <c r="H12" s="92" t="s">
        <v>56</v>
      </c>
      <c r="I12" s="40"/>
    </row>
    <row r="13" spans="1:9" x14ac:dyDescent="0.35">
      <c r="A13" s="39"/>
      <c r="B13" s="41" t="s">
        <v>35</v>
      </c>
      <c r="C13" s="41"/>
      <c r="D13" s="41"/>
      <c r="E13" s="41"/>
      <c r="F13" s="20"/>
      <c r="G13" s="93">
        <f>SUM(G14:G18)</f>
        <v>1</v>
      </c>
      <c r="H13" s="93">
        <f>SUM(H14:H18)</f>
        <v>401800</v>
      </c>
      <c r="I13" s="40"/>
    </row>
    <row r="14" spans="1:9" x14ac:dyDescent="0.35">
      <c r="A14" s="39"/>
      <c r="B14" s="20" t="s">
        <v>36</v>
      </c>
      <c r="C14" s="20"/>
      <c r="D14" s="20"/>
      <c r="E14" s="20"/>
      <c r="F14" s="20"/>
      <c r="G14" s="95">
        <v>0</v>
      </c>
      <c r="H14" s="96">
        <v>0</v>
      </c>
      <c r="I14" s="40"/>
    </row>
    <row r="15" spans="1:9" x14ac:dyDescent="0.35">
      <c r="A15" s="39"/>
      <c r="B15" s="20" t="s">
        <v>37</v>
      </c>
      <c r="C15" s="20"/>
      <c r="D15" s="20"/>
      <c r="E15" s="20"/>
      <c r="F15" s="20"/>
      <c r="G15" s="95">
        <v>0</v>
      </c>
      <c r="H15" s="96">
        <v>0</v>
      </c>
      <c r="I15" s="40"/>
    </row>
    <row r="16" spans="1:9" x14ac:dyDescent="0.35">
      <c r="A16" s="39"/>
      <c r="B16" s="20" t="s">
        <v>38</v>
      </c>
      <c r="C16" s="20"/>
      <c r="D16" s="20"/>
      <c r="E16" s="20"/>
      <c r="F16" s="20"/>
      <c r="G16" s="95">
        <v>0</v>
      </c>
      <c r="H16" s="96">
        <f>'FOR-CSA-018 '!I21</f>
        <v>401800</v>
      </c>
      <c r="I16" s="40"/>
    </row>
    <row r="17" spans="1:9" x14ac:dyDescent="0.35">
      <c r="A17" s="39"/>
      <c r="B17" s="20" t="s">
        <v>39</v>
      </c>
      <c r="C17" s="20"/>
      <c r="D17" s="20"/>
      <c r="E17" s="20"/>
      <c r="F17" s="20"/>
      <c r="G17" s="95">
        <f>'FOR-CSA-018 '!H21</f>
        <v>1</v>
      </c>
      <c r="H17" s="96">
        <v>0</v>
      </c>
      <c r="I17" s="40"/>
    </row>
    <row r="18" spans="1:9" x14ac:dyDescent="0.35">
      <c r="A18" s="39"/>
      <c r="B18" s="20" t="s">
        <v>57</v>
      </c>
      <c r="C18" s="20"/>
      <c r="D18" s="20"/>
      <c r="E18" s="20"/>
      <c r="F18" s="20"/>
      <c r="G18" s="97">
        <v>0</v>
      </c>
      <c r="H18" s="98">
        <v>0</v>
      </c>
      <c r="I18" s="40"/>
    </row>
    <row r="19" spans="1:9" x14ac:dyDescent="0.35">
      <c r="A19" s="39"/>
      <c r="B19" s="41" t="s">
        <v>58</v>
      </c>
      <c r="C19" s="41"/>
      <c r="D19" s="41"/>
      <c r="E19" s="41"/>
      <c r="F19" s="20"/>
      <c r="G19" s="95">
        <f>SUM(G14:G18)</f>
        <v>1</v>
      </c>
      <c r="H19" s="94">
        <f>(H14+H15+H16+H17+H18)</f>
        <v>401800</v>
      </c>
      <c r="I19" s="40"/>
    </row>
    <row r="20" spans="1:9" ht="15" thickBot="1" x14ac:dyDescent="0.4">
      <c r="A20" s="39"/>
      <c r="B20" s="41"/>
      <c r="C20" s="41"/>
      <c r="D20" s="20"/>
      <c r="E20" s="20"/>
      <c r="F20" s="20"/>
      <c r="G20" s="99"/>
      <c r="H20" s="100"/>
      <c r="I20" s="40"/>
    </row>
    <row r="21" spans="1:9" ht="15" thickTop="1" x14ac:dyDescent="0.35">
      <c r="A21" s="39"/>
      <c r="B21" s="41"/>
      <c r="C21" s="41"/>
      <c r="D21" s="20"/>
      <c r="E21" s="20"/>
      <c r="F21" s="20"/>
      <c r="G21" s="101"/>
      <c r="H21" s="102"/>
      <c r="I21" s="40"/>
    </row>
    <row r="22" spans="1:9" x14ac:dyDescent="0.35">
      <c r="A22" s="39"/>
      <c r="B22" s="20"/>
      <c r="C22" s="20"/>
      <c r="D22" s="20"/>
      <c r="E22" s="20"/>
      <c r="F22" s="101"/>
      <c r="G22" s="101"/>
      <c r="H22" s="101"/>
      <c r="I22" s="40"/>
    </row>
    <row r="23" spans="1:9" ht="15" thickBot="1" x14ac:dyDescent="0.4">
      <c r="A23" s="39"/>
      <c r="B23" s="77"/>
      <c r="C23" s="77"/>
      <c r="D23" s="20"/>
      <c r="E23" s="20"/>
      <c r="F23" s="77"/>
      <c r="G23" s="101"/>
      <c r="H23" s="101"/>
      <c r="I23" s="40"/>
    </row>
    <row r="24" spans="1:9" x14ac:dyDescent="0.35">
      <c r="A24" s="39"/>
      <c r="B24" s="66" t="s">
        <v>59</v>
      </c>
      <c r="C24" s="103"/>
      <c r="D24" s="104"/>
      <c r="E24" s="104"/>
      <c r="F24" s="66" t="s">
        <v>59</v>
      </c>
      <c r="G24" s="101"/>
      <c r="H24" s="101"/>
      <c r="I24" s="40"/>
    </row>
    <row r="25" spans="1:9" x14ac:dyDescent="0.35">
      <c r="A25" s="39"/>
      <c r="B25" s="59" t="s">
        <v>67</v>
      </c>
      <c r="C25" s="103"/>
      <c r="D25" s="104"/>
      <c r="E25" s="104"/>
      <c r="F25" s="66" t="s">
        <v>49</v>
      </c>
      <c r="G25" s="101"/>
      <c r="H25" s="101"/>
      <c r="I25" s="40"/>
    </row>
    <row r="26" spans="1:9" x14ac:dyDescent="0.35">
      <c r="A26" s="39"/>
      <c r="B26" s="59" t="s">
        <v>68</v>
      </c>
      <c r="C26" s="101"/>
      <c r="D26" s="20"/>
      <c r="E26" s="20"/>
      <c r="F26" s="66" t="s">
        <v>60</v>
      </c>
      <c r="G26" s="101"/>
      <c r="H26" s="101"/>
      <c r="I26" s="40"/>
    </row>
    <row r="27" spans="1:9" x14ac:dyDescent="0.35">
      <c r="A27" s="39"/>
      <c r="B27" s="103"/>
      <c r="C27" s="101"/>
      <c r="D27" s="20"/>
      <c r="E27" s="20"/>
      <c r="F27" s="103"/>
      <c r="G27" s="101"/>
      <c r="H27" s="101"/>
      <c r="I27" s="40"/>
    </row>
    <row r="28" spans="1:9" ht="28" customHeight="1" x14ac:dyDescent="0.35">
      <c r="A28" s="39"/>
      <c r="B28" s="105" t="s">
        <v>61</v>
      </c>
      <c r="C28" s="105"/>
      <c r="D28" s="105"/>
      <c r="E28" s="105"/>
      <c r="F28" s="105"/>
      <c r="G28" s="105"/>
      <c r="H28" s="105"/>
      <c r="I28" s="40"/>
    </row>
    <row r="29" spans="1:9" ht="15" thickBot="1" x14ac:dyDescent="0.4">
      <c r="A29" s="75"/>
      <c r="B29" s="76"/>
      <c r="C29" s="76"/>
      <c r="D29" s="76"/>
      <c r="E29" s="76"/>
      <c r="F29" s="77"/>
      <c r="G29" s="77"/>
      <c r="H29" s="77"/>
      <c r="I29" s="7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2024-04-12T19:58:17Z</cp:lastPrinted>
  <dcterms:created xsi:type="dcterms:W3CDTF">2022-06-01T14:39:12Z</dcterms:created>
  <dcterms:modified xsi:type="dcterms:W3CDTF">2024-04-12T20:06:31Z</dcterms:modified>
</cp:coreProperties>
</file>